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7.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9.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0.xml" ContentType="application/vnd.openxmlformats-officedocument.drawing+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1.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2.xml" ContentType="application/vnd.openxmlformats-officedocument.drawing+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3.xml" ContentType="application/vnd.openxmlformats-officedocument.drawing+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4.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15.xml" ContentType="application/vnd.openxmlformats-officedocument.drawing+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drawings/drawing16.xml" ContentType="application/vnd.openxmlformats-officedocument.drawing+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olarosling/Desktop/PROJECTS_MAC/WEB/w-igno/gms/gms17/2017-results/"/>
    </mc:Choice>
  </mc:AlternateContent>
  <bookViews>
    <workbookView xWindow="-45600" yWindow="-7940" windowWidth="41960" windowHeight="25940" tabRatio="500" activeTab="8"/>
  </bookViews>
  <sheets>
    <sheet name="about" sheetId="57" r:id="rId1"/>
    <sheet name="result-scores" sheetId="33" r:id="rId2"/>
    <sheet name="country score distributions" sheetId="54" r:id="rId3"/>
    <sheet name="country percente per question" sheetId="55" r:id="rId4"/>
    <sheet name="all questions charts" sheetId="56" r:id="rId5"/>
    <sheet name="Q1 girls school low income" sheetId="42" r:id="rId6"/>
    <sheet name="Q2 majority income level" sheetId="43" r:id="rId7"/>
    <sheet name="Q3 extreme poverty trend" sheetId="44" r:id="rId8"/>
    <sheet name="Q4 life expectancy" sheetId="45" r:id="rId9"/>
    <sheet name="Q5 future children" sheetId="46" r:id="rId10"/>
    <sheet name="Q6 main reason pop grow" sheetId="47" r:id="rId11"/>
    <sheet name="Q7 natural disaster deaths" sheetId="40" r:id="rId12"/>
    <sheet name="Q8 maps" sheetId="48" r:id="rId13"/>
    <sheet name="Q9 vaccination" sheetId="49" r:id="rId14"/>
    <sheet name="Q10 womens education" sheetId="50" r:id="rId15"/>
    <sheet name="Q11 animals" sheetId="51" r:id="rId16"/>
    <sheet name="Q12 electricity" sheetId="52" r:id="rId17"/>
    <sheet name="Q13 climate" sheetId="53" r:id="rId1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7" i="54" l="1"/>
  <c r="S8" i="54"/>
  <c r="S9" i="54"/>
  <c r="S10" i="54"/>
  <c r="S11" i="54"/>
  <c r="S12" i="54"/>
  <c r="S13" i="54"/>
  <c r="S14" i="54"/>
  <c r="S15" i="54"/>
  <c r="S16" i="54"/>
  <c r="S17" i="54"/>
  <c r="S18" i="54"/>
  <c r="S19" i="54"/>
  <c r="S6" i="54"/>
  <c r="R7" i="54"/>
  <c r="R8" i="54"/>
  <c r="R9" i="54"/>
  <c r="R10" i="54"/>
  <c r="R11" i="54"/>
  <c r="R12" i="54"/>
  <c r="R13" i="54"/>
  <c r="R14" i="54"/>
  <c r="R15" i="54"/>
  <c r="R16" i="54"/>
  <c r="R17" i="54"/>
  <c r="R18" i="54"/>
  <c r="R19" i="54"/>
  <c r="R6" i="54"/>
  <c r="D5" i="54"/>
  <c r="E5" i="54"/>
  <c r="F5" i="54"/>
  <c r="G5" i="54"/>
  <c r="H5" i="54"/>
  <c r="I5" i="54"/>
  <c r="J5" i="54"/>
  <c r="K5" i="54"/>
  <c r="L5" i="54"/>
  <c r="M5" i="54"/>
  <c r="N5" i="54"/>
  <c r="O5" i="54"/>
  <c r="C20" i="54"/>
  <c r="D20" i="54"/>
  <c r="E20" i="54"/>
  <c r="F20" i="54"/>
  <c r="G20" i="54"/>
  <c r="H20" i="54"/>
  <c r="I20" i="54"/>
  <c r="J20" i="54"/>
  <c r="K20" i="54"/>
  <c r="L20" i="54"/>
  <c r="M20" i="54"/>
  <c r="N20" i="54"/>
  <c r="O20" i="54"/>
  <c r="C25" i="54"/>
  <c r="D25" i="54"/>
  <c r="E25" i="54"/>
  <c r="F25" i="54"/>
  <c r="G25" i="54"/>
  <c r="H25" i="54"/>
  <c r="I25" i="54"/>
  <c r="J25" i="54"/>
  <c r="K25" i="54"/>
  <c r="L25" i="54"/>
  <c r="M25" i="54"/>
  <c r="N25" i="54"/>
  <c r="O25" i="54"/>
  <c r="P25" i="54"/>
  <c r="C26" i="54"/>
  <c r="D26" i="54"/>
  <c r="E26" i="54"/>
  <c r="F26" i="54"/>
  <c r="G26" i="54"/>
  <c r="H26" i="54"/>
  <c r="I26" i="54"/>
  <c r="J26" i="54"/>
  <c r="K26" i="54"/>
  <c r="L26" i="54"/>
  <c r="M26" i="54"/>
  <c r="N26" i="54"/>
  <c r="O26" i="54"/>
  <c r="P26" i="54"/>
  <c r="C27" i="54"/>
  <c r="D27" i="54"/>
  <c r="E27" i="54"/>
  <c r="F27" i="54"/>
  <c r="G27" i="54"/>
  <c r="H27" i="54"/>
  <c r="I27" i="54"/>
  <c r="J27" i="54"/>
  <c r="K27" i="54"/>
  <c r="L27" i="54"/>
  <c r="M27" i="54"/>
  <c r="N27" i="54"/>
  <c r="O27" i="54"/>
  <c r="P27" i="54"/>
  <c r="C28" i="54"/>
  <c r="D28" i="54"/>
  <c r="E28" i="54"/>
  <c r="F28" i="54"/>
  <c r="G28" i="54"/>
  <c r="H28" i="54"/>
  <c r="I28" i="54"/>
  <c r="J28" i="54"/>
  <c r="K28" i="54"/>
  <c r="L28" i="54"/>
  <c r="M28" i="54"/>
  <c r="N28" i="54"/>
  <c r="O28" i="54"/>
  <c r="P28" i="54"/>
  <c r="C29" i="54"/>
  <c r="D29" i="54"/>
  <c r="E29" i="54"/>
  <c r="F29" i="54"/>
  <c r="G29" i="54"/>
  <c r="H29" i="54"/>
  <c r="I29" i="54"/>
  <c r="J29" i="54"/>
  <c r="K29" i="54"/>
  <c r="L29" i="54"/>
  <c r="M29" i="54"/>
  <c r="N29" i="54"/>
  <c r="O29" i="54"/>
  <c r="P29" i="54"/>
  <c r="C30" i="54"/>
  <c r="D30" i="54"/>
  <c r="E30" i="54"/>
  <c r="F30" i="54"/>
  <c r="G30" i="54"/>
  <c r="H30" i="54"/>
  <c r="I30" i="54"/>
  <c r="J30" i="54"/>
  <c r="K30" i="54"/>
  <c r="L30" i="54"/>
  <c r="M30" i="54"/>
  <c r="N30" i="54"/>
  <c r="O30" i="54"/>
  <c r="P30" i="54"/>
  <c r="C31" i="54"/>
  <c r="D31" i="54"/>
  <c r="E31" i="54"/>
  <c r="F31" i="54"/>
  <c r="G31" i="54"/>
  <c r="H31" i="54"/>
  <c r="I31" i="54"/>
  <c r="J31" i="54"/>
  <c r="K31" i="54"/>
  <c r="L31" i="54"/>
  <c r="M31" i="54"/>
  <c r="N31" i="54"/>
  <c r="O31" i="54"/>
  <c r="P31" i="54"/>
  <c r="C32" i="54"/>
  <c r="D32" i="54"/>
  <c r="E32" i="54"/>
  <c r="F32" i="54"/>
  <c r="G32" i="54"/>
  <c r="H32" i="54"/>
  <c r="I32" i="54"/>
  <c r="J32" i="54"/>
  <c r="K32" i="54"/>
  <c r="L32" i="54"/>
  <c r="M32" i="54"/>
  <c r="N32" i="54"/>
  <c r="O32" i="54"/>
  <c r="P32" i="54"/>
  <c r="C33" i="54"/>
  <c r="D33" i="54"/>
  <c r="E33" i="54"/>
  <c r="F33" i="54"/>
  <c r="G33" i="54"/>
  <c r="H33" i="54"/>
  <c r="I33" i="54"/>
  <c r="J33" i="54"/>
  <c r="K33" i="54"/>
  <c r="L33" i="54"/>
  <c r="M33" i="54"/>
  <c r="N33" i="54"/>
  <c r="O33" i="54"/>
  <c r="P33" i="54"/>
  <c r="C34" i="54"/>
  <c r="D34" i="54"/>
  <c r="E34" i="54"/>
  <c r="F34" i="54"/>
  <c r="G34" i="54"/>
  <c r="H34" i="54"/>
  <c r="I34" i="54"/>
  <c r="J34" i="54"/>
  <c r="K34" i="54"/>
  <c r="L34" i="54"/>
  <c r="M34" i="54"/>
  <c r="N34" i="54"/>
  <c r="O34" i="54"/>
  <c r="P34" i="54"/>
  <c r="C35" i="54"/>
  <c r="D35" i="54"/>
  <c r="E35" i="54"/>
  <c r="F35" i="54"/>
  <c r="G35" i="54"/>
  <c r="H35" i="54"/>
  <c r="I35" i="54"/>
  <c r="J35" i="54"/>
  <c r="K35" i="54"/>
  <c r="L35" i="54"/>
  <c r="M35" i="54"/>
  <c r="N35" i="54"/>
  <c r="O35" i="54"/>
  <c r="P35" i="54"/>
  <c r="C36" i="54"/>
  <c r="D36" i="54"/>
  <c r="E36" i="54"/>
  <c r="F36" i="54"/>
  <c r="G36" i="54"/>
  <c r="H36" i="54"/>
  <c r="I36" i="54"/>
  <c r="J36" i="54"/>
  <c r="K36" i="54"/>
  <c r="L36" i="54"/>
  <c r="M36" i="54"/>
  <c r="N36" i="54"/>
  <c r="O36" i="54"/>
  <c r="P36" i="54"/>
  <c r="C37" i="54"/>
  <c r="D37" i="54"/>
  <c r="E37" i="54"/>
  <c r="F37" i="54"/>
  <c r="G37" i="54"/>
  <c r="H37" i="54"/>
  <c r="I37" i="54"/>
  <c r="J37" i="54"/>
  <c r="K37" i="54"/>
  <c r="L37" i="54"/>
  <c r="M37" i="54"/>
  <c r="N37" i="54"/>
  <c r="O37" i="54"/>
  <c r="P37" i="54"/>
  <c r="C41" i="54"/>
  <c r="D41" i="54"/>
  <c r="E41" i="54"/>
  <c r="F41" i="54"/>
  <c r="G41" i="54"/>
  <c r="H41" i="54"/>
  <c r="I41" i="54"/>
  <c r="J41" i="54"/>
  <c r="K41" i="54"/>
  <c r="L41" i="54"/>
  <c r="M41" i="54"/>
  <c r="N41" i="54"/>
  <c r="O41" i="54"/>
  <c r="B41" i="54"/>
  <c r="E6" i="55"/>
  <c r="D6" i="55"/>
  <c r="C6" i="55"/>
  <c r="S20" i="55"/>
  <c r="C20" i="55"/>
  <c r="D20" i="55"/>
  <c r="E20" i="55"/>
  <c r="F20" i="55"/>
  <c r="G20" i="55"/>
  <c r="H20" i="55"/>
  <c r="I20" i="55"/>
  <c r="J20" i="55"/>
  <c r="K20" i="55"/>
  <c r="L20" i="55"/>
  <c r="M20" i="55"/>
  <c r="N20" i="55"/>
  <c r="P20" i="55"/>
  <c r="S22" i="55"/>
  <c r="C22" i="55"/>
  <c r="D22" i="55"/>
  <c r="E22" i="55"/>
  <c r="F22" i="55"/>
  <c r="G22" i="55"/>
  <c r="H22" i="55"/>
  <c r="I22" i="55"/>
  <c r="J22" i="55"/>
  <c r="K22" i="55"/>
  <c r="L22" i="55"/>
  <c r="M22" i="55"/>
  <c r="N22" i="55"/>
  <c r="P22" i="55"/>
  <c r="S8" i="55"/>
  <c r="C8" i="55"/>
  <c r="D8" i="55"/>
  <c r="E8" i="55"/>
  <c r="F8" i="55"/>
  <c r="G8" i="55"/>
  <c r="H8" i="55"/>
  <c r="I8" i="55"/>
  <c r="J8" i="55"/>
  <c r="K8" i="55"/>
  <c r="L8" i="55"/>
  <c r="M8" i="55"/>
  <c r="N8" i="55"/>
  <c r="P8" i="55"/>
  <c r="S6" i="55"/>
  <c r="F6" i="55"/>
  <c r="G6" i="55"/>
  <c r="H6" i="55"/>
  <c r="I6" i="55"/>
  <c r="J6" i="55"/>
  <c r="K6" i="55"/>
  <c r="L6" i="55"/>
  <c r="M6" i="55"/>
  <c r="N6" i="55"/>
  <c r="P6" i="55"/>
  <c r="S7" i="55"/>
  <c r="C7" i="55"/>
  <c r="D7" i="55"/>
  <c r="E7" i="55"/>
  <c r="F7" i="55"/>
  <c r="G7" i="55"/>
  <c r="H7" i="55"/>
  <c r="I7" i="55"/>
  <c r="J7" i="55"/>
  <c r="K7" i="55"/>
  <c r="L7" i="55"/>
  <c r="M7" i="55"/>
  <c r="N7" i="55"/>
  <c r="P7" i="55"/>
  <c r="S16" i="55"/>
  <c r="C16" i="55"/>
  <c r="D16" i="55"/>
  <c r="E16" i="55"/>
  <c r="F16" i="55"/>
  <c r="G16" i="55"/>
  <c r="H16" i="55"/>
  <c r="I16" i="55"/>
  <c r="J16" i="55"/>
  <c r="K16" i="55"/>
  <c r="L16" i="55"/>
  <c r="M16" i="55"/>
  <c r="N16" i="55"/>
  <c r="P16" i="55"/>
  <c r="S15" i="55"/>
  <c r="C15" i="55"/>
  <c r="D15" i="55"/>
  <c r="E15" i="55"/>
  <c r="F15" i="55"/>
  <c r="G15" i="55"/>
  <c r="H15" i="55"/>
  <c r="I15" i="55"/>
  <c r="J15" i="55"/>
  <c r="K15" i="55"/>
  <c r="L15" i="55"/>
  <c r="M15" i="55"/>
  <c r="N15" i="55"/>
  <c r="P15" i="55"/>
  <c r="S9" i="55"/>
  <c r="C9" i="55"/>
  <c r="D9" i="55"/>
  <c r="E9" i="55"/>
  <c r="F9" i="55"/>
  <c r="G9" i="55"/>
  <c r="H9" i="55"/>
  <c r="I9" i="55"/>
  <c r="J9" i="55"/>
  <c r="K9" i="55"/>
  <c r="L9" i="55"/>
  <c r="M9" i="55"/>
  <c r="N9" i="55"/>
  <c r="P9" i="55"/>
  <c r="S12" i="55"/>
  <c r="C12" i="55"/>
  <c r="D12" i="55"/>
  <c r="E12" i="55"/>
  <c r="F12" i="55"/>
  <c r="G12" i="55"/>
  <c r="H12" i="55"/>
  <c r="I12" i="55"/>
  <c r="J12" i="55"/>
  <c r="K12" i="55"/>
  <c r="L12" i="55"/>
  <c r="M12" i="55"/>
  <c r="N12" i="55"/>
  <c r="P12" i="55"/>
  <c r="S11" i="55"/>
  <c r="C11" i="55"/>
  <c r="D11" i="55"/>
  <c r="E11" i="55"/>
  <c r="F11" i="55"/>
  <c r="G11" i="55"/>
  <c r="H11" i="55"/>
  <c r="I11" i="55"/>
  <c r="J11" i="55"/>
  <c r="K11" i="55"/>
  <c r="L11" i="55"/>
  <c r="M11" i="55"/>
  <c r="N11" i="55"/>
  <c r="P11" i="55"/>
  <c r="S14" i="55"/>
  <c r="C14" i="55"/>
  <c r="D14" i="55"/>
  <c r="E14" i="55"/>
  <c r="F14" i="55"/>
  <c r="G14" i="55"/>
  <c r="H14" i="55"/>
  <c r="I14" i="55"/>
  <c r="J14" i="55"/>
  <c r="K14" i="55"/>
  <c r="L14" i="55"/>
  <c r="M14" i="55"/>
  <c r="N14" i="55"/>
  <c r="P14" i="55"/>
  <c r="S19" i="55"/>
  <c r="C19" i="55"/>
  <c r="D19" i="55"/>
  <c r="E19" i="55"/>
  <c r="F19" i="55"/>
  <c r="G19" i="55"/>
  <c r="H19" i="55"/>
  <c r="I19" i="55"/>
  <c r="J19" i="55"/>
  <c r="K19" i="55"/>
  <c r="L19" i="55"/>
  <c r="M19" i="55"/>
  <c r="N19" i="55"/>
  <c r="P19" i="55"/>
  <c r="S13" i="55"/>
  <c r="C13" i="55"/>
  <c r="D13" i="55"/>
  <c r="E13" i="55"/>
  <c r="F13" i="55"/>
  <c r="G13" i="55"/>
  <c r="H13" i="55"/>
  <c r="I13" i="55"/>
  <c r="J13" i="55"/>
  <c r="K13" i="55"/>
  <c r="L13" i="55"/>
  <c r="M13" i="55"/>
  <c r="N13" i="55"/>
  <c r="P13" i="55"/>
  <c r="S10" i="55"/>
  <c r="C10" i="55"/>
  <c r="D10" i="55"/>
  <c r="E10" i="55"/>
  <c r="F10" i="55"/>
  <c r="G10" i="55"/>
  <c r="H10" i="55"/>
  <c r="I10" i="55"/>
  <c r="J10" i="55"/>
  <c r="K10" i="55"/>
  <c r="L10" i="55"/>
  <c r="M10" i="55"/>
  <c r="N10" i="55"/>
  <c r="P10" i="55"/>
  <c r="S17" i="55"/>
  <c r="C17" i="55"/>
  <c r="D17" i="55"/>
  <c r="E17" i="55"/>
  <c r="F17" i="55"/>
  <c r="G17" i="55"/>
  <c r="H17" i="55"/>
  <c r="I17" i="55"/>
  <c r="J17" i="55"/>
  <c r="K17" i="55"/>
  <c r="L17" i="55"/>
  <c r="M17" i="55"/>
  <c r="N17" i="55"/>
  <c r="P17" i="55"/>
  <c r="S18" i="55"/>
  <c r="C18" i="55"/>
  <c r="D18" i="55"/>
  <c r="E18" i="55"/>
  <c r="F18" i="55"/>
  <c r="G18" i="55"/>
  <c r="H18" i="55"/>
  <c r="I18" i="55"/>
  <c r="J18" i="55"/>
  <c r="K18" i="55"/>
  <c r="L18" i="55"/>
  <c r="M18" i="55"/>
  <c r="N18" i="55"/>
  <c r="P18" i="55"/>
  <c r="C38" i="54"/>
  <c r="D38" i="54"/>
  <c r="E38" i="54"/>
  <c r="F38" i="54"/>
  <c r="G38" i="54"/>
  <c r="H38" i="54"/>
  <c r="I38" i="54"/>
  <c r="J38" i="54"/>
  <c r="K38" i="54"/>
  <c r="L38" i="54"/>
  <c r="M38" i="54"/>
  <c r="N38" i="54"/>
  <c r="O38" i="54"/>
  <c r="P38" i="54"/>
  <c r="E26" i="33"/>
  <c r="E27" i="33"/>
  <c r="E10" i="53"/>
  <c r="D10" i="53"/>
  <c r="C10" i="53"/>
  <c r="E10" i="52"/>
  <c r="D10" i="52"/>
  <c r="C10" i="52"/>
  <c r="E10" i="51"/>
  <c r="D10" i="51"/>
  <c r="C10" i="51"/>
  <c r="E10" i="50"/>
  <c r="D10" i="50"/>
  <c r="C10" i="50"/>
  <c r="E10" i="42"/>
  <c r="D10" i="42"/>
  <c r="C10" i="42"/>
  <c r="E10" i="43"/>
  <c r="D10" i="43"/>
  <c r="C10" i="43"/>
  <c r="E10" i="44"/>
  <c r="D10" i="44"/>
  <c r="C10" i="44"/>
  <c r="E10" i="45"/>
  <c r="D10" i="45"/>
  <c r="C10" i="45"/>
  <c r="E10" i="46"/>
  <c r="D10" i="46"/>
  <c r="C10" i="46"/>
  <c r="E10" i="47"/>
  <c r="D10" i="47"/>
  <c r="C10" i="47"/>
  <c r="E10" i="40"/>
  <c r="D10" i="40"/>
  <c r="C10" i="40"/>
  <c r="E10" i="48"/>
  <c r="D10" i="48"/>
  <c r="C10" i="48"/>
  <c r="E10" i="49"/>
  <c r="D10" i="49"/>
  <c r="C10" i="49"/>
  <c r="R23" i="33"/>
  <c r="B24" i="33"/>
  <c r="R24" i="33"/>
  <c r="B25" i="33"/>
  <c r="R25" i="33"/>
  <c r="B26" i="33"/>
  <c r="R26" i="33"/>
  <c r="B27" i="33"/>
  <c r="R27" i="33"/>
  <c r="B28" i="33"/>
  <c r="R28" i="33"/>
  <c r="B29" i="33"/>
  <c r="R29" i="33"/>
  <c r="B30" i="33"/>
  <c r="R30" i="33"/>
  <c r="B31" i="33"/>
  <c r="R31" i="33"/>
  <c r="B32" i="33"/>
  <c r="R32" i="33"/>
  <c r="B33" i="33"/>
  <c r="R33" i="33"/>
  <c r="B34" i="33"/>
  <c r="R34" i="33"/>
  <c r="B35" i="33"/>
  <c r="R36" i="33"/>
  <c r="E28" i="33"/>
  <c r="C36" i="33"/>
</calcChain>
</file>

<file path=xl/sharedStrings.xml><?xml version="1.0" encoding="utf-8"?>
<sst xmlns="http://schemas.openxmlformats.org/spreadsheetml/2006/main" count="762" uniqueCount="184">
  <si>
    <t>UK</t>
  </si>
  <si>
    <t>Canada</t>
  </si>
  <si>
    <t>Sweden</t>
  </si>
  <si>
    <t>50%</t>
  </si>
  <si>
    <t>20%</t>
  </si>
  <si>
    <t>60%</t>
  </si>
  <si>
    <t>40%</t>
  </si>
  <si>
    <t>Finland</t>
  </si>
  <si>
    <t>Norway</t>
  </si>
  <si>
    <t>Belgium</t>
  </si>
  <si>
    <t>Hungary</t>
  </si>
  <si>
    <t>Australia</t>
  </si>
  <si>
    <t>France</t>
  </si>
  <si>
    <t>Germany</t>
  </si>
  <si>
    <t>Japan</t>
  </si>
  <si>
    <t>Spain</t>
  </si>
  <si>
    <t>US</t>
  </si>
  <si>
    <t>Total</t>
  </si>
  <si>
    <t>2 billion</t>
  </si>
  <si>
    <t>3 billion</t>
  </si>
  <si>
    <t>4 billion</t>
  </si>
  <si>
    <t>3 years</t>
  </si>
  <si>
    <t>9 years</t>
  </si>
  <si>
    <t>6 years</t>
  </si>
  <si>
    <t>Almost doubled</t>
  </si>
  <si>
    <t>Remained more or less the same</t>
  </si>
  <si>
    <t>Almost halved</t>
  </si>
  <si>
    <t>More than doubled</t>
  </si>
  <si>
    <t>Decreased to less than half</t>
  </si>
  <si>
    <t>Korea S.</t>
  </si>
  <si>
    <t>50 years</t>
  </si>
  <si>
    <t>60 years</t>
  </si>
  <si>
    <t>70 years</t>
  </si>
  <si>
    <t>None of them</t>
  </si>
  <si>
    <t>One of them</t>
  </si>
  <si>
    <t>Two of them</t>
  </si>
  <si>
    <t>Novus</t>
  </si>
  <si>
    <t>less than 4 correct answers</t>
  </si>
  <si>
    <t>4 correct answers = random</t>
  </si>
  <si>
    <t>better than random</t>
  </si>
  <si>
    <t>Average</t>
  </si>
  <si>
    <t xml:space="preserve"> In all countries, the general public scored worse than chimpanzees.</t>
  </si>
  <si>
    <t>During 2017 Gapminder asked a couple of fact questions to twelve thousand people in 14 countries, through online panels with representative samples of the adult population in collaboration with Ipsos MORI and Novus.</t>
  </si>
  <si>
    <t>www.gapm.io/gms17</t>
  </si>
  <si>
    <t>"In the last 20 years, the proportion of the world population living in extreme poverty has..."</t>
  </si>
  <si>
    <t>Ipsos MORI</t>
  </si>
  <si>
    <t>"In all low income countries across the world today, how many girls finish primary school?"</t>
  </si>
  <si>
    <t>Question 1 in the Gapminder Misconception Study 2017</t>
  </si>
  <si>
    <t>Question 3 in the Gapminder Misconception Study 2017</t>
  </si>
  <si>
    <t>QUESTION:</t>
  </si>
  <si>
    <t>OPTIONS:</t>
  </si>
  <si>
    <t>RESULTS:</t>
  </si>
  <si>
    <t>Data sources behind the correct answer is documented here:</t>
  </si>
  <si>
    <t>www.gapm.io/q1</t>
  </si>
  <si>
    <t>www.gapm.io/q3</t>
  </si>
  <si>
    <t>Chimps</t>
  </si>
  <si>
    <t>Each question has three options: A, B &amp; C, which means that random guessing should result in 33% correct answers, which is what a group of chimpanzees would score.</t>
  </si>
  <si>
    <t>Each question has three options: A, B &amp; C, which means that random guessing results in 4 correct answers out of twelve, which is what a group of chimpanzees would score.</t>
  </si>
  <si>
    <t>Number of correct answers</t>
  </si>
  <si>
    <t>Share of respondents</t>
  </si>
  <si>
    <t>Compared to random</t>
  </si>
  <si>
    <t>Calculating average score</t>
  </si>
  <si>
    <t>Question 2 in the Gapminder Misconception Study 2017</t>
  </si>
  <si>
    <t>"Where does the majority of the world population live?"</t>
  </si>
  <si>
    <t>Low-income countries</t>
  </si>
  <si>
    <t>High-income countries</t>
  </si>
  <si>
    <t>Middle-income countries</t>
  </si>
  <si>
    <t>In all countries, except US and South Korea did the general public score worse than chimpanzees.</t>
  </si>
  <si>
    <t>www.gapm.io/q2</t>
  </si>
  <si>
    <t>Question 4 in the Gapminder Misconception Study 2017</t>
  </si>
  <si>
    <t>In five countries, the general public scored worse than chimpanzees.</t>
  </si>
  <si>
    <t>www.gapm.io/q4</t>
  </si>
  <si>
    <t>"There are two billion children in the world today, aged 0 to 15 years old. How many children will there be in the year 2100, according to the United Nations?"</t>
  </si>
  <si>
    <t>Question 5 in the Gapminder Misconception Study 2017</t>
  </si>
  <si>
    <t>In all countries, except South Korea and Japan, the general public scored worse than chimpanzees.</t>
  </si>
  <si>
    <t>www.gapm.io/q5</t>
  </si>
  <si>
    <t>These are the results, showing what share of people in each country picked what answer. The alternative in green color is the correct answer.</t>
  </si>
  <si>
    <t>Question 6 in the Gapminder Misconception Study 2017</t>
  </si>
  <si>
    <t>There will be more adults (age 15 to 74)</t>
  </si>
  <si>
    <t>There will be more children (age below 15)</t>
  </si>
  <si>
    <t>There will be more very old people (age 75 and older)</t>
  </si>
  <si>
    <t>www.gapm.io/q6</t>
  </si>
  <si>
    <t>In all countries, except US, the general public scored worse than chimpanzees.</t>
  </si>
  <si>
    <t>Question 7 in the Gapminder Misconception Study 2017</t>
  </si>
  <si>
    <t>www.gapm.io/q7</t>
  </si>
  <si>
    <t>Question 8 in the Gapminder Misconception Study 2017</t>
  </si>
  <si>
    <t>In all countries, except Canada &amp; Australia, the general public scored worse than chimpanzees.</t>
  </si>
  <si>
    <t>"There are roughly 7 billion people in the world today. Which map shows best where they live? (Each figure represents 1 billion people.)"</t>
  </si>
  <si>
    <t>Same charts but no color difference, to be used in presentations where you show results before disclosing what is the correct answer.</t>
  </si>
  <si>
    <t>Same charts as the above, but now colored, to replace the blue, when disclosing the correct answer.</t>
  </si>
  <si>
    <t>Same as above, but showing gray bars for the other percentages of the other two allternatives</t>
  </si>
  <si>
    <t>CORRECT ANSWER</t>
  </si>
  <si>
    <t>B. 1-1-2-3
(2 billion in Africa)</t>
  </si>
  <si>
    <t>A. 1-1-1-4
(4 billion in Asia)</t>
  </si>
  <si>
    <t>B. 2-1-1-3
(2 billion in the Americas)</t>
  </si>
  <si>
    <t>Question 9 in the Gapminder Misconception Study 2017</t>
  </si>
  <si>
    <t>In all countries, the general public scored worse than chimpanzees.</t>
  </si>
  <si>
    <t>"How many of the world’s 1-year-old children today have been vaccinated against some disease?"</t>
  </si>
  <si>
    <t>www.gapm.io/q9</t>
  </si>
  <si>
    <t>www.gapm.io/q8</t>
  </si>
  <si>
    <t>Question 10 in the Gapminder Misconception Study 2017</t>
  </si>
  <si>
    <t>"Worldwide, 30-year-old men have spent 10 years in school, on average. How many years have women of the same age spent in school?"</t>
  </si>
  <si>
    <t>www.gapm.io/q10</t>
  </si>
  <si>
    <t>Question 11 in the Gapminder Misconception Study 2017</t>
  </si>
  <si>
    <t>"In 1996, tigers, giant pandas, and black rhinos were all listed as endangered. How many of these three species are more critically endangered today?"</t>
  </si>
  <si>
    <t>www.gapm.io/q11</t>
  </si>
  <si>
    <t>50 percent</t>
  </si>
  <si>
    <t>'80 percent</t>
  </si>
  <si>
    <t>'20 percent</t>
  </si>
  <si>
    <t>Question 12 in the Gapminder Misconception Study 2017</t>
  </si>
  <si>
    <t>"How many people in the world have some access to electricity?"</t>
  </si>
  <si>
    <t>www.gapm.io/q12</t>
  </si>
  <si>
    <t>Question 13 in the Gapminder Misconception Study 2017</t>
  </si>
  <si>
    <t>www.gapm.io/q13</t>
  </si>
  <si>
    <t>"Global climate experts believe that, over the next 100 years, the average temperature will..."</t>
  </si>
  <si>
    <t>Read more about the survey methodology and the online panels here:</t>
  </si>
  <si>
    <t>Version:</t>
  </si>
  <si>
    <t>v1</t>
  </si>
  <si>
    <t>www.gapm.io/gms17d</t>
  </si>
  <si>
    <t xml:space="preserve">www.gapm.io/gms17d </t>
  </si>
  <si>
    <t>WHY WE CALL THE RESULTS TERRIBLE</t>
  </si>
  <si>
    <t>Average score</t>
  </si>
  <si>
    <t>About the study</t>
  </si>
  <si>
    <t>Read more here:</t>
  </si>
  <si>
    <t>The terrible results from the Gapminder Misconception Study 2017</t>
  </si>
  <si>
    <t>Chimpanzees picking answers by random would score an average of 4 out of 12.</t>
  </si>
  <si>
    <t>People scored systematically worse than random: 2.2 correct answers, across all 14 countries.</t>
  </si>
  <si>
    <t>Only 10 % scored better than random. And they scored only slightly better.</t>
  </si>
  <si>
    <t>We think this means: There are strong widespread misconceptions about the state of the world, which make it possible for monkeys to win over humans on fact questions.</t>
  </si>
  <si>
    <t>Chimpanzees</t>
  </si>
  <si>
    <t>Name</t>
  </si>
  <si>
    <t>CALCULATING THE AVERAGE SCORE PER COUNTRY</t>
  </si>
  <si>
    <t>Question 1</t>
  </si>
  <si>
    <t>Question 2</t>
  </si>
  <si>
    <t>Question 3</t>
  </si>
  <si>
    <t>Question 4</t>
  </si>
  <si>
    <t>Question 5</t>
  </si>
  <si>
    <t>Question 6</t>
  </si>
  <si>
    <t>Question 7</t>
  </si>
  <si>
    <t>Question 8</t>
  </si>
  <si>
    <t>Question 9</t>
  </si>
  <si>
    <t>Question 10</t>
  </si>
  <si>
    <t>Question 11</t>
  </si>
  <si>
    <t>Question 12</t>
  </si>
  <si>
    <t>Question 13</t>
  </si>
  <si>
    <t>Extreme poverty trend</t>
  </si>
  <si>
    <t>Life expectancy</t>
  </si>
  <si>
    <t>Future children</t>
  </si>
  <si>
    <t>Main reason population grows</t>
  </si>
  <si>
    <t>Natural disaster deaths</t>
  </si>
  <si>
    <t>Maps</t>
  </si>
  <si>
    <t>Vaccination</t>
  </si>
  <si>
    <t>Endangered animals</t>
  </si>
  <si>
    <t>Electricity</t>
  </si>
  <si>
    <t>Girls school low income</t>
  </si>
  <si>
    <t>Majority income level</t>
  </si>
  <si>
    <t>Climate</t>
  </si>
  <si>
    <t>AVERAGE SCORE</t>
  </si>
  <si>
    <t>NUMBER OF CORRECT ANSWERS</t>
  </si>
  <si>
    <t>Better than random</t>
  </si>
  <si>
    <t>This sheet countains charts showing how many people in each country scored what number of correct answers, between zero and twelve.</t>
  </si>
  <si>
    <t>The next sheet shows the same kind of chart for each country we tested.</t>
  </si>
  <si>
    <t>South Korea scored best, with an average of 2.8 points, while in Belgium people only got 1.8 questions right, on average.</t>
  </si>
  <si>
    <t>This chart shows the distribution of the 12000 people by their number of correct answers. A stunning 14% scored zero correct answers, and only 10&amp; Scored better than random.</t>
  </si>
  <si>
    <t xml:space="preserve">Published: </t>
  </si>
  <si>
    <t>File version:</t>
  </si>
  <si>
    <t xml:space="preserve">June 15, 2018 </t>
  </si>
  <si>
    <t>Read more about the project here:</t>
  </si>
  <si>
    <t>About this file</t>
  </si>
  <si>
    <t>This file contains the results from the Gapminder Misconception Study 2017</t>
  </si>
  <si>
    <t>Gapminder's Data License</t>
  </si>
  <si>
    <t>Creative Common License CC BY 4.0</t>
  </si>
  <si>
    <t>Since we published this file, we may have encountered and fixed some errors, why we ask you kindly to please make sure you use the latest version of the file by downloading it again from this link:</t>
  </si>
  <si>
    <t>All data in this file are free to use in any way you like, provided under the open license: You can use, copy, and spread this data, as long as you mention the following:</t>
  </si>
  <si>
    <t>"Based on free survey results from Gapminder: gapm.io/gms17"</t>
  </si>
  <si>
    <t>Same as above, but showing gray bars for the other percentages of the other two alternatives</t>
  </si>
  <si>
    <t>This question about climate experts is not included in the misconception count. The results show that across all countries, people have heard what climate experts are expecting. Compared to the other questions this is only included as an example that public education is indeed possible. And we argue that all the other questions should have the same great results as this one.</t>
  </si>
  <si>
    <t>Most sheets in this file contain multiple graphs with alternative ways to present the same data, which we use in different presentation situations.</t>
  </si>
  <si>
    <t>But in general the pattern is clear. Only a fraction, between 5 and 15% scored better than random.</t>
  </si>
  <si>
    <t>That means that 90% of people would score better if they closed their eyes and didn't read the question.</t>
  </si>
  <si>
    <t>Newer version may be available here:</t>
  </si>
  <si>
    <t>Percent correct answers per questions and country</t>
  </si>
  <si>
    <t>Women's education</t>
  </si>
  <si>
    <t>"What is the life expectancy of the world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</si>
</sst>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S_E_K_-;\-* #,##0.00\ _S_E_K_-;_-* &quot;-&quot;??\ _S_E_K_-;_-@_-"/>
    <numFmt numFmtId="164" formatCode="_-* #,##0.0\ _S_E_K_-;\-* #,##0.0\ _S_E_K_-;_-* &quot;-&quot;??\ _S_E_K_-;_-@_-"/>
    <numFmt numFmtId="165" formatCode="_-* #,##0\ _S_E_K_-;\-* #,##0\ _S_E_K_-;_-* &quot;-&quot;??\ _S_E_K_-;_-@_-"/>
  </numFmts>
  <fonts count="48"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b/>
      <sz val="10"/>
      <name val="Arial"/>
      <family val="2"/>
    </font>
    <font>
      <b/>
      <sz val="16"/>
      <color rgb="FFFF0000"/>
      <name val="Calibri"/>
      <scheme val="minor"/>
    </font>
    <font>
      <b/>
      <sz val="16"/>
      <color rgb="FFFFC000"/>
      <name val="Calibri"/>
      <scheme val="minor"/>
    </font>
    <font>
      <b/>
      <sz val="16"/>
      <color theme="1"/>
      <name val="Calibri"/>
      <scheme val="minor"/>
    </font>
    <font>
      <b/>
      <sz val="16"/>
      <color rgb="FF4ED830"/>
      <name val="Calibri"/>
      <scheme val="minor"/>
    </font>
    <font>
      <sz val="12"/>
      <color theme="2" tint="-0.499984740745262"/>
      <name val="Calibri"/>
      <family val="2"/>
      <scheme val="minor"/>
    </font>
    <font>
      <b/>
      <sz val="12"/>
      <color rgb="FF3FB327"/>
      <name val="Calibri"/>
      <scheme val="minor"/>
    </font>
    <font>
      <sz val="16"/>
      <color rgb="FF000000"/>
      <name val="Trebuchet MS"/>
    </font>
    <font>
      <sz val="16"/>
      <color theme="1"/>
      <name val="Trebuchet MS"/>
    </font>
    <font>
      <b/>
      <i/>
      <sz val="16"/>
      <color rgb="FF000000"/>
      <name val="Trebuchet MS"/>
    </font>
    <font>
      <b/>
      <i/>
      <sz val="12"/>
      <color theme="1"/>
      <name val="Calibri"/>
      <family val="2"/>
      <scheme val="minor"/>
    </font>
    <font>
      <sz val="12"/>
      <color theme="1" tint="0.499984740745262"/>
      <name val="Trebuchet MS"/>
    </font>
    <font>
      <b/>
      <i/>
      <sz val="16"/>
      <color rgb="FF3FB327"/>
      <name val="Trebuchet MS"/>
    </font>
    <font>
      <b/>
      <i/>
      <sz val="16"/>
      <color theme="1"/>
      <name val="Trebuchet MS"/>
    </font>
    <font>
      <i/>
      <sz val="12"/>
      <color theme="1" tint="0.499984740745262"/>
      <name val="Calibri"/>
      <scheme val="minor"/>
    </font>
    <font>
      <b/>
      <sz val="16"/>
      <color rgb="FF000000"/>
      <name val="Calibri"/>
      <family val="2"/>
      <scheme val="minor"/>
    </font>
    <font>
      <sz val="11"/>
      <color theme="1"/>
      <name val="Calibri"/>
      <family val="2"/>
      <scheme val="minor"/>
    </font>
    <font>
      <b/>
      <sz val="11"/>
      <color rgb="FF000000"/>
      <name val="Calibri"/>
      <family val="2"/>
      <scheme val="minor"/>
    </font>
    <font>
      <sz val="11"/>
      <color theme="1"/>
      <name val="Trebuchet MS"/>
    </font>
    <font>
      <sz val="28"/>
      <color rgb="FF059713"/>
      <name val="Trebuchet MS"/>
    </font>
    <font>
      <b/>
      <sz val="12"/>
      <color rgb="FFFF0000"/>
      <name val="Calibri"/>
      <scheme val="minor"/>
    </font>
    <font>
      <b/>
      <sz val="12"/>
      <color rgb="FF00B050"/>
      <name val="Calibri"/>
      <scheme val="minor"/>
    </font>
    <font>
      <b/>
      <sz val="12"/>
      <color theme="2" tint="-9.9978637043366805E-2"/>
      <name val="Calibri"/>
      <family val="2"/>
      <scheme val="minor"/>
    </font>
    <font>
      <i/>
      <sz val="12"/>
      <color theme="2" tint="-9.9978637043366805E-2"/>
      <name val="Calibri"/>
      <family val="2"/>
      <scheme val="minor"/>
    </font>
    <font>
      <b/>
      <sz val="20"/>
      <color theme="1"/>
      <name val="Calibri"/>
      <scheme val="minor"/>
    </font>
    <font>
      <b/>
      <sz val="14"/>
      <color theme="1"/>
      <name val="Calibri"/>
      <family val="2"/>
      <scheme val="minor"/>
    </font>
    <font>
      <b/>
      <sz val="18"/>
      <color theme="1"/>
      <name val="Calibri"/>
      <scheme val="minor"/>
    </font>
    <font>
      <sz val="10"/>
      <color theme="1"/>
      <name val="Calibri"/>
      <family val="2"/>
      <scheme val="minor"/>
    </font>
    <font>
      <b/>
      <sz val="10"/>
      <color theme="1"/>
      <name val="Calibri"/>
      <family val="2"/>
      <scheme val="minor"/>
    </font>
    <font>
      <sz val="14"/>
      <color theme="1"/>
      <name val="Calibri"/>
      <family val="2"/>
      <scheme val="minor"/>
    </font>
    <font>
      <sz val="12"/>
      <color theme="1"/>
      <name val="Trebuchet MS"/>
    </font>
    <font>
      <b/>
      <sz val="12"/>
      <color theme="1"/>
      <name val="Trebuchet MS"/>
    </font>
    <font>
      <sz val="12"/>
      <color theme="2" tint="-9.9978637043366805E-2"/>
      <name val="Trebuchet MS"/>
    </font>
    <font>
      <b/>
      <sz val="10"/>
      <color theme="2" tint="-9.9978637043366805E-2"/>
      <name val="Trebuchet MS"/>
    </font>
    <font>
      <sz val="10"/>
      <color theme="2" tint="-9.9978637043366805E-2"/>
      <name val="Trebuchet MS"/>
    </font>
    <font>
      <sz val="12"/>
      <color theme="0" tint="-0.499984740745262"/>
      <name val="Calibri"/>
      <family val="2"/>
      <scheme val="minor"/>
    </font>
    <font>
      <sz val="16"/>
      <color theme="1"/>
      <name val="Calibri"/>
      <family val="2"/>
      <scheme val="minor"/>
    </font>
    <font>
      <b/>
      <sz val="10"/>
      <color rgb="FF000000"/>
      <name val="Arial"/>
    </font>
    <font>
      <sz val="10"/>
      <color rgb="FF000000"/>
      <name val="Arial"/>
    </font>
    <font>
      <u/>
      <sz val="16"/>
      <color theme="10"/>
      <name val="Calibri"/>
      <family val="2"/>
      <scheme val="minor"/>
    </font>
    <font>
      <i/>
      <sz val="12"/>
      <color rgb="FF666666"/>
      <name val="Arial"/>
    </font>
  </fonts>
  <fills count="5">
    <fill>
      <patternFill patternType="none"/>
    </fill>
    <fill>
      <patternFill patternType="gray125"/>
    </fill>
    <fill>
      <patternFill patternType="solid">
        <fgColor rgb="FFFFC000"/>
        <bgColor indexed="64"/>
      </patternFill>
    </fill>
    <fill>
      <patternFill patternType="solid">
        <fgColor rgb="FFFFC000"/>
        <bgColor rgb="FF000000"/>
      </patternFill>
    </fill>
    <fill>
      <patternFill patternType="solid">
        <fgColor theme="0" tint="-0.14999847407452621"/>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3">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39">
    <xf numFmtId="0" fontId="0" fillId="0" borderId="0" xfId="0"/>
    <xf numFmtId="0" fontId="3" fillId="0" borderId="0" xfId="0" applyFont="1"/>
    <xf numFmtId="0" fontId="0" fillId="0" borderId="0" xfId="0" applyFont="1"/>
    <xf numFmtId="9" fontId="0" fillId="0" borderId="0" xfId="2" applyFont="1"/>
    <xf numFmtId="0" fontId="0" fillId="0" borderId="0" xfId="0" applyAlignment="1">
      <alignment horizontal="left"/>
    </xf>
    <xf numFmtId="0" fontId="0" fillId="0" borderId="0" xfId="0" applyAlignment="1">
      <alignment horizontal="center"/>
    </xf>
    <xf numFmtId="165" fontId="0" fillId="0" borderId="0" xfId="1" applyNumberFormat="1" applyFont="1" applyAlignment="1">
      <alignment horizontal="center"/>
    </xf>
    <xf numFmtId="0" fontId="0" fillId="0" borderId="0" xfId="0" applyFill="1"/>
    <xf numFmtId="9" fontId="0" fillId="0" borderId="0" xfId="2" applyFont="1" applyAlignment="1">
      <alignment horizontal="center"/>
    </xf>
    <xf numFmtId="0" fontId="3" fillId="0" borderId="0" xfId="0" applyFont="1" applyAlignment="1">
      <alignment horizontal="center" wrapText="1"/>
    </xf>
    <xf numFmtId="9" fontId="12" fillId="0" borderId="0" xfId="2" applyFont="1" applyAlignment="1">
      <alignment horizontal="center"/>
    </xf>
    <xf numFmtId="9" fontId="12" fillId="0" borderId="0" xfId="2" applyFont="1" applyFill="1" applyAlignment="1">
      <alignment horizontal="center"/>
    </xf>
    <xf numFmtId="9" fontId="13" fillId="0" borderId="0" xfId="2" applyFont="1" applyAlignment="1">
      <alignment horizontal="center"/>
    </xf>
    <xf numFmtId="9" fontId="13" fillId="0" borderId="0" xfId="2" applyFont="1" applyFill="1" applyAlignment="1">
      <alignment horizontal="center"/>
    </xf>
    <xf numFmtId="0" fontId="0" fillId="0" borderId="0" xfId="0" applyAlignment="1"/>
    <xf numFmtId="0" fontId="4" fillId="0" borderId="0" xfId="27"/>
    <xf numFmtId="0" fontId="10" fillId="0" borderId="0" xfId="0" applyFont="1"/>
    <xf numFmtId="0" fontId="0" fillId="0" borderId="0" xfId="0" applyFill="1" applyAlignment="1">
      <alignment horizontal="left"/>
    </xf>
    <xf numFmtId="0" fontId="0" fillId="0" borderId="0" xfId="0" applyFill="1" applyAlignment="1">
      <alignment horizontal="center"/>
    </xf>
    <xf numFmtId="0" fontId="0" fillId="2" borderId="0" xfId="0" applyFont="1" applyFill="1"/>
    <xf numFmtId="9" fontId="1" fillId="2" borderId="0" xfId="2" applyFont="1" applyFill="1" applyAlignment="1">
      <alignment horizontal="center"/>
    </xf>
    <xf numFmtId="9" fontId="0" fillId="0" borderId="0" xfId="0" applyNumberFormat="1" applyFont="1" applyAlignment="1">
      <alignment horizontal="center"/>
    </xf>
    <xf numFmtId="0" fontId="16" fillId="0" borderId="0" xfId="0" applyFont="1" applyFill="1"/>
    <xf numFmtId="0" fontId="17" fillId="0" borderId="0" xfId="0" applyFont="1" applyAlignment="1">
      <alignment horizontal="center"/>
    </xf>
    <xf numFmtId="0" fontId="15" fillId="0" borderId="0" xfId="0" applyFont="1" applyFill="1"/>
    <xf numFmtId="0" fontId="14" fillId="0" borderId="0" xfId="0" applyFont="1" applyFill="1" applyAlignment="1">
      <alignment vertical="center"/>
    </xf>
    <xf numFmtId="0" fontId="14" fillId="0" borderId="4" xfId="0" applyFont="1" applyFill="1" applyBorder="1"/>
    <xf numFmtId="0" fontId="18" fillId="0" borderId="4" xfId="0" applyFont="1" applyFill="1" applyBorder="1" applyAlignment="1">
      <alignment horizontal="left"/>
    </xf>
    <xf numFmtId="0" fontId="0" fillId="0" borderId="4" xfId="0" applyFont="1" applyBorder="1" applyAlignment="1">
      <alignment horizontal="center"/>
    </xf>
    <xf numFmtId="0" fontId="0" fillId="0" borderId="4" xfId="0" applyBorder="1"/>
    <xf numFmtId="0" fontId="3" fillId="0" borderId="4" xfId="0" applyFont="1" applyFill="1" applyBorder="1"/>
    <xf numFmtId="9" fontId="3" fillId="0" borderId="4" xfId="0" applyNumberFormat="1" applyFont="1" applyBorder="1" applyAlignment="1">
      <alignment horizontal="center"/>
    </xf>
    <xf numFmtId="0" fontId="3" fillId="0" borderId="4" xfId="0" applyFont="1" applyBorder="1"/>
    <xf numFmtId="0" fontId="0" fillId="0" borderId="4" xfId="0" applyFill="1" applyBorder="1"/>
    <xf numFmtId="9" fontId="13" fillId="0" borderId="4" xfId="2" applyFont="1" applyFill="1" applyBorder="1" applyAlignment="1">
      <alignment horizontal="center"/>
    </xf>
    <xf numFmtId="9" fontId="12" fillId="0" borderId="4" xfId="2" applyFont="1" applyFill="1" applyBorder="1" applyAlignment="1">
      <alignment horizontal="center"/>
    </xf>
    <xf numFmtId="165" fontId="3" fillId="0" borderId="0" xfId="1" applyNumberFormat="1" applyFont="1" applyAlignment="1">
      <alignment horizontal="center" wrapText="1"/>
    </xf>
    <xf numFmtId="165" fontId="3" fillId="0" borderId="0" xfId="1" applyNumberFormat="1" applyFont="1" applyAlignment="1">
      <alignment horizontal="center"/>
    </xf>
    <xf numFmtId="0" fontId="19" fillId="0" borderId="2" xfId="2" applyNumberFormat="1" applyFont="1" applyBorder="1" applyAlignment="1">
      <alignment horizontal="center" vertical="center" wrapText="1"/>
    </xf>
    <xf numFmtId="0" fontId="20" fillId="0" borderId="1" xfId="2" applyNumberFormat="1" applyFont="1" applyBorder="1" applyAlignment="1">
      <alignment horizontal="center" vertical="center" wrapText="1"/>
    </xf>
    <xf numFmtId="0" fontId="20" fillId="0" borderId="3" xfId="2" applyNumberFormat="1" applyFont="1" applyBorder="1" applyAlignment="1">
      <alignment horizontal="center" vertical="center" wrapText="1"/>
    </xf>
    <xf numFmtId="0" fontId="23" fillId="0" borderId="0" xfId="0" applyFont="1" applyAlignment="1">
      <alignment horizontal="center"/>
    </xf>
    <xf numFmtId="0" fontId="23" fillId="0" borderId="0" xfId="0" applyFont="1"/>
    <xf numFmtId="9" fontId="23" fillId="0" borderId="0" xfId="2" applyFont="1" applyAlignment="1">
      <alignment horizontal="center"/>
    </xf>
    <xf numFmtId="0" fontId="24" fillId="0" borderId="0" xfId="0" applyFont="1"/>
    <xf numFmtId="1" fontId="23" fillId="0" borderId="0" xfId="0" applyNumberFormat="1" applyFont="1"/>
    <xf numFmtId="0" fontId="25" fillId="0" borderId="0" xfId="0" applyFont="1"/>
    <xf numFmtId="9" fontId="19" fillId="0" borderId="2" xfId="2" quotePrefix="1" applyFont="1" applyBorder="1" applyAlignment="1">
      <alignment horizontal="center" vertical="center" wrapText="1"/>
    </xf>
    <xf numFmtId="9" fontId="20" fillId="0" borderId="1" xfId="2" quotePrefix="1" applyFont="1" applyBorder="1" applyAlignment="1">
      <alignment horizontal="center" vertical="center" wrapText="1"/>
    </xf>
    <xf numFmtId="9" fontId="20" fillId="0" borderId="3" xfId="2" quotePrefix="1" applyFont="1" applyBorder="1" applyAlignment="1">
      <alignment horizontal="center" vertical="center" wrapText="1"/>
    </xf>
    <xf numFmtId="0" fontId="26" fillId="0" borderId="0" xfId="0" applyFont="1"/>
    <xf numFmtId="165" fontId="4" fillId="0" borderId="0" xfId="27" applyNumberFormat="1" applyAlignment="1">
      <alignment horizontal="left"/>
    </xf>
    <xf numFmtId="0" fontId="3" fillId="0" borderId="0" xfId="0" applyFont="1" applyAlignment="1">
      <alignment horizontal="left"/>
    </xf>
    <xf numFmtId="165" fontId="0" fillId="2" borderId="0" xfId="1" applyNumberFormat="1" applyFont="1" applyFill="1" applyAlignment="1">
      <alignment horizontal="center"/>
    </xf>
    <xf numFmtId="0" fontId="0" fillId="2" borderId="0" xfId="0" applyFill="1"/>
    <xf numFmtId="0" fontId="0" fillId="2" borderId="0" xfId="0" applyFill="1" applyAlignment="1">
      <alignment horizontal="center"/>
    </xf>
    <xf numFmtId="0" fontId="3" fillId="2" borderId="0" xfId="0" applyFont="1" applyFill="1" applyAlignment="1">
      <alignment horizontal="right"/>
    </xf>
    <xf numFmtId="165" fontId="0" fillId="0" borderId="0" xfId="1" applyNumberFormat="1" applyFont="1" applyBorder="1" applyAlignment="1">
      <alignment horizontal="center"/>
    </xf>
    <xf numFmtId="0" fontId="0" fillId="0" borderId="0" xfId="0" applyBorder="1" applyAlignment="1">
      <alignment horizontal="center"/>
    </xf>
    <xf numFmtId="0" fontId="0" fillId="0" borderId="0" xfId="0" applyBorder="1"/>
    <xf numFmtId="0" fontId="3" fillId="2" borderId="0" xfId="0" applyFont="1" applyFill="1" applyAlignment="1">
      <alignment horizontal="left"/>
    </xf>
    <xf numFmtId="9" fontId="7" fillId="0" borderId="0" xfId="2" applyFont="1" applyBorder="1" applyAlignment="1">
      <alignment horizontal="center"/>
    </xf>
    <xf numFmtId="9" fontId="7" fillId="0" borderId="0" xfId="2" applyFont="1" applyBorder="1"/>
    <xf numFmtId="9" fontId="0" fillId="0" borderId="0" xfId="2" applyNumberFormat="1" applyFont="1" applyAlignment="1">
      <alignment horizontal="center"/>
    </xf>
    <xf numFmtId="9" fontId="0" fillId="0" borderId="6" xfId="2" applyFont="1" applyBorder="1" applyAlignment="1">
      <alignment horizontal="center"/>
    </xf>
    <xf numFmtId="9" fontId="0" fillId="0" borderId="8" xfId="2" applyFont="1" applyBorder="1" applyAlignment="1">
      <alignment horizontal="center"/>
    </xf>
    <xf numFmtId="9" fontId="0" fillId="0" borderId="10" xfId="2" applyFont="1" applyBorder="1" applyAlignment="1">
      <alignment horizontal="center"/>
    </xf>
    <xf numFmtId="0" fontId="27" fillId="0" borderId="5" xfId="0" applyFont="1" applyBorder="1" applyAlignment="1">
      <alignment horizontal="center"/>
    </xf>
    <xf numFmtId="0" fontId="27" fillId="0" borderId="7" xfId="0" applyFont="1" applyBorder="1" applyAlignment="1">
      <alignment horizontal="center"/>
    </xf>
    <xf numFmtId="0" fontId="3" fillId="0" borderId="7" xfId="0" applyFont="1" applyBorder="1" applyAlignment="1">
      <alignment horizontal="center"/>
    </xf>
    <xf numFmtId="0" fontId="28" fillId="0" borderId="7" xfId="0" applyFont="1" applyBorder="1" applyAlignment="1">
      <alignment horizontal="center"/>
    </xf>
    <xf numFmtId="0" fontId="28" fillId="0" borderId="9" xfId="0" applyFont="1" applyBorder="1" applyAlignment="1">
      <alignment horizontal="center"/>
    </xf>
    <xf numFmtId="43" fontId="21" fillId="0" borderId="0" xfId="1" applyNumberFormat="1" applyFont="1" applyBorder="1" applyAlignment="1">
      <alignment horizontal="center"/>
    </xf>
    <xf numFmtId="43" fontId="22" fillId="0" borderId="0" xfId="1" applyNumberFormat="1" applyFont="1" applyAlignment="1">
      <alignment horizontal="center"/>
    </xf>
    <xf numFmtId="43" fontId="29" fillId="0" borderId="0" xfId="1" applyNumberFormat="1" applyFont="1" applyAlignment="1">
      <alignment horizontal="center" wrapText="1"/>
    </xf>
    <xf numFmtId="43" fontId="29" fillId="0" borderId="0" xfId="1" applyNumberFormat="1" applyFont="1" applyBorder="1" applyAlignment="1">
      <alignment horizontal="center"/>
    </xf>
    <xf numFmtId="43" fontId="30" fillId="0" borderId="0" xfId="1" applyNumberFormat="1" applyFont="1" applyBorder="1" applyAlignment="1">
      <alignment horizontal="center"/>
    </xf>
    <xf numFmtId="0" fontId="31" fillId="2" borderId="0" xfId="0" applyFont="1" applyFill="1"/>
    <xf numFmtId="9" fontId="8" fillId="0" borderId="0" xfId="2" applyNumberFormat="1" applyFont="1" applyBorder="1" applyAlignment="1">
      <alignment horizontal="right"/>
    </xf>
    <xf numFmtId="9" fontId="9" fillId="0" borderId="0" xfId="2" applyNumberFormat="1" applyFont="1" applyBorder="1" applyAlignment="1">
      <alignment horizontal="right"/>
    </xf>
    <xf numFmtId="9" fontId="11" fillId="0" borderId="0" xfId="2" applyNumberFormat="1" applyFont="1" applyBorder="1" applyAlignment="1">
      <alignment horizontal="right"/>
    </xf>
    <xf numFmtId="0" fontId="8" fillId="0" borderId="0" xfId="0" applyFont="1" applyBorder="1" applyAlignment="1">
      <alignment wrapText="1"/>
    </xf>
    <xf numFmtId="0" fontId="9" fillId="0" borderId="0" xfId="0" applyFont="1" applyBorder="1" applyAlignment="1">
      <alignment wrapText="1"/>
    </xf>
    <xf numFmtId="0" fontId="11" fillId="0" borderId="0" xfId="0" applyFont="1" applyBorder="1" applyAlignment="1">
      <alignment wrapText="1"/>
    </xf>
    <xf numFmtId="165" fontId="0" fillId="0" borderId="0" xfId="1" applyNumberFormat="1" applyFont="1" applyFill="1" applyAlignment="1">
      <alignment horizontal="center"/>
    </xf>
    <xf numFmtId="165" fontId="7" fillId="0" borderId="0" xfId="1" applyNumberFormat="1" applyFont="1" applyFill="1" applyAlignment="1">
      <alignment horizontal="center"/>
    </xf>
    <xf numFmtId="9" fontId="7" fillId="0" borderId="0" xfId="2" applyFont="1" applyFill="1"/>
    <xf numFmtId="0" fontId="32" fillId="0" borderId="0" xfId="0" applyFont="1" applyFill="1"/>
    <xf numFmtId="0" fontId="6" fillId="3" borderId="0" xfId="0" applyFont="1" applyFill="1" applyAlignment="1">
      <alignment horizontal="left"/>
    </xf>
    <xf numFmtId="0" fontId="0" fillId="0" borderId="0" xfId="0" applyFont="1" applyAlignment="1">
      <alignment horizontal="right"/>
    </xf>
    <xf numFmtId="165" fontId="4" fillId="0" borderId="0" xfId="27" applyNumberFormat="1" applyFont="1" applyAlignment="1">
      <alignment horizontal="left"/>
    </xf>
    <xf numFmtId="0" fontId="0" fillId="0" borderId="0" xfId="0" applyAlignment="1">
      <alignment horizontal="center" wrapText="1"/>
    </xf>
    <xf numFmtId="0" fontId="6" fillId="0" borderId="0" xfId="0" applyFont="1" applyFill="1" applyBorder="1"/>
    <xf numFmtId="9" fontId="3" fillId="0" borderId="0" xfId="2" applyNumberFormat="1" applyFont="1" applyFill="1" applyAlignment="1">
      <alignment horizontal="center"/>
    </xf>
    <xf numFmtId="0" fontId="33" fillId="0" borderId="0" xfId="0" applyFont="1"/>
    <xf numFmtId="9" fontId="3" fillId="0" borderId="0" xfId="2" applyNumberFormat="1" applyFont="1" applyAlignment="1">
      <alignment horizontal="center" vertical="top" wrapText="1"/>
    </xf>
    <xf numFmtId="0" fontId="0" fillId="0" borderId="0" xfId="0" applyAlignment="1">
      <alignment horizontal="center" vertical="top"/>
    </xf>
    <xf numFmtId="0" fontId="3" fillId="0" borderId="0" xfId="0" applyFont="1" applyAlignment="1">
      <alignment horizontal="center" vertical="top"/>
    </xf>
    <xf numFmtId="0" fontId="0" fillId="0" borderId="0" xfId="0" applyFont="1" applyAlignment="1">
      <alignment horizontal="center" wrapText="1"/>
    </xf>
    <xf numFmtId="0" fontId="3" fillId="0" borderId="0" xfId="0" applyFont="1" applyFill="1" applyAlignment="1">
      <alignment horizontal="center" wrapText="1"/>
    </xf>
    <xf numFmtId="0" fontId="34" fillId="0" borderId="0" xfId="0" applyFont="1" applyAlignment="1">
      <alignment horizontal="center" wrapText="1"/>
    </xf>
    <xf numFmtId="0" fontId="35" fillId="0" borderId="0" xfId="0" applyFont="1" applyAlignment="1">
      <alignment horizontal="center" vertical="top" wrapText="1"/>
    </xf>
    <xf numFmtId="9" fontId="35" fillId="0" borderId="0" xfId="2" applyNumberFormat="1" applyFont="1" applyAlignment="1">
      <alignment horizontal="center" vertical="top" wrapText="1"/>
    </xf>
    <xf numFmtId="9" fontId="3" fillId="0" borderId="0" xfId="2" applyNumberFormat="1" applyFont="1" applyFill="1" applyBorder="1" applyAlignment="1">
      <alignment horizontal="center"/>
    </xf>
    <xf numFmtId="9" fontId="36" fillId="0" borderId="0" xfId="2" applyNumberFormat="1" applyFont="1" applyAlignment="1">
      <alignment horizontal="center"/>
    </xf>
    <xf numFmtId="0" fontId="37" fillId="0" borderId="0" xfId="0" applyFont="1"/>
    <xf numFmtId="0" fontId="37" fillId="0" borderId="0" xfId="0" applyFont="1" applyAlignment="1">
      <alignment horizontal="center"/>
    </xf>
    <xf numFmtId="0" fontId="38" fillId="0" borderId="0" xfId="0" applyFont="1" applyAlignment="1">
      <alignment horizontal="left"/>
    </xf>
    <xf numFmtId="0" fontId="38" fillId="0" borderId="0" xfId="0" applyFont="1"/>
    <xf numFmtId="0" fontId="38" fillId="0" borderId="0" xfId="0" applyFont="1" applyAlignment="1">
      <alignment horizontal="center"/>
    </xf>
    <xf numFmtId="0" fontId="37" fillId="0" borderId="0" xfId="0" applyFont="1" applyAlignment="1">
      <alignment horizontal="center" wrapText="1"/>
    </xf>
    <xf numFmtId="9" fontId="37" fillId="0" borderId="0" xfId="2" applyFont="1"/>
    <xf numFmtId="9" fontId="37" fillId="0" borderId="0" xfId="2" applyFont="1" applyAlignment="1">
      <alignment horizontal="center"/>
    </xf>
    <xf numFmtId="9" fontId="39" fillId="0" borderId="0" xfId="0" applyNumberFormat="1" applyFont="1" applyAlignment="1">
      <alignment horizontal="left"/>
    </xf>
    <xf numFmtId="164" fontId="38" fillId="0" borderId="0" xfId="1" applyNumberFormat="1" applyFont="1"/>
    <xf numFmtId="164" fontId="40" fillId="0" borderId="0" xfId="1" applyNumberFormat="1" applyFont="1"/>
    <xf numFmtId="164" fontId="41" fillId="0" borderId="0" xfId="1" applyNumberFormat="1" applyFont="1" applyAlignment="1">
      <alignment horizontal="left"/>
    </xf>
    <xf numFmtId="164" fontId="41" fillId="0" borderId="0" xfId="1" applyNumberFormat="1" applyFont="1" applyAlignment="1">
      <alignment horizontal="center"/>
    </xf>
    <xf numFmtId="164" fontId="41" fillId="0" borderId="0" xfId="1" applyNumberFormat="1" applyFont="1"/>
    <xf numFmtId="43" fontId="37" fillId="0" borderId="0" xfId="1" applyFont="1" applyAlignment="1">
      <alignment horizontal="center"/>
    </xf>
    <xf numFmtId="43" fontId="38" fillId="0" borderId="0" xfId="1" applyFont="1"/>
    <xf numFmtId="9" fontId="37" fillId="0" borderId="0" xfId="0" applyNumberFormat="1" applyFont="1"/>
    <xf numFmtId="0" fontId="37" fillId="0" borderId="0" xfId="0" applyFont="1" applyAlignment="1">
      <alignment wrapText="1"/>
    </xf>
    <xf numFmtId="9" fontId="37" fillId="0" borderId="0" xfId="0" applyNumberFormat="1" applyFont="1" applyAlignment="1">
      <alignment horizontal="center"/>
    </xf>
    <xf numFmtId="9" fontId="38" fillId="4" borderId="0" xfId="2" applyFont="1" applyFill="1"/>
    <xf numFmtId="9" fontId="38" fillId="4" borderId="0" xfId="2" applyFont="1" applyFill="1" applyAlignment="1">
      <alignment horizontal="center"/>
    </xf>
    <xf numFmtId="9" fontId="39" fillId="4" borderId="0" xfId="0" applyNumberFormat="1" applyFont="1" applyFill="1" applyAlignment="1">
      <alignment horizontal="left"/>
    </xf>
    <xf numFmtId="0" fontId="37" fillId="4" borderId="0" xfId="0" applyFont="1" applyFill="1"/>
    <xf numFmtId="0" fontId="37" fillId="4" borderId="0" xfId="0" applyFont="1" applyFill="1" applyAlignment="1">
      <alignment horizontal="center"/>
    </xf>
    <xf numFmtId="9" fontId="37" fillId="4" borderId="0" xfId="2" applyFont="1" applyFill="1"/>
    <xf numFmtId="9" fontId="37" fillId="4" borderId="0" xfId="2" applyFont="1" applyFill="1" applyAlignment="1">
      <alignment horizontal="center"/>
    </xf>
    <xf numFmtId="9" fontId="42" fillId="0" borderId="0" xfId="0" applyNumberFormat="1" applyFont="1"/>
    <xf numFmtId="0" fontId="34" fillId="0" borderId="0" xfId="0" applyFont="1" applyFill="1" applyAlignment="1">
      <alignment horizontal="left"/>
    </xf>
    <xf numFmtId="0" fontId="34" fillId="0" borderId="0" xfId="0" applyFont="1" applyAlignment="1">
      <alignment horizontal="left"/>
    </xf>
    <xf numFmtId="0" fontId="43" fillId="0" borderId="0" xfId="0" applyFont="1"/>
    <xf numFmtId="0" fontId="44" fillId="0" borderId="0" xfId="0" applyFont="1"/>
    <xf numFmtId="0" fontId="45" fillId="0" borderId="0" xfId="0" applyFont="1"/>
    <xf numFmtId="0" fontId="46" fillId="0" borderId="0" xfId="27" applyFont="1"/>
    <xf numFmtId="0" fontId="47" fillId="0" borderId="0" xfId="0" applyFont="1"/>
  </cellXfs>
  <cellStyles count="3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 name="Percent" xfId="2" builtinId="5"/>
  </cellStyles>
  <dxfs count="0"/>
  <tableStyles count="0" defaultTableStyle="TableStyleMedium9" defaultPivotStyle="PivotStyleMedium7"/>
  <colors>
    <mruColors>
      <color rgb="FF059713"/>
      <color rgb="FFEE5D4E"/>
      <color rgb="FF3FB327"/>
      <color rgb="FF4ED830"/>
      <color rgb="FFFF2476"/>
      <color rgb="FFECC3C7"/>
      <color rgb="FFD8D8D8"/>
      <color rgb="FFF0754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00.xml.rels><?xml version="1.0" encoding="UTF-8" standalone="yes"?>
<Relationships xmlns="http://schemas.openxmlformats.org/package/2006/relationships"><Relationship Id="rId1" Type="http://schemas.microsoft.com/office/2011/relationships/chartStyle" Target="style100.xml"/><Relationship Id="rId2" Type="http://schemas.microsoft.com/office/2011/relationships/chartColorStyle" Target="colors100.xml"/></Relationships>
</file>

<file path=xl/charts/_rels/chart101.xml.rels><?xml version="1.0" encoding="UTF-8" standalone="yes"?>
<Relationships xmlns="http://schemas.openxmlformats.org/package/2006/relationships"><Relationship Id="rId1" Type="http://schemas.microsoft.com/office/2011/relationships/chartStyle" Target="style101.xml"/><Relationship Id="rId2" Type="http://schemas.microsoft.com/office/2011/relationships/chartColorStyle" Target="colors101.xml"/></Relationships>
</file>

<file path=xl/charts/_rels/chart102.xml.rels><?xml version="1.0" encoding="UTF-8" standalone="yes"?>
<Relationships xmlns="http://schemas.openxmlformats.org/package/2006/relationships"><Relationship Id="rId1" Type="http://schemas.microsoft.com/office/2011/relationships/chartStyle" Target="style102.xml"/><Relationship Id="rId2" Type="http://schemas.microsoft.com/office/2011/relationships/chartColorStyle" Target="colors102.xml"/></Relationships>
</file>

<file path=xl/charts/_rels/chart103.xml.rels><?xml version="1.0" encoding="UTF-8" standalone="yes"?>
<Relationships xmlns="http://schemas.openxmlformats.org/package/2006/relationships"><Relationship Id="rId1" Type="http://schemas.microsoft.com/office/2011/relationships/chartStyle" Target="style103.xml"/><Relationship Id="rId2" Type="http://schemas.microsoft.com/office/2011/relationships/chartColorStyle" Target="colors103.xml"/></Relationships>
</file>

<file path=xl/charts/_rels/chart104.xml.rels><?xml version="1.0" encoding="UTF-8" standalone="yes"?>
<Relationships xmlns="http://schemas.openxmlformats.org/package/2006/relationships"><Relationship Id="rId1" Type="http://schemas.microsoft.com/office/2011/relationships/chartStyle" Target="style104.xml"/><Relationship Id="rId2" Type="http://schemas.microsoft.com/office/2011/relationships/chartColorStyle" Target="colors104.xml"/></Relationships>
</file>

<file path=xl/charts/_rels/chart105.xml.rels><?xml version="1.0" encoding="UTF-8" standalone="yes"?>
<Relationships xmlns="http://schemas.openxmlformats.org/package/2006/relationships"><Relationship Id="rId1" Type="http://schemas.microsoft.com/office/2011/relationships/chartStyle" Target="style105.xml"/><Relationship Id="rId2" Type="http://schemas.microsoft.com/office/2011/relationships/chartColorStyle" Target="colors105.xml"/></Relationships>
</file>

<file path=xl/charts/_rels/chart106.xml.rels><?xml version="1.0" encoding="UTF-8" standalone="yes"?>
<Relationships xmlns="http://schemas.openxmlformats.org/package/2006/relationships"><Relationship Id="rId1" Type="http://schemas.microsoft.com/office/2011/relationships/chartStyle" Target="style106.xml"/><Relationship Id="rId2" Type="http://schemas.microsoft.com/office/2011/relationships/chartColorStyle" Target="colors106.xml"/></Relationships>
</file>

<file path=xl/charts/_rels/chart107.xml.rels><?xml version="1.0" encoding="UTF-8" standalone="yes"?>
<Relationships xmlns="http://schemas.openxmlformats.org/package/2006/relationships"><Relationship Id="rId1" Type="http://schemas.microsoft.com/office/2011/relationships/chartStyle" Target="style107.xml"/><Relationship Id="rId2" Type="http://schemas.microsoft.com/office/2011/relationships/chartColorStyle" Target="colors107.xml"/></Relationships>
</file>

<file path=xl/charts/_rels/chart108.xml.rels><?xml version="1.0" encoding="UTF-8" standalone="yes"?>
<Relationships xmlns="http://schemas.openxmlformats.org/package/2006/relationships"><Relationship Id="rId1" Type="http://schemas.microsoft.com/office/2011/relationships/chartStyle" Target="style108.xml"/><Relationship Id="rId2" Type="http://schemas.microsoft.com/office/2011/relationships/chartColorStyle" Target="colors108.xml"/></Relationships>
</file>

<file path=xl/charts/_rels/chart109.xml.rels><?xml version="1.0" encoding="UTF-8" standalone="yes"?>
<Relationships xmlns="http://schemas.openxmlformats.org/package/2006/relationships"><Relationship Id="rId1" Type="http://schemas.microsoft.com/office/2011/relationships/chartStyle" Target="style109.xml"/><Relationship Id="rId2" Type="http://schemas.microsoft.com/office/2011/relationships/chartColorStyle" Target="colors109.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10.xml.rels><?xml version="1.0" encoding="UTF-8" standalone="yes"?>
<Relationships xmlns="http://schemas.openxmlformats.org/package/2006/relationships"><Relationship Id="rId1" Type="http://schemas.microsoft.com/office/2011/relationships/chartStyle" Target="style110.xml"/><Relationship Id="rId2" Type="http://schemas.microsoft.com/office/2011/relationships/chartColorStyle" Target="colors110.xml"/></Relationships>
</file>

<file path=xl/charts/_rels/chart111.xml.rels><?xml version="1.0" encoding="UTF-8" standalone="yes"?>
<Relationships xmlns="http://schemas.openxmlformats.org/package/2006/relationships"><Relationship Id="rId1" Type="http://schemas.microsoft.com/office/2011/relationships/chartStyle" Target="style111.xml"/><Relationship Id="rId2" Type="http://schemas.microsoft.com/office/2011/relationships/chartColorStyle" Target="colors111.xml"/></Relationships>
</file>

<file path=xl/charts/_rels/chart112.xml.rels><?xml version="1.0" encoding="UTF-8" standalone="yes"?>
<Relationships xmlns="http://schemas.openxmlformats.org/package/2006/relationships"><Relationship Id="rId1" Type="http://schemas.microsoft.com/office/2011/relationships/chartStyle" Target="style112.xml"/><Relationship Id="rId2" Type="http://schemas.microsoft.com/office/2011/relationships/chartColorStyle" Target="colors112.xml"/></Relationships>
</file>

<file path=xl/charts/_rels/chart113.xml.rels><?xml version="1.0" encoding="UTF-8" standalone="yes"?>
<Relationships xmlns="http://schemas.openxmlformats.org/package/2006/relationships"><Relationship Id="rId1" Type="http://schemas.microsoft.com/office/2011/relationships/chartStyle" Target="style113.xml"/><Relationship Id="rId2" Type="http://schemas.microsoft.com/office/2011/relationships/chartColorStyle" Target="colors113.xml"/></Relationships>
</file>

<file path=xl/charts/_rels/chart114.xml.rels><?xml version="1.0" encoding="UTF-8" standalone="yes"?>
<Relationships xmlns="http://schemas.openxmlformats.org/package/2006/relationships"><Relationship Id="rId1" Type="http://schemas.microsoft.com/office/2011/relationships/chartStyle" Target="style114.xml"/><Relationship Id="rId2" Type="http://schemas.microsoft.com/office/2011/relationships/chartColorStyle" Target="colors114.xml"/></Relationships>
</file>

<file path=xl/charts/_rels/chart115.xml.rels><?xml version="1.0" encoding="UTF-8" standalone="yes"?>
<Relationships xmlns="http://schemas.openxmlformats.org/package/2006/relationships"><Relationship Id="rId1" Type="http://schemas.microsoft.com/office/2011/relationships/chartStyle" Target="style115.xml"/><Relationship Id="rId2" Type="http://schemas.microsoft.com/office/2011/relationships/chartColorStyle" Target="colors115.xml"/></Relationships>
</file>

<file path=xl/charts/_rels/chart116.xml.rels><?xml version="1.0" encoding="UTF-8" standalone="yes"?>
<Relationships xmlns="http://schemas.openxmlformats.org/package/2006/relationships"><Relationship Id="rId1" Type="http://schemas.microsoft.com/office/2011/relationships/chartStyle" Target="style116.xml"/><Relationship Id="rId2" Type="http://schemas.microsoft.com/office/2011/relationships/chartColorStyle" Target="colors116.xml"/></Relationships>
</file>

<file path=xl/charts/_rels/chart117.xml.rels><?xml version="1.0" encoding="UTF-8" standalone="yes"?>
<Relationships xmlns="http://schemas.openxmlformats.org/package/2006/relationships"><Relationship Id="rId1" Type="http://schemas.microsoft.com/office/2011/relationships/chartStyle" Target="style117.xml"/><Relationship Id="rId2" Type="http://schemas.microsoft.com/office/2011/relationships/chartColorStyle" Target="colors117.xml"/></Relationships>
</file>

<file path=xl/charts/_rels/chart118.xml.rels><?xml version="1.0" encoding="UTF-8" standalone="yes"?>
<Relationships xmlns="http://schemas.openxmlformats.org/package/2006/relationships"><Relationship Id="rId1" Type="http://schemas.microsoft.com/office/2011/relationships/chartStyle" Target="style118.xml"/><Relationship Id="rId2" Type="http://schemas.microsoft.com/office/2011/relationships/chartColorStyle" Target="colors118.xml"/></Relationships>
</file>

<file path=xl/charts/_rels/chart119.xml.rels><?xml version="1.0" encoding="UTF-8" standalone="yes"?>
<Relationships xmlns="http://schemas.openxmlformats.org/package/2006/relationships"><Relationship Id="rId1" Type="http://schemas.microsoft.com/office/2011/relationships/chartStyle" Target="style119.xml"/><Relationship Id="rId2" Type="http://schemas.microsoft.com/office/2011/relationships/chartColorStyle" Target="colors119.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20.xml.rels><?xml version="1.0" encoding="UTF-8" standalone="yes"?>
<Relationships xmlns="http://schemas.openxmlformats.org/package/2006/relationships"><Relationship Id="rId1" Type="http://schemas.microsoft.com/office/2011/relationships/chartStyle" Target="style120.xml"/><Relationship Id="rId2" Type="http://schemas.microsoft.com/office/2011/relationships/chartColorStyle" Target="colors120.xml"/></Relationships>
</file>

<file path=xl/charts/_rels/chart121.xml.rels><?xml version="1.0" encoding="UTF-8" standalone="yes"?>
<Relationships xmlns="http://schemas.openxmlformats.org/package/2006/relationships"><Relationship Id="rId1" Type="http://schemas.microsoft.com/office/2011/relationships/chartStyle" Target="style121.xml"/><Relationship Id="rId2" Type="http://schemas.microsoft.com/office/2011/relationships/chartColorStyle" Target="colors121.xml"/></Relationships>
</file>

<file path=xl/charts/_rels/chart122.xml.rels><?xml version="1.0" encoding="UTF-8" standalone="yes"?>
<Relationships xmlns="http://schemas.openxmlformats.org/package/2006/relationships"><Relationship Id="rId1" Type="http://schemas.microsoft.com/office/2011/relationships/chartStyle" Target="style122.xml"/><Relationship Id="rId2" Type="http://schemas.microsoft.com/office/2011/relationships/chartColorStyle" Target="colors122.xml"/></Relationships>
</file>

<file path=xl/charts/_rels/chart123.xml.rels><?xml version="1.0" encoding="UTF-8" standalone="yes"?>
<Relationships xmlns="http://schemas.openxmlformats.org/package/2006/relationships"><Relationship Id="rId1" Type="http://schemas.microsoft.com/office/2011/relationships/chartStyle" Target="style123.xml"/><Relationship Id="rId2" Type="http://schemas.microsoft.com/office/2011/relationships/chartColorStyle" Target="colors123.xml"/></Relationships>
</file>

<file path=xl/charts/_rels/chart124.xml.rels><?xml version="1.0" encoding="UTF-8" standalone="yes"?>
<Relationships xmlns="http://schemas.openxmlformats.org/package/2006/relationships"><Relationship Id="rId1" Type="http://schemas.microsoft.com/office/2011/relationships/chartStyle" Target="style124.xml"/><Relationship Id="rId2" Type="http://schemas.microsoft.com/office/2011/relationships/chartColorStyle" Target="colors124.xml"/></Relationships>
</file>

<file path=xl/charts/_rels/chart125.xml.rels><?xml version="1.0" encoding="UTF-8" standalone="yes"?>
<Relationships xmlns="http://schemas.openxmlformats.org/package/2006/relationships"><Relationship Id="rId1" Type="http://schemas.microsoft.com/office/2011/relationships/chartStyle" Target="style125.xml"/><Relationship Id="rId2" Type="http://schemas.microsoft.com/office/2011/relationships/chartColorStyle" Target="colors125.xml"/></Relationships>
</file>

<file path=xl/charts/_rels/chart126.xml.rels><?xml version="1.0" encoding="UTF-8" standalone="yes"?>
<Relationships xmlns="http://schemas.openxmlformats.org/package/2006/relationships"><Relationship Id="rId1" Type="http://schemas.microsoft.com/office/2011/relationships/chartStyle" Target="style126.xml"/><Relationship Id="rId2" Type="http://schemas.microsoft.com/office/2011/relationships/chartColorStyle" Target="colors126.xml"/></Relationships>
</file>

<file path=xl/charts/_rels/chart127.xml.rels><?xml version="1.0" encoding="UTF-8" standalone="yes"?>
<Relationships xmlns="http://schemas.openxmlformats.org/package/2006/relationships"><Relationship Id="rId1" Type="http://schemas.microsoft.com/office/2011/relationships/chartStyle" Target="style127.xml"/><Relationship Id="rId2" Type="http://schemas.microsoft.com/office/2011/relationships/chartColorStyle" Target="colors127.xml"/></Relationships>
</file>

<file path=xl/charts/_rels/chart128.xml.rels><?xml version="1.0" encoding="UTF-8" standalone="yes"?>
<Relationships xmlns="http://schemas.openxmlformats.org/package/2006/relationships"><Relationship Id="rId1" Type="http://schemas.microsoft.com/office/2011/relationships/chartStyle" Target="style128.xml"/><Relationship Id="rId2" Type="http://schemas.microsoft.com/office/2011/relationships/chartColorStyle" Target="colors128.xml"/></Relationships>
</file>

<file path=xl/charts/_rels/chart129.xml.rels><?xml version="1.0" encoding="UTF-8" standalone="yes"?>
<Relationships xmlns="http://schemas.openxmlformats.org/package/2006/relationships"><Relationship Id="rId1" Type="http://schemas.microsoft.com/office/2011/relationships/chartStyle" Target="style129.xml"/><Relationship Id="rId2" Type="http://schemas.microsoft.com/office/2011/relationships/chartColorStyle" Target="colors129.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30.xml.rels><?xml version="1.0" encoding="UTF-8" standalone="yes"?>
<Relationships xmlns="http://schemas.openxmlformats.org/package/2006/relationships"><Relationship Id="rId1" Type="http://schemas.microsoft.com/office/2011/relationships/chartStyle" Target="style130.xml"/><Relationship Id="rId2" Type="http://schemas.microsoft.com/office/2011/relationships/chartColorStyle" Target="colors130.xml"/></Relationships>
</file>

<file path=xl/charts/_rels/chart131.xml.rels><?xml version="1.0" encoding="UTF-8" standalone="yes"?>
<Relationships xmlns="http://schemas.openxmlformats.org/package/2006/relationships"><Relationship Id="rId1" Type="http://schemas.microsoft.com/office/2011/relationships/chartStyle" Target="style131.xml"/><Relationship Id="rId2" Type="http://schemas.microsoft.com/office/2011/relationships/chartColorStyle" Target="colors131.xml"/></Relationships>
</file>

<file path=xl/charts/_rels/chart132.xml.rels><?xml version="1.0" encoding="UTF-8" standalone="yes"?>
<Relationships xmlns="http://schemas.openxmlformats.org/package/2006/relationships"><Relationship Id="rId1" Type="http://schemas.microsoft.com/office/2011/relationships/chartStyle" Target="style132.xml"/><Relationship Id="rId2" Type="http://schemas.microsoft.com/office/2011/relationships/chartColorStyle" Target="colors132.xml"/></Relationships>
</file>

<file path=xl/charts/_rels/chart133.xml.rels><?xml version="1.0" encoding="UTF-8" standalone="yes"?>
<Relationships xmlns="http://schemas.openxmlformats.org/package/2006/relationships"><Relationship Id="rId1" Type="http://schemas.microsoft.com/office/2011/relationships/chartStyle" Target="style133.xml"/><Relationship Id="rId2" Type="http://schemas.microsoft.com/office/2011/relationships/chartColorStyle" Target="colors133.xml"/></Relationships>
</file>

<file path=xl/charts/_rels/chart134.xml.rels><?xml version="1.0" encoding="UTF-8" standalone="yes"?>
<Relationships xmlns="http://schemas.openxmlformats.org/package/2006/relationships"><Relationship Id="rId1" Type="http://schemas.microsoft.com/office/2011/relationships/chartStyle" Target="style134.xml"/><Relationship Id="rId2" Type="http://schemas.microsoft.com/office/2011/relationships/chartColorStyle" Target="colors134.xml"/></Relationships>
</file>

<file path=xl/charts/_rels/chart135.xml.rels><?xml version="1.0" encoding="UTF-8" standalone="yes"?>
<Relationships xmlns="http://schemas.openxmlformats.org/package/2006/relationships"><Relationship Id="rId1" Type="http://schemas.microsoft.com/office/2011/relationships/chartStyle" Target="style135.xml"/><Relationship Id="rId2" Type="http://schemas.microsoft.com/office/2011/relationships/chartColorStyle" Target="colors135.xml"/></Relationships>
</file>

<file path=xl/charts/_rels/chart136.xml.rels><?xml version="1.0" encoding="UTF-8" standalone="yes"?>
<Relationships xmlns="http://schemas.openxmlformats.org/package/2006/relationships"><Relationship Id="rId1" Type="http://schemas.microsoft.com/office/2011/relationships/chartStyle" Target="style136.xml"/><Relationship Id="rId2" Type="http://schemas.microsoft.com/office/2011/relationships/chartColorStyle" Target="colors136.xml"/></Relationships>
</file>

<file path=xl/charts/_rels/chart137.xml.rels><?xml version="1.0" encoding="UTF-8" standalone="yes"?>
<Relationships xmlns="http://schemas.openxmlformats.org/package/2006/relationships"><Relationship Id="rId1" Type="http://schemas.microsoft.com/office/2011/relationships/chartStyle" Target="style137.xml"/><Relationship Id="rId2" Type="http://schemas.microsoft.com/office/2011/relationships/chartColorStyle" Target="colors137.xml"/></Relationships>
</file>

<file path=xl/charts/_rels/chart138.xml.rels><?xml version="1.0" encoding="UTF-8" standalone="yes"?>
<Relationships xmlns="http://schemas.openxmlformats.org/package/2006/relationships"><Relationship Id="rId1" Type="http://schemas.microsoft.com/office/2011/relationships/chartStyle" Target="style138.xml"/><Relationship Id="rId2" Type="http://schemas.microsoft.com/office/2011/relationships/chartColorStyle" Target="colors138.xml"/></Relationships>
</file>

<file path=xl/charts/_rels/chart139.xml.rels><?xml version="1.0" encoding="UTF-8" standalone="yes"?>
<Relationships xmlns="http://schemas.openxmlformats.org/package/2006/relationships"><Relationship Id="rId1" Type="http://schemas.microsoft.com/office/2011/relationships/chartStyle" Target="style139.xml"/><Relationship Id="rId2" Type="http://schemas.microsoft.com/office/2011/relationships/chartColorStyle" Target="colors139.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40.xml.rels><?xml version="1.0" encoding="UTF-8" standalone="yes"?>
<Relationships xmlns="http://schemas.openxmlformats.org/package/2006/relationships"><Relationship Id="rId1" Type="http://schemas.microsoft.com/office/2011/relationships/chartStyle" Target="style140.xml"/><Relationship Id="rId2" Type="http://schemas.microsoft.com/office/2011/relationships/chartColorStyle" Target="colors140.xml"/></Relationships>
</file>

<file path=xl/charts/_rels/chart141.xml.rels><?xml version="1.0" encoding="UTF-8" standalone="yes"?>
<Relationships xmlns="http://schemas.openxmlformats.org/package/2006/relationships"><Relationship Id="rId1" Type="http://schemas.microsoft.com/office/2011/relationships/chartStyle" Target="style141.xml"/><Relationship Id="rId2" Type="http://schemas.microsoft.com/office/2011/relationships/chartColorStyle" Target="colors141.xml"/></Relationships>
</file>

<file path=xl/charts/_rels/chart142.xml.rels><?xml version="1.0" encoding="UTF-8" standalone="yes"?>
<Relationships xmlns="http://schemas.openxmlformats.org/package/2006/relationships"><Relationship Id="rId1" Type="http://schemas.microsoft.com/office/2011/relationships/chartStyle" Target="style142.xml"/><Relationship Id="rId2" Type="http://schemas.microsoft.com/office/2011/relationships/chartColorStyle" Target="colors142.xml"/></Relationships>
</file>

<file path=xl/charts/_rels/chart143.xml.rels><?xml version="1.0" encoding="UTF-8" standalone="yes"?>
<Relationships xmlns="http://schemas.openxmlformats.org/package/2006/relationships"><Relationship Id="rId1" Type="http://schemas.microsoft.com/office/2011/relationships/chartStyle" Target="style143.xml"/><Relationship Id="rId2" Type="http://schemas.microsoft.com/office/2011/relationships/chartColorStyle" Target="colors143.xml"/></Relationships>
</file>

<file path=xl/charts/_rels/chart144.xml.rels><?xml version="1.0" encoding="UTF-8" standalone="yes"?>
<Relationships xmlns="http://schemas.openxmlformats.org/package/2006/relationships"><Relationship Id="rId1" Type="http://schemas.microsoft.com/office/2011/relationships/chartStyle" Target="style144.xml"/><Relationship Id="rId2" Type="http://schemas.microsoft.com/office/2011/relationships/chartColorStyle" Target="colors144.xml"/></Relationships>
</file>

<file path=xl/charts/_rels/chart145.xml.rels><?xml version="1.0" encoding="UTF-8" standalone="yes"?>
<Relationships xmlns="http://schemas.openxmlformats.org/package/2006/relationships"><Relationship Id="rId1" Type="http://schemas.microsoft.com/office/2011/relationships/chartStyle" Target="style145.xml"/><Relationship Id="rId2" Type="http://schemas.microsoft.com/office/2011/relationships/chartColorStyle" Target="colors145.xml"/></Relationships>
</file>

<file path=xl/charts/_rels/chart146.xml.rels><?xml version="1.0" encoding="UTF-8" standalone="yes"?>
<Relationships xmlns="http://schemas.openxmlformats.org/package/2006/relationships"><Relationship Id="rId1" Type="http://schemas.microsoft.com/office/2011/relationships/chartStyle" Target="style146.xml"/><Relationship Id="rId2" Type="http://schemas.microsoft.com/office/2011/relationships/chartColorStyle" Target="colors146.xml"/></Relationships>
</file>

<file path=xl/charts/_rels/chart147.xml.rels><?xml version="1.0" encoding="UTF-8" standalone="yes"?>
<Relationships xmlns="http://schemas.openxmlformats.org/package/2006/relationships"><Relationship Id="rId1" Type="http://schemas.microsoft.com/office/2011/relationships/chartStyle" Target="style147.xml"/><Relationship Id="rId2" Type="http://schemas.microsoft.com/office/2011/relationships/chartColorStyle" Target="colors147.xml"/></Relationships>
</file>

<file path=xl/charts/_rels/chart148.xml.rels><?xml version="1.0" encoding="UTF-8" standalone="yes"?>
<Relationships xmlns="http://schemas.openxmlformats.org/package/2006/relationships"><Relationship Id="rId1" Type="http://schemas.microsoft.com/office/2011/relationships/chartStyle" Target="style148.xml"/><Relationship Id="rId2" Type="http://schemas.microsoft.com/office/2011/relationships/chartColorStyle" Target="colors148.xml"/></Relationships>
</file>

<file path=xl/charts/_rels/chart149.xml.rels><?xml version="1.0" encoding="UTF-8" standalone="yes"?>
<Relationships xmlns="http://schemas.openxmlformats.org/package/2006/relationships"><Relationship Id="rId1" Type="http://schemas.microsoft.com/office/2011/relationships/chartStyle" Target="style149.xml"/><Relationship Id="rId2" Type="http://schemas.microsoft.com/office/2011/relationships/chartColorStyle" Target="colors149.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50.xml.rels><?xml version="1.0" encoding="UTF-8" standalone="yes"?>
<Relationships xmlns="http://schemas.openxmlformats.org/package/2006/relationships"><Relationship Id="rId1" Type="http://schemas.microsoft.com/office/2011/relationships/chartStyle" Target="style150.xml"/><Relationship Id="rId2" Type="http://schemas.microsoft.com/office/2011/relationships/chartColorStyle" Target="colors150.xml"/></Relationships>
</file>

<file path=xl/charts/_rels/chart151.xml.rels><?xml version="1.0" encoding="UTF-8" standalone="yes"?>
<Relationships xmlns="http://schemas.openxmlformats.org/package/2006/relationships"><Relationship Id="rId1" Type="http://schemas.microsoft.com/office/2011/relationships/chartStyle" Target="style151.xml"/><Relationship Id="rId2" Type="http://schemas.microsoft.com/office/2011/relationships/chartColorStyle" Target="colors151.xml"/></Relationships>
</file>

<file path=xl/charts/_rels/chart152.xml.rels><?xml version="1.0" encoding="UTF-8" standalone="yes"?>
<Relationships xmlns="http://schemas.openxmlformats.org/package/2006/relationships"><Relationship Id="rId1" Type="http://schemas.microsoft.com/office/2011/relationships/chartStyle" Target="style152.xml"/><Relationship Id="rId2" Type="http://schemas.microsoft.com/office/2011/relationships/chartColorStyle" Target="colors152.xml"/></Relationships>
</file>

<file path=xl/charts/_rels/chart153.xml.rels><?xml version="1.0" encoding="UTF-8" standalone="yes"?>
<Relationships xmlns="http://schemas.openxmlformats.org/package/2006/relationships"><Relationship Id="rId1" Type="http://schemas.microsoft.com/office/2011/relationships/chartStyle" Target="style153.xml"/><Relationship Id="rId2" Type="http://schemas.microsoft.com/office/2011/relationships/chartColorStyle" Target="colors153.xml"/></Relationships>
</file>

<file path=xl/charts/_rels/chart154.xml.rels><?xml version="1.0" encoding="UTF-8" standalone="yes"?>
<Relationships xmlns="http://schemas.openxmlformats.org/package/2006/relationships"><Relationship Id="rId1" Type="http://schemas.microsoft.com/office/2011/relationships/chartStyle" Target="style154.xml"/><Relationship Id="rId2" Type="http://schemas.microsoft.com/office/2011/relationships/chartColorStyle" Target="colors154.xml"/></Relationships>
</file>

<file path=xl/charts/_rels/chart155.xml.rels><?xml version="1.0" encoding="UTF-8" standalone="yes"?>
<Relationships xmlns="http://schemas.openxmlformats.org/package/2006/relationships"><Relationship Id="rId1" Type="http://schemas.microsoft.com/office/2011/relationships/chartStyle" Target="style155.xml"/><Relationship Id="rId2" Type="http://schemas.microsoft.com/office/2011/relationships/chartColorStyle" Target="colors155.xml"/></Relationships>
</file>

<file path=xl/charts/_rels/chart156.xml.rels><?xml version="1.0" encoding="UTF-8" standalone="yes"?>
<Relationships xmlns="http://schemas.openxmlformats.org/package/2006/relationships"><Relationship Id="rId1" Type="http://schemas.microsoft.com/office/2011/relationships/chartStyle" Target="style156.xml"/><Relationship Id="rId2" Type="http://schemas.microsoft.com/office/2011/relationships/chartColorStyle" Target="colors156.xml"/></Relationships>
</file>

<file path=xl/charts/_rels/chart157.xml.rels><?xml version="1.0" encoding="UTF-8" standalone="yes"?>
<Relationships xmlns="http://schemas.openxmlformats.org/package/2006/relationships"><Relationship Id="rId1" Type="http://schemas.microsoft.com/office/2011/relationships/chartStyle" Target="style157.xml"/><Relationship Id="rId2" Type="http://schemas.microsoft.com/office/2011/relationships/chartColorStyle" Target="colors157.xml"/></Relationships>
</file>

<file path=xl/charts/_rels/chart158.xml.rels><?xml version="1.0" encoding="UTF-8" standalone="yes"?>
<Relationships xmlns="http://schemas.openxmlformats.org/package/2006/relationships"><Relationship Id="rId1" Type="http://schemas.microsoft.com/office/2011/relationships/chartStyle" Target="style158.xml"/><Relationship Id="rId2" Type="http://schemas.microsoft.com/office/2011/relationships/chartColorStyle" Target="colors158.xml"/></Relationships>
</file>

<file path=xl/charts/_rels/chart159.xml.rels><?xml version="1.0" encoding="UTF-8" standalone="yes"?>
<Relationships xmlns="http://schemas.openxmlformats.org/package/2006/relationships"><Relationship Id="rId1" Type="http://schemas.microsoft.com/office/2011/relationships/chartStyle" Target="style159.xml"/><Relationship Id="rId2" Type="http://schemas.microsoft.com/office/2011/relationships/chartColorStyle" Target="colors159.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60.xml.rels><?xml version="1.0" encoding="UTF-8" standalone="yes"?>
<Relationships xmlns="http://schemas.openxmlformats.org/package/2006/relationships"><Relationship Id="rId1" Type="http://schemas.microsoft.com/office/2011/relationships/chartStyle" Target="style160.xml"/><Relationship Id="rId2" Type="http://schemas.microsoft.com/office/2011/relationships/chartColorStyle" Target="colors160.xml"/></Relationships>
</file>

<file path=xl/charts/_rels/chart161.xml.rels><?xml version="1.0" encoding="UTF-8" standalone="yes"?>
<Relationships xmlns="http://schemas.openxmlformats.org/package/2006/relationships"><Relationship Id="rId1" Type="http://schemas.microsoft.com/office/2011/relationships/chartStyle" Target="style161.xml"/><Relationship Id="rId2" Type="http://schemas.microsoft.com/office/2011/relationships/chartColorStyle" Target="colors161.xml"/></Relationships>
</file>

<file path=xl/charts/_rels/chart162.xml.rels><?xml version="1.0" encoding="UTF-8" standalone="yes"?>
<Relationships xmlns="http://schemas.openxmlformats.org/package/2006/relationships"><Relationship Id="rId1" Type="http://schemas.microsoft.com/office/2011/relationships/chartStyle" Target="style162.xml"/><Relationship Id="rId2" Type="http://schemas.microsoft.com/office/2011/relationships/chartColorStyle" Target="colors162.xml"/></Relationships>
</file>

<file path=xl/charts/_rels/chart163.xml.rels><?xml version="1.0" encoding="UTF-8" standalone="yes"?>
<Relationships xmlns="http://schemas.openxmlformats.org/package/2006/relationships"><Relationship Id="rId1" Type="http://schemas.microsoft.com/office/2011/relationships/chartStyle" Target="style163.xml"/><Relationship Id="rId2" Type="http://schemas.microsoft.com/office/2011/relationships/chartColorStyle" Target="colors163.xml"/></Relationships>
</file>

<file path=xl/charts/_rels/chart164.xml.rels><?xml version="1.0" encoding="UTF-8" standalone="yes"?>
<Relationships xmlns="http://schemas.openxmlformats.org/package/2006/relationships"><Relationship Id="rId1" Type="http://schemas.microsoft.com/office/2011/relationships/chartStyle" Target="style164.xml"/><Relationship Id="rId2" Type="http://schemas.microsoft.com/office/2011/relationships/chartColorStyle" Target="colors164.xml"/></Relationships>
</file>

<file path=xl/charts/_rels/chart165.xml.rels><?xml version="1.0" encoding="UTF-8" standalone="yes"?>
<Relationships xmlns="http://schemas.openxmlformats.org/package/2006/relationships"><Relationship Id="rId1" Type="http://schemas.microsoft.com/office/2011/relationships/chartStyle" Target="style165.xml"/><Relationship Id="rId2" Type="http://schemas.microsoft.com/office/2011/relationships/chartColorStyle" Target="colors165.xml"/></Relationships>
</file>

<file path=xl/charts/_rels/chart166.xml.rels><?xml version="1.0" encoding="UTF-8" standalone="yes"?>
<Relationships xmlns="http://schemas.openxmlformats.org/package/2006/relationships"><Relationship Id="rId1" Type="http://schemas.microsoft.com/office/2011/relationships/chartStyle" Target="style166.xml"/><Relationship Id="rId2" Type="http://schemas.microsoft.com/office/2011/relationships/chartColorStyle" Target="colors166.xml"/></Relationships>
</file>

<file path=xl/charts/_rels/chart167.xml.rels><?xml version="1.0" encoding="UTF-8" standalone="yes"?>
<Relationships xmlns="http://schemas.openxmlformats.org/package/2006/relationships"><Relationship Id="rId1" Type="http://schemas.microsoft.com/office/2011/relationships/chartStyle" Target="style167.xml"/><Relationship Id="rId2" Type="http://schemas.microsoft.com/office/2011/relationships/chartColorStyle" Target="colors167.xml"/></Relationships>
</file>

<file path=xl/charts/_rels/chart168.xml.rels><?xml version="1.0" encoding="UTF-8" standalone="yes"?>
<Relationships xmlns="http://schemas.openxmlformats.org/package/2006/relationships"><Relationship Id="rId1" Type="http://schemas.microsoft.com/office/2011/relationships/chartStyle" Target="style168.xml"/><Relationship Id="rId2" Type="http://schemas.microsoft.com/office/2011/relationships/chartColorStyle" Target="colors168.xml"/></Relationships>
</file>

<file path=xl/charts/_rels/chart169.xml.rels><?xml version="1.0" encoding="UTF-8" standalone="yes"?>
<Relationships xmlns="http://schemas.openxmlformats.org/package/2006/relationships"><Relationship Id="rId1" Type="http://schemas.microsoft.com/office/2011/relationships/chartStyle" Target="style169.xml"/><Relationship Id="rId2" Type="http://schemas.microsoft.com/office/2011/relationships/chartColorStyle" Target="colors169.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70.xml.rels><?xml version="1.0" encoding="UTF-8" standalone="yes"?>
<Relationships xmlns="http://schemas.openxmlformats.org/package/2006/relationships"><Relationship Id="rId1" Type="http://schemas.microsoft.com/office/2011/relationships/chartStyle" Target="style170.xml"/><Relationship Id="rId2" Type="http://schemas.microsoft.com/office/2011/relationships/chartColorStyle" Target="colors170.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19.xml.rels><?xml version="1.0" encoding="UTF-8" standalone="yes"?>
<Relationships xmlns="http://schemas.openxmlformats.org/package/2006/relationships"><Relationship Id="rId1" Type="http://schemas.microsoft.com/office/2011/relationships/chartStyle" Target="style19.xml"/><Relationship Id="rId2" Type="http://schemas.microsoft.com/office/2011/relationships/chartColorStyle" Target="colors19.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20.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_rels/chart21.xml.rels><?xml version="1.0" encoding="UTF-8" standalone="yes"?>
<Relationships xmlns="http://schemas.openxmlformats.org/package/2006/relationships"><Relationship Id="rId1" Type="http://schemas.microsoft.com/office/2011/relationships/chartStyle" Target="style21.xml"/><Relationship Id="rId2" Type="http://schemas.microsoft.com/office/2011/relationships/chartColorStyle" Target="colors21.xml"/></Relationships>
</file>

<file path=xl/charts/_rels/chart22.xml.rels><?xml version="1.0" encoding="UTF-8" standalone="yes"?>
<Relationships xmlns="http://schemas.openxmlformats.org/package/2006/relationships"><Relationship Id="rId1" Type="http://schemas.microsoft.com/office/2011/relationships/chartStyle" Target="style22.xml"/><Relationship Id="rId2" Type="http://schemas.microsoft.com/office/2011/relationships/chartColorStyle" Target="colors22.xml"/></Relationships>
</file>

<file path=xl/charts/_rels/chart23.xml.rels><?xml version="1.0" encoding="UTF-8" standalone="yes"?>
<Relationships xmlns="http://schemas.openxmlformats.org/package/2006/relationships"><Relationship Id="rId1" Type="http://schemas.microsoft.com/office/2011/relationships/chartStyle" Target="style23.xml"/><Relationship Id="rId2" Type="http://schemas.microsoft.com/office/2011/relationships/chartColorStyle" Target="colors23.xml"/></Relationships>
</file>

<file path=xl/charts/_rels/chart24.xml.rels><?xml version="1.0" encoding="UTF-8" standalone="yes"?>
<Relationships xmlns="http://schemas.openxmlformats.org/package/2006/relationships"><Relationship Id="rId1" Type="http://schemas.microsoft.com/office/2011/relationships/chartStyle" Target="style24.xml"/><Relationship Id="rId2" Type="http://schemas.microsoft.com/office/2011/relationships/chartColorStyle" Target="colors24.xml"/></Relationships>
</file>

<file path=xl/charts/_rels/chart25.xml.rels><?xml version="1.0" encoding="UTF-8" standalone="yes"?>
<Relationships xmlns="http://schemas.openxmlformats.org/package/2006/relationships"><Relationship Id="rId1" Type="http://schemas.microsoft.com/office/2011/relationships/chartStyle" Target="style25.xml"/><Relationship Id="rId2" Type="http://schemas.microsoft.com/office/2011/relationships/chartColorStyle" Target="colors25.xml"/></Relationships>
</file>

<file path=xl/charts/_rels/chart26.xml.rels><?xml version="1.0" encoding="UTF-8" standalone="yes"?>
<Relationships xmlns="http://schemas.openxmlformats.org/package/2006/relationships"><Relationship Id="rId1" Type="http://schemas.microsoft.com/office/2011/relationships/chartStyle" Target="style26.xml"/><Relationship Id="rId2" Type="http://schemas.microsoft.com/office/2011/relationships/chartColorStyle" Target="colors26.xml"/></Relationships>
</file>

<file path=xl/charts/_rels/chart27.xml.rels><?xml version="1.0" encoding="UTF-8" standalone="yes"?>
<Relationships xmlns="http://schemas.openxmlformats.org/package/2006/relationships"><Relationship Id="rId1" Type="http://schemas.microsoft.com/office/2011/relationships/chartStyle" Target="style27.xml"/><Relationship Id="rId2" Type="http://schemas.microsoft.com/office/2011/relationships/chartColorStyle" Target="colors27.xml"/></Relationships>
</file>

<file path=xl/charts/_rels/chart28.xml.rels><?xml version="1.0" encoding="UTF-8" standalone="yes"?>
<Relationships xmlns="http://schemas.openxmlformats.org/package/2006/relationships"><Relationship Id="rId1" Type="http://schemas.microsoft.com/office/2011/relationships/chartStyle" Target="style28.xml"/><Relationship Id="rId2" Type="http://schemas.microsoft.com/office/2011/relationships/chartColorStyle" Target="colors28.xml"/></Relationships>
</file>

<file path=xl/charts/_rels/chart29.xml.rels><?xml version="1.0" encoding="UTF-8" standalone="yes"?>
<Relationships xmlns="http://schemas.openxmlformats.org/package/2006/relationships"><Relationship Id="rId1" Type="http://schemas.microsoft.com/office/2011/relationships/chartStyle" Target="style29.xml"/><Relationship Id="rId2" Type="http://schemas.microsoft.com/office/2011/relationships/chartColorStyle" Target="colors29.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30.xml.rels><?xml version="1.0" encoding="UTF-8" standalone="yes"?>
<Relationships xmlns="http://schemas.openxmlformats.org/package/2006/relationships"><Relationship Id="rId1" Type="http://schemas.microsoft.com/office/2011/relationships/chartStyle" Target="style30.xml"/><Relationship Id="rId2" Type="http://schemas.microsoft.com/office/2011/relationships/chartColorStyle" Target="colors30.xml"/></Relationships>
</file>

<file path=xl/charts/_rels/chart31.xml.rels><?xml version="1.0" encoding="UTF-8" standalone="yes"?>
<Relationships xmlns="http://schemas.openxmlformats.org/package/2006/relationships"><Relationship Id="rId1" Type="http://schemas.microsoft.com/office/2011/relationships/chartStyle" Target="style31.xml"/><Relationship Id="rId2" Type="http://schemas.microsoft.com/office/2011/relationships/chartColorStyle" Target="colors31.xml"/></Relationships>
</file>

<file path=xl/charts/_rels/chart32.xml.rels><?xml version="1.0" encoding="UTF-8" standalone="yes"?>
<Relationships xmlns="http://schemas.openxmlformats.org/package/2006/relationships"><Relationship Id="rId1" Type="http://schemas.microsoft.com/office/2011/relationships/chartStyle" Target="style32.xml"/><Relationship Id="rId2" Type="http://schemas.microsoft.com/office/2011/relationships/chartColorStyle" Target="colors32.xml"/></Relationships>
</file>

<file path=xl/charts/_rels/chart33.xml.rels><?xml version="1.0" encoding="UTF-8" standalone="yes"?>
<Relationships xmlns="http://schemas.openxmlformats.org/package/2006/relationships"><Relationship Id="rId1" Type="http://schemas.microsoft.com/office/2011/relationships/chartStyle" Target="style33.xml"/><Relationship Id="rId2" Type="http://schemas.microsoft.com/office/2011/relationships/chartColorStyle" Target="colors33.xml"/></Relationships>
</file>

<file path=xl/charts/_rels/chart34.xml.rels><?xml version="1.0" encoding="UTF-8" standalone="yes"?>
<Relationships xmlns="http://schemas.openxmlformats.org/package/2006/relationships"><Relationship Id="rId1" Type="http://schemas.microsoft.com/office/2011/relationships/chartStyle" Target="style34.xml"/><Relationship Id="rId2" Type="http://schemas.microsoft.com/office/2011/relationships/chartColorStyle" Target="colors34.xml"/></Relationships>
</file>

<file path=xl/charts/_rels/chart35.xml.rels><?xml version="1.0" encoding="UTF-8" standalone="yes"?>
<Relationships xmlns="http://schemas.openxmlformats.org/package/2006/relationships"><Relationship Id="rId1" Type="http://schemas.microsoft.com/office/2011/relationships/chartStyle" Target="style35.xml"/><Relationship Id="rId2" Type="http://schemas.microsoft.com/office/2011/relationships/chartColorStyle" Target="colors35.xml"/></Relationships>
</file>

<file path=xl/charts/_rels/chart36.xml.rels><?xml version="1.0" encoding="UTF-8" standalone="yes"?>
<Relationships xmlns="http://schemas.openxmlformats.org/package/2006/relationships"><Relationship Id="rId1" Type="http://schemas.microsoft.com/office/2011/relationships/chartStyle" Target="style36.xml"/><Relationship Id="rId2" Type="http://schemas.microsoft.com/office/2011/relationships/chartColorStyle" Target="colors36.xml"/></Relationships>
</file>

<file path=xl/charts/_rels/chart37.xml.rels><?xml version="1.0" encoding="UTF-8" standalone="yes"?>
<Relationships xmlns="http://schemas.openxmlformats.org/package/2006/relationships"><Relationship Id="rId1" Type="http://schemas.microsoft.com/office/2011/relationships/chartStyle" Target="style37.xml"/><Relationship Id="rId2" Type="http://schemas.microsoft.com/office/2011/relationships/chartColorStyle" Target="colors37.xml"/></Relationships>
</file>

<file path=xl/charts/_rels/chart38.xml.rels><?xml version="1.0" encoding="UTF-8" standalone="yes"?>
<Relationships xmlns="http://schemas.openxmlformats.org/package/2006/relationships"><Relationship Id="rId1" Type="http://schemas.microsoft.com/office/2011/relationships/chartStyle" Target="style38.xml"/><Relationship Id="rId2" Type="http://schemas.microsoft.com/office/2011/relationships/chartColorStyle" Target="colors38.xml"/></Relationships>
</file>

<file path=xl/charts/_rels/chart39.xml.rels><?xml version="1.0" encoding="UTF-8" standalone="yes"?>
<Relationships xmlns="http://schemas.openxmlformats.org/package/2006/relationships"><Relationship Id="rId1" Type="http://schemas.microsoft.com/office/2011/relationships/chartStyle" Target="style39.xml"/><Relationship Id="rId2" Type="http://schemas.microsoft.com/office/2011/relationships/chartColorStyle" Target="colors39.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40.xml.rels><?xml version="1.0" encoding="UTF-8" standalone="yes"?>
<Relationships xmlns="http://schemas.openxmlformats.org/package/2006/relationships"><Relationship Id="rId1" Type="http://schemas.microsoft.com/office/2011/relationships/chartStyle" Target="style40.xml"/><Relationship Id="rId2" Type="http://schemas.microsoft.com/office/2011/relationships/chartColorStyle" Target="colors40.xml"/></Relationships>
</file>

<file path=xl/charts/_rels/chart41.xml.rels><?xml version="1.0" encoding="UTF-8" standalone="yes"?>
<Relationships xmlns="http://schemas.openxmlformats.org/package/2006/relationships"><Relationship Id="rId1" Type="http://schemas.microsoft.com/office/2011/relationships/chartStyle" Target="style41.xml"/><Relationship Id="rId2" Type="http://schemas.microsoft.com/office/2011/relationships/chartColorStyle" Target="colors41.xml"/></Relationships>
</file>

<file path=xl/charts/_rels/chart42.xml.rels><?xml version="1.0" encoding="UTF-8" standalone="yes"?>
<Relationships xmlns="http://schemas.openxmlformats.org/package/2006/relationships"><Relationship Id="rId1" Type="http://schemas.microsoft.com/office/2011/relationships/chartStyle" Target="style42.xml"/><Relationship Id="rId2" Type="http://schemas.microsoft.com/office/2011/relationships/chartColorStyle" Target="colors42.xml"/></Relationships>
</file>

<file path=xl/charts/_rels/chart43.xml.rels><?xml version="1.0" encoding="UTF-8" standalone="yes"?>
<Relationships xmlns="http://schemas.openxmlformats.org/package/2006/relationships"><Relationship Id="rId1" Type="http://schemas.microsoft.com/office/2011/relationships/chartStyle" Target="style43.xml"/><Relationship Id="rId2" Type="http://schemas.microsoft.com/office/2011/relationships/chartColorStyle" Target="colors43.xml"/></Relationships>
</file>

<file path=xl/charts/_rels/chart44.xml.rels><?xml version="1.0" encoding="UTF-8" standalone="yes"?>
<Relationships xmlns="http://schemas.openxmlformats.org/package/2006/relationships"><Relationship Id="rId1" Type="http://schemas.microsoft.com/office/2011/relationships/chartStyle" Target="style44.xml"/><Relationship Id="rId2" Type="http://schemas.microsoft.com/office/2011/relationships/chartColorStyle" Target="colors44.xml"/></Relationships>
</file>

<file path=xl/charts/_rels/chart45.xml.rels><?xml version="1.0" encoding="UTF-8" standalone="yes"?>
<Relationships xmlns="http://schemas.openxmlformats.org/package/2006/relationships"><Relationship Id="rId1" Type="http://schemas.microsoft.com/office/2011/relationships/chartStyle" Target="style45.xml"/><Relationship Id="rId2" Type="http://schemas.microsoft.com/office/2011/relationships/chartColorStyle" Target="colors45.xml"/></Relationships>
</file>

<file path=xl/charts/_rels/chart46.xml.rels><?xml version="1.0" encoding="UTF-8" standalone="yes"?>
<Relationships xmlns="http://schemas.openxmlformats.org/package/2006/relationships"><Relationship Id="rId1" Type="http://schemas.microsoft.com/office/2011/relationships/chartStyle" Target="style46.xml"/><Relationship Id="rId2" Type="http://schemas.microsoft.com/office/2011/relationships/chartColorStyle" Target="colors46.xml"/></Relationships>
</file>

<file path=xl/charts/_rels/chart47.xml.rels><?xml version="1.0" encoding="UTF-8" standalone="yes"?>
<Relationships xmlns="http://schemas.openxmlformats.org/package/2006/relationships"><Relationship Id="rId1" Type="http://schemas.microsoft.com/office/2011/relationships/chartStyle" Target="style47.xml"/><Relationship Id="rId2" Type="http://schemas.microsoft.com/office/2011/relationships/chartColorStyle" Target="colors47.xml"/></Relationships>
</file>

<file path=xl/charts/_rels/chart48.xml.rels><?xml version="1.0" encoding="UTF-8" standalone="yes"?>
<Relationships xmlns="http://schemas.openxmlformats.org/package/2006/relationships"><Relationship Id="rId1" Type="http://schemas.microsoft.com/office/2011/relationships/chartStyle" Target="style48.xml"/><Relationship Id="rId2" Type="http://schemas.microsoft.com/office/2011/relationships/chartColorStyle" Target="colors48.xml"/></Relationships>
</file>

<file path=xl/charts/_rels/chart49.xml.rels><?xml version="1.0" encoding="UTF-8" standalone="yes"?>
<Relationships xmlns="http://schemas.openxmlformats.org/package/2006/relationships"><Relationship Id="rId1" Type="http://schemas.microsoft.com/office/2011/relationships/chartStyle" Target="style49.xml"/><Relationship Id="rId2" Type="http://schemas.microsoft.com/office/2011/relationships/chartColorStyle" Target="colors49.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50.xml.rels><?xml version="1.0" encoding="UTF-8" standalone="yes"?>
<Relationships xmlns="http://schemas.openxmlformats.org/package/2006/relationships"><Relationship Id="rId1" Type="http://schemas.microsoft.com/office/2011/relationships/chartStyle" Target="style50.xml"/><Relationship Id="rId2" Type="http://schemas.microsoft.com/office/2011/relationships/chartColorStyle" Target="colors50.xml"/></Relationships>
</file>

<file path=xl/charts/_rels/chart51.xml.rels><?xml version="1.0" encoding="UTF-8" standalone="yes"?>
<Relationships xmlns="http://schemas.openxmlformats.org/package/2006/relationships"><Relationship Id="rId1" Type="http://schemas.microsoft.com/office/2011/relationships/chartStyle" Target="style51.xml"/><Relationship Id="rId2" Type="http://schemas.microsoft.com/office/2011/relationships/chartColorStyle" Target="colors51.xml"/></Relationships>
</file>

<file path=xl/charts/_rels/chart52.xml.rels><?xml version="1.0" encoding="UTF-8" standalone="yes"?>
<Relationships xmlns="http://schemas.openxmlformats.org/package/2006/relationships"><Relationship Id="rId1" Type="http://schemas.microsoft.com/office/2011/relationships/chartStyle" Target="style52.xml"/><Relationship Id="rId2" Type="http://schemas.microsoft.com/office/2011/relationships/chartColorStyle" Target="colors52.xml"/></Relationships>
</file>

<file path=xl/charts/_rels/chart53.xml.rels><?xml version="1.0" encoding="UTF-8" standalone="yes"?>
<Relationships xmlns="http://schemas.openxmlformats.org/package/2006/relationships"><Relationship Id="rId1" Type="http://schemas.microsoft.com/office/2011/relationships/chartStyle" Target="style53.xml"/><Relationship Id="rId2" Type="http://schemas.microsoft.com/office/2011/relationships/chartColorStyle" Target="colors53.xml"/></Relationships>
</file>

<file path=xl/charts/_rels/chart54.xml.rels><?xml version="1.0" encoding="UTF-8" standalone="yes"?>
<Relationships xmlns="http://schemas.openxmlformats.org/package/2006/relationships"><Relationship Id="rId1" Type="http://schemas.microsoft.com/office/2011/relationships/chartStyle" Target="style54.xml"/><Relationship Id="rId2" Type="http://schemas.microsoft.com/office/2011/relationships/chartColorStyle" Target="colors54.xml"/></Relationships>
</file>

<file path=xl/charts/_rels/chart55.xml.rels><?xml version="1.0" encoding="UTF-8" standalone="yes"?>
<Relationships xmlns="http://schemas.openxmlformats.org/package/2006/relationships"><Relationship Id="rId1" Type="http://schemas.microsoft.com/office/2011/relationships/chartStyle" Target="style55.xml"/><Relationship Id="rId2" Type="http://schemas.microsoft.com/office/2011/relationships/chartColorStyle" Target="colors55.xml"/></Relationships>
</file>

<file path=xl/charts/_rels/chart56.xml.rels><?xml version="1.0" encoding="UTF-8" standalone="yes"?>
<Relationships xmlns="http://schemas.openxmlformats.org/package/2006/relationships"><Relationship Id="rId1" Type="http://schemas.microsoft.com/office/2011/relationships/chartStyle" Target="style56.xml"/><Relationship Id="rId2" Type="http://schemas.microsoft.com/office/2011/relationships/chartColorStyle" Target="colors56.xml"/></Relationships>
</file>

<file path=xl/charts/_rels/chart57.xml.rels><?xml version="1.0" encoding="UTF-8" standalone="yes"?>
<Relationships xmlns="http://schemas.openxmlformats.org/package/2006/relationships"><Relationship Id="rId1" Type="http://schemas.microsoft.com/office/2011/relationships/chartStyle" Target="style57.xml"/><Relationship Id="rId2" Type="http://schemas.microsoft.com/office/2011/relationships/chartColorStyle" Target="colors57.xml"/></Relationships>
</file>

<file path=xl/charts/_rels/chart58.xml.rels><?xml version="1.0" encoding="UTF-8" standalone="yes"?>
<Relationships xmlns="http://schemas.openxmlformats.org/package/2006/relationships"><Relationship Id="rId1" Type="http://schemas.microsoft.com/office/2011/relationships/chartStyle" Target="style58.xml"/><Relationship Id="rId2" Type="http://schemas.microsoft.com/office/2011/relationships/chartColorStyle" Target="colors58.xml"/></Relationships>
</file>

<file path=xl/charts/_rels/chart59.xml.rels><?xml version="1.0" encoding="UTF-8" standalone="yes"?>
<Relationships xmlns="http://schemas.openxmlformats.org/package/2006/relationships"><Relationship Id="rId1" Type="http://schemas.microsoft.com/office/2011/relationships/chartStyle" Target="style59.xml"/><Relationship Id="rId2" Type="http://schemas.microsoft.com/office/2011/relationships/chartColorStyle" Target="colors59.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60.xml.rels><?xml version="1.0" encoding="UTF-8" standalone="yes"?>
<Relationships xmlns="http://schemas.openxmlformats.org/package/2006/relationships"><Relationship Id="rId1" Type="http://schemas.microsoft.com/office/2011/relationships/chartStyle" Target="style60.xml"/><Relationship Id="rId2" Type="http://schemas.microsoft.com/office/2011/relationships/chartColorStyle" Target="colors60.xml"/></Relationships>
</file>

<file path=xl/charts/_rels/chart61.xml.rels><?xml version="1.0" encoding="UTF-8" standalone="yes"?>
<Relationships xmlns="http://schemas.openxmlformats.org/package/2006/relationships"><Relationship Id="rId1" Type="http://schemas.microsoft.com/office/2011/relationships/chartStyle" Target="style61.xml"/><Relationship Id="rId2" Type="http://schemas.microsoft.com/office/2011/relationships/chartColorStyle" Target="colors61.xml"/></Relationships>
</file>

<file path=xl/charts/_rels/chart62.xml.rels><?xml version="1.0" encoding="UTF-8" standalone="yes"?>
<Relationships xmlns="http://schemas.openxmlformats.org/package/2006/relationships"><Relationship Id="rId1" Type="http://schemas.microsoft.com/office/2011/relationships/chartStyle" Target="style62.xml"/><Relationship Id="rId2" Type="http://schemas.microsoft.com/office/2011/relationships/chartColorStyle" Target="colors62.xml"/></Relationships>
</file>

<file path=xl/charts/_rels/chart63.xml.rels><?xml version="1.0" encoding="UTF-8" standalone="yes"?>
<Relationships xmlns="http://schemas.openxmlformats.org/package/2006/relationships"><Relationship Id="rId1" Type="http://schemas.microsoft.com/office/2011/relationships/chartStyle" Target="style63.xml"/><Relationship Id="rId2" Type="http://schemas.microsoft.com/office/2011/relationships/chartColorStyle" Target="colors63.xml"/></Relationships>
</file>

<file path=xl/charts/_rels/chart64.xml.rels><?xml version="1.0" encoding="UTF-8" standalone="yes"?>
<Relationships xmlns="http://schemas.openxmlformats.org/package/2006/relationships"><Relationship Id="rId1" Type="http://schemas.microsoft.com/office/2011/relationships/chartStyle" Target="style64.xml"/><Relationship Id="rId2" Type="http://schemas.microsoft.com/office/2011/relationships/chartColorStyle" Target="colors64.xml"/></Relationships>
</file>

<file path=xl/charts/_rels/chart65.xml.rels><?xml version="1.0" encoding="UTF-8" standalone="yes"?>
<Relationships xmlns="http://schemas.openxmlformats.org/package/2006/relationships"><Relationship Id="rId1" Type="http://schemas.microsoft.com/office/2011/relationships/chartStyle" Target="style65.xml"/><Relationship Id="rId2" Type="http://schemas.microsoft.com/office/2011/relationships/chartColorStyle" Target="colors65.xml"/></Relationships>
</file>

<file path=xl/charts/_rels/chart66.xml.rels><?xml version="1.0" encoding="UTF-8" standalone="yes"?>
<Relationships xmlns="http://schemas.openxmlformats.org/package/2006/relationships"><Relationship Id="rId1" Type="http://schemas.microsoft.com/office/2011/relationships/chartStyle" Target="style66.xml"/><Relationship Id="rId2" Type="http://schemas.microsoft.com/office/2011/relationships/chartColorStyle" Target="colors66.xml"/></Relationships>
</file>

<file path=xl/charts/_rels/chart67.xml.rels><?xml version="1.0" encoding="UTF-8" standalone="yes"?>
<Relationships xmlns="http://schemas.openxmlformats.org/package/2006/relationships"><Relationship Id="rId1" Type="http://schemas.microsoft.com/office/2011/relationships/chartStyle" Target="style67.xml"/><Relationship Id="rId2" Type="http://schemas.microsoft.com/office/2011/relationships/chartColorStyle" Target="colors67.xml"/></Relationships>
</file>

<file path=xl/charts/_rels/chart68.xml.rels><?xml version="1.0" encoding="UTF-8" standalone="yes"?>
<Relationships xmlns="http://schemas.openxmlformats.org/package/2006/relationships"><Relationship Id="rId1" Type="http://schemas.microsoft.com/office/2011/relationships/chartStyle" Target="style68.xml"/><Relationship Id="rId2" Type="http://schemas.microsoft.com/office/2011/relationships/chartColorStyle" Target="colors68.xml"/></Relationships>
</file>

<file path=xl/charts/_rels/chart69.xml.rels><?xml version="1.0" encoding="UTF-8" standalone="yes"?>
<Relationships xmlns="http://schemas.openxmlformats.org/package/2006/relationships"><Relationship Id="rId1" Type="http://schemas.microsoft.com/office/2011/relationships/chartStyle" Target="style69.xml"/><Relationship Id="rId2" Type="http://schemas.microsoft.com/office/2011/relationships/chartColorStyle" Target="colors69.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70.xml.rels><?xml version="1.0" encoding="UTF-8" standalone="yes"?>
<Relationships xmlns="http://schemas.openxmlformats.org/package/2006/relationships"><Relationship Id="rId1" Type="http://schemas.microsoft.com/office/2011/relationships/chartStyle" Target="style70.xml"/><Relationship Id="rId2" Type="http://schemas.microsoft.com/office/2011/relationships/chartColorStyle" Target="colors70.xml"/></Relationships>
</file>

<file path=xl/charts/_rels/chart71.xml.rels><?xml version="1.0" encoding="UTF-8" standalone="yes"?>
<Relationships xmlns="http://schemas.openxmlformats.org/package/2006/relationships"><Relationship Id="rId1" Type="http://schemas.microsoft.com/office/2011/relationships/chartStyle" Target="style71.xml"/><Relationship Id="rId2" Type="http://schemas.microsoft.com/office/2011/relationships/chartColorStyle" Target="colors71.xml"/></Relationships>
</file>

<file path=xl/charts/_rels/chart72.xml.rels><?xml version="1.0" encoding="UTF-8" standalone="yes"?>
<Relationships xmlns="http://schemas.openxmlformats.org/package/2006/relationships"><Relationship Id="rId1" Type="http://schemas.microsoft.com/office/2011/relationships/chartStyle" Target="style72.xml"/><Relationship Id="rId2" Type="http://schemas.microsoft.com/office/2011/relationships/chartColorStyle" Target="colors72.xml"/></Relationships>
</file>

<file path=xl/charts/_rels/chart73.xml.rels><?xml version="1.0" encoding="UTF-8" standalone="yes"?>
<Relationships xmlns="http://schemas.openxmlformats.org/package/2006/relationships"><Relationship Id="rId1" Type="http://schemas.microsoft.com/office/2011/relationships/chartStyle" Target="style73.xml"/><Relationship Id="rId2" Type="http://schemas.microsoft.com/office/2011/relationships/chartColorStyle" Target="colors73.xml"/></Relationships>
</file>

<file path=xl/charts/_rels/chart74.xml.rels><?xml version="1.0" encoding="UTF-8" standalone="yes"?>
<Relationships xmlns="http://schemas.openxmlformats.org/package/2006/relationships"><Relationship Id="rId1" Type="http://schemas.microsoft.com/office/2011/relationships/chartStyle" Target="style74.xml"/><Relationship Id="rId2" Type="http://schemas.microsoft.com/office/2011/relationships/chartColorStyle" Target="colors74.xml"/></Relationships>
</file>

<file path=xl/charts/_rels/chart75.xml.rels><?xml version="1.0" encoding="UTF-8" standalone="yes"?>
<Relationships xmlns="http://schemas.openxmlformats.org/package/2006/relationships"><Relationship Id="rId1" Type="http://schemas.microsoft.com/office/2011/relationships/chartStyle" Target="style75.xml"/><Relationship Id="rId2" Type="http://schemas.microsoft.com/office/2011/relationships/chartColorStyle" Target="colors75.xml"/></Relationships>
</file>

<file path=xl/charts/_rels/chart76.xml.rels><?xml version="1.0" encoding="UTF-8" standalone="yes"?>
<Relationships xmlns="http://schemas.openxmlformats.org/package/2006/relationships"><Relationship Id="rId1" Type="http://schemas.microsoft.com/office/2011/relationships/chartStyle" Target="style76.xml"/><Relationship Id="rId2" Type="http://schemas.microsoft.com/office/2011/relationships/chartColorStyle" Target="colors76.xml"/></Relationships>
</file>

<file path=xl/charts/_rels/chart77.xml.rels><?xml version="1.0" encoding="UTF-8" standalone="yes"?>
<Relationships xmlns="http://schemas.openxmlformats.org/package/2006/relationships"><Relationship Id="rId1" Type="http://schemas.microsoft.com/office/2011/relationships/chartStyle" Target="style77.xml"/><Relationship Id="rId2" Type="http://schemas.microsoft.com/office/2011/relationships/chartColorStyle" Target="colors77.xml"/></Relationships>
</file>

<file path=xl/charts/_rels/chart78.xml.rels><?xml version="1.0" encoding="UTF-8" standalone="yes"?>
<Relationships xmlns="http://schemas.openxmlformats.org/package/2006/relationships"><Relationship Id="rId1" Type="http://schemas.microsoft.com/office/2011/relationships/chartStyle" Target="style78.xml"/><Relationship Id="rId2" Type="http://schemas.microsoft.com/office/2011/relationships/chartColorStyle" Target="colors78.xml"/></Relationships>
</file>

<file path=xl/charts/_rels/chart79.xml.rels><?xml version="1.0" encoding="UTF-8" standalone="yes"?>
<Relationships xmlns="http://schemas.openxmlformats.org/package/2006/relationships"><Relationship Id="rId1" Type="http://schemas.microsoft.com/office/2011/relationships/chartStyle" Target="style79.xml"/><Relationship Id="rId2" Type="http://schemas.microsoft.com/office/2011/relationships/chartColorStyle" Target="colors79.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80.xml.rels><?xml version="1.0" encoding="UTF-8" standalone="yes"?>
<Relationships xmlns="http://schemas.openxmlformats.org/package/2006/relationships"><Relationship Id="rId1" Type="http://schemas.microsoft.com/office/2011/relationships/chartStyle" Target="style80.xml"/><Relationship Id="rId2" Type="http://schemas.microsoft.com/office/2011/relationships/chartColorStyle" Target="colors80.xml"/></Relationships>
</file>

<file path=xl/charts/_rels/chart81.xml.rels><?xml version="1.0" encoding="UTF-8" standalone="yes"?>
<Relationships xmlns="http://schemas.openxmlformats.org/package/2006/relationships"><Relationship Id="rId1" Type="http://schemas.microsoft.com/office/2011/relationships/chartStyle" Target="style81.xml"/><Relationship Id="rId2" Type="http://schemas.microsoft.com/office/2011/relationships/chartColorStyle" Target="colors81.xml"/></Relationships>
</file>

<file path=xl/charts/_rels/chart82.xml.rels><?xml version="1.0" encoding="UTF-8" standalone="yes"?>
<Relationships xmlns="http://schemas.openxmlformats.org/package/2006/relationships"><Relationship Id="rId1" Type="http://schemas.microsoft.com/office/2011/relationships/chartStyle" Target="style82.xml"/><Relationship Id="rId2" Type="http://schemas.microsoft.com/office/2011/relationships/chartColorStyle" Target="colors82.xml"/></Relationships>
</file>

<file path=xl/charts/_rels/chart83.xml.rels><?xml version="1.0" encoding="UTF-8" standalone="yes"?>
<Relationships xmlns="http://schemas.openxmlformats.org/package/2006/relationships"><Relationship Id="rId1" Type="http://schemas.microsoft.com/office/2011/relationships/chartStyle" Target="style83.xml"/><Relationship Id="rId2" Type="http://schemas.microsoft.com/office/2011/relationships/chartColorStyle" Target="colors83.xml"/></Relationships>
</file>

<file path=xl/charts/_rels/chart84.xml.rels><?xml version="1.0" encoding="UTF-8" standalone="yes"?>
<Relationships xmlns="http://schemas.openxmlformats.org/package/2006/relationships"><Relationship Id="rId1" Type="http://schemas.microsoft.com/office/2011/relationships/chartStyle" Target="style84.xml"/><Relationship Id="rId2" Type="http://schemas.microsoft.com/office/2011/relationships/chartColorStyle" Target="colors84.xml"/></Relationships>
</file>

<file path=xl/charts/_rels/chart85.xml.rels><?xml version="1.0" encoding="UTF-8" standalone="yes"?>
<Relationships xmlns="http://schemas.openxmlformats.org/package/2006/relationships"><Relationship Id="rId1" Type="http://schemas.microsoft.com/office/2011/relationships/chartStyle" Target="style85.xml"/><Relationship Id="rId2" Type="http://schemas.microsoft.com/office/2011/relationships/chartColorStyle" Target="colors85.xml"/></Relationships>
</file>

<file path=xl/charts/_rels/chart86.xml.rels><?xml version="1.0" encoding="UTF-8" standalone="yes"?>
<Relationships xmlns="http://schemas.openxmlformats.org/package/2006/relationships"><Relationship Id="rId1" Type="http://schemas.microsoft.com/office/2011/relationships/chartStyle" Target="style86.xml"/><Relationship Id="rId2" Type="http://schemas.microsoft.com/office/2011/relationships/chartColorStyle" Target="colors86.xml"/></Relationships>
</file>

<file path=xl/charts/_rels/chart87.xml.rels><?xml version="1.0" encoding="UTF-8" standalone="yes"?>
<Relationships xmlns="http://schemas.openxmlformats.org/package/2006/relationships"><Relationship Id="rId1" Type="http://schemas.microsoft.com/office/2011/relationships/chartStyle" Target="style87.xml"/><Relationship Id="rId2" Type="http://schemas.microsoft.com/office/2011/relationships/chartColorStyle" Target="colors87.xml"/></Relationships>
</file>

<file path=xl/charts/_rels/chart88.xml.rels><?xml version="1.0" encoding="UTF-8" standalone="yes"?>
<Relationships xmlns="http://schemas.openxmlformats.org/package/2006/relationships"><Relationship Id="rId1" Type="http://schemas.microsoft.com/office/2011/relationships/chartStyle" Target="style88.xml"/><Relationship Id="rId2" Type="http://schemas.microsoft.com/office/2011/relationships/chartColorStyle" Target="colors88.xml"/></Relationships>
</file>

<file path=xl/charts/_rels/chart89.xml.rels><?xml version="1.0" encoding="UTF-8" standalone="yes"?>
<Relationships xmlns="http://schemas.openxmlformats.org/package/2006/relationships"><Relationship Id="rId1" Type="http://schemas.microsoft.com/office/2011/relationships/chartStyle" Target="style89.xml"/><Relationship Id="rId2" Type="http://schemas.microsoft.com/office/2011/relationships/chartColorStyle" Target="colors89.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90.xml.rels><?xml version="1.0" encoding="UTF-8" standalone="yes"?>
<Relationships xmlns="http://schemas.openxmlformats.org/package/2006/relationships"><Relationship Id="rId1" Type="http://schemas.microsoft.com/office/2011/relationships/chartStyle" Target="style90.xml"/><Relationship Id="rId2" Type="http://schemas.microsoft.com/office/2011/relationships/chartColorStyle" Target="colors90.xml"/></Relationships>
</file>

<file path=xl/charts/_rels/chart91.xml.rels><?xml version="1.0" encoding="UTF-8" standalone="yes"?>
<Relationships xmlns="http://schemas.openxmlformats.org/package/2006/relationships"><Relationship Id="rId1" Type="http://schemas.microsoft.com/office/2011/relationships/chartStyle" Target="style91.xml"/><Relationship Id="rId2" Type="http://schemas.microsoft.com/office/2011/relationships/chartColorStyle" Target="colors91.xml"/></Relationships>
</file>

<file path=xl/charts/_rels/chart92.xml.rels><?xml version="1.0" encoding="UTF-8" standalone="yes"?>
<Relationships xmlns="http://schemas.openxmlformats.org/package/2006/relationships"><Relationship Id="rId1" Type="http://schemas.microsoft.com/office/2011/relationships/chartStyle" Target="style92.xml"/><Relationship Id="rId2" Type="http://schemas.microsoft.com/office/2011/relationships/chartColorStyle" Target="colors92.xml"/></Relationships>
</file>

<file path=xl/charts/_rels/chart93.xml.rels><?xml version="1.0" encoding="UTF-8" standalone="yes"?>
<Relationships xmlns="http://schemas.openxmlformats.org/package/2006/relationships"><Relationship Id="rId1" Type="http://schemas.microsoft.com/office/2011/relationships/chartStyle" Target="style93.xml"/><Relationship Id="rId2" Type="http://schemas.microsoft.com/office/2011/relationships/chartColorStyle" Target="colors93.xml"/></Relationships>
</file>

<file path=xl/charts/_rels/chart94.xml.rels><?xml version="1.0" encoding="UTF-8" standalone="yes"?>
<Relationships xmlns="http://schemas.openxmlformats.org/package/2006/relationships"><Relationship Id="rId1" Type="http://schemas.microsoft.com/office/2011/relationships/chartStyle" Target="style94.xml"/><Relationship Id="rId2" Type="http://schemas.microsoft.com/office/2011/relationships/chartColorStyle" Target="colors94.xml"/></Relationships>
</file>

<file path=xl/charts/_rels/chart95.xml.rels><?xml version="1.0" encoding="UTF-8" standalone="yes"?>
<Relationships xmlns="http://schemas.openxmlformats.org/package/2006/relationships"><Relationship Id="rId1" Type="http://schemas.microsoft.com/office/2011/relationships/chartStyle" Target="style95.xml"/><Relationship Id="rId2" Type="http://schemas.microsoft.com/office/2011/relationships/chartColorStyle" Target="colors95.xml"/></Relationships>
</file>

<file path=xl/charts/_rels/chart96.xml.rels><?xml version="1.0" encoding="UTF-8" standalone="yes"?>
<Relationships xmlns="http://schemas.openxmlformats.org/package/2006/relationships"><Relationship Id="rId1" Type="http://schemas.microsoft.com/office/2011/relationships/chartStyle" Target="style96.xml"/><Relationship Id="rId2" Type="http://schemas.microsoft.com/office/2011/relationships/chartColorStyle" Target="colors96.xml"/></Relationships>
</file>

<file path=xl/charts/_rels/chart97.xml.rels><?xml version="1.0" encoding="UTF-8" standalone="yes"?>
<Relationships xmlns="http://schemas.openxmlformats.org/package/2006/relationships"><Relationship Id="rId1" Type="http://schemas.microsoft.com/office/2011/relationships/chartStyle" Target="style97.xml"/><Relationship Id="rId2" Type="http://schemas.microsoft.com/office/2011/relationships/chartColorStyle" Target="colors97.xml"/></Relationships>
</file>

<file path=xl/charts/_rels/chart98.xml.rels><?xml version="1.0" encoding="UTF-8" standalone="yes"?>
<Relationships xmlns="http://schemas.openxmlformats.org/package/2006/relationships"><Relationship Id="rId1" Type="http://schemas.microsoft.com/office/2011/relationships/chartStyle" Target="style98.xml"/><Relationship Id="rId2" Type="http://schemas.microsoft.com/office/2011/relationships/chartColorStyle" Target="colors98.xml"/></Relationships>
</file>

<file path=xl/charts/_rels/chart99.xml.rels><?xml version="1.0" encoding="UTF-8" standalone="yes"?>
<Relationships xmlns="http://schemas.openxmlformats.org/package/2006/relationships"><Relationship Id="rId1" Type="http://schemas.microsoft.com/office/2011/relationships/chartStyle" Target="style99.xml"/><Relationship Id="rId2" Type="http://schemas.microsoft.com/office/2011/relationships/chartColorStyle" Target="colors9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2000" b="0">
                <a:latin typeface="Trebuchet MS" charset="0"/>
                <a:ea typeface="Trebuchet MS" charset="0"/>
                <a:cs typeface="Trebuchet MS" charset="0"/>
              </a:rPr>
              <a:t>Share of people by number of correct answers</a:t>
            </a:r>
          </a:p>
        </c:rich>
      </c:tx>
      <c:layout>
        <c:manualLayout>
          <c:xMode val="edge"/>
          <c:yMode val="edge"/>
          <c:x val="0.0530828455327241"/>
          <c:y val="0.042710785514687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5033898617875"/>
          <c:y val="0.16079828471227"/>
          <c:w val="0.836388926858121"/>
          <c:h val="0.643344313779794"/>
        </c:manualLayout>
      </c:layout>
      <c:barChart>
        <c:barDir val="col"/>
        <c:grouping val="clustered"/>
        <c:varyColors val="0"/>
        <c:ser>
          <c:idx val="0"/>
          <c:order val="0"/>
          <c:tx>
            <c:strRef>
              <c:f>'result-scores'!$C$22</c:f>
              <c:strCache>
                <c:ptCount val="1"/>
                <c:pt idx="0">
                  <c:v>Share of respondents</c:v>
                </c:pt>
              </c:strCache>
            </c:strRef>
          </c:tx>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Pt>
            <c:idx val="5"/>
            <c:invertIfNegative val="0"/>
            <c:bubble3D val="0"/>
            <c:spPr>
              <a:solidFill>
                <a:srgbClr val="00B050"/>
              </a:solidFill>
              <a:ln>
                <a:noFill/>
              </a:ln>
              <a:effectLst/>
            </c:spPr>
          </c:dPt>
          <c:dPt>
            <c:idx val="6"/>
            <c:invertIfNegative val="0"/>
            <c:bubble3D val="0"/>
            <c:spPr>
              <a:solidFill>
                <a:srgbClr val="00B05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cat>
            <c:numRef>
              <c:f>'result-scores'!$B$23:$B$35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'result-scores'!$C$23:$C$35</c:f>
              <c:numCache>
                <c:formatCode>0%</c:formatCode>
                <c:ptCount val="13"/>
                <c:pt idx="0">
                  <c:v>0.1417139046</c:v>
                </c:pt>
                <c:pt idx="1">
                  <c:v>0.2457485829</c:v>
                </c:pt>
                <c:pt idx="2">
                  <c:v>0.2419139713</c:v>
                </c:pt>
                <c:pt idx="3">
                  <c:v>0.1677225742</c:v>
                </c:pt>
                <c:pt idx="4">
                  <c:v>0.1045348449</c:v>
                </c:pt>
                <c:pt idx="5">
                  <c:v>0.05668556185</c:v>
                </c:pt>
                <c:pt idx="6">
                  <c:v>0.02567522508</c:v>
                </c:pt>
                <c:pt idx="7">
                  <c:v>0.01117039013</c:v>
                </c:pt>
                <c:pt idx="8">
                  <c:v>0.00266755585</c:v>
                </c:pt>
                <c:pt idx="9">
                  <c:v>0.00116705569</c:v>
                </c:pt>
                <c:pt idx="10">
                  <c:v>0.0008336112</c:v>
                </c:pt>
                <c:pt idx="11">
                  <c:v>0.00016672224</c:v>
                </c:pt>
                <c:pt idx="12">
                  <c:v>0.0</c:v>
                </c:pt>
              </c:numCache>
            </c:numRef>
          </c:val>
        </c:ser>
        <c:dLbls>
          <c:showLegendKey val="0"/>
          <c:showVal val="0"/>
          <c:showCatName val="0"/>
          <c:showSerName val="0"/>
          <c:showPercent val="0"/>
          <c:showBubbleSize val="0"/>
        </c:dLbls>
        <c:gapWidth val="63"/>
        <c:overlap val="-27"/>
        <c:axId val="-667809616"/>
        <c:axId val="-669061712"/>
      </c:barChart>
      <c:catAx>
        <c:axId val="-667809616"/>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Trebuchet MS" charset="0"/>
                    <a:ea typeface="Trebuchet MS" charset="0"/>
                    <a:cs typeface="Trebuchet MS" charset="0"/>
                  </a:defRPr>
                </a:pPr>
                <a:r>
                  <a:rPr lang="en-US" sz="1800" b="0">
                    <a:latin typeface="Trebuchet MS" charset="0"/>
                    <a:ea typeface="Trebuchet MS" charset="0"/>
                    <a:cs typeface="Trebuchet MS" charset="0"/>
                  </a:rPr>
                  <a:t>Number of correct answers</a:t>
                </a:r>
              </a:p>
            </c:rich>
          </c:tx>
          <c:layout>
            <c:manualLayout>
              <c:xMode val="edge"/>
              <c:yMode val="edge"/>
              <c:x val="0.137022201522474"/>
              <c:y val="0.90268257544285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9061712"/>
        <c:crosses val="autoZero"/>
        <c:auto val="1"/>
        <c:lblAlgn val="ctr"/>
        <c:lblOffset val="100"/>
        <c:noMultiLvlLbl val="0"/>
      </c:catAx>
      <c:valAx>
        <c:axId val="-669061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809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United Kingdom</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2.1</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9%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UK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distributions'!$C$14:$O$14</c:f>
              <c:numCache>
                <c:formatCode>0%</c:formatCode>
                <c:ptCount val="13"/>
                <c:pt idx="0">
                  <c:v>0.1723446894</c:v>
                </c:pt>
                <c:pt idx="1">
                  <c:v>0.2725450902</c:v>
                </c:pt>
                <c:pt idx="2">
                  <c:v>0.2044088176</c:v>
                </c:pt>
                <c:pt idx="3">
                  <c:v>0.1563126253</c:v>
                </c:pt>
                <c:pt idx="4">
                  <c:v>0.1042084168</c:v>
                </c:pt>
                <c:pt idx="5">
                  <c:v>0.05811623246</c:v>
                </c:pt>
                <c:pt idx="6">
                  <c:v>0.02004008016</c:v>
                </c:pt>
                <c:pt idx="7">
                  <c:v>0.00601202405</c:v>
                </c:pt>
                <c:pt idx="8">
                  <c:v>0.0</c:v>
                </c:pt>
                <c:pt idx="9">
                  <c:v>0.00200400802</c:v>
                </c:pt>
                <c:pt idx="10">
                  <c:v>0.00400801603</c:v>
                </c:pt>
                <c:pt idx="11">
                  <c:v>0.0</c:v>
                </c:pt>
                <c:pt idx="12">
                  <c:v>0.0</c:v>
                </c:pt>
              </c:numCache>
            </c:numRef>
          </c:val>
        </c:ser>
        <c:dLbls>
          <c:showLegendKey val="0"/>
          <c:showVal val="0"/>
          <c:showCatName val="0"/>
          <c:showSerName val="0"/>
          <c:showPercent val="0"/>
          <c:showBubbleSize val="0"/>
        </c:dLbls>
        <c:gapWidth val="17"/>
        <c:overlap val="99"/>
        <c:axId val="-665845760"/>
        <c:axId val="-665840848"/>
      </c:barChart>
      <c:catAx>
        <c:axId val="-66584576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840848"/>
        <c:crosses val="autoZero"/>
        <c:auto val="1"/>
        <c:lblAlgn val="ctr"/>
        <c:lblOffset val="100"/>
        <c:noMultiLvlLbl val="0"/>
      </c:catAx>
      <c:valAx>
        <c:axId val="-665840848"/>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584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'Q7 natural disaster deaths'!$C$7</c:f>
              <c:strCache>
                <c:ptCount val="1"/>
                <c:pt idx="0">
                  <c:v>Decreased to less than half</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deaths'!$C$9:$C$24</c:f>
              <c:numCache>
                <c:formatCode>0%</c:formatCode>
                <c:ptCount val="16"/>
                <c:pt idx="0">
                  <c:v>0.3333</c:v>
                </c:pt>
                <c:pt idx="1">
                  <c:v>0.1</c:v>
                </c:pt>
                <c:pt idx="2">
                  <c:v>0.03</c:v>
                </c:pt>
                <c:pt idx="3">
                  <c:v>0.03</c:v>
                </c:pt>
                <c:pt idx="4">
                  <c:v>0.04</c:v>
                </c:pt>
                <c:pt idx="5">
                  <c:v>0.06</c:v>
                </c:pt>
                <c:pt idx="6">
                  <c:v>0.08</c:v>
                </c:pt>
                <c:pt idx="7">
                  <c:v>0.08</c:v>
                </c:pt>
                <c:pt idx="8">
                  <c:v>0.09</c:v>
                </c:pt>
                <c:pt idx="9">
                  <c:v>0.11</c:v>
                </c:pt>
                <c:pt idx="10">
                  <c:v>0.12</c:v>
                </c:pt>
                <c:pt idx="11">
                  <c:v>0.14</c:v>
                </c:pt>
                <c:pt idx="12">
                  <c:v>0.15</c:v>
                </c:pt>
                <c:pt idx="13">
                  <c:v>0.15</c:v>
                </c:pt>
                <c:pt idx="14">
                  <c:v>0.16</c:v>
                </c:pt>
                <c:pt idx="15">
                  <c:v>0.16</c:v>
                </c:pt>
              </c:numCache>
            </c:numRef>
          </c:val>
        </c:ser>
        <c:dLbls>
          <c:showLegendKey val="0"/>
          <c:showVal val="0"/>
          <c:showCatName val="0"/>
          <c:showSerName val="0"/>
          <c:showPercent val="0"/>
          <c:showBubbleSize val="0"/>
        </c:dLbls>
        <c:gapWidth val="25"/>
        <c:axId val="-666105680"/>
        <c:axId val="-666100960"/>
      </c:barChart>
      <c:catAx>
        <c:axId val="-66610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100960"/>
        <c:crosses val="autoZero"/>
        <c:auto val="1"/>
        <c:lblAlgn val="ctr"/>
        <c:lblOffset val="100"/>
        <c:noMultiLvlLbl val="0"/>
      </c:catAx>
      <c:valAx>
        <c:axId val="-666100960"/>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1056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'Q7 natural disaster deaths'!$D$7</c:f>
              <c:strCache>
                <c:ptCount val="1"/>
                <c:pt idx="0">
                  <c:v>Remained more or less the same</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dLbls>
          <c:showLegendKey val="0"/>
          <c:showVal val="0"/>
          <c:showCatName val="0"/>
          <c:showSerName val="0"/>
          <c:showPercent val="0"/>
          <c:showBubbleSize val="0"/>
        </c:dLbls>
        <c:gapWidth val="25"/>
        <c:axId val="-666054144"/>
        <c:axId val="-666049424"/>
      </c:barChart>
      <c:catAx>
        <c:axId val="-6660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049424"/>
        <c:crosses val="autoZero"/>
        <c:auto val="1"/>
        <c:lblAlgn val="ctr"/>
        <c:lblOffset val="100"/>
        <c:noMultiLvlLbl val="0"/>
      </c:catAx>
      <c:valAx>
        <c:axId val="-6660494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0541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'Q7 natural disaster deaths'!$E$7</c:f>
              <c:strCache>
                <c:ptCount val="1"/>
                <c:pt idx="0">
                  <c:v>More than doubled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axId val="-666000704"/>
        <c:axId val="-665995984"/>
      </c:barChart>
      <c:catAx>
        <c:axId val="-66600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995984"/>
        <c:crosses val="autoZero"/>
        <c:auto val="1"/>
        <c:lblAlgn val="ctr"/>
        <c:lblOffset val="100"/>
        <c:noMultiLvlLbl val="0"/>
      </c:catAx>
      <c:valAx>
        <c:axId val="-6659959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00070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a:latin typeface="Trebuchet MS" charset="0"/>
                <a:ea typeface="Trebuchet MS" charset="0"/>
                <a:cs typeface="Trebuchet MS" charset="0"/>
              </a:rPr>
              <a:t>RESULTS — Question 7: Natural disaster deaths</a:t>
            </a:r>
            <a:endParaRPr lang="en-US" sz="2800" b="0">
              <a:latin typeface="Trebuchet MS" charset="0"/>
              <a:ea typeface="Trebuchet MS" charset="0"/>
              <a:cs typeface="Trebuchet MS" charset="0"/>
            </a:endParaRPr>
          </a:p>
          <a:p>
            <a:pPr algn="l">
              <a:defRPr sz="3200" b="1">
                <a:latin typeface="Trebuchet MS" charset="0"/>
                <a:ea typeface="Trebuchet MS" charset="0"/>
                <a:cs typeface="Trebuchet MS" charset="0"/>
              </a:defRPr>
            </a:pPr>
            <a:r>
              <a:rPr lang="en-US" sz="2800" b="0">
                <a:latin typeface="Trebuchet MS" charset="0"/>
                <a:ea typeface="Trebuchet MS" charset="0"/>
                <a:cs typeface="Trebuchet MS" charset="0"/>
              </a:rPr>
              <a:t>QUESTION:</a:t>
            </a:r>
            <a:r>
              <a:rPr lang="en-US" sz="2800" b="0" i="1" baseline="0">
                <a:latin typeface="Trebuchet MS" charset="0"/>
                <a:ea typeface="Trebuchet MS" charset="0"/>
                <a:cs typeface="Trebuchet MS" charset="0"/>
              </a:rPr>
              <a:t> </a:t>
            </a:r>
            <a:r>
              <a:rPr lang="en-US" sz="2800" b="0" i="1">
                <a:latin typeface="Trebuchet MS" charset="0"/>
                <a:ea typeface="Trebuchet MS" charset="0"/>
                <a:cs typeface="Trebuchet MS" charset="0"/>
              </a:rPr>
              <a:t>"</a:t>
            </a:r>
            <a:r>
              <a:rPr lang="en-US" sz="2800" b="0" i="1" u="none" strike="noStrike" baseline="0">
                <a:effectLst/>
              </a:rPr>
              <a:t>How did the number of deaths per year from natural disasters change over the last hundred years?"</a:t>
            </a:r>
            <a:endParaRPr lang="en-US" sz="2800" b="0" i="1">
              <a:latin typeface="Trebuchet MS" charset="0"/>
              <a:ea typeface="Trebuchet MS" charset="0"/>
              <a:cs typeface="Trebuchet MS" charset="0"/>
            </a:endParaRPr>
          </a:p>
          <a:p>
            <a:pPr algn="l">
              <a:defRPr sz="32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a:t>
            </a:r>
            <a:r>
              <a:rPr lang="en-US" sz="2800" b="0" i="1" u="none" strike="noStrike" baseline="0">
                <a:solidFill>
                  <a:srgbClr val="059713"/>
                </a:solidFill>
                <a:effectLst/>
              </a:rPr>
              <a:t>Decreased to less than half</a:t>
            </a:r>
            <a:r>
              <a:rPr lang="en-US" sz="2800" b="0" i="1">
                <a:solidFill>
                  <a:srgbClr val="059713"/>
                </a:solidFill>
                <a:latin typeface="Trebuchet MS" charset="0"/>
                <a:ea typeface="Trebuchet MS" charset="0"/>
                <a:cs typeface="Trebuchet MS" charset="0"/>
              </a:rPr>
              <a:t>"</a:t>
            </a:r>
          </a:p>
        </c:rich>
      </c:tx>
      <c:layout>
        <c:manualLayout>
          <c:xMode val="edge"/>
          <c:yMode val="edge"/>
          <c:x val="0.139219717394466"/>
          <c:y val="0.012923043307084"/>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2908128008584"/>
          <c:y val="0.218066946147436"/>
          <c:w val="0.830295816011708"/>
          <c:h val="0.733489128571074"/>
        </c:manualLayout>
      </c:layout>
      <c:barChart>
        <c:barDir val="bar"/>
        <c:grouping val="percentStacked"/>
        <c:varyColors val="0"/>
        <c:ser>
          <c:idx val="0"/>
          <c:order val="0"/>
          <c:tx>
            <c:strRef>
              <c:f>'Q7 natural disaster deaths'!$C$7</c:f>
              <c:strCache>
                <c:ptCount val="1"/>
                <c:pt idx="0">
                  <c:v>Decreased to less than half</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deaths'!$C$9:$C$24</c:f>
              <c:numCache>
                <c:formatCode>0%</c:formatCode>
                <c:ptCount val="16"/>
                <c:pt idx="0">
                  <c:v>0.3333</c:v>
                </c:pt>
                <c:pt idx="1">
                  <c:v>0.1</c:v>
                </c:pt>
                <c:pt idx="2">
                  <c:v>0.03</c:v>
                </c:pt>
                <c:pt idx="3">
                  <c:v>0.03</c:v>
                </c:pt>
                <c:pt idx="4">
                  <c:v>0.04</c:v>
                </c:pt>
                <c:pt idx="5">
                  <c:v>0.06</c:v>
                </c:pt>
                <c:pt idx="6">
                  <c:v>0.08</c:v>
                </c:pt>
                <c:pt idx="7">
                  <c:v>0.08</c:v>
                </c:pt>
                <c:pt idx="8">
                  <c:v>0.09</c:v>
                </c:pt>
                <c:pt idx="9">
                  <c:v>0.11</c:v>
                </c:pt>
                <c:pt idx="10">
                  <c:v>0.12</c:v>
                </c:pt>
                <c:pt idx="11">
                  <c:v>0.14</c:v>
                </c:pt>
                <c:pt idx="12">
                  <c:v>0.15</c:v>
                </c:pt>
                <c:pt idx="13">
                  <c:v>0.15</c:v>
                </c:pt>
                <c:pt idx="14">
                  <c:v>0.16</c:v>
                </c:pt>
                <c:pt idx="15">
                  <c:v>0.16</c:v>
                </c:pt>
              </c:numCache>
            </c:numRef>
          </c:val>
        </c:ser>
        <c:ser>
          <c:idx val="1"/>
          <c:order val="1"/>
          <c:tx>
            <c:strRef>
              <c:f>'Q7 natural disaster deaths'!$D$7</c:f>
              <c:strCache>
                <c:ptCount val="1"/>
                <c:pt idx="0">
                  <c:v>Remained more or less the same</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ser>
          <c:idx val="2"/>
          <c:order val="2"/>
          <c:tx>
            <c:strRef>
              <c:f>'Q7 natural disaster deaths'!$E$7</c:f>
              <c:strCache>
                <c:ptCount val="1"/>
                <c:pt idx="0">
                  <c:v>More than doubled</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overlap val="100"/>
        <c:axId val="-659150128"/>
        <c:axId val="-659145136"/>
      </c:barChart>
      <c:catAx>
        <c:axId val="-65915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145136"/>
        <c:crosses val="autoZero"/>
        <c:auto val="1"/>
        <c:lblAlgn val="ctr"/>
        <c:lblOffset val="100"/>
        <c:noMultiLvlLbl val="0"/>
      </c:catAx>
      <c:valAx>
        <c:axId val="-6591451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15012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a:latin typeface="Trebuchet MS" charset="0"/>
                <a:ea typeface="Trebuchet MS" charset="0"/>
                <a:cs typeface="Trebuchet MS" charset="0"/>
              </a:rPr>
              <a:t>RESULTS — Question 7: Natural disaster deaths</a:t>
            </a:r>
            <a:endParaRPr lang="en-US" sz="1000" b="0">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a:t>
            </a:r>
            <a:r>
              <a:rPr lang="en-US" sz="2000" b="0" i="1" u="none" strike="noStrike" baseline="0">
                <a:effectLst/>
              </a:rPr>
              <a:t>How did the number of deaths per year from natural disasters change over the last hundred years?"</a:t>
            </a:r>
            <a:endParaRPr lang="en-US" sz="20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solidFill>
                  <a:srgbClr val="059713"/>
                </a:solidFill>
                <a:latin typeface="Trebuchet MS" charset="0"/>
                <a:ea typeface="Trebuchet MS" charset="0"/>
                <a:cs typeface="Trebuchet MS" charset="0"/>
              </a:rPr>
              <a:t>CORRECT ANSWER: </a:t>
            </a:r>
            <a:r>
              <a:rPr lang="en-US" sz="2000" b="0" i="1">
                <a:solidFill>
                  <a:srgbClr val="059713"/>
                </a:solidFill>
                <a:latin typeface="Trebuchet MS" charset="0"/>
                <a:ea typeface="Trebuchet MS" charset="0"/>
                <a:cs typeface="Trebuchet MS" charset="0"/>
              </a:rPr>
              <a:t>"</a:t>
            </a:r>
            <a:r>
              <a:rPr lang="en-US" sz="2000" b="0" i="1" u="none" strike="noStrike" baseline="0">
                <a:solidFill>
                  <a:srgbClr val="059713"/>
                </a:solidFill>
                <a:effectLst/>
              </a:rPr>
              <a:t>Decreased to less than half</a:t>
            </a:r>
            <a:r>
              <a:rPr lang="en-US" sz="2000" b="0" i="1">
                <a:solidFill>
                  <a:srgbClr val="059713"/>
                </a:solidFill>
                <a:latin typeface="Trebuchet MS" charset="0"/>
                <a:ea typeface="Trebuchet MS" charset="0"/>
                <a:cs typeface="Trebuchet MS" charset="0"/>
              </a:rPr>
              <a:t>"</a:t>
            </a:r>
          </a:p>
        </c:rich>
      </c:tx>
      <c:layout>
        <c:manualLayout>
          <c:xMode val="edge"/>
          <c:yMode val="edge"/>
          <c:x val="0.128226864340609"/>
          <c:y val="0.0372237196657487"/>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31046907861266"/>
          <c:y val="0.190438395274244"/>
          <c:w val="0.827721682531358"/>
          <c:h val="0.733489128571074"/>
        </c:manualLayout>
      </c:layout>
      <c:barChart>
        <c:barDir val="bar"/>
        <c:grouping val="percentStacked"/>
        <c:varyColors val="0"/>
        <c:ser>
          <c:idx val="0"/>
          <c:order val="0"/>
          <c:tx>
            <c:strRef>
              <c:f>'Q7 natural disaster deaths'!$C$7</c:f>
              <c:strCache>
                <c:ptCount val="1"/>
                <c:pt idx="0">
                  <c:v>Decreased to less than half</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deaths'!$C$9:$C$24</c:f>
              <c:numCache>
                <c:formatCode>0%</c:formatCode>
                <c:ptCount val="16"/>
                <c:pt idx="0">
                  <c:v>0.3333</c:v>
                </c:pt>
                <c:pt idx="1">
                  <c:v>0.1</c:v>
                </c:pt>
                <c:pt idx="2">
                  <c:v>0.03</c:v>
                </c:pt>
                <c:pt idx="3">
                  <c:v>0.03</c:v>
                </c:pt>
                <c:pt idx="4">
                  <c:v>0.04</c:v>
                </c:pt>
                <c:pt idx="5">
                  <c:v>0.06</c:v>
                </c:pt>
                <c:pt idx="6">
                  <c:v>0.08</c:v>
                </c:pt>
                <c:pt idx="7">
                  <c:v>0.08</c:v>
                </c:pt>
                <c:pt idx="8">
                  <c:v>0.09</c:v>
                </c:pt>
                <c:pt idx="9">
                  <c:v>0.11</c:v>
                </c:pt>
                <c:pt idx="10">
                  <c:v>0.12</c:v>
                </c:pt>
                <c:pt idx="11">
                  <c:v>0.14</c:v>
                </c:pt>
                <c:pt idx="12">
                  <c:v>0.15</c:v>
                </c:pt>
                <c:pt idx="13">
                  <c:v>0.15</c:v>
                </c:pt>
                <c:pt idx="14">
                  <c:v>0.16</c:v>
                </c:pt>
                <c:pt idx="15">
                  <c:v>0.16</c:v>
                </c:pt>
              </c:numCache>
            </c:numRef>
          </c:val>
        </c:ser>
        <c:ser>
          <c:idx val="1"/>
          <c:order val="1"/>
          <c:tx>
            <c:strRef>
              <c:f>'Q7 natural disaster deaths'!$D$7</c:f>
              <c:strCache>
                <c:ptCount val="1"/>
                <c:pt idx="0">
                  <c:v>Remained more or less the same</c:v>
                </c:pt>
              </c:strCache>
            </c:strRef>
          </c:tx>
          <c:spPr>
            <a:solidFill>
              <a:schemeClr val="bg1"/>
            </a:solidFill>
            <a:ln>
              <a:noFill/>
            </a:ln>
            <a:effectLst/>
          </c:spPr>
          <c:invertIfNegative val="0"/>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ser>
          <c:idx val="2"/>
          <c:order val="2"/>
          <c:tx>
            <c:strRef>
              <c:f>'Q7 natural disaster deaths'!$E$7</c:f>
              <c:strCache>
                <c:ptCount val="1"/>
                <c:pt idx="0">
                  <c:v>More than doubled</c:v>
                </c:pt>
              </c:strCache>
            </c:strRef>
          </c:tx>
          <c:spPr>
            <a:solidFill>
              <a:schemeClr val="bg1"/>
            </a:solidFill>
            <a:ln w="12700">
              <a:noFill/>
            </a:ln>
            <a:effectLst/>
          </c:spPr>
          <c:invertIfNegative val="0"/>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overlap val="100"/>
        <c:axId val="-659051168"/>
        <c:axId val="-659046416"/>
      </c:barChart>
      <c:catAx>
        <c:axId val="-659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046416"/>
        <c:crosses val="autoZero"/>
        <c:auto val="1"/>
        <c:lblAlgn val="ctr"/>
        <c:lblOffset val="100"/>
        <c:noMultiLvlLbl val="0"/>
      </c:catAx>
      <c:valAx>
        <c:axId val="-659046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05116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8: Maps</a:t>
            </a:r>
            <a:endParaRPr lang="en-US" sz="3200">
              <a:effectLst/>
            </a:endParaRPr>
          </a:p>
          <a:p>
            <a:pPr algn="l">
              <a:defRPr sz="2000" b="1">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0" baseline="0">
                <a:effectLst/>
              </a:rPr>
              <a:t>"</a:t>
            </a:r>
            <a:r>
              <a:rPr lang="en-US" sz="2400" b="0" i="1" baseline="0">
                <a:effectLst/>
              </a:rPr>
              <a:t>There are roughly 7 billion people in the world today. Which map shows best where they live? (Each figure represents 1 billion people.)"</a:t>
            </a:r>
            <a:endParaRPr lang="en-US" sz="3200">
              <a:effectLst/>
            </a:endParaRPr>
          </a:p>
          <a:p>
            <a:pPr algn="l">
              <a:defRPr sz="2000" b="1">
                <a:latin typeface="Trebuchet MS" charset="0"/>
                <a:ea typeface="Trebuchet MS" charset="0"/>
                <a:cs typeface="Trebuchet MS" charset="0"/>
              </a:defRPr>
            </a:pPr>
            <a:r>
              <a:rPr lang="en-US" sz="2200" b="0">
                <a:solidFill>
                  <a:srgbClr val="059713"/>
                </a:solidFill>
                <a:latin typeface="Trebuchet MS" charset="0"/>
                <a:ea typeface="Trebuchet MS" charset="0"/>
                <a:cs typeface="Trebuchet MS" charset="0"/>
              </a:rPr>
              <a:t>CORRECT ANSWER: </a:t>
            </a:r>
            <a:r>
              <a:rPr lang="en-US" sz="2200" b="0" i="1">
                <a:solidFill>
                  <a:srgbClr val="059713"/>
                </a:solidFill>
                <a:latin typeface="Trebuchet MS" charset="0"/>
                <a:ea typeface="Trebuchet MS" charset="0"/>
                <a:cs typeface="Trebuchet MS" charset="0"/>
              </a:rPr>
              <a:t>The map showing 4 billion in Asia</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'Q8 maps'!$C$7</c:f>
              <c:strCache>
                <c:ptCount val="1"/>
                <c:pt idx="0">
                  <c:v>A. 1-1-1-4_x000d_(4 billion in Asia)</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maps'!$C$9:$C$24</c:f>
              <c:numCache>
                <c:formatCode>0%</c:formatCode>
                <c:ptCount val="16"/>
                <c:pt idx="0">
                  <c:v>0.3333</c:v>
                </c:pt>
                <c:pt idx="1">
                  <c:v>0.277142857142857</c:v>
                </c:pt>
                <c:pt idx="2">
                  <c:v>0.21</c:v>
                </c:pt>
                <c:pt idx="3">
                  <c:v>0.23</c:v>
                </c:pt>
                <c:pt idx="4">
                  <c:v>0.24</c:v>
                </c:pt>
                <c:pt idx="5">
                  <c:v>0.24</c:v>
                </c:pt>
                <c:pt idx="6">
                  <c:v>0.25</c:v>
                </c:pt>
                <c:pt idx="7">
                  <c:v>0.26</c:v>
                </c:pt>
                <c:pt idx="8">
                  <c:v>0.26</c:v>
                </c:pt>
                <c:pt idx="9">
                  <c:v>0.27</c:v>
                </c:pt>
                <c:pt idx="10">
                  <c:v>0.3</c:v>
                </c:pt>
                <c:pt idx="11">
                  <c:v>0.3</c:v>
                </c:pt>
                <c:pt idx="12">
                  <c:v>0.32</c:v>
                </c:pt>
                <c:pt idx="13">
                  <c:v>0.32</c:v>
                </c:pt>
                <c:pt idx="14">
                  <c:v>0.34</c:v>
                </c:pt>
                <c:pt idx="15">
                  <c:v>0.34</c:v>
                </c:pt>
              </c:numCache>
            </c:numRef>
          </c:val>
        </c:ser>
        <c:ser>
          <c:idx val="1"/>
          <c:order val="1"/>
          <c:tx>
            <c:strRef>
              <c:f>'Q8 maps'!$D$7</c:f>
              <c:strCache>
                <c:ptCount val="1"/>
                <c:pt idx="0">
                  <c:v>B. 1-1-2-3_x000d_(2 billion in Africa)</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ser>
          <c:idx val="2"/>
          <c:order val="2"/>
          <c:tx>
            <c:strRef>
              <c:f>'Q8 maps'!$E$7</c:f>
              <c:strCache>
                <c:ptCount val="1"/>
                <c:pt idx="0">
                  <c:v>B. 2-1-1-3_x000d_(2 billion in the Americas)</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overlap val="100"/>
        <c:axId val="-665882096"/>
        <c:axId val="-665877136"/>
      </c:barChart>
      <c:catAx>
        <c:axId val="-66588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877136"/>
        <c:crosses val="autoZero"/>
        <c:auto val="1"/>
        <c:lblAlgn val="ctr"/>
        <c:lblOffset val="100"/>
        <c:noMultiLvlLbl val="0"/>
      </c:catAx>
      <c:valAx>
        <c:axId val="-6658771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88209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8: Maps</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a:t>
            </a:r>
            <a:r>
              <a:rPr lang="en-US" sz="1800" b="0" i="0" baseline="0">
                <a:effectLst/>
              </a:rPr>
              <a:t>"</a:t>
            </a:r>
            <a:r>
              <a:rPr lang="en-US" sz="1800" b="0" i="1" baseline="0">
                <a:effectLst/>
              </a:rPr>
              <a:t>There are roughly 7 billion people in the world today. Which map shows best where they live? (Each figure represents 1 billion people.)"</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a:solidFill>
                  <a:srgbClr val="FF0000"/>
                </a:solidFill>
                <a:latin typeface="Trebuchet MS" charset="0"/>
                <a:ea typeface="Trebuchet MS" charset="0"/>
                <a:cs typeface="Trebuchet MS" charset="0"/>
              </a:rPr>
              <a:t>WRONG ANSWER: </a:t>
            </a:r>
            <a:r>
              <a:rPr lang="en-US" sz="1800" b="0" i="1">
                <a:solidFill>
                  <a:srgbClr val="FF0000"/>
                </a:solidFill>
                <a:latin typeface="Trebuchet MS" charset="0"/>
                <a:ea typeface="Trebuchet MS" charset="0"/>
                <a:cs typeface="Trebuchet MS" charset="0"/>
              </a:rPr>
              <a:t>The map showing 2 billion in Africa</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'Q8 maps'!$D$7</c:f>
              <c:strCache>
                <c:ptCount val="1"/>
                <c:pt idx="0">
                  <c:v>B. 1-1-2-3_x000d_(2 billion in Africa)</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dLbls>
          <c:showLegendKey val="0"/>
          <c:showVal val="0"/>
          <c:showCatName val="0"/>
          <c:showSerName val="0"/>
          <c:showPercent val="0"/>
          <c:showBubbleSize val="0"/>
        </c:dLbls>
        <c:gapWidth val="25"/>
        <c:axId val="-658948336"/>
        <c:axId val="-658943616"/>
      </c:barChart>
      <c:catAx>
        <c:axId val="-65894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943616"/>
        <c:crosses val="autoZero"/>
        <c:auto val="1"/>
        <c:lblAlgn val="ctr"/>
        <c:lblOffset val="100"/>
        <c:noMultiLvlLbl val="0"/>
      </c:catAx>
      <c:valAx>
        <c:axId val="-6589436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94833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Trebuchet MS" charset="0"/>
                <a:ea typeface="Trebuchet MS" charset="0"/>
                <a:cs typeface="Trebuchet MS" charset="0"/>
              </a:defRPr>
            </a:pPr>
            <a:r>
              <a:rPr lang="en-US" sz="1400" b="1" i="0" baseline="0">
                <a:effectLst/>
              </a:rPr>
              <a:t>RESULTS — Question 8: Maps</a:t>
            </a:r>
            <a:endParaRPr lang="en-US" sz="1400">
              <a:effectLst/>
            </a:endParaRPr>
          </a:p>
          <a:p>
            <a:pPr algn="l">
              <a:defRPr sz="1400" b="1">
                <a:latin typeface="Trebuchet MS" charset="0"/>
                <a:ea typeface="Trebuchet MS" charset="0"/>
                <a:cs typeface="Trebuchet MS" charset="0"/>
              </a:defRPr>
            </a:pPr>
            <a:r>
              <a:rPr lang="en-US" sz="1400" b="0" i="0" baseline="0">
                <a:effectLst/>
              </a:rPr>
              <a:t>QUESTION:</a:t>
            </a:r>
            <a:r>
              <a:rPr lang="en-US" sz="1400" b="0" i="1" baseline="0">
                <a:effectLst/>
              </a:rPr>
              <a:t> </a:t>
            </a:r>
            <a:r>
              <a:rPr lang="en-US" sz="1400" b="0" i="0" baseline="0">
                <a:effectLst/>
              </a:rPr>
              <a:t>"</a:t>
            </a:r>
            <a:r>
              <a:rPr lang="en-US" sz="1400" b="0" i="1" baseline="0">
                <a:effectLst/>
              </a:rPr>
              <a:t>There are roughly 7 billion people in the world today. Which map shows best where they live? (Each figure represents 1 billion people.)"</a:t>
            </a:r>
            <a:endParaRPr lang="en-US" sz="1400">
              <a:effectLst/>
            </a:endParaRPr>
          </a:p>
          <a:p>
            <a:pPr algn="l">
              <a:defRPr sz="1400" b="1">
                <a:latin typeface="Trebuchet MS" charset="0"/>
                <a:ea typeface="Trebuchet MS" charset="0"/>
                <a:cs typeface="Trebuchet MS" charset="0"/>
              </a:defRPr>
            </a:pPr>
            <a:r>
              <a:rPr lang="en-US" sz="1400" b="0">
                <a:solidFill>
                  <a:srgbClr val="EE5D4E"/>
                </a:solidFill>
                <a:latin typeface="Trebuchet MS" charset="0"/>
                <a:ea typeface="Trebuchet MS" charset="0"/>
                <a:cs typeface="Trebuchet MS" charset="0"/>
              </a:rPr>
              <a:t>VERY</a:t>
            </a:r>
            <a:r>
              <a:rPr lang="en-US" sz="1400" b="0" baseline="0">
                <a:solidFill>
                  <a:srgbClr val="EE5D4E"/>
                </a:solidFill>
                <a:latin typeface="Trebuchet MS" charset="0"/>
                <a:ea typeface="Trebuchet MS" charset="0"/>
                <a:cs typeface="Trebuchet MS" charset="0"/>
              </a:rPr>
              <a:t> W</a:t>
            </a:r>
            <a:r>
              <a:rPr lang="en-US" sz="1400" b="0">
                <a:solidFill>
                  <a:srgbClr val="EE5D4E"/>
                </a:solidFill>
                <a:latin typeface="Trebuchet MS" charset="0"/>
                <a:ea typeface="Trebuchet MS" charset="0"/>
                <a:cs typeface="Trebuchet MS" charset="0"/>
              </a:rPr>
              <a:t>RONG ANSWER: </a:t>
            </a:r>
            <a:r>
              <a:rPr lang="en-US" sz="1400" b="0" i="1">
                <a:solidFill>
                  <a:srgbClr val="EE5D4E"/>
                </a:solidFill>
                <a:latin typeface="Trebuchet MS" charset="0"/>
                <a:ea typeface="Trebuchet MS" charset="0"/>
                <a:cs typeface="Trebuchet MS" charset="0"/>
              </a:rPr>
              <a:t>The map showing 2 billion in the Americas</a:t>
            </a:r>
            <a:endParaRPr lang="en-US" sz="1400" b="0" i="1" u="none" strike="noStrike" baseline="0">
              <a:solidFill>
                <a:srgbClr val="EE5D4E"/>
              </a:solidFill>
              <a:effectLst/>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'Q8 maps'!$E$7</c:f>
              <c:strCache>
                <c:ptCount val="1"/>
                <c:pt idx="0">
                  <c:v>B. 2-1-1-3_x000d_(2 billion in the Americas)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axId val="-657424848"/>
        <c:axId val="-657420128"/>
      </c:barChart>
      <c:catAx>
        <c:axId val="-65742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420128"/>
        <c:crosses val="autoZero"/>
        <c:auto val="1"/>
        <c:lblAlgn val="ctr"/>
        <c:lblOffset val="100"/>
        <c:noMultiLvlLbl val="0"/>
      </c:catAx>
      <c:valAx>
        <c:axId val="-6574201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4248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'Q8 maps'!$C$7</c:f>
              <c:strCache>
                <c:ptCount val="1"/>
                <c:pt idx="0">
                  <c:v>A. 1-1-1-4_x000d_(4 billion in Asia)</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maps'!$C$9:$C$24</c:f>
              <c:numCache>
                <c:formatCode>0%</c:formatCode>
                <c:ptCount val="16"/>
                <c:pt idx="0">
                  <c:v>0.3333</c:v>
                </c:pt>
                <c:pt idx="1">
                  <c:v>0.277142857142857</c:v>
                </c:pt>
                <c:pt idx="2">
                  <c:v>0.21</c:v>
                </c:pt>
                <c:pt idx="3">
                  <c:v>0.23</c:v>
                </c:pt>
                <c:pt idx="4">
                  <c:v>0.24</c:v>
                </c:pt>
                <c:pt idx="5">
                  <c:v>0.24</c:v>
                </c:pt>
                <c:pt idx="6">
                  <c:v>0.25</c:v>
                </c:pt>
                <c:pt idx="7">
                  <c:v>0.26</c:v>
                </c:pt>
                <c:pt idx="8">
                  <c:v>0.26</c:v>
                </c:pt>
                <c:pt idx="9">
                  <c:v>0.27</c:v>
                </c:pt>
                <c:pt idx="10">
                  <c:v>0.3</c:v>
                </c:pt>
                <c:pt idx="11">
                  <c:v>0.3</c:v>
                </c:pt>
                <c:pt idx="12">
                  <c:v>0.32</c:v>
                </c:pt>
                <c:pt idx="13">
                  <c:v>0.32</c:v>
                </c:pt>
                <c:pt idx="14">
                  <c:v>0.34</c:v>
                </c:pt>
                <c:pt idx="15">
                  <c:v>0.34</c:v>
                </c:pt>
              </c:numCache>
            </c:numRef>
          </c:val>
        </c:ser>
        <c:dLbls>
          <c:showLegendKey val="0"/>
          <c:showVal val="0"/>
          <c:showCatName val="0"/>
          <c:showSerName val="0"/>
          <c:showPercent val="0"/>
          <c:showBubbleSize val="0"/>
        </c:dLbls>
        <c:gapWidth val="25"/>
        <c:axId val="-660273424"/>
        <c:axId val="-660268704"/>
      </c:barChart>
      <c:catAx>
        <c:axId val="-66027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268704"/>
        <c:crosses val="autoZero"/>
        <c:auto val="1"/>
        <c:lblAlgn val="ctr"/>
        <c:lblOffset val="100"/>
        <c:noMultiLvlLbl val="0"/>
      </c:catAx>
      <c:valAx>
        <c:axId val="-66026870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2734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'Q8 maps'!$D$7</c:f>
              <c:strCache>
                <c:ptCount val="1"/>
                <c:pt idx="0">
                  <c:v>B. 1-1-2-3_x000d_(2 billion in Africa)</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dLbls>
          <c:showLegendKey val="0"/>
          <c:showVal val="0"/>
          <c:showCatName val="0"/>
          <c:showSerName val="0"/>
          <c:showPercent val="0"/>
          <c:showBubbleSize val="0"/>
        </c:dLbls>
        <c:gapWidth val="25"/>
        <c:axId val="-658975616"/>
        <c:axId val="-658971024"/>
      </c:barChart>
      <c:catAx>
        <c:axId val="-65897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971024"/>
        <c:crosses val="autoZero"/>
        <c:auto val="1"/>
        <c:lblAlgn val="ctr"/>
        <c:lblOffset val="100"/>
        <c:noMultiLvlLbl val="0"/>
      </c:catAx>
      <c:valAx>
        <c:axId val="-6589710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9756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Germany</a:t>
            </a:r>
            <a:endParaRPr lang="en-US" sz="40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2.0</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8% </a:t>
            </a:r>
            <a:r>
              <a:rPr lang="en-US" sz="2800" b="0" baseline="0">
                <a:solidFill>
                  <a:srgbClr val="00B050"/>
                </a:solidFill>
                <a:latin typeface="Trebuchet MS" charset="0"/>
                <a:ea typeface="Trebuchet MS" charset="0"/>
                <a:cs typeface="Trebuchet MS" charset="0"/>
              </a:rPr>
              <a:t>SCORED BETTER THAN RANDOM</a:t>
            </a:r>
            <a:endParaRPr lang="en-US" sz="32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Germany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distributions'!$C$15:$O$15</c:f>
              <c:numCache>
                <c:formatCode>0%</c:formatCode>
                <c:ptCount val="13"/>
                <c:pt idx="0">
                  <c:v>0.154</c:v>
                </c:pt>
                <c:pt idx="1">
                  <c:v>0.292</c:v>
                </c:pt>
                <c:pt idx="2">
                  <c:v>0.25</c:v>
                </c:pt>
                <c:pt idx="3">
                  <c:v>0.126</c:v>
                </c:pt>
                <c:pt idx="4">
                  <c:v>0.094</c:v>
                </c:pt>
                <c:pt idx="5">
                  <c:v>0.056</c:v>
                </c:pt>
                <c:pt idx="6">
                  <c:v>0.024</c:v>
                </c:pt>
                <c:pt idx="7">
                  <c:v>0.002</c:v>
                </c:pt>
                <c:pt idx="8">
                  <c:v>0.002</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4773072"/>
        <c:axId val="-664764704"/>
      </c:barChart>
      <c:catAx>
        <c:axId val="-664773072"/>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764704"/>
        <c:crosses val="autoZero"/>
        <c:auto val="1"/>
        <c:lblAlgn val="ctr"/>
        <c:lblOffset val="100"/>
        <c:noMultiLvlLbl val="0"/>
      </c:catAx>
      <c:valAx>
        <c:axId val="-664764704"/>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477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'Q8 maps'!$E$7</c:f>
              <c:strCache>
                <c:ptCount val="1"/>
                <c:pt idx="0">
                  <c:v>B. 2-1-1-3_x000d_(2 billion in the Americas)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axId val="-658877312"/>
        <c:axId val="-658872592"/>
      </c:barChart>
      <c:catAx>
        <c:axId val="-65887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872592"/>
        <c:crosses val="autoZero"/>
        <c:auto val="1"/>
        <c:lblAlgn val="ctr"/>
        <c:lblOffset val="100"/>
        <c:noMultiLvlLbl val="0"/>
      </c:catAx>
      <c:valAx>
        <c:axId val="-658872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8773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'Q8 maps'!$C$7</c:f>
              <c:strCache>
                <c:ptCount val="1"/>
                <c:pt idx="0">
                  <c:v>A. 1-1-1-4_x000d_(4 billion in Asia)</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maps'!$C$9:$C$24</c:f>
              <c:numCache>
                <c:formatCode>0%</c:formatCode>
                <c:ptCount val="16"/>
                <c:pt idx="0">
                  <c:v>0.3333</c:v>
                </c:pt>
                <c:pt idx="1">
                  <c:v>0.277142857142857</c:v>
                </c:pt>
                <c:pt idx="2">
                  <c:v>0.21</c:v>
                </c:pt>
                <c:pt idx="3">
                  <c:v>0.23</c:v>
                </c:pt>
                <c:pt idx="4">
                  <c:v>0.24</c:v>
                </c:pt>
                <c:pt idx="5">
                  <c:v>0.24</c:v>
                </c:pt>
                <c:pt idx="6">
                  <c:v>0.25</c:v>
                </c:pt>
                <c:pt idx="7">
                  <c:v>0.26</c:v>
                </c:pt>
                <c:pt idx="8">
                  <c:v>0.26</c:v>
                </c:pt>
                <c:pt idx="9">
                  <c:v>0.27</c:v>
                </c:pt>
                <c:pt idx="10">
                  <c:v>0.3</c:v>
                </c:pt>
                <c:pt idx="11">
                  <c:v>0.3</c:v>
                </c:pt>
                <c:pt idx="12">
                  <c:v>0.32</c:v>
                </c:pt>
                <c:pt idx="13">
                  <c:v>0.32</c:v>
                </c:pt>
                <c:pt idx="14">
                  <c:v>0.34</c:v>
                </c:pt>
                <c:pt idx="15">
                  <c:v>0.34</c:v>
                </c:pt>
              </c:numCache>
            </c:numRef>
          </c:val>
        </c:ser>
        <c:dLbls>
          <c:showLegendKey val="0"/>
          <c:showVal val="0"/>
          <c:showCatName val="0"/>
          <c:showSerName val="0"/>
          <c:showPercent val="0"/>
          <c:showBubbleSize val="0"/>
        </c:dLbls>
        <c:gapWidth val="25"/>
        <c:axId val="-658820304"/>
        <c:axId val="-658815584"/>
      </c:barChart>
      <c:catAx>
        <c:axId val="-65882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815584"/>
        <c:crosses val="autoZero"/>
        <c:auto val="1"/>
        <c:lblAlgn val="ctr"/>
        <c:lblOffset val="100"/>
        <c:noMultiLvlLbl val="0"/>
      </c:catAx>
      <c:valAx>
        <c:axId val="-65881558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82030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'Q8 maps'!$D$7</c:f>
              <c:strCache>
                <c:ptCount val="1"/>
                <c:pt idx="0">
                  <c:v>B. 1-1-2-3_x000d_(2 billion in Africa)</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dLbls>
          <c:showLegendKey val="0"/>
          <c:showVal val="0"/>
          <c:showCatName val="0"/>
          <c:showSerName val="0"/>
          <c:showPercent val="0"/>
          <c:showBubbleSize val="0"/>
        </c:dLbls>
        <c:gapWidth val="25"/>
        <c:axId val="-658768224"/>
        <c:axId val="-658763504"/>
      </c:barChart>
      <c:catAx>
        <c:axId val="-65876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763504"/>
        <c:crosses val="autoZero"/>
        <c:auto val="1"/>
        <c:lblAlgn val="ctr"/>
        <c:lblOffset val="100"/>
        <c:noMultiLvlLbl val="0"/>
      </c:catAx>
      <c:valAx>
        <c:axId val="-6587635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7682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'Q8 maps'!$E$7</c:f>
              <c:strCache>
                <c:ptCount val="1"/>
                <c:pt idx="0">
                  <c:v>B. 2-1-1-3_x000d_(2 billion in the Americas)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axId val="-658714224"/>
        <c:axId val="-658709504"/>
      </c:barChart>
      <c:catAx>
        <c:axId val="-65871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709504"/>
        <c:crosses val="autoZero"/>
        <c:auto val="1"/>
        <c:lblAlgn val="ctr"/>
        <c:lblOffset val="100"/>
        <c:noMultiLvlLbl val="0"/>
      </c:catAx>
      <c:valAx>
        <c:axId val="-6587095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7142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8: Maps</a:t>
            </a:r>
            <a:endParaRPr lang="en-US" sz="3600">
              <a:effectLst/>
            </a:endParaRPr>
          </a:p>
          <a:p>
            <a:pPr algn="l">
              <a:defRPr sz="3200" b="1">
                <a:latin typeface="Trebuchet MS" charset="0"/>
                <a:ea typeface="Trebuchet MS" charset="0"/>
                <a:cs typeface="Trebuchet MS" charset="0"/>
              </a:defRPr>
            </a:pPr>
            <a:r>
              <a:rPr lang="en-US" sz="2800" b="0" i="0" baseline="0">
                <a:effectLst/>
              </a:rPr>
              <a:t>QUESTION:</a:t>
            </a:r>
            <a:r>
              <a:rPr lang="en-US" sz="2800" b="0" i="1" baseline="0">
                <a:effectLst/>
              </a:rPr>
              <a:t> </a:t>
            </a:r>
            <a:r>
              <a:rPr lang="en-US" sz="2800" b="0" i="0" baseline="0">
                <a:effectLst/>
              </a:rPr>
              <a:t>"</a:t>
            </a:r>
            <a:r>
              <a:rPr lang="en-US" sz="2800" b="0" i="1" baseline="0">
                <a:effectLst/>
              </a:rPr>
              <a:t>There are roughly 7 billion people in the world today. Which map shows best where they live? (Each figure represents 1 billion people.)"</a:t>
            </a:r>
            <a:endParaRPr lang="en-US" sz="3600">
              <a:effectLst/>
            </a:endParaRPr>
          </a:p>
          <a:p>
            <a:pPr algn="l">
              <a:defRPr sz="3200" b="1">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u="none" strike="noStrike" baseline="0">
                <a:solidFill>
                  <a:srgbClr val="059713"/>
                </a:solidFill>
                <a:effectLst/>
              </a:rPr>
              <a:t>The map showing 4 billion in Asia</a:t>
            </a:r>
            <a:endParaRPr lang="en-US" sz="3200" b="0" i="1">
              <a:solidFill>
                <a:srgbClr val="059713"/>
              </a:solidFill>
              <a:latin typeface="Trebuchet MS" charset="0"/>
              <a:ea typeface="Trebuchet MS" charset="0"/>
              <a:cs typeface="Trebuchet MS" charset="0"/>
            </a:endParaRPr>
          </a:p>
        </c:rich>
      </c:tx>
      <c:layout>
        <c:manualLayout>
          <c:xMode val="edge"/>
          <c:yMode val="edge"/>
          <c:x val="0.146321848330135"/>
          <c:y val="0.00726917182437704"/>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'Q8 maps'!$C$7</c:f>
              <c:strCache>
                <c:ptCount val="1"/>
                <c:pt idx="0">
                  <c:v>A. 1-1-1-4_x000d_(4 billion in Asia)</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maps'!$C$9:$C$24</c:f>
              <c:numCache>
                <c:formatCode>0%</c:formatCode>
                <c:ptCount val="16"/>
                <c:pt idx="0">
                  <c:v>0.3333</c:v>
                </c:pt>
                <c:pt idx="1">
                  <c:v>0.277142857142857</c:v>
                </c:pt>
                <c:pt idx="2">
                  <c:v>0.21</c:v>
                </c:pt>
                <c:pt idx="3">
                  <c:v>0.23</c:v>
                </c:pt>
                <c:pt idx="4">
                  <c:v>0.24</c:v>
                </c:pt>
                <c:pt idx="5">
                  <c:v>0.24</c:v>
                </c:pt>
                <c:pt idx="6">
                  <c:v>0.25</c:v>
                </c:pt>
                <c:pt idx="7">
                  <c:v>0.26</c:v>
                </c:pt>
                <c:pt idx="8">
                  <c:v>0.26</c:v>
                </c:pt>
                <c:pt idx="9">
                  <c:v>0.27</c:v>
                </c:pt>
                <c:pt idx="10">
                  <c:v>0.3</c:v>
                </c:pt>
                <c:pt idx="11">
                  <c:v>0.3</c:v>
                </c:pt>
                <c:pt idx="12">
                  <c:v>0.32</c:v>
                </c:pt>
                <c:pt idx="13">
                  <c:v>0.32</c:v>
                </c:pt>
                <c:pt idx="14">
                  <c:v>0.34</c:v>
                </c:pt>
                <c:pt idx="15">
                  <c:v>0.34</c:v>
                </c:pt>
              </c:numCache>
            </c:numRef>
          </c:val>
        </c:ser>
        <c:ser>
          <c:idx val="1"/>
          <c:order val="1"/>
          <c:tx>
            <c:strRef>
              <c:f>'Q8 maps'!$D$7</c:f>
              <c:strCache>
                <c:ptCount val="1"/>
                <c:pt idx="0">
                  <c:v>B. 1-1-2-3_x000d_(2 billion in Africa)</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ser>
          <c:idx val="2"/>
          <c:order val="2"/>
          <c:tx>
            <c:strRef>
              <c:f>'Q8 maps'!$E$7</c:f>
              <c:strCache>
                <c:ptCount val="1"/>
                <c:pt idx="0">
                  <c:v>B. 2-1-1-3_x000d_(2 billion in the Americas)</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overlap val="100"/>
        <c:axId val="-657343760"/>
        <c:axId val="-657338768"/>
      </c:barChart>
      <c:catAx>
        <c:axId val="-65734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338768"/>
        <c:crosses val="autoZero"/>
        <c:auto val="1"/>
        <c:lblAlgn val="ctr"/>
        <c:lblOffset val="100"/>
        <c:noMultiLvlLbl val="0"/>
      </c:catAx>
      <c:valAx>
        <c:axId val="-657338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34376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8: Maps</a:t>
            </a:r>
            <a:endParaRPr lang="en-US" sz="2400">
              <a:effectLst/>
            </a:endParaRPr>
          </a:p>
          <a:p>
            <a:pPr algn="l">
              <a:defRPr sz="2000" b="1">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0" baseline="0">
                <a:effectLst/>
              </a:rPr>
              <a:t>"</a:t>
            </a:r>
            <a:r>
              <a:rPr lang="en-US" sz="2400" b="0" i="1" baseline="0">
                <a:effectLst/>
              </a:rPr>
              <a:t>There are roughly 7 billion people in the world today. Which map shows best where they live? (Each figure represents 1 billion people.)"</a:t>
            </a:r>
            <a:endParaRPr lang="en-US" sz="2400">
              <a:effectLst/>
            </a:endParaRP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The map showing 4</a:t>
            </a:r>
            <a:r>
              <a:rPr lang="en-US" sz="2800" b="0" i="1" baseline="0">
                <a:solidFill>
                  <a:srgbClr val="059713"/>
                </a:solidFill>
                <a:latin typeface="Trebuchet MS" charset="0"/>
                <a:ea typeface="Trebuchet MS" charset="0"/>
                <a:cs typeface="Trebuchet MS" charset="0"/>
              </a:rPr>
              <a:t> billion in Asia</a:t>
            </a:r>
            <a:endParaRPr lang="en-US" sz="2800" b="0" i="1">
              <a:solidFill>
                <a:srgbClr val="059713"/>
              </a:solidFill>
              <a:latin typeface="Trebuchet MS" charset="0"/>
              <a:ea typeface="Trebuchet MS" charset="0"/>
              <a:cs typeface="Trebuchet MS" charset="0"/>
            </a:endParaRP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'Q8 maps'!$C$7</c:f>
              <c:strCache>
                <c:ptCount val="1"/>
                <c:pt idx="0">
                  <c:v>A. 1-1-1-4_x000d_(4 billion in Asia)</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maps'!$C$9:$C$24</c:f>
              <c:numCache>
                <c:formatCode>0%</c:formatCode>
                <c:ptCount val="16"/>
                <c:pt idx="0">
                  <c:v>0.3333</c:v>
                </c:pt>
                <c:pt idx="1">
                  <c:v>0.277142857142857</c:v>
                </c:pt>
                <c:pt idx="2">
                  <c:v>0.21</c:v>
                </c:pt>
                <c:pt idx="3">
                  <c:v>0.23</c:v>
                </c:pt>
                <c:pt idx="4">
                  <c:v>0.24</c:v>
                </c:pt>
                <c:pt idx="5">
                  <c:v>0.24</c:v>
                </c:pt>
                <c:pt idx="6">
                  <c:v>0.25</c:v>
                </c:pt>
                <c:pt idx="7">
                  <c:v>0.26</c:v>
                </c:pt>
                <c:pt idx="8">
                  <c:v>0.26</c:v>
                </c:pt>
                <c:pt idx="9">
                  <c:v>0.27</c:v>
                </c:pt>
                <c:pt idx="10">
                  <c:v>0.3</c:v>
                </c:pt>
                <c:pt idx="11">
                  <c:v>0.3</c:v>
                </c:pt>
                <c:pt idx="12">
                  <c:v>0.32</c:v>
                </c:pt>
                <c:pt idx="13">
                  <c:v>0.32</c:v>
                </c:pt>
                <c:pt idx="14">
                  <c:v>0.34</c:v>
                </c:pt>
                <c:pt idx="15">
                  <c:v>0.34</c:v>
                </c:pt>
              </c:numCache>
            </c:numRef>
          </c:val>
        </c:ser>
        <c:ser>
          <c:idx val="1"/>
          <c:order val="1"/>
          <c:tx>
            <c:strRef>
              <c:f>'Q8 maps'!$D$7</c:f>
              <c:strCache>
                <c:ptCount val="1"/>
                <c:pt idx="0">
                  <c:v>B. 1-1-2-3_x000d_(2 billion in Africa)</c:v>
                </c:pt>
              </c:strCache>
            </c:strRef>
          </c:tx>
          <c:spPr>
            <a:solidFill>
              <a:schemeClr val="bg1"/>
            </a:solidFill>
            <a:ln>
              <a:noFill/>
            </a:ln>
            <a:effectLst/>
          </c:spPr>
          <c:invertIfNegative val="0"/>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ser>
          <c:idx val="2"/>
          <c:order val="2"/>
          <c:tx>
            <c:strRef>
              <c:f>'Q8 maps'!$E$7</c:f>
              <c:strCache>
                <c:ptCount val="1"/>
                <c:pt idx="0">
                  <c:v>B. 2-1-1-3_x000d_(2 billion in the Americas)</c:v>
                </c:pt>
              </c:strCache>
            </c:strRef>
          </c:tx>
          <c:spPr>
            <a:solidFill>
              <a:schemeClr val="bg1"/>
            </a:solidFill>
            <a:ln w="12700">
              <a:noFill/>
            </a:ln>
            <a:effectLst/>
          </c:spPr>
          <c:invertIfNegative val="0"/>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overlap val="100"/>
        <c:axId val="-657242864"/>
        <c:axId val="-657238112"/>
      </c:barChart>
      <c:catAx>
        <c:axId val="-65724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238112"/>
        <c:crosses val="autoZero"/>
        <c:auto val="1"/>
        <c:lblAlgn val="ctr"/>
        <c:lblOffset val="100"/>
        <c:noMultiLvlLbl val="0"/>
      </c:catAx>
      <c:valAx>
        <c:axId val="-6572381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2428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9: Vaccination</a:t>
            </a:r>
            <a:endParaRPr lang="en-US" sz="3200">
              <a:effectLst/>
            </a:endParaRPr>
          </a:p>
          <a:p>
            <a:pPr algn="l">
              <a:defRPr sz="2000" b="1">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0" baseline="0">
                <a:effectLst/>
              </a:rPr>
              <a:t>"How many of the world’s 1-year-old children today have been vaccinated against some disease?"</a:t>
            </a:r>
            <a:endParaRPr lang="en-US" sz="3200">
              <a:effectLst/>
            </a:endParaRPr>
          </a:p>
          <a:p>
            <a:pPr algn="l">
              <a:defRPr sz="2000" b="1">
                <a:latin typeface="Trebuchet MS" charset="0"/>
                <a:ea typeface="Trebuchet MS" charset="0"/>
                <a:cs typeface="Trebuchet MS" charset="0"/>
              </a:defRPr>
            </a:pPr>
            <a:r>
              <a:rPr lang="en-US" sz="2200" b="0">
                <a:solidFill>
                  <a:srgbClr val="059713"/>
                </a:solidFill>
                <a:latin typeface="Trebuchet MS" charset="0"/>
                <a:ea typeface="Trebuchet MS" charset="0"/>
                <a:cs typeface="Trebuchet MS" charset="0"/>
              </a:rPr>
              <a:t>CORRECT ANSWER: </a:t>
            </a:r>
            <a:r>
              <a:rPr lang="en-US" sz="2200" b="0" i="1">
                <a:solidFill>
                  <a:srgbClr val="059713"/>
                </a:solidFill>
                <a:latin typeface="Trebuchet MS" charset="0"/>
                <a:ea typeface="Trebuchet MS" charset="0"/>
                <a:cs typeface="Trebuchet MS" charset="0"/>
              </a:rPr>
              <a:t>"80 percent"</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'Q9 vaccination'!$C$7</c:f>
              <c:strCache>
                <c:ptCount val="1"/>
                <c:pt idx="0">
                  <c:v>80%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vaccination'!$C$9:$C$24</c:f>
              <c:numCache>
                <c:formatCode>0%</c:formatCode>
                <c:ptCount val="16"/>
                <c:pt idx="0">
                  <c:v>0.3333</c:v>
                </c:pt>
                <c:pt idx="1">
                  <c:v>0.132142857142857</c:v>
                </c:pt>
                <c:pt idx="2">
                  <c:v>0.06</c:v>
                </c:pt>
                <c:pt idx="3">
                  <c:v>0.06</c:v>
                </c:pt>
                <c:pt idx="4">
                  <c:v>0.06</c:v>
                </c:pt>
                <c:pt idx="5">
                  <c:v>0.12</c:v>
                </c:pt>
                <c:pt idx="6">
                  <c:v>0.13</c:v>
                </c:pt>
                <c:pt idx="7">
                  <c:v>0.13</c:v>
                </c:pt>
                <c:pt idx="8">
                  <c:v>0.13</c:v>
                </c:pt>
                <c:pt idx="9">
                  <c:v>0.14</c:v>
                </c:pt>
                <c:pt idx="10">
                  <c:v>0.15</c:v>
                </c:pt>
                <c:pt idx="11">
                  <c:v>0.15</c:v>
                </c:pt>
                <c:pt idx="12">
                  <c:v>0.16</c:v>
                </c:pt>
                <c:pt idx="13">
                  <c:v>0.17</c:v>
                </c:pt>
                <c:pt idx="14">
                  <c:v>0.18</c:v>
                </c:pt>
                <c:pt idx="15">
                  <c:v>0.21</c:v>
                </c:pt>
              </c:numCache>
            </c:numRef>
          </c:val>
        </c:ser>
        <c:ser>
          <c:idx val="1"/>
          <c:order val="1"/>
          <c:tx>
            <c:strRef>
              <c:f>'Q9 vaccination'!$D$7</c:f>
              <c:strCache>
                <c:ptCount val="1"/>
                <c:pt idx="0">
                  <c:v>50%</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ser>
          <c:idx val="2"/>
          <c:order val="2"/>
          <c:tx>
            <c:strRef>
              <c:f>'Q9 vaccination'!$E$7</c:f>
              <c:strCache>
                <c:ptCount val="1"/>
                <c:pt idx="0">
                  <c:v>20%</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overlap val="100"/>
        <c:axId val="-660182592"/>
        <c:axId val="-660177568"/>
      </c:barChart>
      <c:catAx>
        <c:axId val="-66018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177568"/>
        <c:crosses val="autoZero"/>
        <c:auto val="1"/>
        <c:lblAlgn val="ctr"/>
        <c:lblOffset val="100"/>
        <c:noMultiLvlLbl val="0"/>
      </c:catAx>
      <c:valAx>
        <c:axId val="-6601775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1825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9: Vaccination</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a:t>
            </a:r>
            <a:r>
              <a:rPr lang="en-US" sz="1800" b="0" i="0" baseline="0">
                <a:effectLst/>
              </a:rPr>
              <a:t>"How many of the world’s 1-year-old children today have been vaccinated against some disease?"</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a:solidFill>
                  <a:srgbClr val="FF0000"/>
                </a:solidFill>
                <a:latin typeface="Trebuchet MS" charset="0"/>
                <a:ea typeface="Trebuchet MS" charset="0"/>
                <a:cs typeface="Trebuchet MS" charset="0"/>
              </a:rPr>
              <a:t>WRONG ANSWER: </a:t>
            </a:r>
            <a:r>
              <a:rPr lang="en-US" sz="1800" b="0" i="1">
                <a:solidFill>
                  <a:srgbClr val="FF0000"/>
                </a:solidFill>
                <a:latin typeface="Trebuchet MS" charset="0"/>
                <a:ea typeface="Trebuchet MS" charset="0"/>
                <a:cs typeface="Trebuchet MS" charset="0"/>
              </a:rPr>
              <a:t>"50 percent"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'Q9 vaccination'!$D$7</c:f>
              <c:strCache>
                <c:ptCount val="1"/>
                <c:pt idx="0">
                  <c:v>50%</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dLbls>
          <c:showLegendKey val="0"/>
          <c:showVal val="0"/>
          <c:showCatName val="0"/>
          <c:showSerName val="0"/>
          <c:showPercent val="0"/>
          <c:showBubbleSize val="0"/>
        </c:dLbls>
        <c:gapWidth val="25"/>
        <c:axId val="-658842576"/>
        <c:axId val="-658747504"/>
      </c:barChart>
      <c:catAx>
        <c:axId val="-65884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747504"/>
        <c:crosses val="autoZero"/>
        <c:auto val="1"/>
        <c:lblAlgn val="ctr"/>
        <c:lblOffset val="100"/>
        <c:noMultiLvlLbl val="0"/>
      </c:catAx>
      <c:valAx>
        <c:axId val="-6587475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84257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1800" b="1" i="0" baseline="0">
                <a:effectLst/>
              </a:rPr>
              <a:t>RESULTS — Question 9: Vaccination</a:t>
            </a:r>
            <a:endParaRPr lang="en-US">
              <a:effectLst/>
            </a:endParaRPr>
          </a:p>
          <a:p>
            <a:pPr algn="l">
              <a:defRPr sz="2000" b="1">
                <a:latin typeface="Trebuchet MS" charset="0"/>
                <a:ea typeface="Trebuchet MS" charset="0"/>
                <a:cs typeface="Trebuchet MS" charset="0"/>
              </a:defRPr>
            </a:pPr>
            <a:r>
              <a:rPr lang="en-US" sz="1800" b="0" i="0" baseline="0">
                <a:effectLst/>
              </a:rPr>
              <a:t>QUESTION:</a:t>
            </a:r>
            <a:r>
              <a:rPr lang="en-US" sz="1800" b="0" i="1" baseline="0">
                <a:effectLst/>
              </a:rPr>
              <a:t> </a:t>
            </a:r>
            <a:r>
              <a:rPr lang="en-US" sz="1800" b="0" i="0" baseline="0">
                <a:effectLst/>
              </a:rPr>
              <a:t>"How many of the world’s 1-year-old children today have been vaccinated against some disease?"</a:t>
            </a:r>
            <a:endParaRPr lang="en-US">
              <a:effectLst/>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"20 percent"</a:t>
            </a:r>
            <a:endParaRPr lang="en-US" sz="2000" b="0" i="1" u="none" strike="noStrike" baseline="0">
              <a:solidFill>
                <a:srgbClr val="EE5D4E"/>
              </a:solidFill>
              <a:effectLst/>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'Q9 vaccination'!$E$7</c:f>
              <c:strCache>
                <c:ptCount val="1"/>
                <c:pt idx="0">
                  <c:v>20%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axId val="-658331312"/>
        <c:axId val="-658326592"/>
      </c:barChart>
      <c:catAx>
        <c:axId val="-6583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326592"/>
        <c:crosses val="autoZero"/>
        <c:auto val="1"/>
        <c:lblAlgn val="ctr"/>
        <c:lblOffset val="100"/>
        <c:noMultiLvlLbl val="0"/>
      </c:catAx>
      <c:valAx>
        <c:axId val="-658326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3313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'Q9 vaccination'!$C$7</c:f>
              <c:strCache>
                <c:ptCount val="1"/>
                <c:pt idx="0">
                  <c:v>80%</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vaccination'!$C$9:$C$24</c:f>
              <c:numCache>
                <c:formatCode>0%</c:formatCode>
                <c:ptCount val="16"/>
                <c:pt idx="0">
                  <c:v>0.3333</c:v>
                </c:pt>
                <c:pt idx="1">
                  <c:v>0.132142857142857</c:v>
                </c:pt>
                <c:pt idx="2">
                  <c:v>0.06</c:v>
                </c:pt>
                <c:pt idx="3">
                  <c:v>0.06</c:v>
                </c:pt>
                <c:pt idx="4">
                  <c:v>0.06</c:v>
                </c:pt>
                <c:pt idx="5">
                  <c:v>0.12</c:v>
                </c:pt>
                <c:pt idx="6">
                  <c:v>0.13</c:v>
                </c:pt>
                <c:pt idx="7">
                  <c:v>0.13</c:v>
                </c:pt>
                <c:pt idx="8">
                  <c:v>0.13</c:v>
                </c:pt>
                <c:pt idx="9">
                  <c:v>0.14</c:v>
                </c:pt>
                <c:pt idx="10">
                  <c:v>0.15</c:v>
                </c:pt>
                <c:pt idx="11">
                  <c:v>0.15</c:v>
                </c:pt>
                <c:pt idx="12">
                  <c:v>0.16</c:v>
                </c:pt>
                <c:pt idx="13">
                  <c:v>0.17</c:v>
                </c:pt>
                <c:pt idx="14">
                  <c:v>0.18</c:v>
                </c:pt>
                <c:pt idx="15">
                  <c:v>0.21</c:v>
                </c:pt>
              </c:numCache>
            </c:numRef>
          </c:val>
        </c:ser>
        <c:dLbls>
          <c:showLegendKey val="0"/>
          <c:showVal val="0"/>
          <c:showCatName val="0"/>
          <c:showSerName val="0"/>
          <c:showPercent val="0"/>
          <c:showBubbleSize val="0"/>
        </c:dLbls>
        <c:gapWidth val="25"/>
        <c:axId val="-658656640"/>
        <c:axId val="-658651920"/>
      </c:barChart>
      <c:catAx>
        <c:axId val="-65865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651920"/>
        <c:crosses val="autoZero"/>
        <c:auto val="1"/>
        <c:lblAlgn val="ctr"/>
        <c:lblOffset val="100"/>
        <c:noMultiLvlLbl val="0"/>
      </c:catAx>
      <c:valAx>
        <c:axId val="-658651920"/>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65664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Hungary</a:t>
            </a:r>
            <a:endParaRPr lang="en-US" sz="40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2.0</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7%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Hungary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distributions'!$C$16:$O$16</c:f>
              <c:numCache>
                <c:formatCode>0%</c:formatCode>
                <c:ptCount val="13"/>
                <c:pt idx="0">
                  <c:v>0.156</c:v>
                </c:pt>
                <c:pt idx="1">
                  <c:v>0.292</c:v>
                </c:pt>
                <c:pt idx="2">
                  <c:v>0.23</c:v>
                </c:pt>
                <c:pt idx="3">
                  <c:v>0.178</c:v>
                </c:pt>
                <c:pt idx="4">
                  <c:v>0.072</c:v>
                </c:pt>
                <c:pt idx="5">
                  <c:v>0.038</c:v>
                </c:pt>
                <c:pt idx="6">
                  <c:v>0.03</c:v>
                </c:pt>
                <c:pt idx="7">
                  <c:v>0.004</c:v>
                </c:pt>
                <c:pt idx="8">
                  <c:v>0.0</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5699744"/>
        <c:axId val="-665691312"/>
      </c:barChart>
      <c:catAx>
        <c:axId val="-66569974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691312"/>
        <c:crosses val="autoZero"/>
        <c:auto val="1"/>
        <c:lblAlgn val="ctr"/>
        <c:lblOffset val="100"/>
        <c:noMultiLvlLbl val="0"/>
      </c:catAx>
      <c:valAx>
        <c:axId val="-665691312"/>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569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'Q9 vaccination'!$D$7</c:f>
              <c:strCache>
                <c:ptCount val="1"/>
                <c:pt idx="0">
                  <c:v>50%</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dLbls>
          <c:showLegendKey val="0"/>
          <c:showVal val="0"/>
          <c:showCatName val="0"/>
          <c:showSerName val="0"/>
          <c:showPercent val="0"/>
          <c:showBubbleSize val="0"/>
        </c:dLbls>
        <c:gapWidth val="25"/>
        <c:axId val="-658579568"/>
        <c:axId val="-658574848"/>
      </c:barChart>
      <c:catAx>
        <c:axId val="-65857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574848"/>
        <c:crosses val="autoZero"/>
        <c:auto val="1"/>
        <c:lblAlgn val="ctr"/>
        <c:lblOffset val="100"/>
        <c:noMultiLvlLbl val="0"/>
      </c:catAx>
      <c:valAx>
        <c:axId val="-65857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57956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'Q9 vaccination'!$E$7</c:f>
              <c:strCache>
                <c:ptCount val="1"/>
                <c:pt idx="0">
                  <c:v>20%</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axId val="-658526192"/>
        <c:axId val="-656408048"/>
      </c:barChart>
      <c:catAx>
        <c:axId val="-65852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408048"/>
        <c:crosses val="autoZero"/>
        <c:auto val="1"/>
        <c:lblAlgn val="ctr"/>
        <c:lblOffset val="100"/>
        <c:noMultiLvlLbl val="0"/>
      </c:catAx>
      <c:valAx>
        <c:axId val="-6564080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5261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'Q9 vaccination'!$C$7</c:f>
              <c:strCache>
                <c:ptCount val="1"/>
                <c:pt idx="0">
                  <c:v>80%</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vaccination'!$C$9:$C$24</c:f>
              <c:numCache>
                <c:formatCode>0%</c:formatCode>
                <c:ptCount val="16"/>
                <c:pt idx="0">
                  <c:v>0.3333</c:v>
                </c:pt>
                <c:pt idx="1">
                  <c:v>0.132142857142857</c:v>
                </c:pt>
                <c:pt idx="2">
                  <c:v>0.06</c:v>
                </c:pt>
                <c:pt idx="3">
                  <c:v>0.06</c:v>
                </c:pt>
                <c:pt idx="4">
                  <c:v>0.06</c:v>
                </c:pt>
                <c:pt idx="5">
                  <c:v>0.12</c:v>
                </c:pt>
                <c:pt idx="6">
                  <c:v>0.13</c:v>
                </c:pt>
                <c:pt idx="7">
                  <c:v>0.13</c:v>
                </c:pt>
                <c:pt idx="8">
                  <c:v>0.13</c:v>
                </c:pt>
                <c:pt idx="9">
                  <c:v>0.14</c:v>
                </c:pt>
                <c:pt idx="10">
                  <c:v>0.15</c:v>
                </c:pt>
                <c:pt idx="11">
                  <c:v>0.15</c:v>
                </c:pt>
                <c:pt idx="12">
                  <c:v>0.16</c:v>
                </c:pt>
                <c:pt idx="13">
                  <c:v>0.17</c:v>
                </c:pt>
                <c:pt idx="14">
                  <c:v>0.18</c:v>
                </c:pt>
                <c:pt idx="15">
                  <c:v>0.21</c:v>
                </c:pt>
              </c:numCache>
            </c:numRef>
          </c:val>
        </c:ser>
        <c:dLbls>
          <c:showLegendKey val="0"/>
          <c:showVal val="0"/>
          <c:showCatName val="0"/>
          <c:showSerName val="0"/>
          <c:showPercent val="0"/>
          <c:showBubbleSize val="0"/>
        </c:dLbls>
        <c:gapWidth val="25"/>
        <c:axId val="-656355824"/>
        <c:axId val="-656351104"/>
      </c:barChart>
      <c:catAx>
        <c:axId val="-65635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351104"/>
        <c:crosses val="autoZero"/>
        <c:auto val="1"/>
        <c:lblAlgn val="ctr"/>
        <c:lblOffset val="100"/>
        <c:noMultiLvlLbl val="0"/>
      </c:catAx>
      <c:valAx>
        <c:axId val="-65635110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3558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'Q9 vaccination'!$D$7</c:f>
              <c:strCache>
                <c:ptCount val="1"/>
                <c:pt idx="0">
                  <c:v>50%</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dLbls>
          <c:showLegendKey val="0"/>
          <c:showVal val="0"/>
          <c:showCatName val="0"/>
          <c:showSerName val="0"/>
          <c:showPercent val="0"/>
          <c:showBubbleSize val="0"/>
        </c:dLbls>
        <c:gapWidth val="25"/>
        <c:axId val="-656303808"/>
        <c:axId val="-656299088"/>
      </c:barChart>
      <c:catAx>
        <c:axId val="-65630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299088"/>
        <c:crosses val="autoZero"/>
        <c:auto val="1"/>
        <c:lblAlgn val="ctr"/>
        <c:lblOffset val="100"/>
        <c:noMultiLvlLbl val="0"/>
      </c:catAx>
      <c:valAx>
        <c:axId val="-6562990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30380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'Q9 vaccination'!$E$7</c:f>
              <c:strCache>
                <c:ptCount val="1"/>
                <c:pt idx="0">
                  <c:v>20%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axId val="-656249872"/>
        <c:axId val="-656245152"/>
      </c:barChart>
      <c:catAx>
        <c:axId val="-65624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245152"/>
        <c:crosses val="autoZero"/>
        <c:auto val="1"/>
        <c:lblAlgn val="ctr"/>
        <c:lblOffset val="100"/>
        <c:noMultiLvlLbl val="0"/>
      </c:catAx>
      <c:valAx>
        <c:axId val="-6562451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2498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9: Vaccination</a:t>
            </a:r>
            <a:endParaRPr lang="en-US" sz="3600">
              <a:effectLst/>
            </a:endParaRPr>
          </a:p>
          <a:p>
            <a:pPr algn="l">
              <a:defRPr sz="3200" b="1">
                <a:latin typeface="Trebuchet MS" charset="0"/>
                <a:ea typeface="Trebuchet MS" charset="0"/>
                <a:cs typeface="Trebuchet MS" charset="0"/>
              </a:defRPr>
            </a:pPr>
            <a:r>
              <a:rPr lang="en-US" sz="2800" b="0" i="0" baseline="0">
                <a:effectLst/>
              </a:rPr>
              <a:t>QUESTION:</a:t>
            </a:r>
            <a:r>
              <a:rPr lang="en-US" sz="2800" b="0" i="1" baseline="0">
                <a:effectLst/>
              </a:rPr>
              <a:t> </a:t>
            </a:r>
            <a:r>
              <a:rPr lang="en-US" sz="2800" b="0" i="0" baseline="0">
                <a:effectLst/>
              </a:rPr>
              <a:t>"How many of the world’s 1-year-old children today have been vaccinated against some disease?"</a:t>
            </a:r>
          </a:p>
          <a:p>
            <a:pPr algn="l">
              <a:defRPr sz="3200" b="1">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u="none" strike="noStrike" baseline="0">
                <a:solidFill>
                  <a:srgbClr val="059713"/>
                </a:solidFill>
                <a:effectLst/>
              </a:rPr>
              <a:t>"80 percent"</a:t>
            </a:r>
            <a:endParaRPr lang="en-US" sz="3200" b="0" i="1">
              <a:solidFill>
                <a:srgbClr val="059713"/>
              </a:solidFill>
              <a:latin typeface="Trebuchet MS" charset="0"/>
              <a:ea typeface="Trebuchet MS" charset="0"/>
              <a:cs typeface="Trebuchet MS" charset="0"/>
            </a:endParaRPr>
          </a:p>
        </c:rich>
      </c:tx>
      <c:layout>
        <c:manualLayout>
          <c:xMode val="edge"/>
          <c:yMode val="edge"/>
          <c:x val="0.146321848330135"/>
          <c:y val="0.00726917182437704"/>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'Q9 vaccination'!$C$7</c:f>
              <c:strCache>
                <c:ptCount val="1"/>
                <c:pt idx="0">
                  <c:v>80%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vaccination'!$C$9:$C$24</c:f>
              <c:numCache>
                <c:formatCode>0%</c:formatCode>
                <c:ptCount val="16"/>
                <c:pt idx="0">
                  <c:v>0.3333</c:v>
                </c:pt>
                <c:pt idx="1">
                  <c:v>0.132142857142857</c:v>
                </c:pt>
                <c:pt idx="2">
                  <c:v>0.06</c:v>
                </c:pt>
                <c:pt idx="3">
                  <c:v>0.06</c:v>
                </c:pt>
                <c:pt idx="4">
                  <c:v>0.06</c:v>
                </c:pt>
                <c:pt idx="5">
                  <c:v>0.12</c:v>
                </c:pt>
                <c:pt idx="6">
                  <c:v>0.13</c:v>
                </c:pt>
                <c:pt idx="7">
                  <c:v>0.13</c:v>
                </c:pt>
                <c:pt idx="8">
                  <c:v>0.13</c:v>
                </c:pt>
                <c:pt idx="9">
                  <c:v>0.14</c:v>
                </c:pt>
                <c:pt idx="10">
                  <c:v>0.15</c:v>
                </c:pt>
                <c:pt idx="11">
                  <c:v>0.15</c:v>
                </c:pt>
                <c:pt idx="12">
                  <c:v>0.16</c:v>
                </c:pt>
                <c:pt idx="13">
                  <c:v>0.17</c:v>
                </c:pt>
                <c:pt idx="14">
                  <c:v>0.18</c:v>
                </c:pt>
                <c:pt idx="15">
                  <c:v>0.21</c:v>
                </c:pt>
              </c:numCache>
            </c:numRef>
          </c:val>
        </c:ser>
        <c:ser>
          <c:idx val="1"/>
          <c:order val="1"/>
          <c:tx>
            <c:strRef>
              <c:f>'Q9 vaccination'!$D$7</c:f>
              <c:strCache>
                <c:ptCount val="1"/>
                <c:pt idx="0">
                  <c:v>50%</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ser>
          <c:idx val="2"/>
          <c:order val="2"/>
          <c:tx>
            <c:strRef>
              <c:f>'Q9 vaccination'!$E$7</c:f>
              <c:strCache>
                <c:ptCount val="1"/>
                <c:pt idx="0">
                  <c:v>20%</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overlap val="100"/>
        <c:axId val="-656146480"/>
        <c:axId val="-656141488"/>
      </c:barChart>
      <c:catAx>
        <c:axId val="-65614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141488"/>
        <c:crosses val="autoZero"/>
        <c:auto val="1"/>
        <c:lblAlgn val="ctr"/>
        <c:lblOffset val="100"/>
        <c:noMultiLvlLbl val="0"/>
      </c:catAx>
      <c:valAx>
        <c:axId val="-6561414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1464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9: Vaccination</a:t>
            </a:r>
            <a:endParaRPr lang="en-US" sz="2400">
              <a:effectLst/>
            </a:endParaRPr>
          </a:p>
          <a:p>
            <a:pPr algn="l">
              <a:defRPr sz="2000" b="1">
                <a:latin typeface="Trebuchet MS" charset="0"/>
                <a:ea typeface="Trebuchet MS" charset="0"/>
                <a:cs typeface="Trebuchet MS" charset="0"/>
              </a:defRPr>
            </a:pPr>
            <a:r>
              <a:rPr lang="en-US" sz="2400" b="0" i="0" baseline="0">
                <a:effectLst/>
              </a:rPr>
              <a:t>QUESTION:</a:t>
            </a:r>
            <a:r>
              <a:rPr lang="en-US" sz="2400" b="0" i="1" baseline="0">
                <a:effectLst/>
              </a:rPr>
              <a:t> "How many of the world’s 1-year-old children today have been vaccinated against some disease?"</a:t>
            </a: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"80 percent"</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'Q9 vaccination'!$C$7</c:f>
              <c:strCache>
                <c:ptCount val="1"/>
                <c:pt idx="0">
                  <c:v>80%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vaccination'!$C$9:$C$24</c:f>
              <c:numCache>
                <c:formatCode>0%</c:formatCode>
                <c:ptCount val="16"/>
                <c:pt idx="0">
                  <c:v>0.3333</c:v>
                </c:pt>
                <c:pt idx="1">
                  <c:v>0.132142857142857</c:v>
                </c:pt>
                <c:pt idx="2">
                  <c:v>0.06</c:v>
                </c:pt>
                <c:pt idx="3">
                  <c:v>0.06</c:v>
                </c:pt>
                <c:pt idx="4">
                  <c:v>0.06</c:v>
                </c:pt>
                <c:pt idx="5">
                  <c:v>0.12</c:v>
                </c:pt>
                <c:pt idx="6">
                  <c:v>0.13</c:v>
                </c:pt>
                <c:pt idx="7">
                  <c:v>0.13</c:v>
                </c:pt>
                <c:pt idx="8">
                  <c:v>0.13</c:v>
                </c:pt>
                <c:pt idx="9">
                  <c:v>0.14</c:v>
                </c:pt>
                <c:pt idx="10">
                  <c:v>0.15</c:v>
                </c:pt>
                <c:pt idx="11">
                  <c:v>0.15</c:v>
                </c:pt>
                <c:pt idx="12">
                  <c:v>0.16</c:v>
                </c:pt>
                <c:pt idx="13">
                  <c:v>0.17</c:v>
                </c:pt>
                <c:pt idx="14">
                  <c:v>0.18</c:v>
                </c:pt>
                <c:pt idx="15">
                  <c:v>0.21</c:v>
                </c:pt>
              </c:numCache>
            </c:numRef>
          </c:val>
        </c:ser>
        <c:ser>
          <c:idx val="1"/>
          <c:order val="1"/>
          <c:tx>
            <c:strRef>
              <c:f>'Q9 vaccination'!$D$7</c:f>
              <c:strCache>
                <c:ptCount val="1"/>
                <c:pt idx="0">
                  <c:v>50%</c:v>
                </c:pt>
              </c:strCache>
            </c:strRef>
          </c:tx>
          <c:spPr>
            <a:solidFill>
              <a:schemeClr val="bg1"/>
            </a:solidFill>
            <a:ln>
              <a:noFill/>
            </a:ln>
            <a:effectLst/>
          </c:spPr>
          <c:invertIfNegative val="0"/>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ser>
          <c:idx val="2"/>
          <c:order val="2"/>
          <c:tx>
            <c:strRef>
              <c:f>'Q9 vaccination'!$E$7</c:f>
              <c:strCache>
                <c:ptCount val="1"/>
                <c:pt idx="0">
                  <c:v>20%</c:v>
                </c:pt>
              </c:strCache>
            </c:strRef>
          </c:tx>
          <c:spPr>
            <a:solidFill>
              <a:schemeClr val="bg1"/>
            </a:solidFill>
            <a:ln w="12700">
              <a:noFill/>
            </a:ln>
            <a:effectLst/>
          </c:spPr>
          <c:invertIfNegative val="0"/>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overlap val="100"/>
        <c:axId val="-656067072"/>
        <c:axId val="-656062320"/>
      </c:barChart>
      <c:catAx>
        <c:axId val="-65606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062320"/>
        <c:crosses val="autoZero"/>
        <c:auto val="1"/>
        <c:lblAlgn val="ctr"/>
        <c:lblOffset val="100"/>
        <c:noMultiLvlLbl val="0"/>
      </c:catAx>
      <c:valAx>
        <c:axId val="-6560623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0670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Question </a:t>
            </a:r>
            <a:r>
              <a:rPr lang="en-US" sz="2400" b="1" i="0" u="none" strike="noStrike" baseline="0">
                <a:effectLst/>
              </a:rPr>
              <a:t>10: Women's education</a:t>
            </a:r>
            <a:r>
              <a:rPr lang="en-US" sz="2400" b="1" i="0" u="none" strike="noStrike" baseline="0"/>
              <a:t> </a:t>
            </a:r>
            <a:endParaRPr lang="en-US" sz="20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"Worldwide, 30-year-old men have spent 10 years in school, on average. How many years have women of the same age spent in school?"</a:t>
            </a:r>
            <a:r>
              <a:rPr lang="en-US" sz="2400" b="1" i="0" baseline="0">
                <a:effectLst/>
              </a:rPr>
              <a:t> </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200" b="0">
                <a:solidFill>
                  <a:srgbClr val="059713"/>
                </a:solidFill>
                <a:latin typeface="Trebuchet MS" charset="0"/>
                <a:ea typeface="Trebuchet MS" charset="0"/>
                <a:cs typeface="Trebuchet MS" charset="0"/>
              </a:rPr>
              <a:t>CORRECT ANSWER: </a:t>
            </a:r>
            <a:r>
              <a:rPr lang="en-US" sz="2200" b="0" i="1">
                <a:solidFill>
                  <a:srgbClr val="059713"/>
                </a:solidFill>
                <a:latin typeface="Trebuchet MS" charset="0"/>
                <a:ea typeface="Trebuchet MS" charset="0"/>
                <a:cs typeface="Trebuchet MS" charset="0"/>
              </a:rPr>
              <a:t>"9 years"</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'Q10 womens education'!$C$7</c:f>
              <c:strCache>
                <c:ptCount val="1"/>
                <c:pt idx="0">
                  <c:v>9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education'!$C$9:$C$24</c:f>
              <c:numCache>
                <c:formatCode>0%</c:formatCode>
                <c:ptCount val="16"/>
                <c:pt idx="0">
                  <c:v>0.3333</c:v>
                </c:pt>
                <c:pt idx="1">
                  <c:v>0.2</c:v>
                </c:pt>
                <c:pt idx="2">
                  <c:v>0.08</c:v>
                </c:pt>
                <c:pt idx="3">
                  <c:v>0.1</c:v>
                </c:pt>
                <c:pt idx="4">
                  <c:v>0.13</c:v>
                </c:pt>
                <c:pt idx="5">
                  <c:v>0.13</c:v>
                </c:pt>
                <c:pt idx="6">
                  <c:v>0.18</c:v>
                </c:pt>
                <c:pt idx="7">
                  <c:v>0.18</c:v>
                </c:pt>
                <c:pt idx="8">
                  <c:v>0.19</c:v>
                </c:pt>
                <c:pt idx="9">
                  <c:v>0.2</c:v>
                </c:pt>
                <c:pt idx="10">
                  <c:v>0.21</c:v>
                </c:pt>
                <c:pt idx="11">
                  <c:v>0.25</c:v>
                </c:pt>
                <c:pt idx="12">
                  <c:v>0.25</c:v>
                </c:pt>
                <c:pt idx="13">
                  <c:v>0.26</c:v>
                </c:pt>
                <c:pt idx="14">
                  <c:v>0.32</c:v>
                </c:pt>
                <c:pt idx="15">
                  <c:v>0.32</c:v>
                </c:pt>
              </c:numCache>
            </c:numRef>
          </c:val>
        </c:ser>
        <c:ser>
          <c:idx val="1"/>
          <c:order val="1"/>
          <c:tx>
            <c:strRef>
              <c:f>'Q10 womens education'!$D$7</c:f>
              <c:strCache>
                <c:ptCount val="1"/>
                <c:pt idx="0">
                  <c:v>6 years</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ser>
          <c:idx val="2"/>
          <c:order val="2"/>
          <c:tx>
            <c:strRef>
              <c:f>'Q10 womens education'!$E$7</c:f>
              <c:strCache>
                <c:ptCount val="1"/>
                <c:pt idx="0">
                  <c:v>3 years</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overlap val="100"/>
        <c:axId val="-655926896"/>
        <c:axId val="-655921872"/>
      </c:barChart>
      <c:catAx>
        <c:axId val="-65592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921872"/>
        <c:crosses val="autoZero"/>
        <c:auto val="1"/>
        <c:lblAlgn val="ctr"/>
        <c:lblOffset val="100"/>
        <c:noMultiLvlLbl val="0"/>
      </c:catAx>
      <c:valAx>
        <c:axId val="-6559218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92689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a:t>
            </a:r>
            <a:r>
              <a:rPr lang="en-US" sz="1800" b="1" i="0" u="none" strike="noStrike" baseline="0">
                <a:effectLst/>
              </a:rPr>
              <a:t>10: Women's education</a:t>
            </a:r>
            <a:r>
              <a:rPr lang="en-US" sz="1800" b="1" i="0" u="none" strike="noStrike" baseline="0"/>
              <a:t> </a:t>
            </a:r>
            <a:endParaRPr lang="en-US" sz="1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u="none" strike="noStrike" baseline="0">
                <a:effectLst/>
              </a:rPr>
              <a:t>QUESTION:</a:t>
            </a:r>
            <a:r>
              <a:rPr lang="en-US" sz="1800" b="0" i="1" u="none" strike="noStrike" baseline="0">
                <a:effectLst/>
              </a:rPr>
              <a:t> "Worldwide, 30-year-old men have spent 10 years in school, on average. How many years have women of the same age spent in school?"</a:t>
            </a:r>
            <a:r>
              <a:rPr lang="en-US" sz="1800" b="1" i="0" u="none" strike="noStrike" baseline="0"/>
              <a:t> </a:t>
            </a:r>
            <a:endParaRPr lang="en-US" sz="1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a:solidFill>
                  <a:srgbClr val="FF0000"/>
                </a:solidFill>
                <a:latin typeface="Trebuchet MS" charset="0"/>
                <a:ea typeface="Trebuchet MS" charset="0"/>
                <a:cs typeface="Trebuchet MS" charset="0"/>
              </a:rPr>
              <a:t>WRONG ANSWER: </a:t>
            </a:r>
            <a:r>
              <a:rPr lang="en-US" sz="1800" b="0" i="1">
                <a:solidFill>
                  <a:srgbClr val="FF0000"/>
                </a:solidFill>
                <a:latin typeface="Trebuchet MS" charset="0"/>
                <a:ea typeface="Trebuchet MS" charset="0"/>
                <a:cs typeface="Trebuchet MS" charset="0"/>
              </a:rPr>
              <a:t>"6 years"</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'Q10 womens education'!$D$7</c:f>
              <c:strCache>
                <c:ptCount val="1"/>
                <c:pt idx="0">
                  <c:v>6 years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dLbls>
          <c:showLegendKey val="0"/>
          <c:showVal val="0"/>
          <c:showCatName val="0"/>
          <c:showSerName val="0"/>
          <c:showPercent val="0"/>
          <c:showBubbleSize val="0"/>
        </c:dLbls>
        <c:gapWidth val="25"/>
        <c:axId val="-656042016"/>
        <c:axId val="-656026096"/>
      </c:barChart>
      <c:catAx>
        <c:axId val="-65604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026096"/>
        <c:crosses val="autoZero"/>
        <c:auto val="1"/>
        <c:lblAlgn val="ctr"/>
        <c:lblOffset val="100"/>
        <c:noMultiLvlLbl val="0"/>
      </c:catAx>
      <c:valAx>
        <c:axId val="-6560260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0420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POLL RESULTS — Question </a:t>
            </a:r>
            <a:r>
              <a:rPr lang="en-US" sz="1800" b="1" i="0" u="none" strike="noStrike" baseline="0">
                <a:effectLst/>
              </a:rPr>
              <a:t>10: Women's education</a:t>
            </a:r>
            <a:endParaRPr lang="en-US" sz="1800" b="1" i="0" u="none" strike="noStrike" baseline="0"/>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"Worldwide, 30-year-old men have spent 10 years in school, on average. How many years have women of the same age spent in school?"</a:t>
            </a:r>
            <a:r>
              <a:rPr lang="en-US" sz="1800" b="1" i="0" baseline="0">
                <a:effectLst/>
              </a:rPr>
              <a:t> </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"3 years"</a:t>
            </a:r>
            <a:endParaRPr lang="en-US" sz="2000" b="0" i="1" u="none" strike="noStrike" baseline="0">
              <a:solidFill>
                <a:srgbClr val="EE5D4E"/>
              </a:solidFill>
              <a:effectLst/>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'Q10 womens education'!$E$7</c:f>
              <c:strCache>
                <c:ptCount val="1"/>
                <c:pt idx="0">
                  <c:v>3 years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axId val="-655849936"/>
        <c:axId val="-655845216"/>
      </c:barChart>
      <c:catAx>
        <c:axId val="-65584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845216"/>
        <c:crosses val="autoZero"/>
        <c:auto val="1"/>
        <c:lblAlgn val="ctr"/>
        <c:lblOffset val="100"/>
        <c:noMultiLvlLbl val="0"/>
      </c:catAx>
      <c:valAx>
        <c:axId val="-65584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84993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600" b="1">
                <a:latin typeface="Trebuchet MS" charset="0"/>
                <a:ea typeface="Trebuchet MS" charset="0"/>
                <a:cs typeface="Trebuchet MS" charset="0"/>
              </a:rPr>
              <a:t>Spain</a:t>
            </a:r>
            <a:endParaRPr lang="en-US" sz="44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2.0</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7%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Hungary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distributions'!$C$17:$O$17</c:f>
              <c:numCache>
                <c:formatCode>0%</c:formatCode>
                <c:ptCount val="13"/>
                <c:pt idx="0">
                  <c:v>0.1676646707</c:v>
                </c:pt>
                <c:pt idx="1">
                  <c:v>0.2814371257</c:v>
                </c:pt>
                <c:pt idx="2">
                  <c:v>0.245508982</c:v>
                </c:pt>
                <c:pt idx="3">
                  <c:v>0.1457085828</c:v>
                </c:pt>
                <c:pt idx="4">
                  <c:v>0.0878243513</c:v>
                </c:pt>
                <c:pt idx="5">
                  <c:v>0.04590818363</c:v>
                </c:pt>
                <c:pt idx="6">
                  <c:v>0.01397205589</c:v>
                </c:pt>
                <c:pt idx="7">
                  <c:v>0.00798403194</c:v>
                </c:pt>
                <c:pt idx="8">
                  <c:v>0.00399201597</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5592736"/>
        <c:axId val="-665584304"/>
      </c:barChart>
      <c:catAx>
        <c:axId val="-665592736"/>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584304"/>
        <c:crosses val="autoZero"/>
        <c:auto val="1"/>
        <c:lblAlgn val="ctr"/>
        <c:lblOffset val="100"/>
        <c:noMultiLvlLbl val="0"/>
      </c:catAx>
      <c:valAx>
        <c:axId val="-665584304"/>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559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'Q10 womens education'!$C$7</c:f>
              <c:strCache>
                <c:ptCount val="1"/>
                <c:pt idx="0">
                  <c:v>9 years</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education'!$C$9:$C$24</c:f>
              <c:numCache>
                <c:formatCode>0%</c:formatCode>
                <c:ptCount val="16"/>
                <c:pt idx="0">
                  <c:v>0.3333</c:v>
                </c:pt>
                <c:pt idx="1">
                  <c:v>0.2</c:v>
                </c:pt>
                <c:pt idx="2">
                  <c:v>0.08</c:v>
                </c:pt>
                <c:pt idx="3">
                  <c:v>0.1</c:v>
                </c:pt>
                <c:pt idx="4">
                  <c:v>0.13</c:v>
                </c:pt>
                <c:pt idx="5">
                  <c:v>0.13</c:v>
                </c:pt>
                <c:pt idx="6">
                  <c:v>0.18</c:v>
                </c:pt>
                <c:pt idx="7">
                  <c:v>0.18</c:v>
                </c:pt>
                <c:pt idx="8">
                  <c:v>0.19</c:v>
                </c:pt>
                <c:pt idx="9">
                  <c:v>0.2</c:v>
                </c:pt>
                <c:pt idx="10">
                  <c:v>0.21</c:v>
                </c:pt>
                <c:pt idx="11">
                  <c:v>0.25</c:v>
                </c:pt>
                <c:pt idx="12">
                  <c:v>0.25</c:v>
                </c:pt>
                <c:pt idx="13">
                  <c:v>0.26</c:v>
                </c:pt>
                <c:pt idx="14">
                  <c:v>0.32</c:v>
                </c:pt>
                <c:pt idx="15">
                  <c:v>0.32</c:v>
                </c:pt>
              </c:numCache>
            </c:numRef>
          </c:val>
        </c:ser>
        <c:dLbls>
          <c:showLegendKey val="0"/>
          <c:showVal val="0"/>
          <c:showCatName val="0"/>
          <c:showSerName val="0"/>
          <c:showPercent val="0"/>
          <c:showBubbleSize val="0"/>
        </c:dLbls>
        <c:gapWidth val="25"/>
        <c:axId val="-655794240"/>
        <c:axId val="-655789520"/>
      </c:barChart>
      <c:catAx>
        <c:axId val="-6557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789520"/>
        <c:crosses val="autoZero"/>
        <c:auto val="1"/>
        <c:lblAlgn val="ctr"/>
        <c:lblOffset val="100"/>
        <c:noMultiLvlLbl val="0"/>
      </c:catAx>
      <c:valAx>
        <c:axId val="-655789520"/>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79424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'Q10 womens education'!$D$7</c:f>
              <c:strCache>
                <c:ptCount val="1"/>
                <c:pt idx="0">
                  <c:v>6 years</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dLbls>
          <c:showLegendKey val="0"/>
          <c:showVal val="0"/>
          <c:showCatName val="0"/>
          <c:showSerName val="0"/>
          <c:showPercent val="0"/>
          <c:showBubbleSize val="0"/>
        </c:dLbls>
        <c:gapWidth val="25"/>
        <c:axId val="-655742128"/>
        <c:axId val="-655737408"/>
      </c:barChart>
      <c:catAx>
        <c:axId val="-65574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737408"/>
        <c:crosses val="autoZero"/>
        <c:auto val="1"/>
        <c:lblAlgn val="ctr"/>
        <c:lblOffset val="100"/>
        <c:noMultiLvlLbl val="0"/>
      </c:catAx>
      <c:valAx>
        <c:axId val="-6557374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74212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'Q10 womens education'!$E$7</c:f>
              <c:strCache>
                <c:ptCount val="1"/>
                <c:pt idx="0">
                  <c:v>3 years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axId val="-657109744"/>
        <c:axId val="-657105024"/>
      </c:barChart>
      <c:catAx>
        <c:axId val="-65710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105024"/>
        <c:crosses val="autoZero"/>
        <c:auto val="1"/>
        <c:lblAlgn val="ctr"/>
        <c:lblOffset val="100"/>
        <c:noMultiLvlLbl val="0"/>
      </c:catAx>
      <c:valAx>
        <c:axId val="-657105024"/>
        <c:scaling>
          <c:orientation val="minMax"/>
          <c:max val="0.48"/>
          <c:min val="0.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1097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'Q10 womens education'!$C$7</c:f>
              <c:strCache>
                <c:ptCount val="1"/>
                <c:pt idx="0">
                  <c:v>9 years</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education'!$C$9:$C$24</c:f>
              <c:numCache>
                <c:formatCode>0%</c:formatCode>
                <c:ptCount val="16"/>
                <c:pt idx="0">
                  <c:v>0.3333</c:v>
                </c:pt>
                <c:pt idx="1">
                  <c:v>0.2</c:v>
                </c:pt>
                <c:pt idx="2">
                  <c:v>0.08</c:v>
                </c:pt>
                <c:pt idx="3">
                  <c:v>0.1</c:v>
                </c:pt>
                <c:pt idx="4">
                  <c:v>0.13</c:v>
                </c:pt>
                <c:pt idx="5">
                  <c:v>0.13</c:v>
                </c:pt>
                <c:pt idx="6">
                  <c:v>0.18</c:v>
                </c:pt>
                <c:pt idx="7">
                  <c:v>0.18</c:v>
                </c:pt>
                <c:pt idx="8">
                  <c:v>0.19</c:v>
                </c:pt>
                <c:pt idx="9">
                  <c:v>0.2</c:v>
                </c:pt>
                <c:pt idx="10">
                  <c:v>0.21</c:v>
                </c:pt>
                <c:pt idx="11">
                  <c:v>0.25</c:v>
                </c:pt>
                <c:pt idx="12">
                  <c:v>0.25</c:v>
                </c:pt>
                <c:pt idx="13">
                  <c:v>0.26</c:v>
                </c:pt>
                <c:pt idx="14">
                  <c:v>0.32</c:v>
                </c:pt>
                <c:pt idx="15">
                  <c:v>0.32</c:v>
                </c:pt>
              </c:numCache>
            </c:numRef>
          </c:val>
        </c:ser>
        <c:dLbls>
          <c:showLegendKey val="0"/>
          <c:showVal val="0"/>
          <c:showCatName val="0"/>
          <c:showSerName val="0"/>
          <c:showPercent val="0"/>
          <c:showBubbleSize val="0"/>
        </c:dLbls>
        <c:gapWidth val="25"/>
        <c:axId val="-657052752"/>
        <c:axId val="-657048032"/>
      </c:barChart>
      <c:catAx>
        <c:axId val="-6570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048032"/>
        <c:crosses val="autoZero"/>
        <c:auto val="1"/>
        <c:lblAlgn val="ctr"/>
        <c:lblOffset val="100"/>
        <c:noMultiLvlLbl val="0"/>
      </c:catAx>
      <c:valAx>
        <c:axId val="-657048032"/>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05275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'Q10 womens education'!$D$7</c:f>
              <c:strCache>
                <c:ptCount val="1"/>
                <c:pt idx="0">
                  <c:v>6 years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dLbls>
          <c:showLegendKey val="0"/>
          <c:showVal val="0"/>
          <c:showCatName val="0"/>
          <c:showSerName val="0"/>
          <c:showPercent val="0"/>
          <c:showBubbleSize val="0"/>
        </c:dLbls>
        <c:gapWidth val="25"/>
        <c:axId val="-657000704"/>
        <c:axId val="-656995984"/>
      </c:barChart>
      <c:catAx>
        <c:axId val="-65700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995984"/>
        <c:crosses val="autoZero"/>
        <c:auto val="1"/>
        <c:lblAlgn val="ctr"/>
        <c:lblOffset val="100"/>
        <c:noMultiLvlLbl val="0"/>
      </c:catAx>
      <c:valAx>
        <c:axId val="-6569959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700070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'Q10 womens education'!$E$7</c:f>
              <c:strCache>
                <c:ptCount val="1"/>
                <c:pt idx="0">
                  <c:v>3 years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axId val="-656946944"/>
        <c:axId val="-656942224"/>
      </c:barChart>
      <c:catAx>
        <c:axId val="-65694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942224"/>
        <c:crosses val="autoZero"/>
        <c:auto val="1"/>
        <c:lblAlgn val="ctr"/>
        <c:lblOffset val="100"/>
        <c:noMultiLvlLbl val="0"/>
      </c:catAx>
      <c:valAx>
        <c:axId val="-656942224"/>
        <c:scaling>
          <c:orientation val="minMax"/>
          <c:max val="0.48"/>
          <c:min val="0.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9469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800" b="1" i="0" baseline="0">
                <a:effectLst/>
              </a:rPr>
              <a:t>RESULTS — Question 10: Women's education</a:t>
            </a:r>
            <a:endParaRPr lang="en-US" sz="360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"Worldwide, 30-year-old men have spent 10 years in school, on average. How many years have women of the same age spent in school?"</a:t>
            </a:r>
            <a:r>
              <a:rPr lang="en-US" sz="2400" b="1" i="0" baseline="0">
                <a:effectLst/>
              </a:rPr>
              <a:t> </a:t>
            </a:r>
            <a:endParaRPr lang="en-US" sz="2400" b="0" i="0"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u="none" strike="noStrike" baseline="0">
                <a:solidFill>
                  <a:srgbClr val="059713"/>
                </a:solidFill>
                <a:effectLst/>
              </a:rPr>
              <a:t>"9 years"</a:t>
            </a:r>
            <a:endParaRPr lang="en-US" sz="3200" b="0" i="1">
              <a:solidFill>
                <a:srgbClr val="059713"/>
              </a:solidFill>
              <a:latin typeface="Trebuchet MS" charset="0"/>
              <a:ea typeface="Trebuchet MS" charset="0"/>
              <a:cs typeface="Trebuchet MS" charset="0"/>
            </a:endParaRPr>
          </a:p>
        </c:rich>
      </c:tx>
      <c:layout>
        <c:manualLayout>
          <c:xMode val="edge"/>
          <c:yMode val="edge"/>
          <c:x val="0.146321848330135"/>
          <c:y val="0.02423090664034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'Q10 womens education'!$C$7</c:f>
              <c:strCache>
                <c:ptCount val="1"/>
                <c:pt idx="0">
                  <c:v>9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education'!$C$9:$C$24</c:f>
              <c:numCache>
                <c:formatCode>0%</c:formatCode>
                <c:ptCount val="16"/>
                <c:pt idx="0">
                  <c:v>0.3333</c:v>
                </c:pt>
                <c:pt idx="1">
                  <c:v>0.2</c:v>
                </c:pt>
                <c:pt idx="2">
                  <c:v>0.08</c:v>
                </c:pt>
                <c:pt idx="3">
                  <c:v>0.1</c:v>
                </c:pt>
                <c:pt idx="4">
                  <c:v>0.13</c:v>
                </c:pt>
                <c:pt idx="5">
                  <c:v>0.13</c:v>
                </c:pt>
                <c:pt idx="6">
                  <c:v>0.18</c:v>
                </c:pt>
                <c:pt idx="7">
                  <c:v>0.18</c:v>
                </c:pt>
                <c:pt idx="8">
                  <c:v>0.19</c:v>
                </c:pt>
                <c:pt idx="9">
                  <c:v>0.2</c:v>
                </c:pt>
                <c:pt idx="10">
                  <c:v>0.21</c:v>
                </c:pt>
                <c:pt idx="11">
                  <c:v>0.25</c:v>
                </c:pt>
                <c:pt idx="12">
                  <c:v>0.25</c:v>
                </c:pt>
                <c:pt idx="13">
                  <c:v>0.26</c:v>
                </c:pt>
                <c:pt idx="14">
                  <c:v>0.32</c:v>
                </c:pt>
                <c:pt idx="15">
                  <c:v>0.32</c:v>
                </c:pt>
              </c:numCache>
            </c:numRef>
          </c:val>
        </c:ser>
        <c:ser>
          <c:idx val="1"/>
          <c:order val="1"/>
          <c:tx>
            <c:strRef>
              <c:f>'Q10 womens education'!$D$7</c:f>
              <c:strCache>
                <c:ptCount val="1"/>
                <c:pt idx="0">
                  <c:v>6 years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ser>
          <c:idx val="2"/>
          <c:order val="2"/>
          <c:tx>
            <c:strRef>
              <c:f>'Q10 womens education'!$E$7</c:f>
              <c:strCache>
                <c:ptCount val="1"/>
                <c:pt idx="0">
                  <c:v>3 years</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overlap val="100"/>
        <c:axId val="-656840992"/>
        <c:axId val="-656836000"/>
      </c:barChart>
      <c:catAx>
        <c:axId val="-65684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836000"/>
        <c:crosses val="autoZero"/>
        <c:auto val="1"/>
        <c:lblAlgn val="ctr"/>
        <c:lblOffset val="100"/>
        <c:noMultiLvlLbl val="0"/>
      </c:catAx>
      <c:valAx>
        <c:axId val="-6568360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8409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Question 10: Women's education</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1">
                <a:effectLst/>
              </a:rPr>
              <a:t>Worldwide, 30-year-old men have spent 10 years in school, on average. How many years have women of the same age spent in school?"</a:t>
            </a:r>
            <a:endParaRPr lang="en-US" sz="1800" b="0" i="1"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"9</a:t>
            </a:r>
            <a:r>
              <a:rPr lang="en-US" sz="2800" b="0" i="1" baseline="0">
                <a:solidFill>
                  <a:srgbClr val="059713"/>
                </a:solidFill>
                <a:latin typeface="Trebuchet MS" charset="0"/>
                <a:ea typeface="Trebuchet MS" charset="0"/>
                <a:cs typeface="Trebuchet MS" charset="0"/>
              </a:rPr>
              <a:t> years</a:t>
            </a:r>
            <a:r>
              <a:rPr lang="en-US" sz="2800" b="0" i="1">
                <a:solidFill>
                  <a:srgbClr val="059713"/>
                </a:solidFill>
                <a:latin typeface="Trebuchet MS" charset="0"/>
                <a:ea typeface="Trebuchet MS" charset="0"/>
                <a:cs typeface="Trebuchet MS" charset="0"/>
              </a:rPr>
              <a:t>"</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'Q10 womens education'!$C$7</c:f>
              <c:strCache>
                <c:ptCount val="1"/>
                <c:pt idx="0">
                  <c:v>9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education'!$C$9:$C$24</c:f>
              <c:numCache>
                <c:formatCode>0%</c:formatCode>
                <c:ptCount val="16"/>
                <c:pt idx="0">
                  <c:v>0.3333</c:v>
                </c:pt>
                <c:pt idx="1">
                  <c:v>0.2</c:v>
                </c:pt>
                <c:pt idx="2">
                  <c:v>0.08</c:v>
                </c:pt>
                <c:pt idx="3">
                  <c:v>0.1</c:v>
                </c:pt>
                <c:pt idx="4">
                  <c:v>0.13</c:v>
                </c:pt>
                <c:pt idx="5">
                  <c:v>0.13</c:v>
                </c:pt>
                <c:pt idx="6">
                  <c:v>0.18</c:v>
                </c:pt>
                <c:pt idx="7">
                  <c:v>0.18</c:v>
                </c:pt>
                <c:pt idx="8">
                  <c:v>0.19</c:v>
                </c:pt>
                <c:pt idx="9">
                  <c:v>0.2</c:v>
                </c:pt>
                <c:pt idx="10">
                  <c:v>0.21</c:v>
                </c:pt>
                <c:pt idx="11">
                  <c:v>0.25</c:v>
                </c:pt>
                <c:pt idx="12">
                  <c:v>0.25</c:v>
                </c:pt>
                <c:pt idx="13">
                  <c:v>0.26</c:v>
                </c:pt>
                <c:pt idx="14">
                  <c:v>0.32</c:v>
                </c:pt>
                <c:pt idx="15">
                  <c:v>0.32</c:v>
                </c:pt>
              </c:numCache>
            </c:numRef>
          </c:val>
        </c:ser>
        <c:ser>
          <c:idx val="1"/>
          <c:order val="1"/>
          <c:tx>
            <c:strRef>
              <c:f>'Q10 womens education'!$D$7</c:f>
              <c:strCache>
                <c:ptCount val="1"/>
                <c:pt idx="0">
                  <c:v>6 years</c:v>
                </c:pt>
              </c:strCache>
            </c:strRef>
          </c:tx>
          <c:spPr>
            <a:solidFill>
              <a:schemeClr val="bg1"/>
            </a:solidFill>
            <a:ln>
              <a:noFill/>
            </a:ln>
            <a:effectLst/>
          </c:spPr>
          <c:invertIfNegative val="0"/>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ser>
          <c:idx val="2"/>
          <c:order val="2"/>
          <c:tx>
            <c:strRef>
              <c:f>'Q10 womens education'!$E$7</c:f>
              <c:strCache>
                <c:ptCount val="1"/>
                <c:pt idx="0">
                  <c:v>3 years</c:v>
                </c:pt>
              </c:strCache>
            </c:strRef>
          </c:tx>
          <c:spPr>
            <a:solidFill>
              <a:schemeClr val="bg1"/>
            </a:solidFill>
            <a:ln w="12700">
              <a:noFill/>
            </a:ln>
            <a:effectLst/>
          </c:spPr>
          <c:invertIfNegative val="0"/>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overlap val="100"/>
        <c:axId val="-656758112"/>
        <c:axId val="-656753360"/>
      </c:barChart>
      <c:catAx>
        <c:axId val="-65675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753360"/>
        <c:crosses val="autoZero"/>
        <c:auto val="1"/>
        <c:lblAlgn val="ctr"/>
        <c:lblOffset val="100"/>
        <c:noMultiLvlLbl val="0"/>
      </c:catAx>
      <c:valAx>
        <c:axId val="-6567533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7581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Question </a:t>
            </a:r>
            <a:r>
              <a:rPr lang="en-US" sz="2400" b="1" i="0" u="none" strike="noStrike" baseline="0">
                <a:effectLst/>
              </a:rPr>
              <a:t>11: Endangered</a:t>
            </a:r>
            <a:r>
              <a:rPr lang="en-US" sz="2400" b="1" i="0" u="none" strike="noStrike" baseline="0"/>
              <a:t> animals</a:t>
            </a:r>
            <a:endParaRPr lang="en-US" sz="20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"In 1996, tigers, giant pandas, and black rhinos were all listed as endangered. How many of these three species are more critically endangered today?"</a:t>
            </a:r>
            <a:r>
              <a:rPr lang="en-US" sz="2400" b="1" i="0" baseline="0">
                <a:effectLst/>
              </a:rPr>
              <a:t> </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200" b="0">
                <a:solidFill>
                  <a:srgbClr val="059713"/>
                </a:solidFill>
                <a:latin typeface="Trebuchet MS" charset="0"/>
                <a:ea typeface="Trebuchet MS" charset="0"/>
                <a:cs typeface="Trebuchet MS" charset="0"/>
              </a:rPr>
              <a:t>CORRECT ANSWER: </a:t>
            </a:r>
            <a:r>
              <a:rPr lang="en-US" sz="2200" b="0" i="1">
                <a:solidFill>
                  <a:srgbClr val="059713"/>
                </a:solidFill>
                <a:latin typeface="Trebuchet MS" charset="0"/>
                <a:ea typeface="Trebuchet MS" charset="0"/>
                <a:cs typeface="Trebuchet MS" charset="0"/>
              </a:rPr>
              <a:t>"None of them"</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'Q11 animals'!$C$7</c:f>
              <c:strCache>
                <c:ptCount val="1"/>
                <c:pt idx="0">
                  <c:v>None of them</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animals'!$C$9:$C$24</c:f>
              <c:numCache>
                <c:formatCode>0%</c:formatCode>
                <c:ptCount val="16"/>
                <c:pt idx="0">
                  <c:v>0.3333</c:v>
                </c:pt>
                <c:pt idx="1">
                  <c:v>0.09</c:v>
                </c:pt>
                <c:pt idx="2">
                  <c:v>0.03</c:v>
                </c:pt>
                <c:pt idx="3">
                  <c:v>0.05</c:v>
                </c:pt>
                <c:pt idx="4">
                  <c:v>0.05</c:v>
                </c:pt>
                <c:pt idx="5">
                  <c:v>0.05</c:v>
                </c:pt>
                <c:pt idx="6">
                  <c:v>0.06</c:v>
                </c:pt>
                <c:pt idx="7">
                  <c:v>0.07</c:v>
                </c:pt>
                <c:pt idx="8">
                  <c:v>0.07</c:v>
                </c:pt>
                <c:pt idx="9">
                  <c:v>0.07</c:v>
                </c:pt>
                <c:pt idx="10">
                  <c:v>0.08</c:v>
                </c:pt>
                <c:pt idx="11">
                  <c:v>0.11</c:v>
                </c:pt>
                <c:pt idx="12">
                  <c:v>0.12</c:v>
                </c:pt>
                <c:pt idx="13">
                  <c:v>0.12</c:v>
                </c:pt>
                <c:pt idx="14">
                  <c:v>0.12</c:v>
                </c:pt>
                <c:pt idx="15">
                  <c:v>0.26</c:v>
                </c:pt>
              </c:numCache>
            </c:numRef>
          </c:val>
        </c:ser>
        <c:ser>
          <c:idx val="1"/>
          <c:order val="1"/>
          <c:tx>
            <c:strRef>
              <c:f>'Q11 animals'!$D$7</c:f>
              <c:strCache>
                <c:ptCount val="1"/>
                <c:pt idx="0">
                  <c:v>One of them</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ser>
          <c:idx val="2"/>
          <c:order val="2"/>
          <c:tx>
            <c:strRef>
              <c:f>'Q11 animals'!$E$7</c:f>
              <c:strCache>
                <c:ptCount val="1"/>
                <c:pt idx="0">
                  <c:v>Two of them</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overlap val="100"/>
        <c:axId val="-656619776"/>
        <c:axId val="-656614816"/>
      </c:barChart>
      <c:catAx>
        <c:axId val="-65661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614816"/>
        <c:crosses val="autoZero"/>
        <c:auto val="1"/>
        <c:lblAlgn val="ctr"/>
        <c:lblOffset val="100"/>
        <c:noMultiLvlLbl val="0"/>
      </c:catAx>
      <c:valAx>
        <c:axId val="-6566148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61977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a:t>
            </a:r>
            <a:r>
              <a:rPr lang="en-US" sz="1800" b="1" i="0" u="none" strike="noStrike" baseline="0">
                <a:effectLst/>
              </a:rPr>
              <a:t>11: </a:t>
            </a:r>
            <a:r>
              <a:rPr lang="en-US" sz="2000" b="1" i="0" u="none" strike="noStrike" baseline="0">
                <a:effectLst/>
              </a:rPr>
              <a:t>Endangered animals</a:t>
            </a:r>
            <a:r>
              <a:rPr lang="en-US" sz="2000" b="1" i="0" u="none" strike="noStrike" baseline="0"/>
              <a:t> </a:t>
            </a: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u="none" strike="noStrike" baseline="0">
                <a:effectLst/>
              </a:rPr>
              <a:t>QUESTION:</a:t>
            </a:r>
            <a:r>
              <a:rPr lang="en-US" sz="1800" b="0" i="1" u="none" strike="noStrike" baseline="0">
                <a:effectLst/>
              </a:rPr>
              <a:t> "In 1996, tigers, giant pandas, and black rhinos were all listed as endangered. How many of these three species are more critically endangered today?"</a:t>
            </a:r>
            <a:r>
              <a:rPr lang="en-US" sz="1800" b="1" i="0" u="none" strike="noStrike" baseline="0"/>
              <a:t> </a:t>
            </a:r>
            <a:endParaRPr lang="en-US" sz="1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a:solidFill>
                  <a:srgbClr val="FF0000"/>
                </a:solidFill>
                <a:latin typeface="Trebuchet MS" charset="0"/>
                <a:ea typeface="Trebuchet MS" charset="0"/>
                <a:cs typeface="Trebuchet MS" charset="0"/>
              </a:rPr>
              <a:t>WRONG ANSWER: </a:t>
            </a:r>
            <a:r>
              <a:rPr lang="en-US" sz="1800" b="0" i="1">
                <a:solidFill>
                  <a:srgbClr val="FF0000"/>
                </a:solidFill>
                <a:latin typeface="Trebuchet MS" charset="0"/>
                <a:ea typeface="Trebuchet MS" charset="0"/>
                <a:cs typeface="Trebuchet MS" charset="0"/>
              </a:rPr>
              <a:t>"One of them"</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'Q11 animals'!$D$7</c:f>
              <c:strCache>
                <c:ptCount val="1"/>
                <c:pt idx="0">
                  <c:v>One of them</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dLbls>
          <c:showLegendKey val="0"/>
          <c:showVal val="0"/>
          <c:showCatName val="0"/>
          <c:showSerName val="0"/>
          <c:showPercent val="0"/>
          <c:showBubbleSize val="0"/>
        </c:dLbls>
        <c:gapWidth val="25"/>
        <c:axId val="-656058480"/>
        <c:axId val="-656229408"/>
      </c:barChart>
      <c:catAx>
        <c:axId val="-65605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229408"/>
        <c:crosses val="autoZero"/>
        <c:auto val="1"/>
        <c:lblAlgn val="ctr"/>
        <c:lblOffset val="100"/>
        <c:noMultiLvlLbl val="0"/>
      </c:catAx>
      <c:valAx>
        <c:axId val="-6562294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0584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France</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1.9</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5%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France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distributions'!$C$18:$O$18</c:f>
              <c:numCache>
                <c:formatCode>0%</c:formatCode>
                <c:ptCount val="13"/>
                <c:pt idx="0">
                  <c:v>0.1863727455</c:v>
                </c:pt>
                <c:pt idx="1">
                  <c:v>0.2585170341</c:v>
                </c:pt>
                <c:pt idx="2">
                  <c:v>0.2665330661</c:v>
                </c:pt>
                <c:pt idx="3">
                  <c:v>0.1583166333</c:v>
                </c:pt>
                <c:pt idx="4">
                  <c:v>0.07815631263</c:v>
                </c:pt>
                <c:pt idx="5">
                  <c:v>0.03406813627</c:v>
                </c:pt>
                <c:pt idx="6">
                  <c:v>0.01603206413</c:v>
                </c:pt>
                <c:pt idx="7">
                  <c:v>0.00200400802</c:v>
                </c:pt>
                <c:pt idx="8">
                  <c:v>0.0</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5501392"/>
        <c:axId val="-665492960"/>
      </c:barChart>
      <c:catAx>
        <c:axId val="-665501392"/>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492960"/>
        <c:crosses val="autoZero"/>
        <c:auto val="1"/>
        <c:lblAlgn val="ctr"/>
        <c:lblOffset val="100"/>
        <c:noMultiLvlLbl val="0"/>
      </c:catAx>
      <c:valAx>
        <c:axId val="-665492960"/>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5501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a:t>
            </a:r>
            <a:r>
              <a:rPr lang="en-US" sz="1800" b="1" i="0" u="none" strike="noStrike" baseline="0">
                <a:effectLst/>
              </a:rPr>
              <a:t>11: </a:t>
            </a:r>
            <a:r>
              <a:rPr lang="en-US" sz="2000" b="1" i="0" u="none" strike="noStrike" baseline="0">
                <a:effectLst/>
              </a:rPr>
              <a:t>Endangered animals</a:t>
            </a:r>
            <a:r>
              <a:rPr lang="en-US" sz="2000" b="1" i="0" u="none" strike="noStrike" baseline="0"/>
              <a:t> </a:t>
            </a:r>
            <a:endParaRPr lang="en-US" sz="1800" b="1" i="0" u="none" strike="noStrike" baseline="0"/>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"In 1996, tigers, giant pandas, and black rhinos were all listed as endangered. How many of these three species are more critically endangered today?"</a:t>
            </a:r>
            <a:r>
              <a:rPr lang="en-US" sz="1800" b="1" i="0" baseline="0">
                <a:effectLst/>
              </a:rPr>
              <a:t> </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"Two of them"</a:t>
            </a:r>
            <a:endParaRPr lang="en-US" sz="2000" b="0" i="1" u="none" strike="noStrike" baseline="0">
              <a:solidFill>
                <a:srgbClr val="EE5D4E"/>
              </a:solidFill>
              <a:effectLst/>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'Q11 animals'!$E$7</c:f>
              <c:strCache>
                <c:ptCount val="1"/>
                <c:pt idx="0">
                  <c:v>Two of them</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axId val="-655653072"/>
        <c:axId val="-655648352"/>
      </c:barChart>
      <c:catAx>
        <c:axId val="-65565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648352"/>
        <c:crosses val="autoZero"/>
        <c:auto val="1"/>
        <c:lblAlgn val="ctr"/>
        <c:lblOffset val="100"/>
        <c:noMultiLvlLbl val="0"/>
      </c:catAx>
      <c:valAx>
        <c:axId val="-6556483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6530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'Q11 animals'!$C$7</c:f>
              <c:strCache>
                <c:ptCount val="1"/>
                <c:pt idx="0">
                  <c:v>None of them</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animals'!$C$9:$C$24</c:f>
              <c:numCache>
                <c:formatCode>0%</c:formatCode>
                <c:ptCount val="16"/>
                <c:pt idx="0">
                  <c:v>0.3333</c:v>
                </c:pt>
                <c:pt idx="1">
                  <c:v>0.09</c:v>
                </c:pt>
                <c:pt idx="2">
                  <c:v>0.03</c:v>
                </c:pt>
                <c:pt idx="3">
                  <c:v>0.05</c:v>
                </c:pt>
                <c:pt idx="4">
                  <c:v>0.05</c:v>
                </c:pt>
                <c:pt idx="5">
                  <c:v>0.05</c:v>
                </c:pt>
                <c:pt idx="6">
                  <c:v>0.06</c:v>
                </c:pt>
                <c:pt idx="7">
                  <c:v>0.07</c:v>
                </c:pt>
                <c:pt idx="8">
                  <c:v>0.07</c:v>
                </c:pt>
                <c:pt idx="9">
                  <c:v>0.07</c:v>
                </c:pt>
                <c:pt idx="10">
                  <c:v>0.08</c:v>
                </c:pt>
                <c:pt idx="11">
                  <c:v>0.11</c:v>
                </c:pt>
                <c:pt idx="12">
                  <c:v>0.12</c:v>
                </c:pt>
                <c:pt idx="13">
                  <c:v>0.12</c:v>
                </c:pt>
                <c:pt idx="14">
                  <c:v>0.12</c:v>
                </c:pt>
                <c:pt idx="15">
                  <c:v>0.26</c:v>
                </c:pt>
              </c:numCache>
            </c:numRef>
          </c:val>
        </c:ser>
        <c:dLbls>
          <c:showLegendKey val="0"/>
          <c:showVal val="0"/>
          <c:showCatName val="0"/>
          <c:showSerName val="0"/>
          <c:showPercent val="0"/>
          <c:showBubbleSize val="0"/>
        </c:dLbls>
        <c:gapWidth val="25"/>
        <c:axId val="-655597200"/>
        <c:axId val="-655592480"/>
      </c:barChart>
      <c:catAx>
        <c:axId val="-65559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592480"/>
        <c:crosses val="autoZero"/>
        <c:auto val="1"/>
        <c:lblAlgn val="ctr"/>
        <c:lblOffset val="100"/>
        <c:noMultiLvlLbl val="0"/>
      </c:catAx>
      <c:valAx>
        <c:axId val="-655592480"/>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59720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'Q11 animals'!$D$7</c:f>
              <c:strCache>
                <c:ptCount val="1"/>
                <c:pt idx="0">
                  <c:v>One of them</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dLbls>
          <c:showLegendKey val="0"/>
          <c:showVal val="0"/>
          <c:showCatName val="0"/>
          <c:showSerName val="0"/>
          <c:showPercent val="0"/>
          <c:showBubbleSize val="0"/>
        </c:dLbls>
        <c:gapWidth val="25"/>
        <c:axId val="-655545008"/>
        <c:axId val="-655540288"/>
      </c:barChart>
      <c:catAx>
        <c:axId val="-65554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540288"/>
        <c:crosses val="autoZero"/>
        <c:auto val="1"/>
        <c:lblAlgn val="ctr"/>
        <c:lblOffset val="100"/>
        <c:noMultiLvlLbl val="0"/>
      </c:catAx>
      <c:valAx>
        <c:axId val="-6555402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54500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'Q11 animals'!$E$7</c:f>
              <c:strCache>
                <c:ptCount val="1"/>
                <c:pt idx="0">
                  <c:v>Two of them</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axId val="-656574160"/>
        <c:axId val="-656569440"/>
      </c:barChart>
      <c:catAx>
        <c:axId val="-65657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569440"/>
        <c:crosses val="autoZero"/>
        <c:auto val="1"/>
        <c:lblAlgn val="ctr"/>
        <c:lblOffset val="100"/>
        <c:noMultiLvlLbl val="0"/>
      </c:catAx>
      <c:valAx>
        <c:axId val="-6565694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57416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'Q11 animals'!$C$7</c:f>
              <c:strCache>
                <c:ptCount val="1"/>
                <c:pt idx="0">
                  <c:v>None of them</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animals'!$C$9:$C$24</c:f>
              <c:numCache>
                <c:formatCode>0%</c:formatCode>
                <c:ptCount val="16"/>
                <c:pt idx="0">
                  <c:v>0.3333</c:v>
                </c:pt>
                <c:pt idx="1">
                  <c:v>0.09</c:v>
                </c:pt>
                <c:pt idx="2">
                  <c:v>0.03</c:v>
                </c:pt>
                <c:pt idx="3">
                  <c:v>0.05</c:v>
                </c:pt>
                <c:pt idx="4">
                  <c:v>0.05</c:v>
                </c:pt>
                <c:pt idx="5">
                  <c:v>0.05</c:v>
                </c:pt>
                <c:pt idx="6">
                  <c:v>0.06</c:v>
                </c:pt>
                <c:pt idx="7">
                  <c:v>0.07</c:v>
                </c:pt>
                <c:pt idx="8">
                  <c:v>0.07</c:v>
                </c:pt>
                <c:pt idx="9">
                  <c:v>0.07</c:v>
                </c:pt>
                <c:pt idx="10">
                  <c:v>0.08</c:v>
                </c:pt>
                <c:pt idx="11">
                  <c:v>0.11</c:v>
                </c:pt>
                <c:pt idx="12">
                  <c:v>0.12</c:v>
                </c:pt>
                <c:pt idx="13">
                  <c:v>0.12</c:v>
                </c:pt>
                <c:pt idx="14">
                  <c:v>0.12</c:v>
                </c:pt>
                <c:pt idx="15">
                  <c:v>0.26</c:v>
                </c:pt>
              </c:numCache>
            </c:numRef>
          </c:val>
        </c:ser>
        <c:dLbls>
          <c:showLegendKey val="0"/>
          <c:showVal val="0"/>
          <c:showCatName val="0"/>
          <c:showSerName val="0"/>
          <c:showPercent val="0"/>
          <c:showBubbleSize val="0"/>
        </c:dLbls>
        <c:gapWidth val="25"/>
        <c:axId val="-656509184"/>
        <c:axId val="-656504464"/>
      </c:barChart>
      <c:catAx>
        <c:axId val="-65650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504464"/>
        <c:crosses val="autoZero"/>
        <c:auto val="1"/>
        <c:lblAlgn val="ctr"/>
        <c:lblOffset val="100"/>
        <c:noMultiLvlLbl val="0"/>
      </c:catAx>
      <c:valAx>
        <c:axId val="-65650446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50918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'Q11 animals'!$D$7</c:f>
              <c:strCache>
                <c:ptCount val="1"/>
                <c:pt idx="0">
                  <c:v>One of them</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dLbls>
          <c:showLegendKey val="0"/>
          <c:showVal val="0"/>
          <c:showCatName val="0"/>
          <c:showSerName val="0"/>
          <c:showPercent val="0"/>
          <c:showBubbleSize val="0"/>
        </c:dLbls>
        <c:gapWidth val="25"/>
        <c:axId val="-656456384"/>
        <c:axId val="-656451664"/>
      </c:barChart>
      <c:catAx>
        <c:axId val="-65645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451664"/>
        <c:crosses val="autoZero"/>
        <c:auto val="1"/>
        <c:lblAlgn val="ctr"/>
        <c:lblOffset val="100"/>
        <c:noMultiLvlLbl val="0"/>
      </c:catAx>
      <c:valAx>
        <c:axId val="-6564516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645638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'Q11 animals'!$E$7</c:f>
              <c:strCache>
                <c:ptCount val="1"/>
                <c:pt idx="0">
                  <c:v>Two of them</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axId val="-655337808"/>
        <c:axId val="-655333088"/>
      </c:barChart>
      <c:catAx>
        <c:axId val="-65533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333088"/>
        <c:crosses val="autoZero"/>
        <c:auto val="1"/>
        <c:lblAlgn val="ctr"/>
        <c:lblOffset val="100"/>
        <c:noMultiLvlLbl val="0"/>
      </c:catAx>
      <c:valAx>
        <c:axId val="-6553330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33780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800" b="1" i="0" baseline="0">
                <a:effectLst/>
              </a:rPr>
              <a:t>RESULTS — Question 11: Endangered animals</a:t>
            </a:r>
            <a:endParaRPr lang="en-US" sz="360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"In 1996, tigers, giant pandas, and black rhinos were all listed as endangered. How many of these three species are more critically endangered today?"</a:t>
            </a:r>
            <a:r>
              <a:rPr lang="en-US" sz="2400" b="1" i="0" baseline="0">
                <a:effectLst/>
              </a:rPr>
              <a:t> </a:t>
            </a:r>
            <a:endParaRPr lang="en-US" sz="2400" b="0" i="0"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u="none" strike="noStrike" baseline="0">
                <a:solidFill>
                  <a:srgbClr val="059713"/>
                </a:solidFill>
                <a:effectLst/>
              </a:rPr>
              <a:t>"None of them"</a:t>
            </a:r>
            <a:endParaRPr lang="en-US" sz="3200" b="0" i="1">
              <a:solidFill>
                <a:srgbClr val="059713"/>
              </a:solidFill>
              <a:latin typeface="Trebuchet MS" charset="0"/>
              <a:ea typeface="Trebuchet MS" charset="0"/>
              <a:cs typeface="Trebuchet MS" charset="0"/>
            </a:endParaRPr>
          </a:p>
        </c:rich>
      </c:tx>
      <c:layout>
        <c:manualLayout>
          <c:xMode val="edge"/>
          <c:yMode val="edge"/>
          <c:x val="0.146321848330135"/>
          <c:y val="0.02423090664034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'Q11 animals'!$C$7</c:f>
              <c:strCache>
                <c:ptCount val="1"/>
                <c:pt idx="0">
                  <c:v>None of them</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animals'!$C$9:$C$24</c:f>
              <c:numCache>
                <c:formatCode>0%</c:formatCode>
                <c:ptCount val="16"/>
                <c:pt idx="0">
                  <c:v>0.3333</c:v>
                </c:pt>
                <c:pt idx="1">
                  <c:v>0.09</c:v>
                </c:pt>
                <c:pt idx="2">
                  <c:v>0.03</c:v>
                </c:pt>
                <c:pt idx="3">
                  <c:v>0.05</c:v>
                </c:pt>
                <c:pt idx="4">
                  <c:v>0.05</c:v>
                </c:pt>
                <c:pt idx="5">
                  <c:v>0.05</c:v>
                </c:pt>
                <c:pt idx="6">
                  <c:v>0.06</c:v>
                </c:pt>
                <c:pt idx="7">
                  <c:v>0.07</c:v>
                </c:pt>
                <c:pt idx="8">
                  <c:v>0.07</c:v>
                </c:pt>
                <c:pt idx="9">
                  <c:v>0.07</c:v>
                </c:pt>
                <c:pt idx="10">
                  <c:v>0.08</c:v>
                </c:pt>
                <c:pt idx="11">
                  <c:v>0.11</c:v>
                </c:pt>
                <c:pt idx="12">
                  <c:v>0.12</c:v>
                </c:pt>
                <c:pt idx="13">
                  <c:v>0.12</c:v>
                </c:pt>
                <c:pt idx="14">
                  <c:v>0.12</c:v>
                </c:pt>
                <c:pt idx="15">
                  <c:v>0.26</c:v>
                </c:pt>
              </c:numCache>
            </c:numRef>
          </c:val>
        </c:ser>
        <c:ser>
          <c:idx val="1"/>
          <c:order val="1"/>
          <c:tx>
            <c:strRef>
              <c:f>'Q11 animals'!$D$7</c:f>
              <c:strCache>
                <c:ptCount val="1"/>
                <c:pt idx="0">
                  <c:v>One of them</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ser>
          <c:idx val="2"/>
          <c:order val="2"/>
          <c:tx>
            <c:strRef>
              <c:f>'Q11 animals'!$E$7</c:f>
              <c:strCache>
                <c:ptCount val="1"/>
                <c:pt idx="0">
                  <c:v>Two of them</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overlap val="100"/>
        <c:axId val="-655232096"/>
        <c:axId val="-655227104"/>
      </c:barChart>
      <c:catAx>
        <c:axId val="-65523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227104"/>
        <c:crosses val="autoZero"/>
        <c:auto val="1"/>
        <c:lblAlgn val="ctr"/>
        <c:lblOffset val="100"/>
        <c:noMultiLvlLbl val="0"/>
      </c:catAx>
      <c:valAx>
        <c:axId val="-6552271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23209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a:t>
            </a:r>
            <a:r>
              <a:rPr lang="en-US" sz="2400" b="1" i="0" u="none" strike="noStrike" baseline="0">
                <a:effectLst/>
              </a:rPr>
              <a:t>Question 11: Endangered animals</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1">
                <a:effectLst/>
              </a:rPr>
              <a:t>In 1996, tigers, giant pandas, and black rhinos were all listed as endangered. How many of these three species are more critically endangered today?"</a:t>
            </a:r>
            <a:endParaRPr lang="en-US" sz="1800" b="0" i="1"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"None of them"</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'Q11 animals'!$C$7</c:f>
              <c:strCache>
                <c:ptCount val="1"/>
                <c:pt idx="0">
                  <c:v>None of them</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animals'!$C$9:$C$24</c:f>
              <c:numCache>
                <c:formatCode>0%</c:formatCode>
                <c:ptCount val="16"/>
                <c:pt idx="0">
                  <c:v>0.3333</c:v>
                </c:pt>
                <c:pt idx="1">
                  <c:v>0.09</c:v>
                </c:pt>
                <c:pt idx="2">
                  <c:v>0.03</c:v>
                </c:pt>
                <c:pt idx="3">
                  <c:v>0.05</c:v>
                </c:pt>
                <c:pt idx="4">
                  <c:v>0.05</c:v>
                </c:pt>
                <c:pt idx="5">
                  <c:v>0.05</c:v>
                </c:pt>
                <c:pt idx="6">
                  <c:v>0.06</c:v>
                </c:pt>
                <c:pt idx="7">
                  <c:v>0.07</c:v>
                </c:pt>
                <c:pt idx="8">
                  <c:v>0.07</c:v>
                </c:pt>
                <c:pt idx="9">
                  <c:v>0.07</c:v>
                </c:pt>
                <c:pt idx="10">
                  <c:v>0.08</c:v>
                </c:pt>
                <c:pt idx="11">
                  <c:v>0.11</c:v>
                </c:pt>
                <c:pt idx="12">
                  <c:v>0.12</c:v>
                </c:pt>
                <c:pt idx="13">
                  <c:v>0.12</c:v>
                </c:pt>
                <c:pt idx="14">
                  <c:v>0.12</c:v>
                </c:pt>
                <c:pt idx="15">
                  <c:v>0.26</c:v>
                </c:pt>
              </c:numCache>
            </c:numRef>
          </c:val>
        </c:ser>
        <c:ser>
          <c:idx val="1"/>
          <c:order val="1"/>
          <c:tx>
            <c:strRef>
              <c:f>'Q11 animals'!$D$7</c:f>
              <c:strCache>
                <c:ptCount val="1"/>
                <c:pt idx="0">
                  <c:v>One of them</c:v>
                </c:pt>
              </c:strCache>
            </c:strRef>
          </c:tx>
          <c:spPr>
            <a:solidFill>
              <a:schemeClr val="bg1"/>
            </a:solidFill>
            <a:ln>
              <a:noFill/>
            </a:ln>
            <a:effectLst/>
          </c:spPr>
          <c:invertIfNegative val="0"/>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ser>
          <c:idx val="2"/>
          <c:order val="2"/>
          <c:tx>
            <c:strRef>
              <c:f>'Q11 animals'!$E$7</c:f>
              <c:strCache>
                <c:ptCount val="1"/>
                <c:pt idx="0">
                  <c:v>Two of them</c:v>
                </c:pt>
              </c:strCache>
            </c:strRef>
          </c:tx>
          <c:spPr>
            <a:solidFill>
              <a:schemeClr val="bg1"/>
            </a:solidFill>
            <a:ln w="12700">
              <a:noFill/>
            </a:ln>
            <a:effectLst/>
          </c:spPr>
          <c:invertIfNegative val="0"/>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overlap val="100"/>
        <c:axId val="-655150048"/>
        <c:axId val="-655145296"/>
      </c:barChart>
      <c:catAx>
        <c:axId val="-6551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145296"/>
        <c:crosses val="autoZero"/>
        <c:auto val="1"/>
        <c:lblAlgn val="ctr"/>
        <c:lblOffset val="100"/>
        <c:noMultiLvlLbl val="0"/>
      </c:catAx>
      <c:valAx>
        <c:axId val="-6551452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1500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3200" b="1" i="0" baseline="0">
                <a:effectLst/>
              </a:rPr>
              <a:t>RESULTS — Question </a:t>
            </a:r>
            <a:r>
              <a:rPr lang="en-US" sz="3200" b="1" i="0" u="none" strike="noStrike" baseline="0">
                <a:effectLst/>
              </a:rPr>
              <a:t>12: Electricity</a:t>
            </a:r>
            <a:endParaRPr lang="en-US" sz="2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"How many people in the world have some access to electricity?"</a:t>
            </a:r>
            <a:endParaRPr lang="en-US" sz="2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"80 percent"</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'Q12 electricity'!$C$7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electricity'!$C$9:$C$24</c:f>
              <c:numCache>
                <c:formatCode>0%</c:formatCode>
                <c:ptCount val="16"/>
                <c:pt idx="0">
                  <c:v>0.3333</c:v>
                </c:pt>
                <c:pt idx="1">
                  <c:v>0.216428571428571</c:v>
                </c:pt>
                <c:pt idx="2">
                  <c:v>0.14</c:v>
                </c:pt>
                <c:pt idx="3">
                  <c:v>0.15</c:v>
                </c:pt>
                <c:pt idx="4">
                  <c:v>0.17</c:v>
                </c:pt>
                <c:pt idx="5">
                  <c:v>0.19</c:v>
                </c:pt>
                <c:pt idx="6">
                  <c:v>0.19</c:v>
                </c:pt>
                <c:pt idx="7">
                  <c:v>0.2</c:v>
                </c:pt>
                <c:pt idx="8">
                  <c:v>0.2</c:v>
                </c:pt>
                <c:pt idx="9">
                  <c:v>0.22</c:v>
                </c:pt>
                <c:pt idx="10">
                  <c:v>0.22</c:v>
                </c:pt>
                <c:pt idx="11">
                  <c:v>0.22</c:v>
                </c:pt>
                <c:pt idx="12">
                  <c:v>0.23</c:v>
                </c:pt>
                <c:pt idx="13">
                  <c:v>0.27</c:v>
                </c:pt>
                <c:pt idx="14">
                  <c:v>0.31</c:v>
                </c:pt>
                <c:pt idx="15">
                  <c:v>0.32</c:v>
                </c:pt>
              </c:numCache>
            </c:numRef>
          </c:val>
        </c:ser>
        <c:ser>
          <c:idx val="1"/>
          <c:order val="1"/>
          <c:tx>
            <c:strRef>
              <c:f>'Q12 electricity'!$D$7</c:f>
              <c:strCache>
                <c:ptCount val="1"/>
                <c:pt idx="0">
                  <c:v>50 percent</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ser>
          <c:idx val="2"/>
          <c:order val="2"/>
          <c:tx>
            <c:strRef>
              <c:f>'Q12 electricity'!$E$7</c:f>
              <c:strCache>
                <c:ptCount val="1"/>
                <c:pt idx="0">
                  <c:v>'20 percent</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overlap val="100"/>
        <c:axId val="-660057248"/>
        <c:axId val="-660052224"/>
      </c:barChart>
      <c:catAx>
        <c:axId val="-66005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052224"/>
        <c:crosses val="autoZero"/>
        <c:auto val="1"/>
        <c:lblAlgn val="ctr"/>
        <c:lblOffset val="100"/>
        <c:noMultiLvlLbl val="0"/>
      </c:catAx>
      <c:valAx>
        <c:axId val="-660052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0572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Belgium</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1.8</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5%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Belgium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distributions'!$C$19:$O$19</c:f>
              <c:numCache>
                <c:formatCode>0%</c:formatCode>
                <c:ptCount val="13"/>
                <c:pt idx="0">
                  <c:v>0.2004008016</c:v>
                </c:pt>
                <c:pt idx="1">
                  <c:v>0.2825651303</c:v>
                </c:pt>
                <c:pt idx="2">
                  <c:v>0.2585170341</c:v>
                </c:pt>
                <c:pt idx="3">
                  <c:v>0.1142284569</c:v>
                </c:pt>
                <c:pt idx="4">
                  <c:v>0.09418837675</c:v>
                </c:pt>
                <c:pt idx="5">
                  <c:v>0.02404809619</c:v>
                </c:pt>
                <c:pt idx="6">
                  <c:v>0.01002004008</c:v>
                </c:pt>
                <c:pt idx="7">
                  <c:v>0.01603206413</c:v>
                </c:pt>
                <c:pt idx="8">
                  <c:v>0.0</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5638688"/>
        <c:axId val="-665552720"/>
      </c:barChart>
      <c:catAx>
        <c:axId val="-66563868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552720"/>
        <c:crosses val="autoZero"/>
        <c:auto val="1"/>
        <c:lblAlgn val="ctr"/>
        <c:lblOffset val="100"/>
        <c:noMultiLvlLbl val="0"/>
      </c:catAx>
      <c:valAx>
        <c:axId val="-665552720"/>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563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12: Electricity</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"How many people in the world have some access to electricity?"</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a:solidFill>
                  <a:srgbClr val="FF0000"/>
                </a:solidFill>
                <a:latin typeface="Trebuchet MS" charset="0"/>
                <a:ea typeface="Trebuchet MS" charset="0"/>
                <a:cs typeface="Trebuchet MS" charset="0"/>
              </a:rPr>
              <a:t>WRONG ANSWER: </a:t>
            </a:r>
            <a:r>
              <a:rPr lang="en-US" sz="1800" b="0" i="1">
                <a:solidFill>
                  <a:srgbClr val="FF0000"/>
                </a:solidFill>
                <a:latin typeface="Trebuchet MS" charset="0"/>
                <a:ea typeface="Trebuchet MS" charset="0"/>
                <a:cs typeface="Trebuchet MS" charset="0"/>
              </a:rPr>
              <a:t>"50 percent"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'Q12 electricity'!$D$7</c:f>
              <c:strCache>
                <c:ptCount val="1"/>
                <c:pt idx="0">
                  <c:v>50 percent</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dLbls>
          <c:showLegendKey val="0"/>
          <c:showVal val="0"/>
          <c:showCatName val="0"/>
          <c:showSerName val="0"/>
          <c:showPercent val="0"/>
          <c:showBubbleSize val="0"/>
        </c:dLbls>
        <c:gapWidth val="25"/>
        <c:axId val="-658401904"/>
        <c:axId val="-658355120"/>
      </c:barChart>
      <c:catAx>
        <c:axId val="-65840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355120"/>
        <c:crosses val="autoZero"/>
        <c:auto val="1"/>
        <c:lblAlgn val="ctr"/>
        <c:lblOffset val="100"/>
        <c:noMultiLvlLbl val="0"/>
      </c:catAx>
      <c:valAx>
        <c:axId val="-6583551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40190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12: Electricity</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"How many people in the world have some access to electricity?"</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"20</a:t>
            </a:r>
            <a:r>
              <a:rPr lang="en-US" sz="2000" b="0" i="1" baseline="0">
                <a:solidFill>
                  <a:srgbClr val="EE5D4E"/>
                </a:solidFill>
                <a:latin typeface="Trebuchet MS" charset="0"/>
                <a:ea typeface="Trebuchet MS" charset="0"/>
                <a:cs typeface="Trebuchet MS" charset="0"/>
              </a:rPr>
              <a:t> percent</a:t>
            </a:r>
            <a:r>
              <a:rPr lang="en-US" sz="2000" b="0" i="1">
                <a:solidFill>
                  <a:srgbClr val="EE5D4E"/>
                </a:solidFill>
                <a:latin typeface="Trebuchet MS" charset="0"/>
                <a:ea typeface="Trebuchet MS" charset="0"/>
                <a:cs typeface="Trebuchet MS" charset="0"/>
              </a:rPr>
              <a:t>"</a:t>
            </a:r>
            <a:endParaRPr lang="en-US" sz="2000" b="0" i="1" u="none" strike="noStrike" baseline="0">
              <a:solidFill>
                <a:srgbClr val="EE5D4E"/>
              </a:solidFill>
              <a:effectLst/>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'Q12 electricity'!$E$7</c:f>
              <c:strCache>
                <c:ptCount val="1"/>
                <c:pt idx="0">
                  <c:v>'20 percent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axId val="-655462944"/>
        <c:axId val="-655458224"/>
      </c:barChart>
      <c:catAx>
        <c:axId val="-65546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458224"/>
        <c:crosses val="autoZero"/>
        <c:auto val="1"/>
        <c:lblAlgn val="ctr"/>
        <c:lblOffset val="100"/>
        <c:noMultiLvlLbl val="0"/>
      </c:catAx>
      <c:valAx>
        <c:axId val="-655458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4629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'Q12 electricity'!$C$7</c:f>
              <c:strCache>
                <c:ptCount val="1"/>
                <c:pt idx="0">
                  <c:v>'80 percent</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electricity'!$C$9:$C$24</c:f>
              <c:numCache>
                <c:formatCode>0%</c:formatCode>
                <c:ptCount val="16"/>
                <c:pt idx="0">
                  <c:v>0.3333</c:v>
                </c:pt>
                <c:pt idx="1">
                  <c:v>0.216428571428571</c:v>
                </c:pt>
                <c:pt idx="2">
                  <c:v>0.14</c:v>
                </c:pt>
                <c:pt idx="3">
                  <c:v>0.15</c:v>
                </c:pt>
                <c:pt idx="4">
                  <c:v>0.17</c:v>
                </c:pt>
                <c:pt idx="5">
                  <c:v>0.19</c:v>
                </c:pt>
                <c:pt idx="6">
                  <c:v>0.19</c:v>
                </c:pt>
                <c:pt idx="7">
                  <c:v>0.2</c:v>
                </c:pt>
                <c:pt idx="8">
                  <c:v>0.2</c:v>
                </c:pt>
                <c:pt idx="9">
                  <c:v>0.22</c:v>
                </c:pt>
                <c:pt idx="10">
                  <c:v>0.22</c:v>
                </c:pt>
                <c:pt idx="11">
                  <c:v>0.22</c:v>
                </c:pt>
                <c:pt idx="12">
                  <c:v>0.23</c:v>
                </c:pt>
                <c:pt idx="13">
                  <c:v>0.27</c:v>
                </c:pt>
                <c:pt idx="14">
                  <c:v>0.31</c:v>
                </c:pt>
                <c:pt idx="15">
                  <c:v>0.32</c:v>
                </c:pt>
              </c:numCache>
            </c:numRef>
          </c:val>
        </c:ser>
        <c:dLbls>
          <c:showLegendKey val="0"/>
          <c:showVal val="0"/>
          <c:showCatName val="0"/>
          <c:showSerName val="0"/>
          <c:showPercent val="0"/>
          <c:showBubbleSize val="0"/>
        </c:dLbls>
        <c:gapWidth val="25"/>
        <c:axId val="-655407024"/>
        <c:axId val="-655402304"/>
      </c:barChart>
      <c:catAx>
        <c:axId val="-65540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402304"/>
        <c:crosses val="autoZero"/>
        <c:auto val="1"/>
        <c:lblAlgn val="ctr"/>
        <c:lblOffset val="100"/>
        <c:noMultiLvlLbl val="0"/>
      </c:catAx>
      <c:valAx>
        <c:axId val="-65540230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54070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'Q12 electricity'!$D$7</c:f>
              <c:strCache>
                <c:ptCount val="1"/>
                <c:pt idx="0">
                  <c:v>50 percent</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dLbls>
          <c:showLegendKey val="0"/>
          <c:showVal val="0"/>
          <c:showCatName val="0"/>
          <c:showSerName val="0"/>
          <c:showPercent val="0"/>
          <c:showBubbleSize val="0"/>
        </c:dLbls>
        <c:gapWidth val="25"/>
        <c:axId val="-654289968"/>
        <c:axId val="-654285248"/>
      </c:barChart>
      <c:catAx>
        <c:axId val="-65428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285248"/>
        <c:crosses val="autoZero"/>
        <c:auto val="1"/>
        <c:lblAlgn val="ctr"/>
        <c:lblOffset val="100"/>
        <c:noMultiLvlLbl val="0"/>
      </c:catAx>
      <c:valAx>
        <c:axId val="-6542852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28996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'Q12 electricity'!$E$7</c:f>
              <c:strCache>
                <c:ptCount val="1"/>
                <c:pt idx="0">
                  <c:v>'20 percent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axId val="-654236736"/>
        <c:axId val="-654232016"/>
      </c:barChart>
      <c:catAx>
        <c:axId val="-65423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232016"/>
        <c:crosses val="autoZero"/>
        <c:auto val="1"/>
        <c:lblAlgn val="ctr"/>
        <c:lblOffset val="100"/>
        <c:noMultiLvlLbl val="0"/>
      </c:catAx>
      <c:valAx>
        <c:axId val="-6542320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23673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'Q12 electricity'!$C$7</c:f>
              <c:strCache>
                <c:ptCount val="1"/>
                <c:pt idx="0">
                  <c:v>'80 percent</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electricity'!$C$9:$C$24</c:f>
              <c:numCache>
                <c:formatCode>0%</c:formatCode>
                <c:ptCount val="16"/>
                <c:pt idx="0">
                  <c:v>0.3333</c:v>
                </c:pt>
                <c:pt idx="1">
                  <c:v>0.216428571428571</c:v>
                </c:pt>
                <c:pt idx="2">
                  <c:v>0.14</c:v>
                </c:pt>
                <c:pt idx="3">
                  <c:v>0.15</c:v>
                </c:pt>
                <c:pt idx="4">
                  <c:v>0.17</c:v>
                </c:pt>
                <c:pt idx="5">
                  <c:v>0.19</c:v>
                </c:pt>
                <c:pt idx="6">
                  <c:v>0.19</c:v>
                </c:pt>
                <c:pt idx="7">
                  <c:v>0.2</c:v>
                </c:pt>
                <c:pt idx="8">
                  <c:v>0.2</c:v>
                </c:pt>
                <c:pt idx="9">
                  <c:v>0.22</c:v>
                </c:pt>
                <c:pt idx="10">
                  <c:v>0.22</c:v>
                </c:pt>
                <c:pt idx="11">
                  <c:v>0.22</c:v>
                </c:pt>
                <c:pt idx="12">
                  <c:v>0.23</c:v>
                </c:pt>
                <c:pt idx="13">
                  <c:v>0.27</c:v>
                </c:pt>
                <c:pt idx="14">
                  <c:v>0.31</c:v>
                </c:pt>
                <c:pt idx="15">
                  <c:v>0.32</c:v>
                </c:pt>
              </c:numCache>
            </c:numRef>
          </c:val>
        </c:ser>
        <c:dLbls>
          <c:showLegendKey val="0"/>
          <c:showVal val="0"/>
          <c:showCatName val="0"/>
          <c:showSerName val="0"/>
          <c:showPercent val="0"/>
          <c:showBubbleSize val="0"/>
        </c:dLbls>
        <c:gapWidth val="25"/>
        <c:axId val="-654193664"/>
        <c:axId val="-654188944"/>
      </c:barChart>
      <c:catAx>
        <c:axId val="-65419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188944"/>
        <c:crosses val="autoZero"/>
        <c:auto val="1"/>
        <c:lblAlgn val="ctr"/>
        <c:lblOffset val="100"/>
        <c:noMultiLvlLbl val="0"/>
      </c:catAx>
      <c:valAx>
        <c:axId val="-65418894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1936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'Q12 electricity'!$D$7</c:f>
              <c:strCache>
                <c:ptCount val="1"/>
                <c:pt idx="0">
                  <c:v>50 percent</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dLbls>
          <c:showLegendKey val="0"/>
          <c:showVal val="0"/>
          <c:showCatName val="0"/>
          <c:showSerName val="0"/>
          <c:showPercent val="0"/>
          <c:showBubbleSize val="0"/>
        </c:dLbls>
        <c:gapWidth val="25"/>
        <c:axId val="-654130544"/>
        <c:axId val="-654125824"/>
      </c:barChart>
      <c:catAx>
        <c:axId val="-65413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125824"/>
        <c:crosses val="autoZero"/>
        <c:auto val="1"/>
        <c:lblAlgn val="ctr"/>
        <c:lblOffset val="100"/>
        <c:noMultiLvlLbl val="0"/>
      </c:catAx>
      <c:valAx>
        <c:axId val="-6541258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1305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'Q12 electricity'!$E$7</c:f>
              <c:strCache>
                <c:ptCount val="1"/>
                <c:pt idx="0">
                  <c:v>'20 percent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axId val="-654076720"/>
        <c:axId val="-654072000"/>
      </c:barChart>
      <c:catAx>
        <c:axId val="-6540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072000"/>
        <c:crosses val="autoZero"/>
        <c:auto val="1"/>
        <c:lblAlgn val="ctr"/>
        <c:lblOffset val="100"/>
        <c:noMultiLvlLbl val="0"/>
      </c:catAx>
      <c:valAx>
        <c:axId val="-6540720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07672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3600" b="1" i="0" baseline="0">
                <a:effectLst/>
              </a:rPr>
              <a:t>RESULTS — Question 12: Electricity</a:t>
            </a:r>
            <a:endParaRPr lang="en-US" sz="4800" b="1">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3200" b="0" i="0" baseline="0">
                <a:effectLst/>
              </a:rPr>
              <a:t>QUESTION:</a:t>
            </a:r>
            <a:r>
              <a:rPr lang="en-US" sz="3200" b="0" i="1" baseline="0">
                <a:effectLst/>
              </a:rPr>
              <a:t> "How many people in the world have some access to electricity?"</a:t>
            </a:r>
            <a:endParaRPr lang="en-US" sz="4000" b="0" i="0"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u="none" strike="noStrike" baseline="0">
                <a:solidFill>
                  <a:srgbClr val="059713"/>
                </a:solidFill>
                <a:effectLst/>
              </a:rPr>
              <a:t>"80 percent"</a:t>
            </a:r>
            <a:endParaRPr lang="en-US" sz="3200" b="0" i="1">
              <a:solidFill>
                <a:srgbClr val="059713"/>
              </a:solidFill>
              <a:latin typeface="Trebuchet MS" charset="0"/>
              <a:ea typeface="Trebuchet MS" charset="0"/>
              <a:cs typeface="Trebuchet MS" charset="0"/>
            </a:endParaRPr>
          </a:p>
        </c:rich>
      </c:tx>
      <c:layout>
        <c:manualLayout>
          <c:xMode val="edge"/>
          <c:yMode val="edge"/>
          <c:x val="0.146321848330135"/>
          <c:y val="0.02423090664034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'Q12 electricity'!$C$7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electricity'!$C$9:$C$24</c:f>
              <c:numCache>
                <c:formatCode>0%</c:formatCode>
                <c:ptCount val="16"/>
                <c:pt idx="0">
                  <c:v>0.3333</c:v>
                </c:pt>
                <c:pt idx="1">
                  <c:v>0.216428571428571</c:v>
                </c:pt>
                <c:pt idx="2">
                  <c:v>0.14</c:v>
                </c:pt>
                <c:pt idx="3">
                  <c:v>0.15</c:v>
                </c:pt>
                <c:pt idx="4">
                  <c:v>0.17</c:v>
                </c:pt>
                <c:pt idx="5">
                  <c:v>0.19</c:v>
                </c:pt>
                <c:pt idx="6">
                  <c:v>0.19</c:v>
                </c:pt>
                <c:pt idx="7">
                  <c:v>0.2</c:v>
                </c:pt>
                <c:pt idx="8">
                  <c:v>0.2</c:v>
                </c:pt>
                <c:pt idx="9">
                  <c:v>0.22</c:v>
                </c:pt>
                <c:pt idx="10">
                  <c:v>0.22</c:v>
                </c:pt>
                <c:pt idx="11">
                  <c:v>0.22</c:v>
                </c:pt>
                <c:pt idx="12">
                  <c:v>0.23</c:v>
                </c:pt>
                <c:pt idx="13">
                  <c:v>0.27</c:v>
                </c:pt>
                <c:pt idx="14">
                  <c:v>0.31</c:v>
                </c:pt>
                <c:pt idx="15">
                  <c:v>0.32</c:v>
                </c:pt>
              </c:numCache>
            </c:numRef>
          </c:val>
        </c:ser>
        <c:ser>
          <c:idx val="1"/>
          <c:order val="1"/>
          <c:tx>
            <c:strRef>
              <c:f>'Q12 electricity'!$D$7</c:f>
              <c:strCache>
                <c:ptCount val="1"/>
                <c:pt idx="0">
                  <c:v>50 percent</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ser>
          <c:idx val="2"/>
          <c:order val="2"/>
          <c:tx>
            <c:strRef>
              <c:f>'Q12 electricity'!$E$7</c:f>
              <c:strCache>
                <c:ptCount val="1"/>
                <c:pt idx="0">
                  <c:v>'20 percent</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overlap val="100"/>
        <c:axId val="-653971424"/>
        <c:axId val="-653966432"/>
      </c:barChart>
      <c:catAx>
        <c:axId val="-6539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966432"/>
        <c:crosses val="autoZero"/>
        <c:auto val="1"/>
        <c:lblAlgn val="ctr"/>
        <c:lblOffset val="100"/>
        <c:noMultiLvlLbl val="0"/>
      </c:catAx>
      <c:valAx>
        <c:axId val="-6539664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9714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a:t>
            </a:r>
            <a:r>
              <a:rPr lang="en-US" sz="2400" b="1" i="0" u="none" strike="noStrike" baseline="0">
                <a:effectLst/>
              </a:rPr>
              <a:t>Question 12: Electricity</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1">
                <a:effectLst/>
              </a:rPr>
              <a:t>How many people in the world have some access to electricity?"</a:t>
            </a:r>
            <a:endParaRPr lang="en-US" sz="1800" b="0" i="1"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"80 percent"</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'Q12 electricity'!$C$7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electricity'!$C$9:$C$24</c:f>
              <c:numCache>
                <c:formatCode>0%</c:formatCode>
                <c:ptCount val="16"/>
                <c:pt idx="0">
                  <c:v>0.3333</c:v>
                </c:pt>
                <c:pt idx="1">
                  <c:v>0.216428571428571</c:v>
                </c:pt>
                <c:pt idx="2">
                  <c:v>0.14</c:v>
                </c:pt>
                <c:pt idx="3">
                  <c:v>0.15</c:v>
                </c:pt>
                <c:pt idx="4">
                  <c:v>0.17</c:v>
                </c:pt>
                <c:pt idx="5">
                  <c:v>0.19</c:v>
                </c:pt>
                <c:pt idx="6">
                  <c:v>0.19</c:v>
                </c:pt>
                <c:pt idx="7">
                  <c:v>0.2</c:v>
                </c:pt>
                <c:pt idx="8">
                  <c:v>0.2</c:v>
                </c:pt>
                <c:pt idx="9">
                  <c:v>0.22</c:v>
                </c:pt>
                <c:pt idx="10">
                  <c:v>0.22</c:v>
                </c:pt>
                <c:pt idx="11">
                  <c:v>0.22</c:v>
                </c:pt>
                <c:pt idx="12">
                  <c:v>0.23</c:v>
                </c:pt>
                <c:pt idx="13">
                  <c:v>0.27</c:v>
                </c:pt>
                <c:pt idx="14">
                  <c:v>0.31</c:v>
                </c:pt>
                <c:pt idx="15">
                  <c:v>0.32</c:v>
                </c:pt>
              </c:numCache>
            </c:numRef>
          </c:val>
        </c:ser>
        <c:ser>
          <c:idx val="1"/>
          <c:order val="1"/>
          <c:tx>
            <c:strRef>
              <c:f>'Q12 electricity'!$D$7</c:f>
              <c:strCache>
                <c:ptCount val="1"/>
                <c:pt idx="0">
                  <c:v>50 percent</c:v>
                </c:pt>
              </c:strCache>
            </c:strRef>
          </c:tx>
          <c:spPr>
            <a:solidFill>
              <a:schemeClr val="bg1"/>
            </a:solidFill>
            <a:ln>
              <a:noFill/>
            </a:ln>
            <a:effectLst/>
          </c:spPr>
          <c:invertIfNegative val="0"/>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ser>
          <c:idx val="2"/>
          <c:order val="2"/>
          <c:tx>
            <c:strRef>
              <c:f>'Q12 electricity'!$E$7</c:f>
              <c:strCache>
                <c:ptCount val="1"/>
                <c:pt idx="0">
                  <c:v>'20 percent</c:v>
                </c:pt>
              </c:strCache>
            </c:strRef>
          </c:tx>
          <c:spPr>
            <a:solidFill>
              <a:schemeClr val="bg1"/>
            </a:solidFill>
            <a:ln w="12700">
              <a:noFill/>
            </a:ln>
            <a:effectLst/>
          </c:spPr>
          <c:invertIfNegative val="0"/>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overlap val="100"/>
        <c:axId val="-653930176"/>
        <c:axId val="-653925424"/>
      </c:barChart>
      <c:catAx>
        <c:axId val="-65393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925424"/>
        <c:crosses val="autoZero"/>
        <c:auto val="1"/>
        <c:lblAlgn val="ctr"/>
        <c:lblOffset val="100"/>
        <c:noMultiLvlLbl val="0"/>
      </c:catAx>
      <c:valAx>
        <c:axId val="-6539254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93017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1: Girls education in low income countries</a:t>
            </a:r>
            <a:endParaRPr lang="en-US" sz="2800">
              <a:effectLst/>
            </a:endParaRPr>
          </a:p>
          <a:p>
            <a:pPr algn="l">
              <a:defRPr sz="2000" b="1">
                <a:latin typeface="Trebuchet MS" charset="0"/>
                <a:ea typeface="Trebuchet MS" charset="0"/>
                <a:cs typeface="Trebuchet MS" charset="0"/>
              </a:defRPr>
            </a:pPr>
            <a:r>
              <a:rPr lang="en-US" sz="2000" b="0" i="0" baseline="0">
                <a:effectLst/>
              </a:rPr>
              <a:t>QUESTION: "In</a:t>
            </a:r>
            <a:r>
              <a:rPr lang="en-US" sz="2000" b="0" i="1" baseline="0">
                <a:effectLst/>
              </a:rPr>
              <a:t> all low income countries across the world today, how many girls finish primary school</a:t>
            </a:r>
            <a:r>
              <a:rPr lang="en-US" sz="2400" b="0" i="1" u="none" strike="noStrike" baseline="0">
                <a:effectLst/>
              </a:rPr>
              <a:t>?"</a:t>
            </a:r>
            <a:endParaRPr lang="en-US" sz="24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a:t>
            </a:r>
            <a:r>
              <a:rPr lang="en-US" sz="2400" b="0" i="1" u="none" strike="noStrike" baseline="0">
                <a:solidFill>
                  <a:srgbClr val="059713"/>
                </a:solidFill>
                <a:effectLst/>
              </a:rPr>
              <a:t>60%</a:t>
            </a:r>
            <a:r>
              <a:rPr lang="en-US" sz="2400" b="0" i="1">
                <a:solidFill>
                  <a:srgbClr val="059713"/>
                </a:solidFill>
                <a:latin typeface="Trebuchet MS" charset="0"/>
                <a:ea typeface="Trebuchet MS" charset="0"/>
                <a:cs typeface="Trebuchet MS" charset="0"/>
              </a:rPr>
              <a:t>"</a:t>
            </a:r>
          </a:p>
        </c:rich>
      </c:tx>
      <c:layout>
        <c:manualLayout>
          <c:xMode val="edge"/>
          <c:yMode val="edge"/>
          <c:x val="0.106680677368925"/>
          <c:y val="0.0214390556789316"/>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 girls school low income'!$C$7</c:f>
              <c:strCache>
                <c:ptCount val="1"/>
                <c:pt idx="0">
                  <c:v>60%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income'!$C$9:$C$24</c:f>
              <c:numCache>
                <c:formatCode>0%</c:formatCode>
                <c:ptCount val="16"/>
                <c:pt idx="0">
                  <c:v>0.3333</c:v>
                </c:pt>
                <c:pt idx="1">
                  <c:v>0.0721428571428571</c:v>
                </c:pt>
                <c:pt idx="2">
                  <c:v>0.04</c:v>
                </c:pt>
                <c:pt idx="3">
                  <c:v>0.04</c:v>
                </c:pt>
                <c:pt idx="4">
                  <c:v>0.05</c:v>
                </c:pt>
                <c:pt idx="5">
                  <c:v>0.06</c:v>
                </c:pt>
                <c:pt idx="6">
                  <c:v>0.06</c:v>
                </c:pt>
                <c:pt idx="7">
                  <c:v>0.06</c:v>
                </c:pt>
                <c:pt idx="8">
                  <c:v>0.06</c:v>
                </c:pt>
                <c:pt idx="9">
                  <c:v>0.07</c:v>
                </c:pt>
                <c:pt idx="10">
                  <c:v>0.08</c:v>
                </c:pt>
                <c:pt idx="11">
                  <c:v>0.09</c:v>
                </c:pt>
                <c:pt idx="12">
                  <c:v>0.09</c:v>
                </c:pt>
                <c:pt idx="13">
                  <c:v>0.1</c:v>
                </c:pt>
                <c:pt idx="14">
                  <c:v>0.1</c:v>
                </c:pt>
                <c:pt idx="15">
                  <c:v>0.11</c:v>
                </c:pt>
              </c:numCache>
            </c:numRef>
          </c:val>
        </c:ser>
        <c:ser>
          <c:idx val="1"/>
          <c:order val="1"/>
          <c:tx>
            <c:strRef>
              <c:f>'Q1 girls school low income'!$D$7</c:f>
              <c:strCache>
                <c:ptCount val="1"/>
                <c:pt idx="0">
                  <c:v>40%</c:v>
                </c:pt>
              </c:strCache>
            </c:strRef>
          </c:tx>
          <c:spPr>
            <a:solidFill>
              <a:schemeClr val="bg1"/>
            </a:solidFill>
            <a:ln>
              <a:noFill/>
            </a:ln>
            <a:effectLst/>
          </c:spPr>
          <c:invertIfNegative val="0"/>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ser>
          <c:idx val="2"/>
          <c:order val="2"/>
          <c:tx>
            <c:strRef>
              <c:f>'Q1 girls school low income'!$E$7</c:f>
              <c:strCache>
                <c:ptCount val="1"/>
                <c:pt idx="0">
                  <c:v>20%</c:v>
                </c:pt>
              </c:strCache>
            </c:strRef>
          </c:tx>
          <c:spPr>
            <a:solidFill>
              <a:schemeClr val="bg1"/>
            </a:solidFill>
            <a:ln w="12700">
              <a:noFill/>
            </a:ln>
            <a:effectLst/>
          </c:spPr>
          <c:invertIfNegative val="0"/>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overlap val="100"/>
        <c:axId val="-667315872"/>
        <c:axId val="-667311120"/>
      </c:barChart>
      <c:catAx>
        <c:axId val="-66731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311120"/>
        <c:crosses val="autoZero"/>
        <c:auto val="1"/>
        <c:lblAlgn val="ctr"/>
        <c:lblOffset val="100"/>
        <c:noMultiLvlLbl val="0"/>
      </c:catAx>
      <c:valAx>
        <c:axId val="-6673111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3158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Question </a:t>
            </a:r>
            <a:r>
              <a:rPr lang="en-US" sz="2400" b="1" i="0" u="none" strike="noStrike" baseline="0">
                <a:effectLst/>
              </a:rPr>
              <a:t>13: Climate</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u="none" strike="noStrike" baseline="0">
                <a:effectLst/>
              </a:rPr>
              <a:t>QUESTION:</a:t>
            </a:r>
            <a:r>
              <a:rPr lang="en-US" sz="2400" b="0" i="1" u="none" strike="noStrike" baseline="0">
                <a:effectLst/>
              </a:rPr>
              <a:t> "Global climate experts believe that, over the next 100 years, the average temperature will..."</a:t>
            </a:r>
            <a:endParaRPr lang="en-US" sz="2400" b="1" i="0" u="none" strike="noStrike"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"get warmer"</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'Q13 climate'!$C$7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climate'!$C$9:$C$24</c:f>
              <c:numCache>
                <c:formatCode>0%</c:formatCode>
                <c:ptCount val="16"/>
                <c:pt idx="0">
                  <c:v>0.3333</c:v>
                </c:pt>
                <c:pt idx="1">
                  <c:v>0.865</c:v>
                </c:pt>
                <c:pt idx="2">
                  <c:v>0.76</c:v>
                </c:pt>
                <c:pt idx="3">
                  <c:v>0.78</c:v>
                </c:pt>
                <c:pt idx="4">
                  <c:v>0.81</c:v>
                </c:pt>
                <c:pt idx="5">
                  <c:v>0.81</c:v>
                </c:pt>
                <c:pt idx="6">
                  <c:v>0.82</c:v>
                </c:pt>
                <c:pt idx="7">
                  <c:v>0.87</c:v>
                </c:pt>
                <c:pt idx="8">
                  <c:v>0.87</c:v>
                </c:pt>
                <c:pt idx="9">
                  <c:v>0.88</c:v>
                </c:pt>
                <c:pt idx="10">
                  <c:v>0.88</c:v>
                </c:pt>
                <c:pt idx="11">
                  <c:v>0.89</c:v>
                </c:pt>
                <c:pt idx="12">
                  <c:v>0.92</c:v>
                </c:pt>
                <c:pt idx="13">
                  <c:v>0.94</c:v>
                </c:pt>
                <c:pt idx="14">
                  <c:v>0.94</c:v>
                </c:pt>
                <c:pt idx="15">
                  <c:v>0.94</c:v>
                </c:pt>
              </c:numCache>
            </c:numRef>
          </c:val>
        </c:ser>
        <c:ser>
          <c:idx val="1"/>
          <c:order val="1"/>
          <c:tx>
            <c:strRef>
              <c:f>'Q13 climate'!$D$7</c:f>
              <c:strCache>
                <c:ptCount val="1"/>
                <c:pt idx="0">
                  <c:v>50 percent</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climate'!$D$9:$D$24</c:f>
              <c:numCache>
                <c:formatCode>0%</c:formatCode>
                <c:ptCount val="16"/>
                <c:pt idx="0">
                  <c:v>0.33</c:v>
                </c:pt>
                <c:pt idx="1">
                  <c:v>0.105714285714286</c:v>
                </c:pt>
                <c:pt idx="2">
                  <c:v>0.13</c:v>
                </c:pt>
                <c:pt idx="3">
                  <c:v>0.19</c:v>
                </c:pt>
                <c:pt idx="4">
                  <c:v>0.17</c:v>
                </c:pt>
                <c:pt idx="5">
                  <c:v>0.15</c:v>
                </c:pt>
                <c:pt idx="6">
                  <c:v>0.12</c:v>
                </c:pt>
                <c:pt idx="7">
                  <c:v>0.12</c:v>
                </c:pt>
                <c:pt idx="8">
                  <c:v>0.11</c:v>
                </c:pt>
                <c:pt idx="9">
                  <c:v>0.09</c:v>
                </c:pt>
                <c:pt idx="10">
                  <c:v>0.1</c:v>
                </c:pt>
                <c:pt idx="11">
                  <c:v>0.1</c:v>
                </c:pt>
                <c:pt idx="12">
                  <c:v>0.07</c:v>
                </c:pt>
                <c:pt idx="13">
                  <c:v>0.04</c:v>
                </c:pt>
                <c:pt idx="14">
                  <c:v>0.05</c:v>
                </c:pt>
                <c:pt idx="15">
                  <c:v>0.04</c:v>
                </c:pt>
              </c:numCache>
            </c:numRef>
          </c:val>
        </c:ser>
        <c:ser>
          <c:idx val="2"/>
          <c:order val="2"/>
          <c:tx>
            <c:strRef>
              <c:f>'Q13 climate'!$E$7</c:f>
              <c:strCache>
                <c:ptCount val="1"/>
                <c:pt idx="0">
                  <c:v>'20 percent</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climate'!$E$9:$E$24</c:f>
              <c:numCache>
                <c:formatCode>0%</c:formatCode>
                <c:ptCount val="16"/>
                <c:pt idx="0">
                  <c:v>0.33</c:v>
                </c:pt>
                <c:pt idx="1">
                  <c:v>0.0321428571428571</c:v>
                </c:pt>
                <c:pt idx="2">
                  <c:v>0.12</c:v>
                </c:pt>
                <c:pt idx="3">
                  <c:v>0.04</c:v>
                </c:pt>
                <c:pt idx="4">
                  <c:v>0.02</c:v>
                </c:pt>
                <c:pt idx="5">
                  <c:v>0.04</c:v>
                </c:pt>
                <c:pt idx="6">
                  <c:v>0.06</c:v>
                </c:pt>
                <c:pt idx="7">
                  <c:v>0.02</c:v>
                </c:pt>
                <c:pt idx="8">
                  <c:v>0.03</c:v>
                </c:pt>
                <c:pt idx="9">
                  <c:v>0.03</c:v>
                </c:pt>
                <c:pt idx="10">
                  <c:v>0.02</c:v>
                </c:pt>
                <c:pt idx="11">
                  <c:v>0.01</c:v>
                </c:pt>
                <c:pt idx="12">
                  <c:v>0.01</c:v>
                </c:pt>
                <c:pt idx="13">
                  <c:v>0.02</c:v>
                </c:pt>
                <c:pt idx="14">
                  <c:v>0.01</c:v>
                </c:pt>
                <c:pt idx="15">
                  <c:v>0.02</c:v>
                </c:pt>
              </c:numCache>
            </c:numRef>
          </c:val>
        </c:ser>
        <c:dLbls>
          <c:showLegendKey val="0"/>
          <c:showVal val="0"/>
          <c:showCatName val="0"/>
          <c:showSerName val="0"/>
          <c:showPercent val="0"/>
          <c:showBubbleSize val="0"/>
        </c:dLbls>
        <c:gapWidth val="25"/>
        <c:overlap val="100"/>
        <c:axId val="-654985680"/>
        <c:axId val="-654980720"/>
      </c:barChart>
      <c:catAx>
        <c:axId val="-6549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980720"/>
        <c:crosses val="autoZero"/>
        <c:auto val="1"/>
        <c:lblAlgn val="ctr"/>
        <c:lblOffset val="100"/>
        <c:noMultiLvlLbl val="0"/>
      </c:catAx>
      <c:valAx>
        <c:axId val="-6549807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9856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600" b="1" i="0" baseline="0">
                <a:effectLst/>
              </a:rPr>
              <a:t>RESULTS — Question 13: Climate</a:t>
            </a:r>
            <a:endParaRPr lang="en-US" sz="1600">
              <a:effectLst/>
            </a:endParaRPr>
          </a:p>
          <a:p>
            <a:pPr marL="0" marR="0" indent="0" algn="l" defTabSz="914400" rtl="0" eaLnBrk="1" fontAlgn="auto" latinLnBrk="0" hangingPunct="1">
              <a:lnSpc>
                <a:spcPct val="100000"/>
              </a:lnSpc>
              <a:spcBef>
                <a:spcPts val="0"/>
              </a:spcBef>
              <a:spcAft>
                <a:spcPts val="0"/>
              </a:spcAft>
              <a:buClrTx/>
              <a:buSzTx/>
              <a:buFontTx/>
              <a:buNone/>
              <a:tabLst/>
              <a:defRPr sz="1600" b="1">
                <a:solidFill>
                  <a:sysClr val="windowText" lastClr="000000">
                    <a:lumMod val="65000"/>
                    <a:lumOff val="35000"/>
                  </a:sysClr>
                </a:solidFill>
                <a:latin typeface="Trebuchet MS" charset="0"/>
                <a:ea typeface="Trebuchet MS" charset="0"/>
                <a:cs typeface="Trebuchet MS" charset="0"/>
              </a:defRPr>
            </a:pPr>
            <a:r>
              <a:rPr lang="en-US" sz="1600" b="0" i="0" u="none" strike="noStrike" baseline="0">
                <a:effectLst/>
              </a:rPr>
              <a:t>QUESTION:</a:t>
            </a:r>
            <a:r>
              <a:rPr lang="en-US" sz="1600" b="0" i="1" u="none" strike="noStrike" baseline="0">
                <a:effectLst/>
              </a:rPr>
              <a:t> "Global climate experts believe that, over the next 100 years, the average temperature will..."</a:t>
            </a:r>
            <a:r>
              <a:rPr lang="en-US" sz="1600" b="1" i="0" u="none" strike="noStrike" baseline="0"/>
              <a:t> </a:t>
            </a:r>
            <a:endParaRPr lang="en-US" sz="1600">
              <a:effectLst/>
            </a:endParaRPr>
          </a:p>
          <a:p>
            <a:pPr marL="0" marR="0" indent="0" algn="l" defTabSz="914400" rtl="0" eaLnBrk="1" fontAlgn="auto" latinLnBrk="0" hangingPunct="1">
              <a:lnSpc>
                <a:spcPct val="100000"/>
              </a:lnSpc>
              <a:spcBef>
                <a:spcPts val="0"/>
              </a:spcBef>
              <a:spcAft>
                <a:spcPts val="0"/>
              </a:spcAft>
              <a:buClrTx/>
              <a:buSzTx/>
              <a:buFontTx/>
              <a:buNone/>
              <a:tabLst/>
              <a:defRPr sz="1600" b="1">
                <a:solidFill>
                  <a:sysClr val="windowText" lastClr="000000">
                    <a:lumMod val="65000"/>
                    <a:lumOff val="35000"/>
                  </a:sysClr>
                </a:solidFill>
                <a:latin typeface="Trebuchet MS" charset="0"/>
                <a:ea typeface="Trebuchet MS" charset="0"/>
                <a:cs typeface="Trebuchet MS" charset="0"/>
              </a:defRPr>
            </a:pPr>
            <a:r>
              <a:rPr lang="en-US" sz="1600" b="0">
                <a:solidFill>
                  <a:srgbClr val="FF0000"/>
                </a:solidFill>
                <a:latin typeface="Trebuchet MS" charset="0"/>
                <a:ea typeface="Trebuchet MS" charset="0"/>
                <a:cs typeface="Trebuchet MS" charset="0"/>
              </a:rPr>
              <a:t>WRONG ANSWER: </a:t>
            </a:r>
            <a:r>
              <a:rPr lang="en-US" sz="1600" b="0" i="1">
                <a:solidFill>
                  <a:srgbClr val="FF0000"/>
                </a:solidFill>
                <a:latin typeface="Trebuchet MS" charset="0"/>
                <a:ea typeface="Trebuchet MS" charset="0"/>
                <a:cs typeface="Trebuchet MS" charset="0"/>
              </a:rPr>
              <a:t>"remain</a:t>
            </a:r>
            <a:r>
              <a:rPr lang="en-US" sz="1600" b="0" i="1" baseline="0">
                <a:solidFill>
                  <a:srgbClr val="FF0000"/>
                </a:solidFill>
                <a:latin typeface="Trebuchet MS" charset="0"/>
                <a:ea typeface="Trebuchet MS" charset="0"/>
                <a:cs typeface="Trebuchet MS" charset="0"/>
              </a:rPr>
              <a:t> the same</a:t>
            </a:r>
            <a:r>
              <a:rPr lang="en-US" sz="1600" b="0" i="1">
                <a:solidFill>
                  <a:srgbClr val="FF0000"/>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'Q13 climate'!$D$7</c:f>
              <c:strCache>
                <c:ptCount val="1"/>
                <c:pt idx="0">
                  <c:v>50 percent</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climate'!$D$9:$D$24</c:f>
              <c:numCache>
                <c:formatCode>0%</c:formatCode>
                <c:ptCount val="16"/>
                <c:pt idx="0">
                  <c:v>0.33</c:v>
                </c:pt>
                <c:pt idx="1">
                  <c:v>0.105714285714286</c:v>
                </c:pt>
                <c:pt idx="2">
                  <c:v>0.13</c:v>
                </c:pt>
                <c:pt idx="3">
                  <c:v>0.19</c:v>
                </c:pt>
                <c:pt idx="4">
                  <c:v>0.17</c:v>
                </c:pt>
                <c:pt idx="5">
                  <c:v>0.15</c:v>
                </c:pt>
                <c:pt idx="6">
                  <c:v>0.12</c:v>
                </c:pt>
                <c:pt idx="7">
                  <c:v>0.12</c:v>
                </c:pt>
                <c:pt idx="8">
                  <c:v>0.11</c:v>
                </c:pt>
                <c:pt idx="9">
                  <c:v>0.09</c:v>
                </c:pt>
                <c:pt idx="10">
                  <c:v>0.1</c:v>
                </c:pt>
                <c:pt idx="11">
                  <c:v>0.1</c:v>
                </c:pt>
                <c:pt idx="12">
                  <c:v>0.07</c:v>
                </c:pt>
                <c:pt idx="13">
                  <c:v>0.04</c:v>
                </c:pt>
                <c:pt idx="14">
                  <c:v>0.05</c:v>
                </c:pt>
                <c:pt idx="15">
                  <c:v>0.04</c:v>
                </c:pt>
              </c:numCache>
            </c:numRef>
          </c:val>
        </c:ser>
        <c:dLbls>
          <c:showLegendKey val="0"/>
          <c:showVal val="0"/>
          <c:showCatName val="0"/>
          <c:showSerName val="0"/>
          <c:showPercent val="0"/>
          <c:showBubbleSize val="0"/>
        </c:dLbls>
        <c:gapWidth val="25"/>
        <c:axId val="-654926784"/>
        <c:axId val="-654922064"/>
      </c:barChart>
      <c:catAx>
        <c:axId val="-65492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922064"/>
        <c:crosses val="autoZero"/>
        <c:auto val="1"/>
        <c:lblAlgn val="ctr"/>
        <c:lblOffset val="100"/>
        <c:noMultiLvlLbl val="0"/>
      </c:catAx>
      <c:valAx>
        <c:axId val="-654922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92678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600" b="1" i="0" baseline="0">
                <a:effectLst/>
              </a:rPr>
              <a:t>RESULTS — Question 13: Climate</a:t>
            </a:r>
            <a:endParaRPr lang="en-US" sz="1600">
              <a:effectLst/>
            </a:endParaRPr>
          </a:p>
          <a:p>
            <a:pPr marL="0" marR="0" indent="0" algn="l" defTabSz="914400" rtl="0" eaLnBrk="1" fontAlgn="auto" latinLnBrk="0" hangingPunct="1">
              <a:lnSpc>
                <a:spcPct val="100000"/>
              </a:lnSpc>
              <a:spcBef>
                <a:spcPts val="0"/>
              </a:spcBef>
              <a:spcAft>
                <a:spcPts val="0"/>
              </a:spcAft>
              <a:buClrTx/>
              <a:buSzTx/>
              <a:buFontTx/>
              <a:buNone/>
              <a:tabLst/>
              <a:defRPr sz="1600" b="1">
                <a:solidFill>
                  <a:sysClr val="windowText" lastClr="000000">
                    <a:lumMod val="65000"/>
                    <a:lumOff val="35000"/>
                  </a:sysClr>
                </a:solidFill>
                <a:latin typeface="Trebuchet MS" charset="0"/>
                <a:ea typeface="Trebuchet MS" charset="0"/>
                <a:cs typeface="Trebuchet MS" charset="0"/>
              </a:defRPr>
            </a:pPr>
            <a:r>
              <a:rPr lang="en-US" sz="1600" b="0" i="0" u="none" strike="noStrike" baseline="0">
                <a:effectLst/>
              </a:rPr>
              <a:t>QUESTION:</a:t>
            </a:r>
            <a:r>
              <a:rPr lang="en-US" sz="1600" b="0" i="1" u="none" strike="noStrike" baseline="0">
                <a:effectLst/>
              </a:rPr>
              <a:t> "Global climate experts believe that, over the next 100 years, the average temperature will..."</a:t>
            </a:r>
            <a:r>
              <a:rPr lang="en-US" sz="1600" b="1" i="0" u="none" strike="noStrike" baseline="0"/>
              <a:t> </a:t>
            </a:r>
          </a:p>
          <a:p>
            <a:pPr marL="0" marR="0" indent="0" algn="l" defTabSz="914400" rtl="0" eaLnBrk="1" fontAlgn="auto" latinLnBrk="0" hangingPunct="1">
              <a:lnSpc>
                <a:spcPct val="100000"/>
              </a:lnSpc>
              <a:spcBef>
                <a:spcPts val="0"/>
              </a:spcBef>
              <a:spcAft>
                <a:spcPts val="0"/>
              </a:spcAft>
              <a:buClrTx/>
              <a:buSzTx/>
              <a:buFontTx/>
              <a:buNone/>
              <a:tabLst/>
              <a:defRPr sz="1600" b="1">
                <a:solidFill>
                  <a:sysClr val="windowText" lastClr="000000">
                    <a:lumMod val="65000"/>
                    <a:lumOff val="35000"/>
                  </a:sysClr>
                </a:solidFill>
                <a:latin typeface="Trebuchet MS" charset="0"/>
                <a:ea typeface="Trebuchet MS" charset="0"/>
                <a:cs typeface="Trebuchet MS" charset="0"/>
              </a:defRPr>
            </a:pPr>
            <a:r>
              <a:rPr lang="en-US" sz="1600" b="0">
                <a:solidFill>
                  <a:srgbClr val="EE5D4E"/>
                </a:solidFill>
                <a:latin typeface="Trebuchet MS" charset="0"/>
                <a:ea typeface="Trebuchet MS" charset="0"/>
                <a:cs typeface="Trebuchet MS" charset="0"/>
              </a:rPr>
              <a:t>VERY</a:t>
            </a:r>
            <a:r>
              <a:rPr lang="en-US" sz="1600" b="0" baseline="0">
                <a:solidFill>
                  <a:srgbClr val="EE5D4E"/>
                </a:solidFill>
                <a:latin typeface="Trebuchet MS" charset="0"/>
                <a:ea typeface="Trebuchet MS" charset="0"/>
                <a:cs typeface="Trebuchet MS" charset="0"/>
              </a:rPr>
              <a:t> W</a:t>
            </a:r>
            <a:r>
              <a:rPr lang="en-US" sz="1600" b="0">
                <a:solidFill>
                  <a:srgbClr val="EE5D4E"/>
                </a:solidFill>
                <a:latin typeface="Trebuchet MS" charset="0"/>
                <a:ea typeface="Trebuchet MS" charset="0"/>
                <a:cs typeface="Trebuchet MS" charset="0"/>
              </a:rPr>
              <a:t>RONG ANSWER: </a:t>
            </a:r>
            <a:r>
              <a:rPr lang="en-US" sz="1600" b="0" i="1">
                <a:solidFill>
                  <a:srgbClr val="EE5D4E"/>
                </a:solidFill>
                <a:latin typeface="Trebuchet MS" charset="0"/>
                <a:ea typeface="Trebuchet MS" charset="0"/>
                <a:cs typeface="Trebuchet MS" charset="0"/>
              </a:rPr>
              <a:t>"get</a:t>
            </a:r>
            <a:r>
              <a:rPr lang="en-US" sz="1600" b="0" i="1" baseline="0">
                <a:solidFill>
                  <a:srgbClr val="EE5D4E"/>
                </a:solidFill>
                <a:latin typeface="Trebuchet MS" charset="0"/>
                <a:ea typeface="Trebuchet MS" charset="0"/>
                <a:cs typeface="Trebuchet MS" charset="0"/>
              </a:rPr>
              <a:t> colder</a:t>
            </a:r>
            <a:r>
              <a:rPr lang="en-US" sz="1600" b="0" i="1">
                <a:solidFill>
                  <a:srgbClr val="EE5D4E"/>
                </a:solidFill>
                <a:latin typeface="Trebuchet MS" charset="0"/>
                <a:ea typeface="Trebuchet MS" charset="0"/>
                <a:cs typeface="Trebuchet MS" charset="0"/>
              </a:rPr>
              <a:t>"</a:t>
            </a:r>
            <a:endParaRPr lang="en-US" sz="1600" b="0" i="1" u="none" strike="noStrike" baseline="0">
              <a:solidFill>
                <a:srgbClr val="EE5D4E"/>
              </a:solidFill>
              <a:effectLst/>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'Q13 climate'!$E$7</c:f>
              <c:strCache>
                <c:ptCount val="1"/>
                <c:pt idx="0">
                  <c:v>'20 percent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climate'!$E$9:$E$24</c:f>
              <c:numCache>
                <c:formatCode>0%</c:formatCode>
                <c:ptCount val="16"/>
                <c:pt idx="0">
                  <c:v>0.33</c:v>
                </c:pt>
                <c:pt idx="1">
                  <c:v>0.0321428571428571</c:v>
                </c:pt>
                <c:pt idx="2">
                  <c:v>0.12</c:v>
                </c:pt>
                <c:pt idx="3">
                  <c:v>0.04</c:v>
                </c:pt>
                <c:pt idx="4">
                  <c:v>0.02</c:v>
                </c:pt>
                <c:pt idx="5">
                  <c:v>0.04</c:v>
                </c:pt>
                <c:pt idx="6">
                  <c:v>0.06</c:v>
                </c:pt>
                <c:pt idx="7">
                  <c:v>0.02</c:v>
                </c:pt>
                <c:pt idx="8">
                  <c:v>0.03</c:v>
                </c:pt>
                <c:pt idx="9">
                  <c:v>0.03</c:v>
                </c:pt>
                <c:pt idx="10">
                  <c:v>0.02</c:v>
                </c:pt>
                <c:pt idx="11">
                  <c:v>0.01</c:v>
                </c:pt>
                <c:pt idx="12">
                  <c:v>0.01</c:v>
                </c:pt>
                <c:pt idx="13">
                  <c:v>0.02</c:v>
                </c:pt>
                <c:pt idx="14">
                  <c:v>0.01</c:v>
                </c:pt>
                <c:pt idx="15">
                  <c:v>0.02</c:v>
                </c:pt>
              </c:numCache>
            </c:numRef>
          </c:val>
        </c:ser>
        <c:dLbls>
          <c:showLegendKey val="0"/>
          <c:showVal val="0"/>
          <c:showCatName val="0"/>
          <c:showSerName val="0"/>
          <c:showPercent val="0"/>
          <c:showBubbleSize val="0"/>
        </c:dLbls>
        <c:gapWidth val="25"/>
        <c:axId val="-659948272"/>
        <c:axId val="-659943552"/>
      </c:barChart>
      <c:catAx>
        <c:axId val="-65994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943552"/>
        <c:crosses val="autoZero"/>
        <c:auto val="1"/>
        <c:lblAlgn val="ctr"/>
        <c:lblOffset val="100"/>
        <c:noMultiLvlLbl val="0"/>
      </c:catAx>
      <c:valAx>
        <c:axId val="-6599435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9482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'Q13 climate'!$C$7</c:f>
              <c:strCache>
                <c:ptCount val="1"/>
                <c:pt idx="0">
                  <c:v>'80 percent</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climate'!$C$9:$C$24</c:f>
              <c:numCache>
                <c:formatCode>0%</c:formatCode>
                <c:ptCount val="16"/>
                <c:pt idx="0">
                  <c:v>0.3333</c:v>
                </c:pt>
                <c:pt idx="1">
                  <c:v>0.865</c:v>
                </c:pt>
                <c:pt idx="2">
                  <c:v>0.76</c:v>
                </c:pt>
                <c:pt idx="3">
                  <c:v>0.78</c:v>
                </c:pt>
                <c:pt idx="4">
                  <c:v>0.81</c:v>
                </c:pt>
                <c:pt idx="5">
                  <c:v>0.81</c:v>
                </c:pt>
                <c:pt idx="6">
                  <c:v>0.82</c:v>
                </c:pt>
                <c:pt idx="7">
                  <c:v>0.87</c:v>
                </c:pt>
                <c:pt idx="8">
                  <c:v>0.87</c:v>
                </c:pt>
                <c:pt idx="9">
                  <c:v>0.88</c:v>
                </c:pt>
                <c:pt idx="10">
                  <c:v>0.88</c:v>
                </c:pt>
                <c:pt idx="11">
                  <c:v>0.89</c:v>
                </c:pt>
                <c:pt idx="12">
                  <c:v>0.92</c:v>
                </c:pt>
                <c:pt idx="13">
                  <c:v>0.94</c:v>
                </c:pt>
                <c:pt idx="14">
                  <c:v>0.94</c:v>
                </c:pt>
                <c:pt idx="15">
                  <c:v>0.94</c:v>
                </c:pt>
              </c:numCache>
            </c:numRef>
          </c:val>
        </c:ser>
        <c:dLbls>
          <c:showLegendKey val="0"/>
          <c:showVal val="0"/>
          <c:showCatName val="0"/>
          <c:showSerName val="0"/>
          <c:showPercent val="0"/>
          <c:showBubbleSize val="0"/>
        </c:dLbls>
        <c:gapWidth val="25"/>
        <c:axId val="-653849248"/>
        <c:axId val="-653844528"/>
      </c:barChart>
      <c:catAx>
        <c:axId val="-65384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844528"/>
        <c:crosses val="autoZero"/>
        <c:auto val="1"/>
        <c:lblAlgn val="ctr"/>
        <c:lblOffset val="100"/>
        <c:noMultiLvlLbl val="0"/>
      </c:catAx>
      <c:valAx>
        <c:axId val="-653844528"/>
        <c:scaling>
          <c:orientation val="minMax"/>
          <c:max val="1.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8492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'Q13 climate'!$D$7</c:f>
              <c:strCache>
                <c:ptCount val="1"/>
                <c:pt idx="0">
                  <c:v>50 percent</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climate'!$D$9:$D$24</c:f>
              <c:numCache>
                <c:formatCode>0%</c:formatCode>
                <c:ptCount val="16"/>
                <c:pt idx="0">
                  <c:v>0.33</c:v>
                </c:pt>
                <c:pt idx="1">
                  <c:v>0.105714285714286</c:v>
                </c:pt>
                <c:pt idx="2">
                  <c:v>0.13</c:v>
                </c:pt>
                <c:pt idx="3">
                  <c:v>0.19</c:v>
                </c:pt>
                <c:pt idx="4">
                  <c:v>0.17</c:v>
                </c:pt>
                <c:pt idx="5">
                  <c:v>0.15</c:v>
                </c:pt>
                <c:pt idx="6">
                  <c:v>0.12</c:v>
                </c:pt>
                <c:pt idx="7">
                  <c:v>0.12</c:v>
                </c:pt>
                <c:pt idx="8">
                  <c:v>0.11</c:v>
                </c:pt>
                <c:pt idx="9">
                  <c:v>0.09</c:v>
                </c:pt>
                <c:pt idx="10">
                  <c:v>0.1</c:v>
                </c:pt>
                <c:pt idx="11">
                  <c:v>0.1</c:v>
                </c:pt>
                <c:pt idx="12">
                  <c:v>0.07</c:v>
                </c:pt>
                <c:pt idx="13">
                  <c:v>0.04</c:v>
                </c:pt>
                <c:pt idx="14">
                  <c:v>0.05</c:v>
                </c:pt>
                <c:pt idx="15">
                  <c:v>0.04</c:v>
                </c:pt>
              </c:numCache>
            </c:numRef>
          </c:val>
        </c:ser>
        <c:dLbls>
          <c:showLegendKey val="0"/>
          <c:showVal val="0"/>
          <c:showCatName val="0"/>
          <c:showSerName val="0"/>
          <c:showPercent val="0"/>
          <c:showBubbleSize val="0"/>
        </c:dLbls>
        <c:gapWidth val="25"/>
        <c:axId val="-653797216"/>
        <c:axId val="-653792496"/>
      </c:barChart>
      <c:catAx>
        <c:axId val="-65379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792496"/>
        <c:crosses val="autoZero"/>
        <c:auto val="1"/>
        <c:lblAlgn val="ctr"/>
        <c:lblOffset val="100"/>
        <c:noMultiLvlLbl val="0"/>
      </c:catAx>
      <c:valAx>
        <c:axId val="-6537924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7972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'Q13 climate'!$E$7</c:f>
              <c:strCache>
                <c:ptCount val="1"/>
                <c:pt idx="0">
                  <c:v>'20 percent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climate'!$E$9:$E$24</c:f>
              <c:numCache>
                <c:formatCode>0%</c:formatCode>
                <c:ptCount val="16"/>
                <c:pt idx="0">
                  <c:v>0.33</c:v>
                </c:pt>
                <c:pt idx="1">
                  <c:v>0.0321428571428571</c:v>
                </c:pt>
                <c:pt idx="2">
                  <c:v>0.12</c:v>
                </c:pt>
                <c:pt idx="3">
                  <c:v>0.04</c:v>
                </c:pt>
                <c:pt idx="4">
                  <c:v>0.02</c:v>
                </c:pt>
                <c:pt idx="5">
                  <c:v>0.04</c:v>
                </c:pt>
                <c:pt idx="6">
                  <c:v>0.06</c:v>
                </c:pt>
                <c:pt idx="7">
                  <c:v>0.02</c:v>
                </c:pt>
                <c:pt idx="8">
                  <c:v>0.03</c:v>
                </c:pt>
                <c:pt idx="9">
                  <c:v>0.03</c:v>
                </c:pt>
                <c:pt idx="10">
                  <c:v>0.02</c:v>
                </c:pt>
                <c:pt idx="11">
                  <c:v>0.01</c:v>
                </c:pt>
                <c:pt idx="12">
                  <c:v>0.01</c:v>
                </c:pt>
                <c:pt idx="13">
                  <c:v>0.02</c:v>
                </c:pt>
                <c:pt idx="14">
                  <c:v>0.01</c:v>
                </c:pt>
                <c:pt idx="15">
                  <c:v>0.02</c:v>
                </c:pt>
              </c:numCache>
            </c:numRef>
          </c:val>
        </c:ser>
        <c:dLbls>
          <c:showLegendKey val="0"/>
          <c:showVal val="0"/>
          <c:showCatName val="0"/>
          <c:showSerName val="0"/>
          <c:showPercent val="0"/>
          <c:showBubbleSize val="0"/>
        </c:dLbls>
        <c:gapWidth val="25"/>
        <c:axId val="-653743856"/>
        <c:axId val="-653739136"/>
      </c:barChart>
      <c:catAx>
        <c:axId val="-65374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739136"/>
        <c:crosses val="autoZero"/>
        <c:auto val="1"/>
        <c:lblAlgn val="ctr"/>
        <c:lblOffset val="100"/>
        <c:noMultiLvlLbl val="0"/>
      </c:catAx>
      <c:valAx>
        <c:axId val="-6537391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74385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'Q13 climate'!$C$7</c:f>
              <c:strCache>
                <c:ptCount val="1"/>
                <c:pt idx="0">
                  <c:v>'80 percent</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climate'!$C$9:$C$24</c:f>
              <c:numCache>
                <c:formatCode>0%</c:formatCode>
                <c:ptCount val="16"/>
                <c:pt idx="0">
                  <c:v>0.3333</c:v>
                </c:pt>
                <c:pt idx="1">
                  <c:v>0.865</c:v>
                </c:pt>
                <c:pt idx="2">
                  <c:v>0.76</c:v>
                </c:pt>
                <c:pt idx="3">
                  <c:v>0.78</c:v>
                </c:pt>
                <c:pt idx="4">
                  <c:v>0.81</c:v>
                </c:pt>
                <c:pt idx="5">
                  <c:v>0.81</c:v>
                </c:pt>
                <c:pt idx="6">
                  <c:v>0.82</c:v>
                </c:pt>
                <c:pt idx="7">
                  <c:v>0.87</c:v>
                </c:pt>
                <c:pt idx="8">
                  <c:v>0.87</c:v>
                </c:pt>
                <c:pt idx="9">
                  <c:v>0.88</c:v>
                </c:pt>
                <c:pt idx="10">
                  <c:v>0.88</c:v>
                </c:pt>
                <c:pt idx="11">
                  <c:v>0.89</c:v>
                </c:pt>
                <c:pt idx="12">
                  <c:v>0.92</c:v>
                </c:pt>
                <c:pt idx="13">
                  <c:v>0.94</c:v>
                </c:pt>
                <c:pt idx="14">
                  <c:v>0.94</c:v>
                </c:pt>
                <c:pt idx="15">
                  <c:v>0.94</c:v>
                </c:pt>
              </c:numCache>
            </c:numRef>
          </c:val>
        </c:ser>
        <c:dLbls>
          <c:showLegendKey val="0"/>
          <c:showVal val="0"/>
          <c:showCatName val="0"/>
          <c:showSerName val="0"/>
          <c:showPercent val="0"/>
          <c:showBubbleSize val="0"/>
        </c:dLbls>
        <c:gapWidth val="25"/>
        <c:axId val="-658276448"/>
        <c:axId val="-658284720"/>
      </c:barChart>
      <c:catAx>
        <c:axId val="-6582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284720"/>
        <c:crosses val="autoZero"/>
        <c:auto val="1"/>
        <c:lblAlgn val="ctr"/>
        <c:lblOffset val="100"/>
        <c:noMultiLvlLbl val="0"/>
      </c:catAx>
      <c:valAx>
        <c:axId val="-658284720"/>
        <c:scaling>
          <c:orientation val="minMax"/>
          <c:max val="1.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2764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'Q13 climate'!$D$7</c:f>
              <c:strCache>
                <c:ptCount val="1"/>
                <c:pt idx="0">
                  <c:v>50 percent</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climate'!$D$9:$D$24</c:f>
              <c:numCache>
                <c:formatCode>0%</c:formatCode>
                <c:ptCount val="16"/>
                <c:pt idx="0">
                  <c:v>0.33</c:v>
                </c:pt>
                <c:pt idx="1">
                  <c:v>0.105714285714286</c:v>
                </c:pt>
                <c:pt idx="2">
                  <c:v>0.13</c:v>
                </c:pt>
                <c:pt idx="3">
                  <c:v>0.19</c:v>
                </c:pt>
                <c:pt idx="4">
                  <c:v>0.17</c:v>
                </c:pt>
                <c:pt idx="5">
                  <c:v>0.15</c:v>
                </c:pt>
                <c:pt idx="6">
                  <c:v>0.12</c:v>
                </c:pt>
                <c:pt idx="7">
                  <c:v>0.12</c:v>
                </c:pt>
                <c:pt idx="8">
                  <c:v>0.11</c:v>
                </c:pt>
                <c:pt idx="9">
                  <c:v>0.09</c:v>
                </c:pt>
                <c:pt idx="10">
                  <c:v>0.1</c:v>
                </c:pt>
                <c:pt idx="11">
                  <c:v>0.1</c:v>
                </c:pt>
                <c:pt idx="12">
                  <c:v>0.07</c:v>
                </c:pt>
                <c:pt idx="13">
                  <c:v>0.04</c:v>
                </c:pt>
                <c:pt idx="14">
                  <c:v>0.05</c:v>
                </c:pt>
                <c:pt idx="15">
                  <c:v>0.04</c:v>
                </c:pt>
              </c:numCache>
            </c:numRef>
          </c:val>
        </c:ser>
        <c:dLbls>
          <c:showLegendKey val="0"/>
          <c:showVal val="0"/>
          <c:showCatName val="0"/>
          <c:showSerName val="0"/>
          <c:showPercent val="0"/>
          <c:showBubbleSize val="0"/>
        </c:dLbls>
        <c:gapWidth val="25"/>
        <c:axId val="-658183008"/>
        <c:axId val="-658178288"/>
      </c:barChart>
      <c:catAx>
        <c:axId val="-65818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178288"/>
        <c:crosses val="autoZero"/>
        <c:auto val="1"/>
        <c:lblAlgn val="ctr"/>
        <c:lblOffset val="100"/>
        <c:noMultiLvlLbl val="0"/>
      </c:catAx>
      <c:valAx>
        <c:axId val="-6581782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18300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'Q13 climate'!$E$7</c:f>
              <c:strCache>
                <c:ptCount val="1"/>
                <c:pt idx="0">
                  <c:v>'20 percent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climate'!$E$9:$E$24</c:f>
              <c:numCache>
                <c:formatCode>0%</c:formatCode>
                <c:ptCount val="16"/>
                <c:pt idx="0">
                  <c:v>0.33</c:v>
                </c:pt>
                <c:pt idx="1">
                  <c:v>0.0321428571428571</c:v>
                </c:pt>
                <c:pt idx="2">
                  <c:v>0.12</c:v>
                </c:pt>
                <c:pt idx="3">
                  <c:v>0.04</c:v>
                </c:pt>
                <c:pt idx="4">
                  <c:v>0.02</c:v>
                </c:pt>
                <c:pt idx="5">
                  <c:v>0.04</c:v>
                </c:pt>
                <c:pt idx="6">
                  <c:v>0.06</c:v>
                </c:pt>
                <c:pt idx="7">
                  <c:v>0.02</c:v>
                </c:pt>
                <c:pt idx="8">
                  <c:v>0.03</c:v>
                </c:pt>
                <c:pt idx="9">
                  <c:v>0.03</c:v>
                </c:pt>
                <c:pt idx="10">
                  <c:v>0.02</c:v>
                </c:pt>
                <c:pt idx="11">
                  <c:v>0.01</c:v>
                </c:pt>
                <c:pt idx="12">
                  <c:v>0.01</c:v>
                </c:pt>
                <c:pt idx="13">
                  <c:v>0.02</c:v>
                </c:pt>
                <c:pt idx="14">
                  <c:v>0.01</c:v>
                </c:pt>
                <c:pt idx="15">
                  <c:v>0.02</c:v>
                </c:pt>
              </c:numCache>
            </c:numRef>
          </c:val>
        </c:ser>
        <c:dLbls>
          <c:showLegendKey val="0"/>
          <c:showVal val="0"/>
          <c:showCatName val="0"/>
          <c:showSerName val="0"/>
          <c:showPercent val="0"/>
          <c:showBubbleSize val="0"/>
        </c:dLbls>
        <c:gapWidth val="25"/>
        <c:axId val="-658129808"/>
        <c:axId val="-658125088"/>
      </c:barChart>
      <c:catAx>
        <c:axId val="-65812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125088"/>
        <c:crosses val="autoZero"/>
        <c:auto val="1"/>
        <c:lblAlgn val="ctr"/>
        <c:lblOffset val="100"/>
        <c:noMultiLvlLbl val="0"/>
      </c:catAx>
      <c:valAx>
        <c:axId val="-6581250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12980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3200" b="1" i="0" u="none" strike="noStrike" baseline="0">
                <a:effectLst/>
              </a:rPr>
              <a:t>RESULTS — Question 13: Climate</a:t>
            </a:r>
            <a:endParaRPr lang="en-US" sz="4800" b="1">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2800" b="0" i="0" baseline="0">
                <a:effectLst/>
              </a:rPr>
              <a:t>QUESTION:</a:t>
            </a:r>
            <a:r>
              <a:rPr lang="en-US" sz="2800" b="0" i="1" baseline="0">
                <a:effectLst/>
              </a:rPr>
              <a:t> "</a:t>
            </a:r>
            <a:r>
              <a:rPr lang="en-US" sz="2800" b="0">
                <a:effectLst/>
              </a:rPr>
              <a:t>Global climate experts believe that, over the next 100 years, the average temperature will... </a:t>
            </a:r>
            <a:r>
              <a:rPr lang="en-US" sz="2800" b="0" i="1" baseline="0">
                <a:effectLst/>
              </a:rPr>
              <a:t>"</a:t>
            </a:r>
            <a:endParaRPr lang="en-US" sz="2800" b="0" i="0"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u="none" strike="noStrike" baseline="0">
                <a:solidFill>
                  <a:srgbClr val="059713"/>
                </a:solidFill>
                <a:effectLst/>
              </a:rPr>
              <a:t>"get warmer"</a:t>
            </a:r>
            <a:endParaRPr lang="en-US" sz="3200" b="0" i="1">
              <a:solidFill>
                <a:srgbClr val="059713"/>
              </a:solidFill>
              <a:latin typeface="Trebuchet MS" charset="0"/>
              <a:ea typeface="Trebuchet MS" charset="0"/>
              <a:cs typeface="Trebuchet MS" charset="0"/>
            </a:endParaRPr>
          </a:p>
        </c:rich>
      </c:tx>
      <c:layout>
        <c:manualLayout>
          <c:xMode val="edge"/>
          <c:yMode val="edge"/>
          <c:x val="0.144901422143001"/>
          <c:y val="0.015750039232359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'Q13 climate'!$C$7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climate'!$C$9:$C$24</c:f>
              <c:numCache>
                <c:formatCode>0%</c:formatCode>
                <c:ptCount val="16"/>
                <c:pt idx="0">
                  <c:v>0.3333</c:v>
                </c:pt>
                <c:pt idx="1">
                  <c:v>0.865</c:v>
                </c:pt>
                <c:pt idx="2">
                  <c:v>0.76</c:v>
                </c:pt>
                <c:pt idx="3">
                  <c:v>0.78</c:v>
                </c:pt>
                <c:pt idx="4">
                  <c:v>0.81</c:v>
                </c:pt>
                <c:pt idx="5">
                  <c:v>0.81</c:v>
                </c:pt>
                <c:pt idx="6">
                  <c:v>0.82</c:v>
                </c:pt>
                <c:pt idx="7">
                  <c:v>0.87</c:v>
                </c:pt>
                <c:pt idx="8">
                  <c:v>0.87</c:v>
                </c:pt>
                <c:pt idx="9">
                  <c:v>0.88</c:v>
                </c:pt>
                <c:pt idx="10">
                  <c:v>0.88</c:v>
                </c:pt>
                <c:pt idx="11">
                  <c:v>0.89</c:v>
                </c:pt>
                <c:pt idx="12">
                  <c:v>0.92</c:v>
                </c:pt>
                <c:pt idx="13">
                  <c:v>0.94</c:v>
                </c:pt>
                <c:pt idx="14">
                  <c:v>0.94</c:v>
                </c:pt>
                <c:pt idx="15">
                  <c:v>0.94</c:v>
                </c:pt>
              </c:numCache>
            </c:numRef>
          </c:val>
        </c:ser>
        <c:ser>
          <c:idx val="1"/>
          <c:order val="1"/>
          <c:tx>
            <c:strRef>
              <c:f>'Q13 climate'!$D$7</c:f>
              <c:strCache>
                <c:ptCount val="1"/>
                <c:pt idx="0">
                  <c:v>50 percent</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climate'!$D$9:$D$24</c:f>
              <c:numCache>
                <c:formatCode>0%</c:formatCode>
                <c:ptCount val="16"/>
                <c:pt idx="0">
                  <c:v>0.33</c:v>
                </c:pt>
                <c:pt idx="1">
                  <c:v>0.105714285714286</c:v>
                </c:pt>
                <c:pt idx="2">
                  <c:v>0.13</c:v>
                </c:pt>
                <c:pt idx="3">
                  <c:v>0.19</c:v>
                </c:pt>
                <c:pt idx="4">
                  <c:v>0.17</c:v>
                </c:pt>
                <c:pt idx="5">
                  <c:v>0.15</c:v>
                </c:pt>
                <c:pt idx="6">
                  <c:v>0.12</c:v>
                </c:pt>
                <c:pt idx="7">
                  <c:v>0.12</c:v>
                </c:pt>
                <c:pt idx="8">
                  <c:v>0.11</c:v>
                </c:pt>
                <c:pt idx="9">
                  <c:v>0.09</c:v>
                </c:pt>
                <c:pt idx="10">
                  <c:v>0.1</c:v>
                </c:pt>
                <c:pt idx="11">
                  <c:v>0.1</c:v>
                </c:pt>
                <c:pt idx="12">
                  <c:v>0.07</c:v>
                </c:pt>
                <c:pt idx="13">
                  <c:v>0.04</c:v>
                </c:pt>
                <c:pt idx="14">
                  <c:v>0.05</c:v>
                </c:pt>
                <c:pt idx="15">
                  <c:v>0.04</c:v>
                </c:pt>
              </c:numCache>
            </c:numRef>
          </c:val>
        </c:ser>
        <c:ser>
          <c:idx val="2"/>
          <c:order val="2"/>
          <c:tx>
            <c:strRef>
              <c:f>'Q13 climate'!$E$7</c:f>
              <c:strCache>
                <c:ptCount val="1"/>
                <c:pt idx="0">
                  <c:v>'20 percent</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climate'!$E$9:$E$24</c:f>
              <c:numCache>
                <c:formatCode>0%</c:formatCode>
                <c:ptCount val="16"/>
                <c:pt idx="0">
                  <c:v>0.33</c:v>
                </c:pt>
                <c:pt idx="1">
                  <c:v>0.0321428571428571</c:v>
                </c:pt>
                <c:pt idx="2">
                  <c:v>0.12</c:v>
                </c:pt>
                <c:pt idx="3">
                  <c:v>0.04</c:v>
                </c:pt>
                <c:pt idx="4">
                  <c:v>0.02</c:v>
                </c:pt>
                <c:pt idx="5">
                  <c:v>0.04</c:v>
                </c:pt>
                <c:pt idx="6">
                  <c:v>0.06</c:v>
                </c:pt>
                <c:pt idx="7">
                  <c:v>0.02</c:v>
                </c:pt>
                <c:pt idx="8">
                  <c:v>0.03</c:v>
                </c:pt>
                <c:pt idx="9">
                  <c:v>0.03</c:v>
                </c:pt>
                <c:pt idx="10">
                  <c:v>0.02</c:v>
                </c:pt>
                <c:pt idx="11">
                  <c:v>0.01</c:v>
                </c:pt>
                <c:pt idx="12">
                  <c:v>0.01</c:v>
                </c:pt>
                <c:pt idx="13">
                  <c:v>0.02</c:v>
                </c:pt>
                <c:pt idx="14">
                  <c:v>0.01</c:v>
                </c:pt>
                <c:pt idx="15">
                  <c:v>0.02</c:v>
                </c:pt>
              </c:numCache>
            </c:numRef>
          </c:val>
        </c:ser>
        <c:dLbls>
          <c:showLegendKey val="0"/>
          <c:showVal val="0"/>
          <c:showCatName val="0"/>
          <c:showSerName val="0"/>
          <c:showPercent val="0"/>
          <c:showBubbleSize val="0"/>
        </c:dLbls>
        <c:gapWidth val="25"/>
        <c:overlap val="100"/>
        <c:axId val="-654882416"/>
        <c:axId val="-654877424"/>
      </c:barChart>
      <c:catAx>
        <c:axId val="-65488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877424"/>
        <c:crosses val="autoZero"/>
        <c:auto val="1"/>
        <c:lblAlgn val="ctr"/>
        <c:lblOffset val="100"/>
        <c:noMultiLvlLbl val="0"/>
      </c:catAx>
      <c:valAx>
        <c:axId val="-6548774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48824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2: Income level of the majority</a:t>
            </a:r>
            <a:endParaRPr lang="en-US" sz="2800">
              <a:effectLst/>
            </a:endParaRPr>
          </a:p>
          <a:p>
            <a:pPr algn="l">
              <a:defRPr sz="2000" b="1">
                <a:latin typeface="Trebuchet MS" charset="0"/>
                <a:ea typeface="Trebuchet MS" charset="0"/>
                <a:cs typeface="Trebuchet MS" charset="0"/>
              </a:defRPr>
            </a:pPr>
            <a:r>
              <a:rPr lang="en-US" sz="2800" b="0" i="0" baseline="0">
                <a:effectLst/>
              </a:rPr>
              <a:t>QUESTION: </a:t>
            </a:r>
            <a:r>
              <a:rPr lang="en-US" sz="2800" b="0" i="1" baseline="0">
                <a:effectLst/>
              </a:rPr>
              <a:t>"Where does the majority of the world population live?</a:t>
            </a:r>
            <a:r>
              <a:rPr lang="en-US" sz="2800" b="0" i="1" u="none" strike="noStrike" baseline="0">
                <a:effectLst/>
              </a:rPr>
              <a:t>"</a:t>
            </a:r>
            <a:endParaRPr lang="en-US" sz="28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"Middle</a:t>
            </a:r>
            <a:r>
              <a:rPr lang="en-US" sz="2800" b="0" i="1" baseline="0">
                <a:solidFill>
                  <a:srgbClr val="059713"/>
                </a:solidFill>
                <a:latin typeface="Trebuchet MS" charset="0"/>
                <a:ea typeface="Trebuchet MS" charset="0"/>
                <a:cs typeface="Trebuchet MS" charset="0"/>
              </a:rPr>
              <a:t>-income countries</a:t>
            </a:r>
            <a:r>
              <a:rPr lang="en-US" sz="2800" b="0" i="1">
                <a:solidFill>
                  <a:srgbClr val="059713"/>
                </a:solidFill>
                <a:latin typeface="Trebuchet MS" charset="0"/>
                <a:ea typeface="Trebuchet MS" charset="0"/>
                <a:cs typeface="Trebuchet MS" charset="0"/>
              </a:rPr>
              <a:t>"</a:t>
            </a:r>
          </a:p>
        </c:rich>
      </c:tx>
      <c:layout>
        <c:manualLayout>
          <c:xMode val="edge"/>
          <c:yMode val="edge"/>
          <c:x val="0.10594346573964"/>
          <c:y val="0.0237641201226836"/>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'Q2 majority income level'!$C$7</c:f>
              <c:strCache>
                <c:ptCount val="1"/>
                <c:pt idx="0">
                  <c:v>Middle-income countries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level'!$C$9:$C$24</c:f>
              <c:numCache>
                <c:formatCode>0%</c:formatCode>
                <c:ptCount val="16"/>
                <c:pt idx="0">
                  <c:v>0.3333</c:v>
                </c:pt>
                <c:pt idx="1">
                  <c:v>0.256428571428571</c:v>
                </c:pt>
                <c:pt idx="2">
                  <c:v>0.17</c:v>
                </c:pt>
                <c:pt idx="3">
                  <c:v>0.17</c:v>
                </c:pt>
                <c:pt idx="4">
                  <c:v>0.19</c:v>
                </c:pt>
                <c:pt idx="5">
                  <c:v>0.21</c:v>
                </c:pt>
                <c:pt idx="6">
                  <c:v>0.23</c:v>
                </c:pt>
                <c:pt idx="7">
                  <c:v>0.24</c:v>
                </c:pt>
                <c:pt idx="8">
                  <c:v>0.24</c:v>
                </c:pt>
                <c:pt idx="9">
                  <c:v>0.26</c:v>
                </c:pt>
                <c:pt idx="10">
                  <c:v>0.26</c:v>
                </c:pt>
                <c:pt idx="11">
                  <c:v>0.28</c:v>
                </c:pt>
                <c:pt idx="12">
                  <c:v>0.29</c:v>
                </c:pt>
                <c:pt idx="13">
                  <c:v>0.3</c:v>
                </c:pt>
                <c:pt idx="14">
                  <c:v>0.36</c:v>
                </c:pt>
                <c:pt idx="15">
                  <c:v>0.39</c:v>
                </c:pt>
              </c:numCache>
            </c:numRef>
          </c:val>
        </c:ser>
        <c:ser>
          <c:idx val="1"/>
          <c:order val="1"/>
          <c:tx>
            <c:strRef>
              <c:f>'Q2 majority income level'!$D$7</c:f>
              <c:strCache>
                <c:ptCount val="1"/>
                <c:pt idx="0">
                  <c:v>Low-income countries</c:v>
                </c:pt>
              </c:strCache>
            </c:strRef>
          </c:tx>
          <c:spPr>
            <a:solidFill>
              <a:schemeClr val="bg1"/>
            </a:solidFill>
            <a:ln>
              <a:noFill/>
            </a:ln>
            <a:effectLst/>
          </c:spPr>
          <c:invertIfNegative val="0"/>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ser>
          <c:idx val="2"/>
          <c:order val="2"/>
          <c:tx>
            <c:strRef>
              <c:f>'Q2 majority income level'!$E$7</c:f>
              <c:strCache>
                <c:ptCount val="1"/>
                <c:pt idx="0">
                  <c:v>High-income countries</c:v>
                </c:pt>
              </c:strCache>
            </c:strRef>
          </c:tx>
          <c:spPr>
            <a:solidFill>
              <a:schemeClr val="bg1"/>
            </a:solidFill>
            <a:ln w="12700">
              <a:noFill/>
            </a:ln>
            <a:effectLst/>
          </c:spPr>
          <c:invertIfNegative val="0"/>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overlap val="100"/>
        <c:axId val="-664596352"/>
        <c:axId val="-664591632"/>
      </c:barChart>
      <c:catAx>
        <c:axId val="-66459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591632"/>
        <c:crosses val="autoZero"/>
        <c:auto val="1"/>
        <c:lblAlgn val="ctr"/>
        <c:lblOffset val="100"/>
        <c:noMultiLvlLbl val="0"/>
      </c:catAx>
      <c:valAx>
        <c:axId val="-6645916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59635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800" b="1" i="0" baseline="0">
                <a:effectLst/>
              </a:rPr>
              <a:t>RESULTS — </a:t>
            </a:r>
            <a:r>
              <a:rPr lang="en-US" sz="2800" b="1" i="0" u="none" strike="noStrike" baseline="0">
                <a:effectLst/>
              </a:rPr>
              <a:t>Question 13: Climate</a:t>
            </a:r>
            <a:endParaRPr lang="en-US" sz="2800">
              <a:effectLst/>
            </a:endParaRP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"Global climate experts believe that, over the next 100 years, the average temperature will..."</a:t>
            </a:r>
          </a:p>
          <a:p>
            <a:pPr marL="0" marR="0" indent="0" algn="l" defTabSz="914400" rtl="0" eaLnBrk="1" fontAlgn="auto" latinLnBrk="0" hangingPunct="1">
              <a:lnSpc>
                <a:spcPct val="100000"/>
              </a:lnSpc>
              <a:spcBef>
                <a:spcPts val="0"/>
              </a:spcBef>
              <a:spcAft>
                <a:spcPts val="0"/>
              </a:spcAft>
              <a:buClrTx/>
              <a:buSzTx/>
              <a:buFontTx/>
              <a:buNone/>
              <a:tabLst/>
              <a:defRPr sz="3200" b="1">
                <a:solidFill>
                  <a:sysClr val="windowText" lastClr="000000">
                    <a:lumMod val="65000"/>
                    <a:lumOff val="35000"/>
                  </a:sysClr>
                </a:solidFill>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"get warmer"</a:t>
            </a:r>
          </a:p>
        </c:rich>
      </c:tx>
      <c:layout>
        <c:manualLayout>
          <c:xMode val="edge"/>
          <c:yMode val="edge"/>
          <c:x val="0.111798080781125"/>
          <c:y val="0.014407393827556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32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'Q13 climate'!$C$7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climate'!$C$9:$C$24</c:f>
              <c:numCache>
                <c:formatCode>0%</c:formatCode>
                <c:ptCount val="16"/>
                <c:pt idx="0">
                  <c:v>0.3333</c:v>
                </c:pt>
                <c:pt idx="1">
                  <c:v>0.865</c:v>
                </c:pt>
                <c:pt idx="2">
                  <c:v>0.76</c:v>
                </c:pt>
                <c:pt idx="3">
                  <c:v>0.78</c:v>
                </c:pt>
                <c:pt idx="4">
                  <c:v>0.81</c:v>
                </c:pt>
                <c:pt idx="5">
                  <c:v>0.81</c:v>
                </c:pt>
                <c:pt idx="6">
                  <c:v>0.82</c:v>
                </c:pt>
                <c:pt idx="7">
                  <c:v>0.87</c:v>
                </c:pt>
                <c:pt idx="8">
                  <c:v>0.87</c:v>
                </c:pt>
                <c:pt idx="9">
                  <c:v>0.88</c:v>
                </c:pt>
                <c:pt idx="10">
                  <c:v>0.88</c:v>
                </c:pt>
                <c:pt idx="11">
                  <c:v>0.89</c:v>
                </c:pt>
                <c:pt idx="12">
                  <c:v>0.92</c:v>
                </c:pt>
                <c:pt idx="13">
                  <c:v>0.94</c:v>
                </c:pt>
                <c:pt idx="14">
                  <c:v>0.94</c:v>
                </c:pt>
                <c:pt idx="15">
                  <c:v>0.94</c:v>
                </c:pt>
              </c:numCache>
            </c:numRef>
          </c:val>
        </c:ser>
        <c:ser>
          <c:idx val="1"/>
          <c:order val="1"/>
          <c:tx>
            <c:strRef>
              <c:f>'Q13 climate'!$D$7</c:f>
              <c:strCache>
                <c:ptCount val="1"/>
                <c:pt idx="0">
                  <c:v>50 percent</c:v>
                </c:pt>
              </c:strCache>
            </c:strRef>
          </c:tx>
          <c:spPr>
            <a:solidFill>
              <a:schemeClr val="bg1"/>
            </a:solidFill>
            <a:ln>
              <a:noFill/>
            </a:ln>
            <a:effectLst/>
          </c:spPr>
          <c:invertIfNegative val="0"/>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climate'!$D$9:$D$24</c:f>
              <c:numCache>
                <c:formatCode>0%</c:formatCode>
                <c:ptCount val="16"/>
                <c:pt idx="0">
                  <c:v>0.33</c:v>
                </c:pt>
                <c:pt idx="1">
                  <c:v>0.105714285714286</c:v>
                </c:pt>
                <c:pt idx="2">
                  <c:v>0.13</c:v>
                </c:pt>
                <c:pt idx="3">
                  <c:v>0.19</c:v>
                </c:pt>
                <c:pt idx="4">
                  <c:v>0.17</c:v>
                </c:pt>
                <c:pt idx="5">
                  <c:v>0.15</c:v>
                </c:pt>
                <c:pt idx="6">
                  <c:v>0.12</c:v>
                </c:pt>
                <c:pt idx="7">
                  <c:v>0.12</c:v>
                </c:pt>
                <c:pt idx="8">
                  <c:v>0.11</c:v>
                </c:pt>
                <c:pt idx="9">
                  <c:v>0.09</c:v>
                </c:pt>
                <c:pt idx="10">
                  <c:v>0.1</c:v>
                </c:pt>
                <c:pt idx="11">
                  <c:v>0.1</c:v>
                </c:pt>
                <c:pt idx="12">
                  <c:v>0.07</c:v>
                </c:pt>
                <c:pt idx="13">
                  <c:v>0.04</c:v>
                </c:pt>
                <c:pt idx="14">
                  <c:v>0.05</c:v>
                </c:pt>
                <c:pt idx="15">
                  <c:v>0.04</c:v>
                </c:pt>
              </c:numCache>
            </c:numRef>
          </c:val>
        </c:ser>
        <c:ser>
          <c:idx val="2"/>
          <c:order val="2"/>
          <c:tx>
            <c:strRef>
              <c:f>'Q13 climate'!$E$7</c:f>
              <c:strCache>
                <c:ptCount val="1"/>
                <c:pt idx="0">
                  <c:v>'20 percent</c:v>
                </c:pt>
              </c:strCache>
            </c:strRef>
          </c:tx>
          <c:spPr>
            <a:solidFill>
              <a:schemeClr val="bg1"/>
            </a:solidFill>
            <a:ln w="12700">
              <a:noFill/>
            </a:ln>
            <a:effectLst/>
          </c:spPr>
          <c:invertIfNegative val="0"/>
          <c:cat>
            <c:strRef>
              <c:f>'Q13 climate'!$B$9:$B$24</c:f>
              <c:strCache>
                <c:ptCount val="16"/>
                <c:pt idx="0">
                  <c:v>Chimps</c:v>
                </c:pt>
                <c:pt idx="1">
                  <c:v>Average</c:v>
                </c:pt>
                <c:pt idx="2">
                  <c:v>Japan</c:v>
                </c:pt>
                <c:pt idx="3">
                  <c:v>Australia</c:v>
                </c:pt>
                <c:pt idx="4">
                  <c:v>US</c:v>
                </c:pt>
                <c:pt idx="5">
                  <c:v>Canada</c:v>
                </c:pt>
                <c:pt idx="6">
                  <c:v>Sweden</c:v>
                </c:pt>
                <c:pt idx="7">
                  <c:v>Belgium</c:v>
                </c:pt>
                <c:pt idx="8">
                  <c:v>UK</c:v>
                </c:pt>
                <c:pt idx="9">
                  <c:v>Korea S.</c:v>
                </c:pt>
                <c:pt idx="10">
                  <c:v>Germany</c:v>
                </c:pt>
                <c:pt idx="11">
                  <c:v>France</c:v>
                </c:pt>
                <c:pt idx="12">
                  <c:v>Spain</c:v>
                </c:pt>
                <c:pt idx="13">
                  <c:v>Hungary</c:v>
                </c:pt>
                <c:pt idx="14">
                  <c:v>Norway</c:v>
                </c:pt>
                <c:pt idx="15">
                  <c:v>Finland</c:v>
                </c:pt>
              </c:strCache>
            </c:strRef>
          </c:cat>
          <c:val>
            <c:numRef>
              <c:f>'Q13 climate'!$E$9:$E$24</c:f>
              <c:numCache>
                <c:formatCode>0%</c:formatCode>
                <c:ptCount val="16"/>
                <c:pt idx="0">
                  <c:v>0.33</c:v>
                </c:pt>
                <c:pt idx="1">
                  <c:v>0.0321428571428571</c:v>
                </c:pt>
                <c:pt idx="2">
                  <c:v>0.12</c:v>
                </c:pt>
                <c:pt idx="3">
                  <c:v>0.04</c:v>
                </c:pt>
                <c:pt idx="4">
                  <c:v>0.02</c:v>
                </c:pt>
                <c:pt idx="5">
                  <c:v>0.04</c:v>
                </c:pt>
                <c:pt idx="6">
                  <c:v>0.06</c:v>
                </c:pt>
                <c:pt idx="7">
                  <c:v>0.02</c:v>
                </c:pt>
                <c:pt idx="8">
                  <c:v>0.03</c:v>
                </c:pt>
                <c:pt idx="9">
                  <c:v>0.03</c:v>
                </c:pt>
                <c:pt idx="10">
                  <c:v>0.02</c:v>
                </c:pt>
                <c:pt idx="11">
                  <c:v>0.01</c:v>
                </c:pt>
                <c:pt idx="12">
                  <c:v>0.01</c:v>
                </c:pt>
                <c:pt idx="13">
                  <c:v>0.02</c:v>
                </c:pt>
                <c:pt idx="14">
                  <c:v>0.01</c:v>
                </c:pt>
                <c:pt idx="15">
                  <c:v>0.02</c:v>
                </c:pt>
              </c:numCache>
            </c:numRef>
          </c:val>
        </c:ser>
        <c:dLbls>
          <c:showLegendKey val="0"/>
          <c:showVal val="0"/>
          <c:showCatName val="0"/>
          <c:showSerName val="0"/>
          <c:showPercent val="0"/>
          <c:showBubbleSize val="0"/>
        </c:dLbls>
        <c:gapWidth val="25"/>
        <c:overlap val="100"/>
        <c:axId val="-653708144"/>
        <c:axId val="-653685792"/>
      </c:barChart>
      <c:catAx>
        <c:axId val="-65370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685792"/>
        <c:crosses val="autoZero"/>
        <c:auto val="1"/>
        <c:lblAlgn val="ctr"/>
        <c:lblOffset val="100"/>
        <c:noMultiLvlLbl val="0"/>
      </c:catAx>
      <c:valAx>
        <c:axId val="-653685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37081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3: Extreme poverty trend</a:t>
            </a:r>
            <a:endParaRPr lang="en-US" sz="2400">
              <a:effectLst/>
            </a:endParaRPr>
          </a:p>
          <a:p>
            <a:pPr algn="l">
              <a:defRPr sz="2000" b="1">
                <a:latin typeface="Trebuchet MS" charset="0"/>
                <a:ea typeface="Trebuchet MS" charset="0"/>
                <a:cs typeface="Trebuchet MS" charset="0"/>
              </a:defRPr>
            </a:pPr>
            <a:r>
              <a:rPr lang="en-US" sz="2400" b="0" i="0" baseline="0">
                <a:effectLst/>
              </a:rPr>
              <a:t>QUESTION: </a:t>
            </a:r>
            <a:r>
              <a:rPr lang="en-US" sz="2400" b="0" i="1" baseline="0">
                <a:effectLst/>
              </a:rPr>
              <a:t>"In the last 20 years, the proportion of the world population living in extreme poverty has..."</a:t>
            </a:r>
            <a:r>
              <a:rPr lang="en-US" sz="2400"/>
              <a:t> </a:t>
            </a:r>
            <a:endParaRPr lang="en-US" sz="2400" b="0">
              <a:solidFill>
                <a:srgbClr val="059713"/>
              </a:solidFill>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"Almost halved"</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'Q3 extreme poverty trend'!$C$7</c:f>
              <c:strCache>
                <c:ptCount val="1"/>
                <c:pt idx="0">
                  <c:v>Almost halved</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trend'!$C$9:$C$24</c:f>
              <c:numCache>
                <c:formatCode>0%</c:formatCode>
                <c:ptCount val="16"/>
                <c:pt idx="0">
                  <c:v>0.3333</c:v>
                </c:pt>
                <c:pt idx="1">
                  <c:v>0.0928571428571428</c:v>
                </c:pt>
                <c:pt idx="2">
                  <c:v>0.02</c:v>
                </c:pt>
                <c:pt idx="3">
                  <c:v>0.03</c:v>
                </c:pt>
                <c:pt idx="4">
                  <c:v>0.04</c:v>
                </c:pt>
                <c:pt idx="5">
                  <c:v>0.04</c:v>
                </c:pt>
                <c:pt idx="6">
                  <c:v>0.05</c:v>
                </c:pt>
                <c:pt idx="7">
                  <c:v>0.05</c:v>
                </c:pt>
                <c:pt idx="8">
                  <c:v>0.06</c:v>
                </c:pt>
                <c:pt idx="9">
                  <c:v>0.06</c:v>
                </c:pt>
                <c:pt idx="10">
                  <c:v>0.09</c:v>
                </c:pt>
                <c:pt idx="11">
                  <c:v>0.09</c:v>
                </c:pt>
                <c:pt idx="12">
                  <c:v>0.1</c:v>
                </c:pt>
                <c:pt idx="13">
                  <c:v>0.17</c:v>
                </c:pt>
                <c:pt idx="14">
                  <c:v>0.25</c:v>
                </c:pt>
                <c:pt idx="15">
                  <c:v>0.25</c:v>
                </c:pt>
              </c:numCache>
            </c:numRef>
          </c:val>
        </c:ser>
        <c:ser>
          <c:idx val="1"/>
          <c:order val="1"/>
          <c:tx>
            <c:strRef>
              <c:f>'Q3 extreme poverty trend'!$D$7</c:f>
              <c:strCache>
                <c:ptCount val="1"/>
                <c:pt idx="0">
                  <c:v>Remained more or less the same</c:v>
                </c:pt>
              </c:strCache>
            </c:strRef>
          </c:tx>
          <c:spPr>
            <a:solidFill>
              <a:schemeClr val="bg1"/>
            </a:solidFill>
            <a:ln>
              <a:noFill/>
            </a:ln>
            <a:effectLst/>
          </c:spPr>
          <c:invertIfNegative val="0"/>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ser>
          <c:idx val="2"/>
          <c:order val="2"/>
          <c:tx>
            <c:strRef>
              <c:f>'Q3 extreme poverty trend'!$E$7</c:f>
              <c:strCache>
                <c:ptCount val="1"/>
                <c:pt idx="0">
                  <c:v>Almost doubled</c:v>
                </c:pt>
              </c:strCache>
            </c:strRef>
          </c:tx>
          <c:spPr>
            <a:solidFill>
              <a:schemeClr val="bg1"/>
            </a:solidFill>
            <a:ln w="12700">
              <a:noFill/>
            </a:ln>
            <a:effectLst/>
          </c:spPr>
          <c:invertIfNegative val="0"/>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overlap val="100"/>
        <c:axId val="-664516656"/>
        <c:axId val="-779058736"/>
      </c:barChart>
      <c:catAx>
        <c:axId val="-66451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779058736"/>
        <c:crosses val="autoZero"/>
        <c:auto val="1"/>
        <c:lblAlgn val="ctr"/>
        <c:lblOffset val="100"/>
        <c:noMultiLvlLbl val="0"/>
      </c:catAx>
      <c:valAx>
        <c:axId val="-7790587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51665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4: World life expectancy</a:t>
            </a:r>
            <a:endParaRPr lang="en-US" sz="2800">
              <a:effectLst/>
            </a:endParaRPr>
          </a:p>
          <a:p>
            <a:pPr algn="l">
              <a:defRPr sz="2000" b="1">
                <a:latin typeface="Trebuchet MS" charset="0"/>
                <a:ea typeface="Trebuchet MS" charset="0"/>
                <a:cs typeface="Trebuchet MS" charset="0"/>
              </a:defRPr>
            </a:pPr>
            <a:r>
              <a:rPr lang="en-US" sz="2800" b="0" i="0" baseline="0">
                <a:effectLst/>
              </a:rPr>
              <a:t>QUESTION: "What is the life expectancy of the world today?"</a:t>
            </a:r>
            <a:r>
              <a:rPr lang="en-US" sz="2800"/>
              <a:t> </a:t>
            </a: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"70 years"</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'Q4 life expectancy'!$C$7</c:f>
              <c:strCache>
                <c:ptCount val="1"/>
                <c:pt idx="0">
                  <c:v>70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expectancy'!$C$9:$C$24</c:f>
              <c:numCache>
                <c:formatCode>0%</c:formatCode>
                <c:ptCount val="16"/>
                <c:pt idx="0">
                  <c:v>0.3333</c:v>
                </c:pt>
                <c:pt idx="1">
                  <c:v>0.368571428571429</c:v>
                </c:pt>
                <c:pt idx="2">
                  <c:v>0.25</c:v>
                </c:pt>
                <c:pt idx="3">
                  <c:v>0.28</c:v>
                </c:pt>
                <c:pt idx="4">
                  <c:v>0.29</c:v>
                </c:pt>
                <c:pt idx="5">
                  <c:v>0.29</c:v>
                </c:pt>
                <c:pt idx="6">
                  <c:v>0.3</c:v>
                </c:pt>
                <c:pt idx="7">
                  <c:v>0.37</c:v>
                </c:pt>
                <c:pt idx="8">
                  <c:v>0.38</c:v>
                </c:pt>
                <c:pt idx="9">
                  <c:v>0.4</c:v>
                </c:pt>
                <c:pt idx="10">
                  <c:v>0.41</c:v>
                </c:pt>
                <c:pt idx="11">
                  <c:v>0.41</c:v>
                </c:pt>
                <c:pt idx="12">
                  <c:v>0.43</c:v>
                </c:pt>
                <c:pt idx="13">
                  <c:v>0.43</c:v>
                </c:pt>
                <c:pt idx="14">
                  <c:v>0.43</c:v>
                </c:pt>
                <c:pt idx="15">
                  <c:v>0.49</c:v>
                </c:pt>
              </c:numCache>
            </c:numRef>
          </c:val>
        </c:ser>
        <c:ser>
          <c:idx val="1"/>
          <c:order val="1"/>
          <c:tx>
            <c:strRef>
              <c:f>'Q4 life expectancy'!$D$7</c:f>
              <c:strCache>
                <c:ptCount val="1"/>
                <c:pt idx="0">
                  <c:v>60 years</c:v>
                </c:pt>
              </c:strCache>
            </c:strRef>
          </c:tx>
          <c:spPr>
            <a:solidFill>
              <a:schemeClr val="bg1"/>
            </a:solidFill>
            <a:ln>
              <a:noFill/>
            </a:ln>
            <a:effectLst/>
          </c:spPr>
          <c:invertIfNegative val="0"/>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ser>
          <c:idx val="2"/>
          <c:order val="2"/>
          <c:tx>
            <c:strRef>
              <c:f>'Q4 life expectancy'!$E$7</c:f>
              <c:strCache>
                <c:ptCount val="1"/>
                <c:pt idx="0">
                  <c:v>50 years</c:v>
                </c:pt>
              </c:strCache>
            </c:strRef>
          </c:tx>
          <c:spPr>
            <a:solidFill>
              <a:schemeClr val="bg1"/>
            </a:solidFill>
            <a:ln w="12700">
              <a:noFill/>
            </a:ln>
            <a:effectLst/>
          </c:spPr>
          <c:invertIfNegative val="0"/>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overlap val="100"/>
        <c:axId val="-667273312"/>
        <c:axId val="-667268800"/>
      </c:barChart>
      <c:catAx>
        <c:axId val="-66727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268800"/>
        <c:crosses val="autoZero"/>
        <c:auto val="1"/>
        <c:lblAlgn val="ctr"/>
        <c:lblOffset val="100"/>
        <c:noMultiLvlLbl val="0"/>
      </c:catAx>
      <c:valAx>
        <c:axId val="-6672688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2733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South Korea</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2.8</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17%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South Korea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 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distributions'!$C$6:$O$6</c:f>
              <c:numCache>
                <c:formatCode>0%</c:formatCode>
                <c:ptCount val="13"/>
                <c:pt idx="0">
                  <c:v>0.06012024048</c:v>
                </c:pt>
                <c:pt idx="1">
                  <c:v>0.1983967936</c:v>
                </c:pt>
                <c:pt idx="2">
                  <c:v>0.244488978</c:v>
                </c:pt>
                <c:pt idx="3">
                  <c:v>0.2064128257</c:v>
                </c:pt>
                <c:pt idx="4">
                  <c:v>0.124248497</c:v>
                </c:pt>
                <c:pt idx="5">
                  <c:v>0.08216432866</c:v>
                </c:pt>
                <c:pt idx="6">
                  <c:v>0.04609218437</c:v>
                </c:pt>
                <c:pt idx="7">
                  <c:v>0.02805611222</c:v>
                </c:pt>
                <c:pt idx="8">
                  <c:v>0.00801603206</c:v>
                </c:pt>
                <c:pt idx="9">
                  <c:v>0.00200400802</c:v>
                </c:pt>
                <c:pt idx="10">
                  <c:v>0.0</c:v>
                </c:pt>
                <c:pt idx="11">
                  <c:v>0.0</c:v>
                </c:pt>
                <c:pt idx="12">
                  <c:v>0.0</c:v>
                </c:pt>
              </c:numCache>
            </c:numRef>
          </c:val>
        </c:ser>
        <c:dLbls>
          <c:showLegendKey val="0"/>
          <c:showVal val="0"/>
          <c:showCatName val="0"/>
          <c:showSerName val="0"/>
          <c:showPercent val="0"/>
          <c:showBubbleSize val="0"/>
        </c:dLbls>
        <c:gapWidth val="17"/>
        <c:overlap val="99"/>
        <c:axId val="-666865616"/>
        <c:axId val="-666839920"/>
      </c:barChart>
      <c:catAx>
        <c:axId val="-666865616"/>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839920"/>
        <c:crosses val="autoZero"/>
        <c:auto val="1"/>
        <c:lblAlgn val="ctr"/>
        <c:lblOffset val="100"/>
        <c:noMultiLvlLbl val="0"/>
      </c:catAx>
      <c:valAx>
        <c:axId val="-66683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686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5: Future children</a:t>
            </a:r>
            <a:endParaRPr lang="en-US" sz="2800">
              <a:effectLst/>
            </a:endParaRPr>
          </a:p>
          <a:p>
            <a:pPr algn="l">
              <a:defRPr sz="2000" b="1">
                <a:latin typeface="Trebuchet MS" charset="0"/>
                <a:ea typeface="Trebuchet MS" charset="0"/>
                <a:cs typeface="Trebuchet MS" charset="0"/>
              </a:defRPr>
            </a:pPr>
            <a:r>
              <a:rPr lang="en-US" sz="2400" b="0" i="0" baseline="0">
                <a:effectLst/>
              </a:rPr>
              <a:t>QUESTION: "</a:t>
            </a:r>
            <a:r>
              <a:rPr lang="en-US" sz="2400" b="0" i="1" baseline="0">
                <a:effectLst/>
              </a:rPr>
              <a:t>There are two billion children in the world today, aged 0 to 15 years old. How many children will there be in the year 2100, according to the United Nations?</a:t>
            </a:r>
            <a:r>
              <a:rPr lang="en-US" sz="2400" b="0" i="0" baseline="0">
                <a:effectLst/>
              </a:rPr>
              <a:t>"</a:t>
            </a:r>
            <a:r>
              <a:rPr lang="en-US" sz="2400"/>
              <a:t> </a:t>
            </a: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"2 billion"</a:t>
            </a:r>
          </a:p>
        </c:rich>
      </c:tx>
      <c:layout>
        <c:manualLayout>
          <c:xMode val="edge"/>
          <c:yMode val="edge"/>
          <c:x val="0.103716763428716"/>
          <c:y val="0.00816962023362719"/>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724987"/>
          <c:y val="0.211550809154728"/>
          <c:w val="0.858788479256326"/>
          <c:h val="0.733489128571074"/>
        </c:manualLayout>
      </c:layout>
      <c:barChart>
        <c:barDir val="bar"/>
        <c:grouping val="percentStacked"/>
        <c:varyColors val="0"/>
        <c:ser>
          <c:idx val="0"/>
          <c:order val="0"/>
          <c:tx>
            <c:strRef>
              <c:f>'Q5 future children'!$C$7</c:f>
              <c:strCache>
                <c:ptCount val="1"/>
                <c:pt idx="0">
                  <c:v>2 billion</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children'!$C$9:$C$24</c:f>
              <c:numCache>
                <c:formatCode>0%</c:formatCode>
                <c:ptCount val="16"/>
                <c:pt idx="0">
                  <c:v>0.3333</c:v>
                </c:pt>
                <c:pt idx="1">
                  <c:v>0.146429285714286</c:v>
                </c:pt>
                <c:pt idx="2">
                  <c:v>0.08</c:v>
                </c:pt>
                <c:pt idx="3">
                  <c:v>0.08</c:v>
                </c:pt>
                <c:pt idx="4">
                  <c:v>0.08001</c:v>
                </c:pt>
                <c:pt idx="5">
                  <c:v>0.09</c:v>
                </c:pt>
                <c:pt idx="6">
                  <c:v>0.09</c:v>
                </c:pt>
                <c:pt idx="7">
                  <c:v>0.09</c:v>
                </c:pt>
                <c:pt idx="8">
                  <c:v>0.09</c:v>
                </c:pt>
                <c:pt idx="9">
                  <c:v>0.09</c:v>
                </c:pt>
                <c:pt idx="10">
                  <c:v>0.1</c:v>
                </c:pt>
                <c:pt idx="11">
                  <c:v>0.12</c:v>
                </c:pt>
                <c:pt idx="12">
                  <c:v>0.12</c:v>
                </c:pt>
                <c:pt idx="13">
                  <c:v>0.21</c:v>
                </c:pt>
                <c:pt idx="14">
                  <c:v>0.36</c:v>
                </c:pt>
                <c:pt idx="15">
                  <c:v>0.45</c:v>
                </c:pt>
              </c:numCache>
            </c:numRef>
          </c:val>
        </c:ser>
        <c:ser>
          <c:idx val="1"/>
          <c:order val="1"/>
          <c:tx>
            <c:strRef>
              <c:f>'Q5 future children'!$D$7</c:f>
              <c:strCache>
                <c:ptCount val="1"/>
                <c:pt idx="0">
                  <c:v>3 billion</c:v>
                </c:pt>
              </c:strCache>
            </c:strRef>
          </c:tx>
          <c:spPr>
            <a:solidFill>
              <a:schemeClr val="bg1"/>
            </a:solidFill>
            <a:ln>
              <a:noFill/>
            </a:ln>
            <a:effectLst/>
          </c:spPr>
          <c:invertIfNegative val="0"/>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ser>
          <c:idx val="2"/>
          <c:order val="2"/>
          <c:tx>
            <c:strRef>
              <c:f>'Q5 future children'!$E$7</c:f>
              <c:strCache>
                <c:ptCount val="1"/>
                <c:pt idx="0">
                  <c:v>4 billion</c:v>
                </c:pt>
              </c:strCache>
            </c:strRef>
          </c:tx>
          <c:spPr>
            <a:solidFill>
              <a:schemeClr val="bg1"/>
            </a:solidFill>
            <a:ln w="12700">
              <a:noFill/>
            </a:ln>
            <a:effectLst/>
          </c:spPr>
          <c:invertIfNegative val="0"/>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overlap val="100"/>
        <c:axId val="-667135632"/>
        <c:axId val="-667130880"/>
      </c:barChart>
      <c:catAx>
        <c:axId val="-66713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130880"/>
        <c:crosses val="autoZero"/>
        <c:auto val="1"/>
        <c:lblAlgn val="ctr"/>
        <c:lblOffset val="100"/>
        <c:noMultiLvlLbl val="0"/>
      </c:catAx>
      <c:valAx>
        <c:axId val="-667130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1356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200" b="1" i="0" baseline="0">
                <a:effectLst/>
              </a:rPr>
              <a:t>RESULTS — Question 6: Main reason for population growth</a:t>
            </a:r>
            <a:endParaRPr lang="en-US" sz="2200">
              <a:effectLst/>
            </a:endParaRPr>
          </a:p>
          <a:p>
            <a:pPr algn="l">
              <a:defRPr sz="2000" b="1">
                <a:latin typeface="Trebuchet MS" charset="0"/>
                <a:ea typeface="Trebuchet MS" charset="0"/>
                <a:cs typeface="Trebuchet MS" charset="0"/>
              </a:defRPr>
            </a:pPr>
            <a:r>
              <a:rPr lang="en-US" sz="2200" b="0" i="0" baseline="0">
                <a:effectLst/>
              </a:rPr>
              <a:t>QUESTION:</a:t>
            </a:r>
            <a:r>
              <a:rPr lang="en-US" sz="2200" b="0" i="1" baseline="0">
                <a:effectLst/>
              </a:rPr>
              <a:t> "The UN predicts that by 2100 the world population will have increased by another 4 billion people. What is the main reason?"</a:t>
            </a:r>
            <a:endParaRPr lang="en-US" sz="2200"/>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"There will be more adults (age 15 to 74)"</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'Q6 main reason pop grow'!$C$7</c:f>
              <c:strCache>
                <c:ptCount val="1"/>
                <c:pt idx="0">
                  <c:v>There will be more adults (age 15 to 74)</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grow'!$C$9:$C$24</c:f>
              <c:numCache>
                <c:formatCode>0%</c:formatCode>
                <c:ptCount val="16"/>
                <c:pt idx="0">
                  <c:v>0.3333</c:v>
                </c:pt>
                <c:pt idx="1">
                  <c:v>0.257857142857143</c:v>
                </c:pt>
                <c:pt idx="2">
                  <c:v>0.1</c:v>
                </c:pt>
                <c:pt idx="3">
                  <c:v>0.2</c:v>
                </c:pt>
                <c:pt idx="4">
                  <c:v>0.21</c:v>
                </c:pt>
                <c:pt idx="5">
                  <c:v>0.22</c:v>
                </c:pt>
                <c:pt idx="6">
                  <c:v>0.25</c:v>
                </c:pt>
                <c:pt idx="7">
                  <c:v>0.26</c:v>
                </c:pt>
                <c:pt idx="8">
                  <c:v>0.26</c:v>
                </c:pt>
                <c:pt idx="9">
                  <c:v>0.26</c:v>
                </c:pt>
                <c:pt idx="10">
                  <c:v>0.26</c:v>
                </c:pt>
                <c:pt idx="11">
                  <c:v>0.26</c:v>
                </c:pt>
                <c:pt idx="12">
                  <c:v>0.32</c:v>
                </c:pt>
                <c:pt idx="13">
                  <c:v>0.32</c:v>
                </c:pt>
                <c:pt idx="14">
                  <c:v>0.33</c:v>
                </c:pt>
                <c:pt idx="15">
                  <c:v>0.36</c:v>
                </c:pt>
              </c:numCache>
            </c:numRef>
          </c:val>
        </c:ser>
        <c:ser>
          <c:idx val="1"/>
          <c:order val="1"/>
          <c:tx>
            <c:strRef>
              <c:f>'Q6 main reason pop grow'!$D$7</c:f>
              <c:strCache>
                <c:ptCount val="1"/>
                <c:pt idx="0">
                  <c:v>There will be more very old people (age 75 and older)</c:v>
                </c:pt>
              </c:strCache>
            </c:strRef>
          </c:tx>
          <c:spPr>
            <a:solidFill>
              <a:schemeClr val="bg1"/>
            </a:solidFill>
            <a:ln>
              <a:noFill/>
            </a:ln>
            <a:effectLst/>
          </c:spPr>
          <c:invertIfNegative val="0"/>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ser>
          <c:idx val="2"/>
          <c:order val="2"/>
          <c:tx>
            <c:strRef>
              <c:f>'Q6 main reason pop grow'!$E$7</c:f>
              <c:strCache>
                <c:ptCount val="1"/>
                <c:pt idx="0">
                  <c:v>There will be more children (age below 15)</c:v>
                </c:pt>
              </c:strCache>
            </c:strRef>
          </c:tx>
          <c:spPr>
            <a:solidFill>
              <a:schemeClr val="bg1"/>
            </a:solidFill>
            <a:ln w="12700">
              <a:noFill/>
            </a:ln>
            <a:effectLst/>
          </c:spPr>
          <c:invertIfNegative val="0"/>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overlap val="100"/>
        <c:axId val="-667052464"/>
        <c:axId val="-667047744"/>
      </c:barChart>
      <c:catAx>
        <c:axId val="-66705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047744"/>
        <c:crosses val="autoZero"/>
        <c:auto val="1"/>
        <c:lblAlgn val="ctr"/>
        <c:lblOffset val="100"/>
        <c:noMultiLvlLbl val="0"/>
      </c:catAx>
      <c:valAx>
        <c:axId val="-6670477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0524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a:latin typeface="Trebuchet MS" charset="0"/>
                <a:ea typeface="Trebuchet MS" charset="0"/>
                <a:cs typeface="Trebuchet MS" charset="0"/>
              </a:rPr>
              <a:t>RESULTS — Question 7: Natural disaster deaths</a:t>
            </a:r>
            <a:endParaRPr lang="en-US" sz="1050" b="0">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a:t>
            </a:r>
            <a:r>
              <a:rPr lang="en-US" sz="2000" b="0" i="1" u="none" strike="noStrike" baseline="0">
                <a:effectLst/>
              </a:rPr>
              <a:t>How did the number of deaths per year from natural disasters change over the last hundred years?"</a:t>
            </a:r>
            <a:endParaRPr lang="en-US" sz="20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solidFill>
                  <a:srgbClr val="059713"/>
                </a:solidFill>
                <a:latin typeface="Trebuchet MS" charset="0"/>
                <a:ea typeface="Trebuchet MS" charset="0"/>
                <a:cs typeface="Trebuchet MS" charset="0"/>
              </a:rPr>
              <a:t>CORRECT ANSWER: </a:t>
            </a:r>
            <a:r>
              <a:rPr lang="en-US" sz="2000" b="0" i="1">
                <a:solidFill>
                  <a:srgbClr val="059713"/>
                </a:solidFill>
                <a:latin typeface="Trebuchet MS" charset="0"/>
                <a:ea typeface="Trebuchet MS" charset="0"/>
                <a:cs typeface="Trebuchet MS" charset="0"/>
              </a:rPr>
              <a:t>"</a:t>
            </a:r>
            <a:r>
              <a:rPr lang="en-US" sz="2000" b="0" i="1" u="none" strike="noStrike" baseline="0">
                <a:solidFill>
                  <a:srgbClr val="059713"/>
                </a:solidFill>
                <a:effectLst/>
              </a:rPr>
              <a:t>Decreased to less than half</a:t>
            </a:r>
            <a:r>
              <a:rPr lang="en-US" sz="2000" b="0" i="1">
                <a:solidFill>
                  <a:srgbClr val="059713"/>
                </a:solidFill>
                <a:latin typeface="Trebuchet MS" charset="0"/>
                <a:ea typeface="Trebuchet MS" charset="0"/>
                <a:cs typeface="Trebuchet MS" charset="0"/>
              </a:rPr>
              <a:t>"</a:t>
            </a:r>
          </a:p>
        </c:rich>
      </c:tx>
      <c:layout>
        <c:manualLayout>
          <c:xMode val="edge"/>
          <c:yMode val="edge"/>
          <c:x val="0.128226887435011"/>
          <c:y val="0.0243127022982209"/>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31046907861266"/>
          <c:y val="0.190438395274244"/>
          <c:w val="0.827721682531358"/>
          <c:h val="0.733489128571074"/>
        </c:manualLayout>
      </c:layout>
      <c:barChart>
        <c:barDir val="bar"/>
        <c:grouping val="percentStacked"/>
        <c:varyColors val="0"/>
        <c:ser>
          <c:idx val="0"/>
          <c:order val="0"/>
          <c:tx>
            <c:strRef>
              <c:f>'Q7 natural disaster deaths'!$C$7</c:f>
              <c:strCache>
                <c:ptCount val="1"/>
                <c:pt idx="0">
                  <c:v>Decreased to less than half</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deaths'!$C$9:$C$24</c:f>
              <c:numCache>
                <c:formatCode>0%</c:formatCode>
                <c:ptCount val="16"/>
                <c:pt idx="0">
                  <c:v>0.3333</c:v>
                </c:pt>
                <c:pt idx="1">
                  <c:v>0.1</c:v>
                </c:pt>
                <c:pt idx="2">
                  <c:v>0.03</c:v>
                </c:pt>
                <c:pt idx="3">
                  <c:v>0.03</c:v>
                </c:pt>
                <c:pt idx="4">
                  <c:v>0.04</c:v>
                </c:pt>
                <c:pt idx="5">
                  <c:v>0.06</c:v>
                </c:pt>
                <c:pt idx="6">
                  <c:v>0.08</c:v>
                </c:pt>
                <c:pt idx="7">
                  <c:v>0.08</c:v>
                </c:pt>
                <c:pt idx="8">
                  <c:v>0.09</c:v>
                </c:pt>
                <c:pt idx="9">
                  <c:v>0.11</c:v>
                </c:pt>
                <c:pt idx="10">
                  <c:v>0.12</c:v>
                </c:pt>
                <c:pt idx="11">
                  <c:v>0.14</c:v>
                </c:pt>
                <c:pt idx="12">
                  <c:v>0.15</c:v>
                </c:pt>
                <c:pt idx="13">
                  <c:v>0.15</c:v>
                </c:pt>
                <c:pt idx="14">
                  <c:v>0.16</c:v>
                </c:pt>
                <c:pt idx="15">
                  <c:v>0.16</c:v>
                </c:pt>
              </c:numCache>
            </c:numRef>
          </c:val>
        </c:ser>
        <c:ser>
          <c:idx val="1"/>
          <c:order val="1"/>
          <c:tx>
            <c:strRef>
              <c:f>'Q7 natural disaster deaths'!$D$7</c:f>
              <c:strCache>
                <c:ptCount val="1"/>
                <c:pt idx="0">
                  <c:v>Remained more or less the same</c:v>
                </c:pt>
              </c:strCache>
            </c:strRef>
          </c:tx>
          <c:spPr>
            <a:solidFill>
              <a:schemeClr val="bg1"/>
            </a:solidFill>
            <a:ln>
              <a:noFill/>
            </a:ln>
            <a:effectLst/>
          </c:spPr>
          <c:invertIfNegative val="0"/>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ser>
          <c:idx val="2"/>
          <c:order val="2"/>
          <c:tx>
            <c:strRef>
              <c:f>'Q7 natural disaster deaths'!$E$7</c:f>
              <c:strCache>
                <c:ptCount val="1"/>
                <c:pt idx="0">
                  <c:v>More than doubled</c:v>
                </c:pt>
              </c:strCache>
            </c:strRef>
          </c:tx>
          <c:spPr>
            <a:solidFill>
              <a:schemeClr val="bg1"/>
            </a:solidFill>
            <a:ln w="12700">
              <a:noFill/>
            </a:ln>
            <a:effectLst/>
          </c:spPr>
          <c:invertIfNegative val="0"/>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overlap val="100"/>
        <c:axId val="-666968704"/>
        <c:axId val="-666963984"/>
      </c:barChart>
      <c:catAx>
        <c:axId val="-66696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963984"/>
        <c:crosses val="autoZero"/>
        <c:auto val="1"/>
        <c:lblAlgn val="ctr"/>
        <c:lblOffset val="100"/>
        <c:noMultiLvlLbl val="0"/>
      </c:catAx>
      <c:valAx>
        <c:axId val="-6669639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96870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8: Maps</a:t>
            </a:r>
            <a:endParaRPr lang="en-US" sz="2400">
              <a:effectLst/>
            </a:endParaRPr>
          </a:p>
          <a:p>
            <a:pPr algn="l">
              <a:defRPr sz="2000" b="1">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0" baseline="0">
                <a:effectLst/>
              </a:rPr>
              <a:t>"</a:t>
            </a:r>
            <a:r>
              <a:rPr lang="en-US" sz="2400" b="0" i="1" baseline="0">
                <a:effectLst/>
              </a:rPr>
              <a:t>There are roughly 7 billion people in the world today. Which map shows best where they live? (Each figure represents 1 billion people.)"</a:t>
            </a:r>
            <a:endParaRPr lang="en-US" sz="2400">
              <a:effectLst/>
            </a:endParaRP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The map showing 4</a:t>
            </a:r>
            <a:r>
              <a:rPr lang="en-US" sz="2800" b="0" i="1" baseline="0">
                <a:solidFill>
                  <a:srgbClr val="059713"/>
                </a:solidFill>
                <a:latin typeface="Trebuchet MS" charset="0"/>
                <a:ea typeface="Trebuchet MS" charset="0"/>
                <a:cs typeface="Trebuchet MS" charset="0"/>
              </a:rPr>
              <a:t> billion in Asia</a:t>
            </a:r>
            <a:endParaRPr lang="en-US" sz="2800" b="0" i="1">
              <a:solidFill>
                <a:srgbClr val="059713"/>
              </a:solidFill>
              <a:latin typeface="Trebuchet MS" charset="0"/>
              <a:ea typeface="Trebuchet MS" charset="0"/>
              <a:cs typeface="Trebuchet MS" charset="0"/>
            </a:endParaRP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'Q8 maps'!$C$7</c:f>
              <c:strCache>
                <c:ptCount val="1"/>
                <c:pt idx="0">
                  <c:v>A. 1-1-1-4_x000d_(4 billion in Asia)</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maps'!$C$9:$C$24</c:f>
              <c:numCache>
                <c:formatCode>0%</c:formatCode>
                <c:ptCount val="16"/>
                <c:pt idx="0">
                  <c:v>0.3333</c:v>
                </c:pt>
                <c:pt idx="1">
                  <c:v>0.277142857142857</c:v>
                </c:pt>
                <c:pt idx="2">
                  <c:v>0.21</c:v>
                </c:pt>
                <c:pt idx="3">
                  <c:v>0.23</c:v>
                </c:pt>
                <c:pt idx="4">
                  <c:v>0.24</c:v>
                </c:pt>
                <c:pt idx="5">
                  <c:v>0.24</c:v>
                </c:pt>
                <c:pt idx="6">
                  <c:v>0.25</c:v>
                </c:pt>
                <c:pt idx="7">
                  <c:v>0.26</c:v>
                </c:pt>
                <c:pt idx="8">
                  <c:v>0.26</c:v>
                </c:pt>
                <c:pt idx="9">
                  <c:v>0.27</c:v>
                </c:pt>
                <c:pt idx="10">
                  <c:v>0.3</c:v>
                </c:pt>
                <c:pt idx="11">
                  <c:v>0.3</c:v>
                </c:pt>
                <c:pt idx="12">
                  <c:v>0.32</c:v>
                </c:pt>
                <c:pt idx="13">
                  <c:v>0.32</c:v>
                </c:pt>
                <c:pt idx="14">
                  <c:v>0.34</c:v>
                </c:pt>
                <c:pt idx="15">
                  <c:v>0.34</c:v>
                </c:pt>
              </c:numCache>
            </c:numRef>
          </c:val>
        </c:ser>
        <c:ser>
          <c:idx val="1"/>
          <c:order val="1"/>
          <c:tx>
            <c:strRef>
              <c:f>'Q8 maps'!$D$7</c:f>
              <c:strCache>
                <c:ptCount val="1"/>
                <c:pt idx="0">
                  <c:v>B. 1-1-2-3_x000d_(2 billion in Africa)</c:v>
                </c:pt>
              </c:strCache>
            </c:strRef>
          </c:tx>
          <c:spPr>
            <a:solidFill>
              <a:schemeClr val="bg1"/>
            </a:solidFill>
            <a:ln>
              <a:noFill/>
            </a:ln>
            <a:effectLst/>
          </c:spPr>
          <c:invertIfNegative val="0"/>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maps'!$D$9:$D$24</c:f>
              <c:numCache>
                <c:formatCode>0%</c:formatCode>
                <c:ptCount val="16"/>
                <c:pt idx="0">
                  <c:v>0.33</c:v>
                </c:pt>
                <c:pt idx="1">
                  <c:v>0.496428571428571</c:v>
                </c:pt>
                <c:pt idx="2">
                  <c:v>0.6</c:v>
                </c:pt>
                <c:pt idx="3">
                  <c:v>0.52</c:v>
                </c:pt>
                <c:pt idx="4">
                  <c:v>0.54</c:v>
                </c:pt>
                <c:pt idx="5">
                  <c:v>0.5</c:v>
                </c:pt>
                <c:pt idx="6">
                  <c:v>0.58</c:v>
                </c:pt>
                <c:pt idx="7">
                  <c:v>0.55</c:v>
                </c:pt>
                <c:pt idx="8">
                  <c:v>0.44</c:v>
                </c:pt>
                <c:pt idx="9">
                  <c:v>0.49</c:v>
                </c:pt>
                <c:pt idx="10">
                  <c:v>0.4</c:v>
                </c:pt>
                <c:pt idx="11">
                  <c:v>0.51</c:v>
                </c:pt>
                <c:pt idx="12">
                  <c:v>0.45</c:v>
                </c:pt>
                <c:pt idx="13">
                  <c:v>0.46</c:v>
                </c:pt>
                <c:pt idx="14">
                  <c:v>0.46</c:v>
                </c:pt>
                <c:pt idx="15">
                  <c:v>0.45</c:v>
                </c:pt>
              </c:numCache>
            </c:numRef>
          </c:val>
        </c:ser>
        <c:ser>
          <c:idx val="2"/>
          <c:order val="2"/>
          <c:tx>
            <c:strRef>
              <c:f>'Q8 maps'!$E$7</c:f>
              <c:strCache>
                <c:ptCount val="1"/>
                <c:pt idx="0">
                  <c:v>B. 2-1-1-3_x000d_(2 billion in the Americas)</c:v>
                </c:pt>
              </c:strCache>
            </c:strRef>
          </c:tx>
          <c:spPr>
            <a:solidFill>
              <a:schemeClr val="bg1"/>
            </a:solidFill>
            <a:ln w="12700">
              <a:noFill/>
            </a:ln>
            <a:effectLst/>
          </c:spPr>
          <c:invertIfNegative val="0"/>
          <c:cat>
            <c:strRef>
              <c:f>'Q8 maps'!$B$9:$B$24</c:f>
              <c:strCache>
                <c:ptCount val="16"/>
                <c:pt idx="0">
                  <c:v>Chimps</c:v>
                </c:pt>
                <c:pt idx="1">
                  <c:v>Average</c:v>
                </c:pt>
                <c:pt idx="2">
                  <c:v>Belgium</c:v>
                </c:pt>
                <c:pt idx="3">
                  <c:v>Spain</c:v>
                </c:pt>
                <c:pt idx="4">
                  <c:v>Sweden</c:v>
                </c:pt>
                <c:pt idx="5">
                  <c:v>Japan</c:v>
                </c:pt>
                <c:pt idx="6">
                  <c:v>Germany</c:v>
                </c:pt>
                <c:pt idx="7">
                  <c:v>France</c:v>
                </c:pt>
                <c:pt idx="8">
                  <c:v>Korea S.</c:v>
                </c:pt>
                <c:pt idx="9">
                  <c:v>UK</c:v>
                </c:pt>
                <c:pt idx="10">
                  <c:v>US</c:v>
                </c:pt>
                <c:pt idx="11">
                  <c:v>Finland</c:v>
                </c:pt>
                <c:pt idx="12">
                  <c:v>Hungary</c:v>
                </c:pt>
                <c:pt idx="13">
                  <c:v>Norway</c:v>
                </c:pt>
                <c:pt idx="14">
                  <c:v>Canada</c:v>
                </c:pt>
                <c:pt idx="15">
                  <c:v>Australia</c:v>
                </c:pt>
              </c:strCache>
            </c:strRef>
          </c:cat>
          <c:val>
            <c:numRef>
              <c:f>'Q8 maps'!$E$9:$E$24</c:f>
              <c:numCache>
                <c:formatCode>0%</c:formatCode>
                <c:ptCount val="16"/>
                <c:pt idx="0">
                  <c:v>0.33</c:v>
                </c:pt>
                <c:pt idx="1">
                  <c:v>0.230714285714286</c:v>
                </c:pt>
                <c:pt idx="2">
                  <c:v>0.19</c:v>
                </c:pt>
                <c:pt idx="3">
                  <c:v>0.26</c:v>
                </c:pt>
                <c:pt idx="4">
                  <c:v>0.22</c:v>
                </c:pt>
                <c:pt idx="5">
                  <c:v>0.26</c:v>
                </c:pt>
                <c:pt idx="6">
                  <c:v>0.18</c:v>
                </c:pt>
                <c:pt idx="7">
                  <c:v>0.2</c:v>
                </c:pt>
                <c:pt idx="8">
                  <c:v>0.31</c:v>
                </c:pt>
                <c:pt idx="9">
                  <c:v>0.24</c:v>
                </c:pt>
                <c:pt idx="10">
                  <c:v>0.3</c:v>
                </c:pt>
                <c:pt idx="11">
                  <c:v>0.19</c:v>
                </c:pt>
                <c:pt idx="12">
                  <c:v>0.23</c:v>
                </c:pt>
                <c:pt idx="13">
                  <c:v>0.23</c:v>
                </c:pt>
                <c:pt idx="14">
                  <c:v>0.21</c:v>
                </c:pt>
                <c:pt idx="15">
                  <c:v>0.21</c:v>
                </c:pt>
              </c:numCache>
            </c:numRef>
          </c:val>
        </c:ser>
        <c:dLbls>
          <c:showLegendKey val="0"/>
          <c:showVal val="0"/>
          <c:showCatName val="0"/>
          <c:showSerName val="0"/>
          <c:showPercent val="0"/>
          <c:showBubbleSize val="0"/>
        </c:dLbls>
        <c:gapWidth val="25"/>
        <c:overlap val="100"/>
        <c:axId val="-665254992"/>
        <c:axId val="-665250240"/>
      </c:barChart>
      <c:catAx>
        <c:axId val="-66525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250240"/>
        <c:crosses val="autoZero"/>
        <c:auto val="1"/>
        <c:lblAlgn val="ctr"/>
        <c:lblOffset val="100"/>
        <c:noMultiLvlLbl val="0"/>
      </c:catAx>
      <c:valAx>
        <c:axId val="-6652502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2549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9: Vaccination</a:t>
            </a:r>
            <a:endParaRPr lang="en-US" sz="2400">
              <a:effectLst/>
            </a:endParaRPr>
          </a:p>
          <a:p>
            <a:pPr algn="l">
              <a:defRPr sz="2000" b="1">
                <a:latin typeface="Trebuchet MS" charset="0"/>
                <a:ea typeface="Trebuchet MS" charset="0"/>
                <a:cs typeface="Trebuchet MS" charset="0"/>
              </a:defRPr>
            </a:pPr>
            <a:r>
              <a:rPr lang="en-US" sz="2400" b="0" i="0" baseline="0">
                <a:effectLst/>
              </a:rPr>
              <a:t>QUESTION:</a:t>
            </a:r>
            <a:r>
              <a:rPr lang="en-US" sz="2400" b="0" i="1" baseline="0">
                <a:effectLst/>
              </a:rPr>
              <a:t> "How many of the world’s 1-year-old children today have been vaccinated against some disease?"</a:t>
            </a: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"80 percent"</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'Q9 vaccination'!$C$7</c:f>
              <c:strCache>
                <c:ptCount val="1"/>
                <c:pt idx="0">
                  <c:v>80%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vaccination'!$C$9:$C$24</c:f>
              <c:numCache>
                <c:formatCode>0%</c:formatCode>
                <c:ptCount val="16"/>
                <c:pt idx="0">
                  <c:v>0.3333</c:v>
                </c:pt>
                <c:pt idx="1">
                  <c:v>0.132142857142857</c:v>
                </c:pt>
                <c:pt idx="2">
                  <c:v>0.06</c:v>
                </c:pt>
                <c:pt idx="3">
                  <c:v>0.06</c:v>
                </c:pt>
                <c:pt idx="4">
                  <c:v>0.06</c:v>
                </c:pt>
                <c:pt idx="5">
                  <c:v>0.12</c:v>
                </c:pt>
                <c:pt idx="6">
                  <c:v>0.13</c:v>
                </c:pt>
                <c:pt idx="7">
                  <c:v>0.13</c:v>
                </c:pt>
                <c:pt idx="8">
                  <c:v>0.13</c:v>
                </c:pt>
                <c:pt idx="9">
                  <c:v>0.14</c:v>
                </c:pt>
                <c:pt idx="10">
                  <c:v>0.15</c:v>
                </c:pt>
                <c:pt idx="11">
                  <c:v>0.15</c:v>
                </c:pt>
                <c:pt idx="12">
                  <c:v>0.16</c:v>
                </c:pt>
                <c:pt idx="13">
                  <c:v>0.17</c:v>
                </c:pt>
                <c:pt idx="14">
                  <c:v>0.18</c:v>
                </c:pt>
                <c:pt idx="15">
                  <c:v>0.21</c:v>
                </c:pt>
              </c:numCache>
            </c:numRef>
          </c:val>
        </c:ser>
        <c:ser>
          <c:idx val="1"/>
          <c:order val="1"/>
          <c:tx>
            <c:strRef>
              <c:f>'Q9 vaccination'!$D$7</c:f>
              <c:strCache>
                <c:ptCount val="1"/>
                <c:pt idx="0">
                  <c:v>50%</c:v>
                </c:pt>
              </c:strCache>
            </c:strRef>
          </c:tx>
          <c:spPr>
            <a:solidFill>
              <a:schemeClr val="bg1"/>
            </a:solidFill>
            <a:ln>
              <a:noFill/>
            </a:ln>
            <a:effectLst/>
          </c:spPr>
          <c:invertIfNegative val="0"/>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vaccination'!$D$9:$D$24</c:f>
              <c:numCache>
                <c:formatCode>0%</c:formatCode>
                <c:ptCount val="16"/>
                <c:pt idx="0">
                  <c:v>0.33</c:v>
                </c:pt>
                <c:pt idx="1">
                  <c:v>0.445</c:v>
                </c:pt>
                <c:pt idx="2">
                  <c:v>0.34</c:v>
                </c:pt>
                <c:pt idx="3">
                  <c:v>0.46</c:v>
                </c:pt>
                <c:pt idx="4">
                  <c:v>0.45</c:v>
                </c:pt>
                <c:pt idx="5">
                  <c:v>0.43</c:v>
                </c:pt>
                <c:pt idx="6">
                  <c:v>0.44</c:v>
                </c:pt>
                <c:pt idx="7">
                  <c:v>0.46</c:v>
                </c:pt>
                <c:pt idx="8">
                  <c:v>0.51</c:v>
                </c:pt>
                <c:pt idx="9">
                  <c:v>0.44</c:v>
                </c:pt>
                <c:pt idx="10">
                  <c:v>0.42</c:v>
                </c:pt>
                <c:pt idx="11">
                  <c:v>0.48</c:v>
                </c:pt>
                <c:pt idx="12">
                  <c:v>0.54</c:v>
                </c:pt>
                <c:pt idx="13">
                  <c:v>0.48</c:v>
                </c:pt>
                <c:pt idx="14">
                  <c:v>0.37</c:v>
                </c:pt>
                <c:pt idx="15">
                  <c:v>0.41</c:v>
                </c:pt>
              </c:numCache>
            </c:numRef>
          </c:val>
        </c:ser>
        <c:ser>
          <c:idx val="2"/>
          <c:order val="2"/>
          <c:tx>
            <c:strRef>
              <c:f>'Q9 vaccination'!$E$7</c:f>
              <c:strCache>
                <c:ptCount val="1"/>
                <c:pt idx="0">
                  <c:v>20%</c:v>
                </c:pt>
              </c:strCache>
            </c:strRef>
          </c:tx>
          <c:spPr>
            <a:solidFill>
              <a:schemeClr val="bg1"/>
            </a:solidFill>
            <a:ln w="12700">
              <a:noFill/>
            </a:ln>
            <a:effectLst/>
          </c:spPr>
          <c:invertIfNegative val="0"/>
          <c:cat>
            <c:strRef>
              <c:f>'Q9 vaccination'!$B$9:$B$24</c:f>
              <c:strCache>
                <c:ptCount val="16"/>
                <c:pt idx="0">
                  <c:v>Chimps</c:v>
                </c:pt>
                <c:pt idx="1">
                  <c:v>Average</c:v>
                </c:pt>
                <c:pt idx="2">
                  <c:v>Japan</c:v>
                </c:pt>
                <c:pt idx="3">
                  <c:v>Germany</c:v>
                </c:pt>
                <c:pt idx="4">
                  <c:v>France</c:v>
                </c:pt>
                <c:pt idx="5">
                  <c:v>Finland</c:v>
                </c:pt>
                <c:pt idx="6">
                  <c:v>Spain</c:v>
                </c:pt>
                <c:pt idx="7">
                  <c:v>Hungary</c:v>
                </c:pt>
                <c:pt idx="8">
                  <c:v>Belgium</c:v>
                </c:pt>
                <c:pt idx="9">
                  <c:v>Australia</c:v>
                </c:pt>
                <c:pt idx="10">
                  <c:v>Canada</c:v>
                </c:pt>
                <c:pt idx="11">
                  <c:v>UK</c:v>
                </c:pt>
                <c:pt idx="12">
                  <c:v>Korea S.</c:v>
                </c:pt>
                <c:pt idx="13">
                  <c:v>US</c:v>
                </c:pt>
                <c:pt idx="14">
                  <c:v>Norway</c:v>
                </c:pt>
                <c:pt idx="15">
                  <c:v>Sweden</c:v>
                </c:pt>
              </c:strCache>
            </c:strRef>
          </c:cat>
          <c:val>
            <c:numRef>
              <c:f>'Q9 vaccination'!$E$9:$E$24</c:f>
              <c:numCache>
                <c:formatCode>0%</c:formatCode>
                <c:ptCount val="16"/>
                <c:pt idx="0">
                  <c:v>0.33</c:v>
                </c:pt>
                <c:pt idx="1">
                  <c:v>0.426428571428571</c:v>
                </c:pt>
                <c:pt idx="2">
                  <c:v>0.6</c:v>
                </c:pt>
                <c:pt idx="3">
                  <c:v>0.49</c:v>
                </c:pt>
                <c:pt idx="4">
                  <c:v>0.49</c:v>
                </c:pt>
                <c:pt idx="5">
                  <c:v>0.45</c:v>
                </c:pt>
                <c:pt idx="6">
                  <c:v>0.44</c:v>
                </c:pt>
                <c:pt idx="7">
                  <c:v>0.42</c:v>
                </c:pt>
                <c:pt idx="8">
                  <c:v>0.36</c:v>
                </c:pt>
                <c:pt idx="9">
                  <c:v>0.42</c:v>
                </c:pt>
                <c:pt idx="10">
                  <c:v>0.43</c:v>
                </c:pt>
                <c:pt idx="11">
                  <c:v>0.37</c:v>
                </c:pt>
                <c:pt idx="12">
                  <c:v>0.31</c:v>
                </c:pt>
                <c:pt idx="13">
                  <c:v>0.35</c:v>
                </c:pt>
                <c:pt idx="14">
                  <c:v>0.46</c:v>
                </c:pt>
                <c:pt idx="15">
                  <c:v>0.38</c:v>
                </c:pt>
              </c:numCache>
            </c:numRef>
          </c:val>
        </c:ser>
        <c:dLbls>
          <c:showLegendKey val="0"/>
          <c:showVal val="0"/>
          <c:showCatName val="0"/>
          <c:showSerName val="0"/>
          <c:showPercent val="0"/>
          <c:showBubbleSize val="0"/>
        </c:dLbls>
        <c:gapWidth val="25"/>
        <c:overlap val="100"/>
        <c:axId val="-664466096"/>
        <c:axId val="-664461344"/>
      </c:barChart>
      <c:catAx>
        <c:axId val="-66446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461344"/>
        <c:crosses val="autoZero"/>
        <c:auto val="1"/>
        <c:lblAlgn val="ctr"/>
        <c:lblOffset val="100"/>
        <c:noMultiLvlLbl val="0"/>
      </c:catAx>
      <c:valAx>
        <c:axId val="-6644613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46609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Question 10: Women's education</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1">
                <a:effectLst/>
              </a:rPr>
              <a:t>Worldwide, 30-year-old men have spent 10 years in school, on average. How many years have women of the same age spent in school?"</a:t>
            </a:r>
            <a:endParaRPr lang="en-US" sz="1800" b="0" i="1"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"9</a:t>
            </a:r>
            <a:r>
              <a:rPr lang="en-US" sz="2800" b="0" i="1" baseline="0">
                <a:solidFill>
                  <a:srgbClr val="059713"/>
                </a:solidFill>
                <a:latin typeface="Trebuchet MS" charset="0"/>
                <a:ea typeface="Trebuchet MS" charset="0"/>
                <a:cs typeface="Trebuchet MS" charset="0"/>
              </a:rPr>
              <a:t> years</a:t>
            </a:r>
            <a:r>
              <a:rPr lang="en-US" sz="2800" b="0" i="1">
                <a:solidFill>
                  <a:srgbClr val="059713"/>
                </a:solidFill>
                <a:latin typeface="Trebuchet MS" charset="0"/>
                <a:ea typeface="Trebuchet MS" charset="0"/>
                <a:cs typeface="Trebuchet MS" charset="0"/>
              </a:rPr>
              <a:t>"</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'Q10 womens education'!$C$7</c:f>
              <c:strCache>
                <c:ptCount val="1"/>
                <c:pt idx="0">
                  <c:v>9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education'!$C$9:$C$24</c:f>
              <c:numCache>
                <c:formatCode>0%</c:formatCode>
                <c:ptCount val="16"/>
                <c:pt idx="0">
                  <c:v>0.3333</c:v>
                </c:pt>
                <c:pt idx="1">
                  <c:v>0.2</c:v>
                </c:pt>
                <c:pt idx="2">
                  <c:v>0.08</c:v>
                </c:pt>
                <c:pt idx="3">
                  <c:v>0.1</c:v>
                </c:pt>
                <c:pt idx="4">
                  <c:v>0.13</c:v>
                </c:pt>
                <c:pt idx="5">
                  <c:v>0.13</c:v>
                </c:pt>
                <c:pt idx="6">
                  <c:v>0.18</c:v>
                </c:pt>
                <c:pt idx="7">
                  <c:v>0.18</c:v>
                </c:pt>
                <c:pt idx="8">
                  <c:v>0.19</c:v>
                </c:pt>
                <c:pt idx="9">
                  <c:v>0.2</c:v>
                </c:pt>
                <c:pt idx="10">
                  <c:v>0.21</c:v>
                </c:pt>
                <c:pt idx="11">
                  <c:v>0.25</c:v>
                </c:pt>
                <c:pt idx="12">
                  <c:v>0.25</c:v>
                </c:pt>
                <c:pt idx="13">
                  <c:v>0.26</c:v>
                </c:pt>
                <c:pt idx="14">
                  <c:v>0.32</c:v>
                </c:pt>
                <c:pt idx="15">
                  <c:v>0.32</c:v>
                </c:pt>
              </c:numCache>
            </c:numRef>
          </c:val>
        </c:ser>
        <c:ser>
          <c:idx val="1"/>
          <c:order val="1"/>
          <c:tx>
            <c:strRef>
              <c:f>'Q10 womens education'!$D$7</c:f>
              <c:strCache>
                <c:ptCount val="1"/>
                <c:pt idx="0">
                  <c:v>6 years</c:v>
                </c:pt>
              </c:strCache>
            </c:strRef>
          </c:tx>
          <c:spPr>
            <a:solidFill>
              <a:schemeClr val="bg1"/>
            </a:solidFill>
            <a:ln>
              <a:noFill/>
            </a:ln>
            <a:effectLst/>
          </c:spPr>
          <c:invertIfNegative val="0"/>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education'!$D$9:$D$24</c:f>
              <c:numCache>
                <c:formatCode>0%</c:formatCode>
                <c:ptCount val="16"/>
                <c:pt idx="0">
                  <c:v>0.33</c:v>
                </c:pt>
                <c:pt idx="1">
                  <c:v>0.525</c:v>
                </c:pt>
                <c:pt idx="2">
                  <c:v>0.59</c:v>
                </c:pt>
                <c:pt idx="3">
                  <c:v>0.49</c:v>
                </c:pt>
                <c:pt idx="4">
                  <c:v>0.56</c:v>
                </c:pt>
                <c:pt idx="5">
                  <c:v>0.49</c:v>
                </c:pt>
                <c:pt idx="6">
                  <c:v>0.58</c:v>
                </c:pt>
                <c:pt idx="7">
                  <c:v>0.54</c:v>
                </c:pt>
                <c:pt idx="8">
                  <c:v>0.52</c:v>
                </c:pt>
                <c:pt idx="9">
                  <c:v>0.51</c:v>
                </c:pt>
                <c:pt idx="10">
                  <c:v>0.52</c:v>
                </c:pt>
                <c:pt idx="11">
                  <c:v>0.5</c:v>
                </c:pt>
                <c:pt idx="12">
                  <c:v>0.48</c:v>
                </c:pt>
                <c:pt idx="13">
                  <c:v>0.55</c:v>
                </c:pt>
                <c:pt idx="14">
                  <c:v>0.52</c:v>
                </c:pt>
                <c:pt idx="15">
                  <c:v>0.5</c:v>
                </c:pt>
              </c:numCache>
            </c:numRef>
          </c:val>
        </c:ser>
        <c:ser>
          <c:idx val="2"/>
          <c:order val="2"/>
          <c:tx>
            <c:strRef>
              <c:f>'Q10 womens education'!$E$7</c:f>
              <c:strCache>
                <c:ptCount val="1"/>
                <c:pt idx="0">
                  <c:v>3 years</c:v>
                </c:pt>
              </c:strCache>
            </c:strRef>
          </c:tx>
          <c:spPr>
            <a:solidFill>
              <a:schemeClr val="bg1"/>
            </a:solidFill>
            <a:ln w="12700">
              <a:noFill/>
            </a:ln>
            <a:effectLst/>
          </c:spPr>
          <c:invertIfNegative val="0"/>
          <c:cat>
            <c:strRef>
              <c:f>'Q10 womens education'!$B$9:$B$24</c:f>
              <c:strCache>
                <c:ptCount val="16"/>
                <c:pt idx="0">
                  <c:v>Chimps</c:v>
                </c:pt>
                <c:pt idx="1">
                  <c:v>Average</c:v>
                </c:pt>
                <c:pt idx="2">
                  <c:v>Norway</c:v>
                </c:pt>
                <c:pt idx="3">
                  <c:v>Finland</c:v>
                </c:pt>
                <c:pt idx="4">
                  <c:v>Belgium</c:v>
                </c:pt>
                <c:pt idx="5">
                  <c:v>Spain</c:v>
                </c:pt>
                <c:pt idx="6">
                  <c:v>France</c:v>
                </c:pt>
                <c:pt idx="7">
                  <c:v>Sweden</c:v>
                </c:pt>
                <c:pt idx="8">
                  <c:v>UK</c:v>
                </c:pt>
                <c:pt idx="9">
                  <c:v>Canada</c:v>
                </c:pt>
                <c:pt idx="10">
                  <c:v>Japan</c:v>
                </c:pt>
                <c:pt idx="11">
                  <c:v>Germany</c:v>
                </c:pt>
                <c:pt idx="12">
                  <c:v>Australia</c:v>
                </c:pt>
                <c:pt idx="13">
                  <c:v>US</c:v>
                </c:pt>
                <c:pt idx="14">
                  <c:v>Hungary</c:v>
                </c:pt>
                <c:pt idx="15">
                  <c:v>Korea S.</c:v>
                </c:pt>
              </c:strCache>
            </c:strRef>
          </c:cat>
          <c:val>
            <c:numRef>
              <c:f>'Q10 womens education'!$E$9:$E$24</c:f>
              <c:numCache>
                <c:formatCode>0%</c:formatCode>
                <c:ptCount val="16"/>
                <c:pt idx="0">
                  <c:v>0.33</c:v>
                </c:pt>
                <c:pt idx="1">
                  <c:v>0.275714285714286</c:v>
                </c:pt>
                <c:pt idx="2">
                  <c:v>0.33</c:v>
                </c:pt>
                <c:pt idx="3">
                  <c:v>0.4</c:v>
                </c:pt>
                <c:pt idx="4">
                  <c:v>0.31</c:v>
                </c:pt>
                <c:pt idx="5">
                  <c:v>0.39</c:v>
                </c:pt>
                <c:pt idx="6">
                  <c:v>0.24</c:v>
                </c:pt>
                <c:pt idx="7">
                  <c:v>0.28</c:v>
                </c:pt>
                <c:pt idx="8">
                  <c:v>0.29</c:v>
                </c:pt>
                <c:pt idx="9">
                  <c:v>0.29</c:v>
                </c:pt>
                <c:pt idx="10">
                  <c:v>0.27</c:v>
                </c:pt>
                <c:pt idx="11">
                  <c:v>0.25</c:v>
                </c:pt>
                <c:pt idx="12">
                  <c:v>0.27</c:v>
                </c:pt>
                <c:pt idx="13">
                  <c:v>0.2</c:v>
                </c:pt>
                <c:pt idx="14">
                  <c:v>0.16</c:v>
                </c:pt>
                <c:pt idx="15">
                  <c:v>0.18</c:v>
                </c:pt>
              </c:numCache>
            </c:numRef>
          </c:val>
        </c:ser>
        <c:dLbls>
          <c:showLegendKey val="0"/>
          <c:showVal val="0"/>
          <c:showCatName val="0"/>
          <c:showSerName val="0"/>
          <c:showPercent val="0"/>
          <c:showBubbleSize val="0"/>
        </c:dLbls>
        <c:gapWidth val="25"/>
        <c:overlap val="100"/>
        <c:axId val="-663717680"/>
        <c:axId val="-663712928"/>
      </c:barChart>
      <c:catAx>
        <c:axId val="-66371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712928"/>
        <c:crosses val="autoZero"/>
        <c:auto val="1"/>
        <c:lblAlgn val="ctr"/>
        <c:lblOffset val="100"/>
        <c:noMultiLvlLbl val="0"/>
      </c:catAx>
      <c:valAx>
        <c:axId val="-6637129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7176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a:t>
            </a:r>
            <a:r>
              <a:rPr lang="en-US" sz="2400" b="1" i="0" u="none" strike="noStrike" baseline="0">
                <a:effectLst/>
              </a:rPr>
              <a:t>Question 11: Endangered animals</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1">
                <a:effectLst/>
              </a:rPr>
              <a:t>In 1996, tigers, giant pandas, and black rhinos were all listed as endangered. How many of these three species are more critically endangered today?"</a:t>
            </a:r>
            <a:endParaRPr lang="en-US" sz="1800" b="0" i="1"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"None of them"</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'Q11 animals'!$C$7</c:f>
              <c:strCache>
                <c:ptCount val="1"/>
                <c:pt idx="0">
                  <c:v>None of them</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animals'!$C$9:$C$24</c:f>
              <c:numCache>
                <c:formatCode>0%</c:formatCode>
                <c:ptCount val="16"/>
                <c:pt idx="0">
                  <c:v>0.3333</c:v>
                </c:pt>
                <c:pt idx="1">
                  <c:v>0.09</c:v>
                </c:pt>
                <c:pt idx="2">
                  <c:v>0.03</c:v>
                </c:pt>
                <c:pt idx="3">
                  <c:v>0.05</c:v>
                </c:pt>
                <c:pt idx="4">
                  <c:v>0.05</c:v>
                </c:pt>
                <c:pt idx="5">
                  <c:v>0.05</c:v>
                </c:pt>
                <c:pt idx="6">
                  <c:v>0.06</c:v>
                </c:pt>
                <c:pt idx="7">
                  <c:v>0.07</c:v>
                </c:pt>
                <c:pt idx="8">
                  <c:v>0.07</c:v>
                </c:pt>
                <c:pt idx="9">
                  <c:v>0.07</c:v>
                </c:pt>
                <c:pt idx="10">
                  <c:v>0.08</c:v>
                </c:pt>
                <c:pt idx="11">
                  <c:v>0.11</c:v>
                </c:pt>
                <c:pt idx="12">
                  <c:v>0.12</c:v>
                </c:pt>
                <c:pt idx="13">
                  <c:v>0.12</c:v>
                </c:pt>
                <c:pt idx="14">
                  <c:v>0.12</c:v>
                </c:pt>
                <c:pt idx="15">
                  <c:v>0.26</c:v>
                </c:pt>
              </c:numCache>
            </c:numRef>
          </c:val>
        </c:ser>
        <c:ser>
          <c:idx val="1"/>
          <c:order val="1"/>
          <c:tx>
            <c:strRef>
              <c:f>'Q11 animals'!$D$7</c:f>
              <c:strCache>
                <c:ptCount val="1"/>
                <c:pt idx="0">
                  <c:v>One of them</c:v>
                </c:pt>
              </c:strCache>
            </c:strRef>
          </c:tx>
          <c:spPr>
            <a:solidFill>
              <a:schemeClr val="bg1"/>
            </a:solidFill>
            <a:ln>
              <a:noFill/>
            </a:ln>
            <a:effectLst/>
          </c:spPr>
          <c:invertIfNegative val="0"/>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animals'!$D$9:$D$24</c:f>
              <c:numCache>
                <c:formatCode>0%</c:formatCode>
                <c:ptCount val="16"/>
                <c:pt idx="0">
                  <c:v>0.33</c:v>
                </c:pt>
                <c:pt idx="1">
                  <c:v>0.275714285714286</c:v>
                </c:pt>
                <c:pt idx="2">
                  <c:v>0.18</c:v>
                </c:pt>
                <c:pt idx="3">
                  <c:v>0.25</c:v>
                </c:pt>
                <c:pt idx="4">
                  <c:v>0.22</c:v>
                </c:pt>
                <c:pt idx="5">
                  <c:v>0.24</c:v>
                </c:pt>
                <c:pt idx="6">
                  <c:v>0.37</c:v>
                </c:pt>
                <c:pt idx="7">
                  <c:v>0.24</c:v>
                </c:pt>
                <c:pt idx="8">
                  <c:v>0.21</c:v>
                </c:pt>
                <c:pt idx="9">
                  <c:v>0.25</c:v>
                </c:pt>
                <c:pt idx="10">
                  <c:v>0.29</c:v>
                </c:pt>
                <c:pt idx="11">
                  <c:v>0.35</c:v>
                </c:pt>
                <c:pt idx="12">
                  <c:v>0.38</c:v>
                </c:pt>
                <c:pt idx="13">
                  <c:v>0.33</c:v>
                </c:pt>
                <c:pt idx="14">
                  <c:v>0.27</c:v>
                </c:pt>
                <c:pt idx="15">
                  <c:v>0.28</c:v>
                </c:pt>
              </c:numCache>
            </c:numRef>
          </c:val>
        </c:ser>
        <c:ser>
          <c:idx val="2"/>
          <c:order val="2"/>
          <c:tx>
            <c:strRef>
              <c:f>'Q11 animals'!$E$7</c:f>
              <c:strCache>
                <c:ptCount val="1"/>
                <c:pt idx="0">
                  <c:v>Two of them</c:v>
                </c:pt>
              </c:strCache>
            </c:strRef>
          </c:tx>
          <c:spPr>
            <a:solidFill>
              <a:schemeClr val="bg1"/>
            </a:solidFill>
            <a:ln w="12700">
              <a:noFill/>
            </a:ln>
            <a:effectLst/>
          </c:spPr>
          <c:invertIfNegative val="0"/>
          <c:cat>
            <c:strRef>
              <c:f>'Q11 animals'!$B$9:$B$24</c:f>
              <c:strCache>
                <c:ptCount val="16"/>
                <c:pt idx="0">
                  <c:v>Chimps</c:v>
                </c:pt>
                <c:pt idx="1">
                  <c:v>Average</c:v>
                </c:pt>
                <c:pt idx="2">
                  <c:v>Hungary</c:v>
                </c:pt>
                <c:pt idx="3">
                  <c:v>UK</c:v>
                </c:pt>
                <c:pt idx="4">
                  <c:v>France</c:v>
                </c:pt>
                <c:pt idx="5">
                  <c:v>Norway</c:v>
                </c:pt>
                <c:pt idx="6">
                  <c:v>Sweden</c:v>
                </c:pt>
                <c:pt idx="7">
                  <c:v>Spain</c:v>
                </c:pt>
                <c:pt idx="8">
                  <c:v>Germany</c:v>
                </c:pt>
                <c:pt idx="9">
                  <c:v>Belgium</c:v>
                </c:pt>
                <c:pt idx="10">
                  <c:v>Korea S.</c:v>
                </c:pt>
                <c:pt idx="11">
                  <c:v>Finland</c:v>
                </c:pt>
                <c:pt idx="12">
                  <c:v>US</c:v>
                </c:pt>
                <c:pt idx="13">
                  <c:v>Canada</c:v>
                </c:pt>
                <c:pt idx="14">
                  <c:v>Australia</c:v>
                </c:pt>
                <c:pt idx="15">
                  <c:v>Japan</c:v>
                </c:pt>
              </c:strCache>
            </c:strRef>
          </c:cat>
          <c:val>
            <c:numRef>
              <c:f>'Q11 animals'!$E$9:$E$24</c:f>
              <c:numCache>
                <c:formatCode>0%</c:formatCode>
                <c:ptCount val="16"/>
                <c:pt idx="0">
                  <c:v>0.33</c:v>
                </c:pt>
                <c:pt idx="1">
                  <c:v>0.637142857142857</c:v>
                </c:pt>
                <c:pt idx="2">
                  <c:v>0.79</c:v>
                </c:pt>
                <c:pt idx="3">
                  <c:v>0.7</c:v>
                </c:pt>
                <c:pt idx="4">
                  <c:v>0.73</c:v>
                </c:pt>
                <c:pt idx="5">
                  <c:v>0.71</c:v>
                </c:pt>
                <c:pt idx="6">
                  <c:v>0.58</c:v>
                </c:pt>
                <c:pt idx="7">
                  <c:v>0.7</c:v>
                </c:pt>
                <c:pt idx="8">
                  <c:v>0.73</c:v>
                </c:pt>
                <c:pt idx="9">
                  <c:v>0.69</c:v>
                </c:pt>
                <c:pt idx="10">
                  <c:v>0.63</c:v>
                </c:pt>
                <c:pt idx="11">
                  <c:v>0.54</c:v>
                </c:pt>
                <c:pt idx="12">
                  <c:v>0.5</c:v>
                </c:pt>
                <c:pt idx="13">
                  <c:v>0.55</c:v>
                </c:pt>
                <c:pt idx="14">
                  <c:v>0.61</c:v>
                </c:pt>
                <c:pt idx="15">
                  <c:v>0.46</c:v>
                </c:pt>
              </c:numCache>
            </c:numRef>
          </c:val>
        </c:ser>
        <c:dLbls>
          <c:showLegendKey val="0"/>
          <c:showVal val="0"/>
          <c:showCatName val="0"/>
          <c:showSerName val="0"/>
          <c:showPercent val="0"/>
          <c:showBubbleSize val="0"/>
        </c:dLbls>
        <c:gapWidth val="25"/>
        <c:overlap val="100"/>
        <c:axId val="-664417648"/>
        <c:axId val="-664412928"/>
      </c:barChart>
      <c:catAx>
        <c:axId val="-66441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412928"/>
        <c:crosses val="autoZero"/>
        <c:auto val="1"/>
        <c:lblAlgn val="ctr"/>
        <c:lblOffset val="100"/>
        <c:noMultiLvlLbl val="0"/>
      </c:catAx>
      <c:valAx>
        <c:axId val="-6644129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4176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2400" b="1" i="0" baseline="0">
                <a:effectLst/>
              </a:rPr>
              <a:t>RESULTS — </a:t>
            </a:r>
            <a:r>
              <a:rPr lang="en-US" sz="2400" b="1" i="0" u="none" strike="noStrike" baseline="0">
                <a:effectLst/>
              </a:rPr>
              <a:t>Question 12: Electricity</a:t>
            </a:r>
            <a:endParaRPr lang="en-US" sz="24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400" b="0" i="0" baseline="0">
                <a:effectLst/>
              </a:rPr>
              <a:t>QUESTION:</a:t>
            </a:r>
            <a:r>
              <a:rPr lang="en-US" sz="2400" b="0" i="1" baseline="0">
                <a:effectLst/>
              </a:rPr>
              <a:t> "</a:t>
            </a:r>
            <a:r>
              <a:rPr lang="en-US" sz="2400" b="0" i="1">
                <a:effectLst/>
              </a:rPr>
              <a:t>How many people in the world have some access to electricity?"</a:t>
            </a:r>
            <a:endParaRPr lang="en-US" sz="1800" b="0" i="1"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"80 percent"</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'Q12 electricity'!$C$7</c:f>
              <c:strCache>
                <c:ptCount val="1"/>
                <c:pt idx="0">
                  <c:v>'80 percent</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electricity'!$C$9:$C$24</c:f>
              <c:numCache>
                <c:formatCode>0%</c:formatCode>
                <c:ptCount val="16"/>
                <c:pt idx="0">
                  <c:v>0.3333</c:v>
                </c:pt>
                <c:pt idx="1">
                  <c:v>0.216428571428571</c:v>
                </c:pt>
                <c:pt idx="2">
                  <c:v>0.14</c:v>
                </c:pt>
                <c:pt idx="3">
                  <c:v>0.15</c:v>
                </c:pt>
                <c:pt idx="4">
                  <c:v>0.17</c:v>
                </c:pt>
                <c:pt idx="5">
                  <c:v>0.19</c:v>
                </c:pt>
                <c:pt idx="6">
                  <c:v>0.19</c:v>
                </c:pt>
                <c:pt idx="7">
                  <c:v>0.2</c:v>
                </c:pt>
                <c:pt idx="8">
                  <c:v>0.2</c:v>
                </c:pt>
                <c:pt idx="9">
                  <c:v>0.22</c:v>
                </c:pt>
                <c:pt idx="10">
                  <c:v>0.22</c:v>
                </c:pt>
                <c:pt idx="11">
                  <c:v>0.22</c:v>
                </c:pt>
                <c:pt idx="12">
                  <c:v>0.23</c:v>
                </c:pt>
                <c:pt idx="13">
                  <c:v>0.27</c:v>
                </c:pt>
                <c:pt idx="14">
                  <c:v>0.31</c:v>
                </c:pt>
                <c:pt idx="15">
                  <c:v>0.32</c:v>
                </c:pt>
              </c:numCache>
            </c:numRef>
          </c:val>
        </c:ser>
        <c:ser>
          <c:idx val="1"/>
          <c:order val="1"/>
          <c:tx>
            <c:strRef>
              <c:f>'Q12 electricity'!$D$7</c:f>
              <c:strCache>
                <c:ptCount val="1"/>
                <c:pt idx="0">
                  <c:v>50 percent</c:v>
                </c:pt>
              </c:strCache>
            </c:strRef>
          </c:tx>
          <c:spPr>
            <a:solidFill>
              <a:schemeClr val="bg1"/>
            </a:solidFill>
            <a:ln>
              <a:noFill/>
            </a:ln>
            <a:effectLst/>
          </c:spPr>
          <c:invertIfNegative val="0"/>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electricity'!$D$9:$D$24</c:f>
              <c:numCache>
                <c:formatCode>0%</c:formatCode>
                <c:ptCount val="16"/>
                <c:pt idx="0">
                  <c:v>0.33</c:v>
                </c:pt>
                <c:pt idx="1">
                  <c:v>0.575714285714286</c:v>
                </c:pt>
                <c:pt idx="2">
                  <c:v>0.55</c:v>
                </c:pt>
                <c:pt idx="3">
                  <c:v>0.54</c:v>
                </c:pt>
                <c:pt idx="4">
                  <c:v>0.63</c:v>
                </c:pt>
                <c:pt idx="5">
                  <c:v>0.61</c:v>
                </c:pt>
                <c:pt idx="6">
                  <c:v>0.57</c:v>
                </c:pt>
                <c:pt idx="7">
                  <c:v>0.6</c:v>
                </c:pt>
                <c:pt idx="8">
                  <c:v>0.56</c:v>
                </c:pt>
                <c:pt idx="9">
                  <c:v>0.6</c:v>
                </c:pt>
                <c:pt idx="10">
                  <c:v>0.6</c:v>
                </c:pt>
                <c:pt idx="11">
                  <c:v>0.56</c:v>
                </c:pt>
                <c:pt idx="12">
                  <c:v>0.58</c:v>
                </c:pt>
                <c:pt idx="13">
                  <c:v>0.58</c:v>
                </c:pt>
                <c:pt idx="14">
                  <c:v>0.55</c:v>
                </c:pt>
                <c:pt idx="15">
                  <c:v>0.53</c:v>
                </c:pt>
              </c:numCache>
            </c:numRef>
          </c:val>
        </c:ser>
        <c:ser>
          <c:idx val="2"/>
          <c:order val="2"/>
          <c:tx>
            <c:strRef>
              <c:f>'Q12 electricity'!$E$7</c:f>
              <c:strCache>
                <c:ptCount val="1"/>
                <c:pt idx="0">
                  <c:v>'20 percent</c:v>
                </c:pt>
              </c:strCache>
            </c:strRef>
          </c:tx>
          <c:spPr>
            <a:solidFill>
              <a:schemeClr val="bg1"/>
            </a:solidFill>
            <a:ln w="12700">
              <a:noFill/>
            </a:ln>
            <a:effectLst/>
          </c:spPr>
          <c:invertIfNegative val="0"/>
          <c:cat>
            <c:strRef>
              <c:f>'Q12 electricity'!$B$9:$B$24</c:f>
              <c:strCache>
                <c:ptCount val="16"/>
                <c:pt idx="0">
                  <c:v>Chimps</c:v>
                </c:pt>
                <c:pt idx="1">
                  <c:v>Average</c:v>
                </c:pt>
                <c:pt idx="2">
                  <c:v>Spain</c:v>
                </c:pt>
                <c:pt idx="3">
                  <c:v>Japan</c:v>
                </c:pt>
                <c:pt idx="4">
                  <c:v>Belgium</c:v>
                </c:pt>
                <c:pt idx="5">
                  <c:v>Canada</c:v>
                </c:pt>
                <c:pt idx="6">
                  <c:v>Australia</c:v>
                </c:pt>
                <c:pt idx="7">
                  <c:v>France</c:v>
                </c:pt>
                <c:pt idx="8">
                  <c:v>Finland</c:v>
                </c:pt>
                <c:pt idx="9">
                  <c:v>Hungary</c:v>
                </c:pt>
                <c:pt idx="10">
                  <c:v>Germany</c:v>
                </c:pt>
                <c:pt idx="11">
                  <c:v>Korea S.</c:v>
                </c:pt>
                <c:pt idx="12">
                  <c:v>UK</c:v>
                </c:pt>
                <c:pt idx="13">
                  <c:v>US</c:v>
                </c:pt>
                <c:pt idx="14">
                  <c:v>Sweden</c:v>
                </c:pt>
                <c:pt idx="15">
                  <c:v>Norway</c:v>
                </c:pt>
              </c:strCache>
            </c:strRef>
          </c:cat>
          <c:val>
            <c:numRef>
              <c:f>'Q12 electricity'!$E$9:$E$24</c:f>
              <c:numCache>
                <c:formatCode>0%</c:formatCode>
                <c:ptCount val="16"/>
                <c:pt idx="0">
                  <c:v>0.33</c:v>
                </c:pt>
                <c:pt idx="1">
                  <c:v>0.209285714285714</c:v>
                </c:pt>
                <c:pt idx="2">
                  <c:v>0.32</c:v>
                </c:pt>
                <c:pt idx="3">
                  <c:v>0.32</c:v>
                </c:pt>
                <c:pt idx="4">
                  <c:v>0.2</c:v>
                </c:pt>
                <c:pt idx="5">
                  <c:v>0.21</c:v>
                </c:pt>
                <c:pt idx="6">
                  <c:v>0.24</c:v>
                </c:pt>
                <c:pt idx="7">
                  <c:v>0.2</c:v>
                </c:pt>
                <c:pt idx="8">
                  <c:v>0.24</c:v>
                </c:pt>
                <c:pt idx="9">
                  <c:v>0.18</c:v>
                </c:pt>
                <c:pt idx="10">
                  <c:v>0.18</c:v>
                </c:pt>
                <c:pt idx="11">
                  <c:v>0.22</c:v>
                </c:pt>
                <c:pt idx="12">
                  <c:v>0.18</c:v>
                </c:pt>
                <c:pt idx="13">
                  <c:v>0.15</c:v>
                </c:pt>
                <c:pt idx="14">
                  <c:v>0.14</c:v>
                </c:pt>
                <c:pt idx="15">
                  <c:v>0.15</c:v>
                </c:pt>
              </c:numCache>
            </c:numRef>
          </c:val>
        </c:ser>
        <c:dLbls>
          <c:showLegendKey val="0"/>
          <c:showVal val="0"/>
          <c:showCatName val="0"/>
          <c:showSerName val="0"/>
          <c:showPercent val="0"/>
          <c:showBubbleSize val="0"/>
        </c:dLbls>
        <c:gapWidth val="25"/>
        <c:overlap val="100"/>
        <c:axId val="-664315312"/>
        <c:axId val="-664310560"/>
      </c:barChart>
      <c:catAx>
        <c:axId val="-66431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310560"/>
        <c:crosses val="autoZero"/>
        <c:auto val="1"/>
        <c:lblAlgn val="ctr"/>
        <c:lblOffset val="100"/>
        <c:noMultiLvlLbl val="0"/>
      </c:catAx>
      <c:valAx>
        <c:axId val="-6643105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3153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1: Girls education in low income countries</a:t>
            </a:r>
            <a:endParaRPr lang="en-US" sz="2400">
              <a:effectLst/>
            </a:endParaRPr>
          </a:p>
          <a:p>
            <a:pPr algn="l">
              <a:defRPr sz="2000" b="1">
                <a:latin typeface="Trebuchet MS" charset="0"/>
                <a:ea typeface="Trebuchet MS" charset="0"/>
                <a:cs typeface="Trebuchet MS" charset="0"/>
              </a:defRPr>
            </a:pP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"In all low income countries across the world today, how many girls finish primary school?"</a:t>
            </a:r>
          </a:p>
          <a:p>
            <a:pPr algn="l">
              <a:defRPr sz="2000" b="1">
                <a:latin typeface="Trebuchet MS" charset="0"/>
                <a:ea typeface="Trebuchet MS" charset="0"/>
                <a:cs typeface="Trebuchet MS" charset="0"/>
              </a:defRPr>
            </a:pPr>
            <a:r>
              <a:rPr lang="en-US" sz="2000" b="0">
                <a:solidFill>
                  <a:srgbClr val="059713"/>
                </a:solidFill>
                <a:latin typeface="Trebuchet MS" charset="0"/>
                <a:ea typeface="Trebuchet MS" charset="0"/>
                <a:cs typeface="Trebuchet MS" charset="0"/>
              </a:rPr>
              <a:t>CORRECT ANSWER: </a:t>
            </a:r>
            <a:r>
              <a:rPr lang="en-US" sz="2000" b="0" i="1">
                <a:solidFill>
                  <a:srgbClr val="059713"/>
                </a:solidFill>
                <a:latin typeface="Trebuchet MS" charset="0"/>
                <a:ea typeface="Trebuchet MS" charset="0"/>
                <a:cs typeface="Trebuchet MS" charset="0"/>
              </a:rPr>
              <a:t>"</a:t>
            </a:r>
            <a:r>
              <a:rPr lang="en-US" sz="2000" b="0" i="1" u="none" strike="noStrike" baseline="0">
                <a:solidFill>
                  <a:srgbClr val="059713"/>
                </a:solidFill>
                <a:effectLst/>
              </a:rPr>
              <a:t>60%</a:t>
            </a:r>
            <a:endParaRPr lang="en-US" sz="2000" b="0" i="1">
              <a:solidFill>
                <a:srgbClr val="059713"/>
              </a:solidFill>
              <a:latin typeface="Trebuchet MS" charset="0"/>
              <a:ea typeface="Trebuchet MS" charset="0"/>
              <a:cs typeface="Trebuchet MS" charset="0"/>
            </a:endParaRPr>
          </a:p>
        </c:rich>
      </c:tx>
      <c:layout>
        <c:manualLayout>
          <c:xMode val="edge"/>
          <c:yMode val="edge"/>
          <c:x val="0.10117276634254"/>
          <c:y val="0.0497523660115567"/>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'Q1 girls school low income'!$C$7</c:f>
              <c:strCache>
                <c:ptCount val="1"/>
                <c:pt idx="0">
                  <c:v>60%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income'!$C$9:$C$24</c:f>
              <c:numCache>
                <c:formatCode>0%</c:formatCode>
                <c:ptCount val="16"/>
                <c:pt idx="0">
                  <c:v>0.3333</c:v>
                </c:pt>
                <c:pt idx="1">
                  <c:v>0.0721428571428571</c:v>
                </c:pt>
                <c:pt idx="2">
                  <c:v>0.04</c:v>
                </c:pt>
                <c:pt idx="3">
                  <c:v>0.04</c:v>
                </c:pt>
                <c:pt idx="4">
                  <c:v>0.05</c:v>
                </c:pt>
                <c:pt idx="5">
                  <c:v>0.06</c:v>
                </c:pt>
                <c:pt idx="6">
                  <c:v>0.06</c:v>
                </c:pt>
                <c:pt idx="7">
                  <c:v>0.06</c:v>
                </c:pt>
                <c:pt idx="8">
                  <c:v>0.06</c:v>
                </c:pt>
                <c:pt idx="9">
                  <c:v>0.07</c:v>
                </c:pt>
                <c:pt idx="10">
                  <c:v>0.08</c:v>
                </c:pt>
                <c:pt idx="11">
                  <c:v>0.09</c:v>
                </c:pt>
                <c:pt idx="12">
                  <c:v>0.09</c:v>
                </c:pt>
                <c:pt idx="13">
                  <c:v>0.1</c:v>
                </c:pt>
                <c:pt idx="14">
                  <c:v>0.1</c:v>
                </c:pt>
                <c:pt idx="15">
                  <c:v>0.11</c:v>
                </c:pt>
              </c:numCache>
            </c:numRef>
          </c:val>
        </c:ser>
        <c:ser>
          <c:idx val="1"/>
          <c:order val="1"/>
          <c:tx>
            <c:strRef>
              <c:f>'Q1 girls school low income'!$D$7</c:f>
              <c:strCache>
                <c:ptCount val="1"/>
                <c:pt idx="0">
                  <c:v>40%</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ser>
          <c:idx val="2"/>
          <c:order val="2"/>
          <c:tx>
            <c:strRef>
              <c:f>'Q1 girls school low income'!$E$7</c:f>
              <c:strCache>
                <c:ptCount val="1"/>
                <c:pt idx="0">
                  <c:v>20%</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overlap val="100"/>
        <c:axId val="-664177232"/>
        <c:axId val="-664172272"/>
      </c:barChart>
      <c:catAx>
        <c:axId val="-66417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172272"/>
        <c:crosses val="autoZero"/>
        <c:auto val="1"/>
        <c:lblAlgn val="ctr"/>
        <c:lblOffset val="100"/>
        <c:noMultiLvlLbl val="0"/>
      </c:catAx>
      <c:valAx>
        <c:axId val="-6641722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1772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1: Girls education in low income countries</a:t>
            </a:r>
            <a:endParaRPr lang="en-US" sz="1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"In all low income countries across the world today, how many girls finish primary school?"</a:t>
            </a: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WRONG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40%</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 girls school low income'!$D$7</c:f>
              <c:strCache>
                <c:ptCount val="1"/>
                <c:pt idx="0">
                  <c:v>40%</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dLbls>
          <c:showLegendKey val="0"/>
          <c:showVal val="0"/>
          <c:showCatName val="0"/>
          <c:showSerName val="0"/>
          <c:showPercent val="0"/>
          <c:showBubbleSize val="0"/>
        </c:dLbls>
        <c:gapWidth val="25"/>
        <c:axId val="-664120880"/>
        <c:axId val="-664116160"/>
      </c:barChart>
      <c:catAx>
        <c:axId val="-6641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116160"/>
        <c:crosses val="autoZero"/>
        <c:auto val="1"/>
        <c:lblAlgn val="ctr"/>
        <c:lblOffset val="100"/>
        <c:noMultiLvlLbl val="0"/>
      </c:catAx>
      <c:valAx>
        <c:axId val="-6641161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1208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United States</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2.6</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14%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US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distributions'!$C$7:$O$7</c:f>
              <c:numCache>
                <c:formatCode>0%</c:formatCode>
                <c:ptCount val="13"/>
                <c:pt idx="0">
                  <c:v>0.09018036072</c:v>
                </c:pt>
                <c:pt idx="1">
                  <c:v>0.1883767535</c:v>
                </c:pt>
                <c:pt idx="2">
                  <c:v>0.2384769539</c:v>
                </c:pt>
                <c:pt idx="3">
                  <c:v>0.1943887776</c:v>
                </c:pt>
                <c:pt idx="4">
                  <c:v>0.1482965932</c:v>
                </c:pt>
                <c:pt idx="5">
                  <c:v>0.08416833667</c:v>
                </c:pt>
                <c:pt idx="6">
                  <c:v>0.04008016032</c:v>
                </c:pt>
                <c:pt idx="7">
                  <c:v>0.0120240481</c:v>
                </c:pt>
                <c:pt idx="8">
                  <c:v>0.00400801603</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6707120"/>
        <c:axId val="-666698752"/>
      </c:barChart>
      <c:catAx>
        <c:axId val="-66670712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698752"/>
        <c:crosses val="autoZero"/>
        <c:auto val="1"/>
        <c:lblAlgn val="ctr"/>
        <c:lblOffset val="100"/>
        <c:noMultiLvlLbl val="0"/>
      </c:catAx>
      <c:valAx>
        <c:axId val="-66669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670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1800" b="1" i="0" baseline="0">
                <a:effectLst/>
              </a:rPr>
              <a:t>RESULTS — Question 1: Girls education in low income countries</a:t>
            </a:r>
            <a:endParaRPr lang="en-US" sz="2400">
              <a:effectLst/>
            </a:endParaRPr>
          </a:p>
          <a:p>
            <a:pPr algn="l">
              <a:defRPr sz="2000" b="1">
                <a:latin typeface="Trebuchet MS" charset="0"/>
                <a:ea typeface="Trebuchet MS" charset="0"/>
                <a:cs typeface="Trebuchet MS" charset="0"/>
              </a:defRPr>
            </a:pPr>
            <a:r>
              <a:rPr lang="en-US" sz="1800" b="0" i="0" baseline="0">
                <a:effectLst/>
              </a:rPr>
              <a:t>QUESTION:</a:t>
            </a:r>
            <a:r>
              <a:rPr lang="en-US" sz="1800" b="0" i="1" baseline="0">
                <a:effectLst/>
              </a:rPr>
              <a:t> "In all low income countries across the world today, how many girls finish primary school?"</a:t>
            </a:r>
            <a:endParaRPr lang="en-US" sz="2400">
              <a:effectLst/>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20%</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 girls school low income'!$E$7</c:f>
              <c:strCache>
                <c:ptCount val="1"/>
                <c:pt idx="0">
                  <c:v>20%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axId val="-664059040"/>
        <c:axId val="-664054320"/>
      </c:barChart>
      <c:catAx>
        <c:axId val="-66405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054320"/>
        <c:crosses val="autoZero"/>
        <c:auto val="1"/>
        <c:lblAlgn val="ctr"/>
        <c:lblOffset val="100"/>
        <c:noMultiLvlLbl val="0"/>
      </c:catAx>
      <c:valAx>
        <c:axId val="-6640543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05904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 girls school low income'!$C$7</c:f>
              <c:strCache>
                <c:ptCount val="1"/>
                <c:pt idx="0">
                  <c:v>60%</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income'!$C$9:$C$24</c:f>
              <c:numCache>
                <c:formatCode>0%</c:formatCode>
                <c:ptCount val="16"/>
                <c:pt idx="0">
                  <c:v>0.3333</c:v>
                </c:pt>
                <c:pt idx="1">
                  <c:v>0.0721428571428571</c:v>
                </c:pt>
                <c:pt idx="2">
                  <c:v>0.04</c:v>
                </c:pt>
                <c:pt idx="3">
                  <c:v>0.04</c:v>
                </c:pt>
                <c:pt idx="4">
                  <c:v>0.05</c:v>
                </c:pt>
                <c:pt idx="5">
                  <c:v>0.06</c:v>
                </c:pt>
                <c:pt idx="6">
                  <c:v>0.06</c:v>
                </c:pt>
                <c:pt idx="7">
                  <c:v>0.06</c:v>
                </c:pt>
                <c:pt idx="8">
                  <c:v>0.06</c:v>
                </c:pt>
                <c:pt idx="9">
                  <c:v>0.07</c:v>
                </c:pt>
                <c:pt idx="10">
                  <c:v>0.08</c:v>
                </c:pt>
                <c:pt idx="11">
                  <c:v>0.09</c:v>
                </c:pt>
                <c:pt idx="12">
                  <c:v>0.09</c:v>
                </c:pt>
                <c:pt idx="13">
                  <c:v>0.1</c:v>
                </c:pt>
                <c:pt idx="14">
                  <c:v>0.1</c:v>
                </c:pt>
                <c:pt idx="15">
                  <c:v>0.11</c:v>
                </c:pt>
              </c:numCache>
            </c:numRef>
          </c:val>
        </c:ser>
        <c:dLbls>
          <c:showLegendKey val="0"/>
          <c:showVal val="0"/>
          <c:showCatName val="0"/>
          <c:showSerName val="0"/>
          <c:showPercent val="0"/>
          <c:showBubbleSize val="0"/>
        </c:dLbls>
        <c:gapWidth val="25"/>
        <c:axId val="-664004432"/>
        <c:axId val="-663999712"/>
      </c:barChart>
      <c:catAx>
        <c:axId val="-66400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999712"/>
        <c:crosses val="autoZero"/>
        <c:auto val="1"/>
        <c:lblAlgn val="ctr"/>
        <c:lblOffset val="100"/>
        <c:noMultiLvlLbl val="0"/>
      </c:catAx>
      <c:valAx>
        <c:axId val="-663999712"/>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0044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 girls school low income'!$D$7</c:f>
              <c:strCache>
                <c:ptCount val="1"/>
                <c:pt idx="0">
                  <c:v>40%</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dLbls>
          <c:showLegendKey val="0"/>
          <c:showVal val="0"/>
          <c:showCatName val="0"/>
          <c:showSerName val="0"/>
          <c:showPercent val="0"/>
          <c:showBubbleSize val="0"/>
        </c:dLbls>
        <c:gapWidth val="25"/>
        <c:axId val="-663953024"/>
        <c:axId val="-663948304"/>
      </c:barChart>
      <c:catAx>
        <c:axId val="-6639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948304"/>
        <c:crosses val="autoZero"/>
        <c:auto val="1"/>
        <c:lblAlgn val="ctr"/>
        <c:lblOffset val="100"/>
        <c:noMultiLvlLbl val="0"/>
      </c:catAx>
      <c:valAx>
        <c:axId val="-6639483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95302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 girls school low income'!$E$7</c:f>
              <c:strCache>
                <c:ptCount val="1"/>
                <c:pt idx="0">
                  <c:v>20%</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axId val="-663900592"/>
        <c:axId val="-663895872"/>
      </c:barChart>
      <c:catAx>
        <c:axId val="-66390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895872"/>
        <c:crosses val="autoZero"/>
        <c:auto val="1"/>
        <c:lblAlgn val="ctr"/>
        <c:lblOffset val="100"/>
        <c:noMultiLvlLbl val="0"/>
      </c:catAx>
      <c:valAx>
        <c:axId val="-6638958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9005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'Q1 girls school low income'!$C$7</c:f>
              <c:strCache>
                <c:ptCount val="1"/>
                <c:pt idx="0">
                  <c:v>60%</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income'!$C$9:$C$24</c:f>
              <c:numCache>
                <c:formatCode>0%</c:formatCode>
                <c:ptCount val="16"/>
                <c:pt idx="0">
                  <c:v>0.3333</c:v>
                </c:pt>
                <c:pt idx="1">
                  <c:v>0.0721428571428571</c:v>
                </c:pt>
                <c:pt idx="2">
                  <c:v>0.04</c:v>
                </c:pt>
                <c:pt idx="3">
                  <c:v>0.04</c:v>
                </c:pt>
                <c:pt idx="4">
                  <c:v>0.05</c:v>
                </c:pt>
                <c:pt idx="5">
                  <c:v>0.06</c:v>
                </c:pt>
                <c:pt idx="6">
                  <c:v>0.06</c:v>
                </c:pt>
                <c:pt idx="7">
                  <c:v>0.06</c:v>
                </c:pt>
                <c:pt idx="8">
                  <c:v>0.06</c:v>
                </c:pt>
                <c:pt idx="9">
                  <c:v>0.07</c:v>
                </c:pt>
                <c:pt idx="10">
                  <c:v>0.08</c:v>
                </c:pt>
                <c:pt idx="11">
                  <c:v>0.09</c:v>
                </c:pt>
                <c:pt idx="12">
                  <c:v>0.09</c:v>
                </c:pt>
                <c:pt idx="13">
                  <c:v>0.1</c:v>
                </c:pt>
                <c:pt idx="14">
                  <c:v>0.1</c:v>
                </c:pt>
                <c:pt idx="15">
                  <c:v>0.11</c:v>
                </c:pt>
              </c:numCache>
            </c:numRef>
          </c:val>
        </c:ser>
        <c:dLbls>
          <c:showLegendKey val="0"/>
          <c:showVal val="0"/>
          <c:showCatName val="0"/>
          <c:showSerName val="0"/>
          <c:showPercent val="0"/>
          <c:showBubbleSize val="0"/>
        </c:dLbls>
        <c:gapWidth val="25"/>
        <c:axId val="-663845040"/>
        <c:axId val="-663840320"/>
      </c:barChart>
      <c:catAx>
        <c:axId val="-66384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840320"/>
        <c:crosses val="autoZero"/>
        <c:auto val="1"/>
        <c:lblAlgn val="ctr"/>
        <c:lblOffset val="100"/>
        <c:noMultiLvlLbl val="0"/>
      </c:catAx>
      <c:valAx>
        <c:axId val="-663840320"/>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84504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 girls school low income'!$D$7</c:f>
              <c:strCache>
                <c:ptCount val="1"/>
                <c:pt idx="0">
                  <c:v>40%</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dLbls>
          <c:showLegendKey val="0"/>
          <c:showVal val="0"/>
          <c:showCatName val="0"/>
          <c:showSerName val="0"/>
          <c:showPercent val="0"/>
          <c:showBubbleSize val="0"/>
        </c:dLbls>
        <c:gapWidth val="25"/>
        <c:axId val="-663792880"/>
        <c:axId val="-663788160"/>
      </c:barChart>
      <c:catAx>
        <c:axId val="-66379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788160"/>
        <c:crosses val="autoZero"/>
        <c:auto val="1"/>
        <c:lblAlgn val="ctr"/>
        <c:lblOffset val="100"/>
        <c:noMultiLvlLbl val="0"/>
      </c:catAx>
      <c:valAx>
        <c:axId val="-6637881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7928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'Q1 girls school low income'!$E$7</c:f>
              <c:strCache>
                <c:ptCount val="1"/>
                <c:pt idx="0">
                  <c:v>20%</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axId val="-662675232"/>
        <c:axId val="-662670512"/>
      </c:barChart>
      <c:catAx>
        <c:axId val="-66267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670512"/>
        <c:crosses val="autoZero"/>
        <c:auto val="1"/>
        <c:lblAlgn val="ctr"/>
        <c:lblOffset val="100"/>
        <c:noMultiLvlLbl val="0"/>
      </c:catAx>
      <c:valAx>
        <c:axId val="-6626705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6752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a:latin typeface="Trebuchet MS" charset="0"/>
                <a:ea typeface="Trebuchet MS" charset="0"/>
                <a:cs typeface="Trebuchet MS" charset="0"/>
              </a:rPr>
              <a:t>RESULTS — Question 1: Girls education in low income countries</a:t>
            </a:r>
            <a:endParaRPr lang="en-US" sz="2800" b="0">
              <a:latin typeface="Trebuchet MS" charset="0"/>
              <a:ea typeface="Trebuchet MS" charset="0"/>
              <a:cs typeface="Trebuchet MS" charset="0"/>
            </a:endParaRPr>
          </a:p>
          <a:p>
            <a:pPr algn="l">
              <a:defRPr sz="3200" b="1">
                <a:latin typeface="Trebuchet MS" charset="0"/>
                <a:ea typeface="Trebuchet MS" charset="0"/>
                <a:cs typeface="Trebuchet MS" charset="0"/>
              </a:defRPr>
            </a:pPr>
            <a:r>
              <a:rPr lang="en-US" sz="2800" b="0">
                <a:latin typeface="Trebuchet MS" charset="0"/>
                <a:ea typeface="Trebuchet MS" charset="0"/>
                <a:cs typeface="Trebuchet MS" charset="0"/>
              </a:rPr>
              <a:t>QUESTION:</a:t>
            </a:r>
            <a:r>
              <a:rPr lang="en-US" sz="2800" b="0" i="1" baseline="0">
                <a:latin typeface="Trebuchet MS" charset="0"/>
                <a:ea typeface="Trebuchet MS" charset="0"/>
                <a:cs typeface="Trebuchet MS" charset="0"/>
              </a:rPr>
              <a:t> </a:t>
            </a:r>
            <a:r>
              <a:rPr lang="en-US" sz="2800" b="0" i="1">
                <a:latin typeface="Trebuchet MS" charset="0"/>
                <a:ea typeface="Trebuchet MS" charset="0"/>
                <a:cs typeface="Trebuchet MS" charset="0"/>
              </a:rPr>
              <a:t>"In all low income countries across the world today, how many girls finish primary school?"</a:t>
            </a:r>
          </a:p>
          <a:p>
            <a:pPr algn="l">
              <a:defRPr sz="32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a:t>
            </a:r>
            <a:r>
              <a:rPr lang="en-US" sz="2800" b="0" i="1" u="none" strike="noStrike" baseline="0">
                <a:solidFill>
                  <a:srgbClr val="059713"/>
                </a:solidFill>
                <a:effectLst/>
              </a:rPr>
              <a:t>60%</a:t>
            </a:r>
            <a:r>
              <a:rPr lang="en-US" sz="2800" b="0" i="1">
                <a:solidFill>
                  <a:srgbClr val="059713"/>
                </a:solidFill>
                <a:latin typeface="Trebuchet MS" charset="0"/>
                <a:ea typeface="Trebuchet MS" charset="0"/>
                <a:cs typeface="Trebuchet MS" charset="0"/>
              </a:rPr>
              <a:t>"</a:t>
            </a:r>
          </a:p>
        </c:rich>
      </c:tx>
      <c:layout>
        <c:manualLayout>
          <c:xMode val="edge"/>
          <c:yMode val="edge"/>
          <c:x val="0.139219717394466"/>
          <c:y val="0.012923043307084"/>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'Q1 girls school low income'!$C$7</c:f>
              <c:strCache>
                <c:ptCount val="1"/>
                <c:pt idx="0">
                  <c:v>60%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income'!$C$9:$C$24</c:f>
              <c:numCache>
                <c:formatCode>0%</c:formatCode>
                <c:ptCount val="16"/>
                <c:pt idx="0">
                  <c:v>0.3333</c:v>
                </c:pt>
                <c:pt idx="1">
                  <c:v>0.0721428571428571</c:v>
                </c:pt>
                <c:pt idx="2">
                  <c:v>0.04</c:v>
                </c:pt>
                <c:pt idx="3">
                  <c:v>0.04</c:v>
                </c:pt>
                <c:pt idx="4">
                  <c:v>0.05</c:v>
                </c:pt>
                <c:pt idx="5">
                  <c:v>0.06</c:v>
                </c:pt>
                <c:pt idx="6">
                  <c:v>0.06</c:v>
                </c:pt>
                <c:pt idx="7">
                  <c:v>0.06</c:v>
                </c:pt>
                <c:pt idx="8">
                  <c:v>0.06</c:v>
                </c:pt>
                <c:pt idx="9">
                  <c:v>0.07</c:v>
                </c:pt>
                <c:pt idx="10">
                  <c:v>0.08</c:v>
                </c:pt>
                <c:pt idx="11">
                  <c:v>0.09</c:v>
                </c:pt>
                <c:pt idx="12">
                  <c:v>0.09</c:v>
                </c:pt>
                <c:pt idx="13">
                  <c:v>0.1</c:v>
                </c:pt>
                <c:pt idx="14">
                  <c:v>0.1</c:v>
                </c:pt>
                <c:pt idx="15">
                  <c:v>0.11</c:v>
                </c:pt>
              </c:numCache>
            </c:numRef>
          </c:val>
        </c:ser>
        <c:ser>
          <c:idx val="1"/>
          <c:order val="1"/>
          <c:tx>
            <c:strRef>
              <c:f>'Q1 girls school low income'!$D$7</c:f>
              <c:strCache>
                <c:ptCount val="1"/>
                <c:pt idx="0">
                  <c:v>40%</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ser>
          <c:idx val="2"/>
          <c:order val="2"/>
          <c:tx>
            <c:strRef>
              <c:f>'Q1 girls school low income'!$E$7</c:f>
              <c:strCache>
                <c:ptCount val="1"/>
                <c:pt idx="0">
                  <c:v>20%</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overlap val="100"/>
        <c:axId val="-662572720"/>
        <c:axId val="-662567728"/>
      </c:barChart>
      <c:catAx>
        <c:axId val="-66257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567728"/>
        <c:crosses val="autoZero"/>
        <c:auto val="1"/>
        <c:lblAlgn val="ctr"/>
        <c:lblOffset val="100"/>
        <c:noMultiLvlLbl val="0"/>
      </c:catAx>
      <c:valAx>
        <c:axId val="-662567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57272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1: Girls education in low income countries</a:t>
            </a:r>
            <a:endParaRPr lang="en-US" sz="2800">
              <a:effectLst/>
            </a:endParaRPr>
          </a:p>
          <a:p>
            <a:pPr algn="l">
              <a:defRPr sz="2000" b="1">
                <a:latin typeface="Trebuchet MS" charset="0"/>
                <a:ea typeface="Trebuchet MS" charset="0"/>
                <a:cs typeface="Trebuchet MS" charset="0"/>
              </a:defRPr>
            </a:pPr>
            <a:r>
              <a:rPr lang="en-US" sz="2000" b="0" i="0" baseline="0">
                <a:effectLst/>
              </a:rPr>
              <a:t>QUESTION: "In</a:t>
            </a:r>
            <a:r>
              <a:rPr lang="en-US" sz="2000" b="0" i="1" baseline="0">
                <a:effectLst/>
              </a:rPr>
              <a:t> all low income countries across the world today, how many girls finish primary school</a:t>
            </a:r>
            <a:r>
              <a:rPr lang="en-US" sz="2400" b="0" i="1" u="none" strike="noStrike" baseline="0">
                <a:effectLst/>
              </a:rPr>
              <a:t>?"</a:t>
            </a:r>
            <a:endParaRPr lang="en-US" sz="24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a:t>
            </a:r>
            <a:r>
              <a:rPr lang="en-US" sz="2400" b="0" i="1" u="none" strike="noStrike" baseline="0">
                <a:solidFill>
                  <a:srgbClr val="059713"/>
                </a:solidFill>
                <a:effectLst/>
              </a:rPr>
              <a:t>60%</a:t>
            </a:r>
            <a:r>
              <a:rPr lang="en-US" sz="2400" b="0" i="1">
                <a:solidFill>
                  <a:srgbClr val="059713"/>
                </a:solidFill>
                <a:latin typeface="Trebuchet MS" charset="0"/>
                <a:ea typeface="Trebuchet MS" charset="0"/>
                <a:cs typeface="Trebuchet MS" charset="0"/>
              </a:rPr>
              <a:t>"</a:t>
            </a:r>
          </a:p>
        </c:rich>
      </c:tx>
      <c:layout>
        <c:manualLayout>
          <c:xMode val="edge"/>
          <c:yMode val="edge"/>
          <c:x val="0.106680677368925"/>
          <c:y val="0.0214390556789316"/>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'Q1 girls school low income'!$C$7</c:f>
              <c:strCache>
                <c:ptCount val="1"/>
                <c:pt idx="0">
                  <c:v>60%</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income'!$C$9:$C$24</c:f>
              <c:numCache>
                <c:formatCode>0%</c:formatCode>
                <c:ptCount val="16"/>
                <c:pt idx="0">
                  <c:v>0.3333</c:v>
                </c:pt>
                <c:pt idx="1">
                  <c:v>0.0721428571428571</c:v>
                </c:pt>
                <c:pt idx="2">
                  <c:v>0.04</c:v>
                </c:pt>
                <c:pt idx="3">
                  <c:v>0.04</c:v>
                </c:pt>
                <c:pt idx="4">
                  <c:v>0.05</c:v>
                </c:pt>
                <c:pt idx="5">
                  <c:v>0.06</c:v>
                </c:pt>
                <c:pt idx="6">
                  <c:v>0.06</c:v>
                </c:pt>
                <c:pt idx="7">
                  <c:v>0.06</c:v>
                </c:pt>
                <c:pt idx="8">
                  <c:v>0.06</c:v>
                </c:pt>
                <c:pt idx="9">
                  <c:v>0.07</c:v>
                </c:pt>
                <c:pt idx="10">
                  <c:v>0.08</c:v>
                </c:pt>
                <c:pt idx="11">
                  <c:v>0.09</c:v>
                </c:pt>
                <c:pt idx="12">
                  <c:v>0.09</c:v>
                </c:pt>
                <c:pt idx="13">
                  <c:v>0.1</c:v>
                </c:pt>
                <c:pt idx="14">
                  <c:v>0.1</c:v>
                </c:pt>
                <c:pt idx="15">
                  <c:v>0.11</c:v>
                </c:pt>
              </c:numCache>
            </c:numRef>
          </c:val>
        </c:ser>
        <c:ser>
          <c:idx val="1"/>
          <c:order val="1"/>
          <c:tx>
            <c:strRef>
              <c:f>'Q1 girls school low income'!$D$7</c:f>
              <c:strCache>
                <c:ptCount val="1"/>
                <c:pt idx="0">
                  <c:v>40%</c:v>
                </c:pt>
              </c:strCache>
            </c:strRef>
          </c:tx>
          <c:spPr>
            <a:solidFill>
              <a:schemeClr val="bg1"/>
            </a:solidFill>
            <a:ln>
              <a:noFill/>
            </a:ln>
            <a:effectLst/>
          </c:spPr>
          <c:invertIfNegative val="0"/>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income'!$D$9:$D$24</c:f>
              <c:numCache>
                <c:formatCode>0%</c:formatCode>
                <c:ptCount val="16"/>
                <c:pt idx="0">
                  <c:v>0.33</c:v>
                </c:pt>
                <c:pt idx="1">
                  <c:v>0.321428571428571</c:v>
                </c:pt>
                <c:pt idx="2">
                  <c:v>0.34</c:v>
                </c:pt>
                <c:pt idx="3">
                  <c:v>0.24</c:v>
                </c:pt>
                <c:pt idx="4">
                  <c:v>0.32</c:v>
                </c:pt>
                <c:pt idx="5">
                  <c:v>0.3</c:v>
                </c:pt>
                <c:pt idx="6">
                  <c:v>0.29</c:v>
                </c:pt>
                <c:pt idx="7">
                  <c:v>0.27</c:v>
                </c:pt>
                <c:pt idx="8">
                  <c:v>0.29</c:v>
                </c:pt>
                <c:pt idx="9">
                  <c:v>0.34</c:v>
                </c:pt>
                <c:pt idx="10">
                  <c:v>0.32</c:v>
                </c:pt>
                <c:pt idx="11">
                  <c:v>0.37</c:v>
                </c:pt>
                <c:pt idx="12">
                  <c:v>0.37</c:v>
                </c:pt>
                <c:pt idx="13">
                  <c:v>0.35</c:v>
                </c:pt>
                <c:pt idx="14">
                  <c:v>0.4</c:v>
                </c:pt>
                <c:pt idx="15">
                  <c:v>0.3</c:v>
                </c:pt>
              </c:numCache>
            </c:numRef>
          </c:val>
        </c:ser>
        <c:ser>
          <c:idx val="2"/>
          <c:order val="2"/>
          <c:tx>
            <c:strRef>
              <c:f>'Q1 girls school low income'!$E$7</c:f>
              <c:strCache>
                <c:ptCount val="1"/>
                <c:pt idx="0">
                  <c:v>20%</c:v>
                </c:pt>
              </c:strCache>
            </c:strRef>
          </c:tx>
          <c:spPr>
            <a:solidFill>
              <a:schemeClr val="bg1"/>
            </a:solidFill>
            <a:ln w="12700">
              <a:noFill/>
            </a:ln>
            <a:effectLst/>
          </c:spPr>
          <c:invertIfNegative val="0"/>
          <c:cat>
            <c:strRef>
              <c:f>'Q1 girls school low income'!$B$9:$B$24</c:f>
              <c:strCache>
                <c:ptCount val="16"/>
                <c:pt idx="0">
                  <c:v>Chimps</c:v>
                </c:pt>
                <c:pt idx="1">
                  <c:v>Average</c:v>
                </c:pt>
                <c:pt idx="2">
                  <c:v>France</c:v>
                </c:pt>
                <c:pt idx="3">
                  <c:v>Spain</c:v>
                </c:pt>
                <c:pt idx="4">
                  <c:v>Canada</c:v>
                </c:pt>
                <c:pt idx="5">
                  <c:v>UK</c:v>
                </c:pt>
                <c:pt idx="6">
                  <c:v>Belgium</c:v>
                </c:pt>
                <c:pt idx="7">
                  <c:v>Finland</c:v>
                </c:pt>
                <c:pt idx="8">
                  <c:v>Norway</c:v>
                </c:pt>
                <c:pt idx="9">
                  <c:v>Japan</c:v>
                </c:pt>
                <c:pt idx="10">
                  <c:v>Australia</c:v>
                </c:pt>
                <c:pt idx="11">
                  <c:v>Germany</c:v>
                </c:pt>
                <c:pt idx="12">
                  <c:v>Hungary</c:v>
                </c:pt>
                <c:pt idx="13">
                  <c:v>US</c:v>
                </c:pt>
                <c:pt idx="14">
                  <c:v>Korea S.</c:v>
                </c:pt>
                <c:pt idx="15">
                  <c:v>Sweden</c:v>
                </c:pt>
              </c:strCache>
            </c:strRef>
          </c:cat>
          <c:val>
            <c:numRef>
              <c:f>'Q1 girls school low income'!$E$9:$E$24</c:f>
              <c:numCache>
                <c:formatCode>0%</c:formatCode>
                <c:ptCount val="16"/>
                <c:pt idx="0">
                  <c:v>0.33</c:v>
                </c:pt>
                <c:pt idx="1">
                  <c:v>0.607142857142857</c:v>
                </c:pt>
                <c:pt idx="2">
                  <c:v>0.62</c:v>
                </c:pt>
                <c:pt idx="3">
                  <c:v>0.71</c:v>
                </c:pt>
                <c:pt idx="4">
                  <c:v>0.64</c:v>
                </c:pt>
                <c:pt idx="5">
                  <c:v>0.64</c:v>
                </c:pt>
                <c:pt idx="6">
                  <c:v>0.65</c:v>
                </c:pt>
                <c:pt idx="7">
                  <c:v>0.67</c:v>
                </c:pt>
                <c:pt idx="8">
                  <c:v>0.65</c:v>
                </c:pt>
                <c:pt idx="9">
                  <c:v>0.59</c:v>
                </c:pt>
                <c:pt idx="10">
                  <c:v>0.61</c:v>
                </c:pt>
                <c:pt idx="11">
                  <c:v>0.54</c:v>
                </c:pt>
                <c:pt idx="12">
                  <c:v>0.54</c:v>
                </c:pt>
                <c:pt idx="13">
                  <c:v>0.55</c:v>
                </c:pt>
                <c:pt idx="14">
                  <c:v>0.5</c:v>
                </c:pt>
                <c:pt idx="15">
                  <c:v>0.59</c:v>
                </c:pt>
              </c:numCache>
            </c:numRef>
          </c:val>
        </c:ser>
        <c:dLbls>
          <c:showLegendKey val="0"/>
          <c:showVal val="0"/>
          <c:showCatName val="0"/>
          <c:showSerName val="0"/>
          <c:showPercent val="0"/>
          <c:showBubbleSize val="0"/>
        </c:dLbls>
        <c:gapWidth val="25"/>
        <c:overlap val="100"/>
        <c:axId val="-662492688"/>
        <c:axId val="-662487968"/>
      </c:barChart>
      <c:catAx>
        <c:axId val="-66249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487968"/>
        <c:crosses val="autoZero"/>
        <c:auto val="1"/>
        <c:lblAlgn val="ctr"/>
        <c:lblOffset val="100"/>
        <c:noMultiLvlLbl val="0"/>
      </c:catAx>
      <c:valAx>
        <c:axId val="-6624879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49268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2: Income level of the majority</a:t>
            </a:r>
            <a:endParaRPr lang="en-US" sz="3600">
              <a:effectLst/>
            </a:endParaRPr>
          </a:p>
          <a:p>
            <a:pPr algn="l">
              <a:defRPr sz="2000" b="1">
                <a:latin typeface="Trebuchet MS" charset="0"/>
                <a:ea typeface="Trebuchet MS" charset="0"/>
                <a:cs typeface="Trebuchet MS" charset="0"/>
              </a:defRPr>
            </a:pPr>
            <a:r>
              <a:rPr lang="en-US" sz="2800" b="0" i="0" baseline="0">
                <a:effectLst/>
              </a:rPr>
              <a:t>QUESTION: </a:t>
            </a:r>
            <a:r>
              <a:rPr lang="en-US" sz="2800" b="0" i="1" baseline="0">
                <a:effectLst/>
              </a:rPr>
              <a:t>"Where does the majority of the world population live?"</a:t>
            </a:r>
            <a:endParaRPr lang="en-US" sz="3600">
              <a:effectLst/>
            </a:endParaRPr>
          </a:p>
          <a:p>
            <a:pPr algn="l">
              <a:defRPr sz="2000" b="1">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"Middle-income countries"</a:t>
            </a:r>
            <a:endParaRPr lang="en-US" sz="2000" b="0" i="1">
              <a:solidFill>
                <a:srgbClr val="059713"/>
              </a:solidFill>
              <a:latin typeface="Trebuchet MS" charset="0"/>
              <a:ea typeface="Trebuchet MS" charset="0"/>
              <a:cs typeface="Trebuchet MS" charset="0"/>
            </a:endParaRPr>
          </a:p>
        </c:rich>
      </c:tx>
      <c:layout>
        <c:manualLayout>
          <c:xMode val="edge"/>
          <c:yMode val="edge"/>
          <c:x val="0.102636110128027"/>
          <c:y val="0.034157822186345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'Q2 majority income level'!$C$7</c:f>
              <c:strCache>
                <c:ptCount val="1"/>
                <c:pt idx="0">
                  <c:v>Middle-income countries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level'!$C$9:$C$24</c:f>
              <c:numCache>
                <c:formatCode>0%</c:formatCode>
                <c:ptCount val="16"/>
                <c:pt idx="0">
                  <c:v>0.3333</c:v>
                </c:pt>
                <c:pt idx="1">
                  <c:v>0.256428571428571</c:v>
                </c:pt>
                <c:pt idx="2">
                  <c:v>0.17</c:v>
                </c:pt>
                <c:pt idx="3">
                  <c:v>0.17</c:v>
                </c:pt>
                <c:pt idx="4">
                  <c:v>0.19</c:v>
                </c:pt>
                <c:pt idx="5">
                  <c:v>0.21</c:v>
                </c:pt>
                <c:pt idx="6">
                  <c:v>0.23</c:v>
                </c:pt>
                <c:pt idx="7">
                  <c:v>0.24</c:v>
                </c:pt>
                <c:pt idx="8">
                  <c:v>0.24</c:v>
                </c:pt>
                <c:pt idx="9">
                  <c:v>0.26</c:v>
                </c:pt>
                <c:pt idx="10">
                  <c:v>0.26</c:v>
                </c:pt>
                <c:pt idx="11">
                  <c:v>0.28</c:v>
                </c:pt>
                <c:pt idx="12">
                  <c:v>0.29</c:v>
                </c:pt>
                <c:pt idx="13">
                  <c:v>0.3</c:v>
                </c:pt>
                <c:pt idx="14">
                  <c:v>0.36</c:v>
                </c:pt>
                <c:pt idx="15">
                  <c:v>0.39</c:v>
                </c:pt>
              </c:numCache>
            </c:numRef>
          </c:val>
        </c:ser>
        <c:ser>
          <c:idx val="1"/>
          <c:order val="1"/>
          <c:tx>
            <c:strRef>
              <c:f>'Q2 majority income level'!$D$7</c:f>
              <c:strCache>
                <c:ptCount val="1"/>
                <c:pt idx="0">
                  <c:v>Low-income countries</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ser>
          <c:idx val="2"/>
          <c:order val="2"/>
          <c:tx>
            <c:strRef>
              <c:f>'Q2 majority income level'!$E$7</c:f>
              <c:strCache>
                <c:ptCount val="1"/>
                <c:pt idx="0">
                  <c:v>High-income countries</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overlap val="100"/>
        <c:axId val="-662366832"/>
        <c:axId val="-662361872"/>
      </c:barChart>
      <c:catAx>
        <c:axId val="-66236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361872"/>
        <c:crosses val="autoZero"/>
        <c:auto val="1"/>
        <c:lblAlgn val="ctr"/>
        <c:lblOffset val="100"/>
        <c:noMultiLvlLbl val="0"/>
      </c:catAx>
      <c:valAx>
        <c:axId val="-6623618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3668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Sweden</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2.5</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14%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Sweden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distributions'!$C$8:$O$8</c:f>
              <c:numCache>
                <c:formatCode>0%</c:formatCode>
                <c:ptCount val="13"/>
                <c:pt idx="0">
                  <c:v>0.1474103586</c:v>
                </c:pt>
                <c:pt idx="1">
                  <c:v>0.2051792829</c:v>
                </c:pt>
                <c:pt idx="2">
                  <c:v>0.2171314741</c:v>
                </c:pt>
                <c:pt idx="3">
                  <c:v>0.1653386454</c:v>
                </c:pt>
                <c:pt idx="4">
                  <c:v>0.1294820717</c:v>
                </c:pt>
                <c:pt idx="5">
                  <c:v>0.06573705179</c:v>
                </c:pt>
                <c:pt idx="6">
                  <c:v>0.02988047809</c:v>
                </c:pt>
                <c:pt idx="7">
                  <c:v>0.01593625498</c:v>
                </c:pt>
                <c:pt idx="8">
                  <c:v>0.00597609562</c:v>
                </c:pt>
                <c:pt idx="9">
                  <c:v>0.00996015936</c:v>
                </c:pt>
                <c:pt idx="10">
                  <c:v>0.00597609562</c:v>
                </c:pt>
                <c:pt idx="11">
                  <c:v>0.00199203187</c:v>
                </c:pt>
                <c:pt idx="12">
                  <c:v>0.0</c:v>
                </c:pt>
              </c:numCache>
            </c:numRef>
          </c:val>
        </c:ser>
        <c:dLbls>
          <c:showLegendKey val="0"/>
          <c:showVal val="0"/>
          <c:showCatName val="0"/>
          <c:showSerName val="0"/>
          <c:showPercent val="0"/>
          <c:showBubbleSize val="0"/>
        </c:dLbls>
        <c:gapWidth val="17"/>
        <c:overlap val="99"/>
        <c:axId val="-667663472"/>
        <c:axId val="-667655104"/>
      </c:barChart>
      <c:catAx>
        <c:axId val="-667663472"/>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655104"/>
        <c:crosses val="autoZero"/>
        <c:auto val="1"/>
        <c:lblAlgn val="ctr"/>
        <c:lblOffset val="100"/>
        <c:noMultiLvlLbl val="0"/>
      </c:catAx>
      <c:valAx>
        <c:axId val="-66765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766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2: Income level of the majority</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 </a:t>
            </a:r>
            <a:r>
              <a:rPr lang="en-US" sz="1800" b="0" i="1" baseline="0">
                <a:effectLst/>
              </a:rPr>
              <a:t>"Where does the majority of the world population live?"</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WRONG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Low-income countries</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'Q2 majority income level'!$D$7</c:f>
              <c:strCache>
                <c:ptCount val="1"/>
                <c:pt idx="0">
                  <c:v>Low-income countries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dLbls>
          <c:showLegendKey val="0"/>
          <c:showVal val="0"/>
          <c:showCatName val="0"/>
          <c:showSerName val="0"/>
          <c:showPercent val="0"/>
          <c:showBubbleSize val="0"/>
        </c:dLbls>
        <c:gapWidth val="25"/>
        <c:axId val="-662310720"/>
        <c:axId val="-662306000"/>
      </c:barChart>
      <c:catAx>
        <c:axId val="-66231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306000"/>
        <c:crosses val="autoZero"/>
        <c:auto val="1"/>
        <c:lblAlgn val="ctr"/>
        <c:lblOffset val="100"/>
        <c:noMultiLvlLbl val="0"/>
      </c:catAx>
      <c:valAx>
        <c:axId val="-6623060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31072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Trebuchet MS" charset="0"/>
                <a:ea typeface="Trebuchet MS" charset="0"/>
                <a:cs typeface="Trebuchet MS" charset="0"/>
              </a:defRPr>
            </a:pPr>
            <a:r>
              <a:rPr lang="en-US" sz="1400" b="1" i="0" baseline="0">
                <a:effectLst/>
              </a:rPr>
              <a:t>RESULTS — Question 2: Income level of the majority</a:t>
            </a:r>
            <a:endParaRPr lang="en-US" sz="1400">
              <a:effectLst/>
            </a:endParaRPr>
          </a:p>
          <a:p>
            <a:pPr algn="l">
              <a:defRPr sz="1400" b="1">
                <a:latin typeface="Trebuchet MS" charset="0"/>
                <a:ea typeface="Trebuchet MS" charset="0"/>
                <a:cs typeface="Trebuchet MS" charset="0"/>
              </a:defRPr>
            </a:pPr>
            <a:r>
              <a:rPr lang="en-US" sz="1400" b="0" i="0" baseline="0">
                <a:effectLst/>
              </a:rPr>
              <a:t>QUESTION: </a:t>
            </a:r>
            <a:r>
              <a:rPr lang="en-US" sz="1400" b="0" i="1" baseline="0">
                <a:effectLst/>
              </a:rPr>
              <a:t>"Where does the majority of the world population live?"</a:t>
            </a:r>
            <a:endParaRPr lang="en-US" sz="1400">
              <a:effectLst/>
            </a:endParaRPr>
          </a:p>
          <a:p>
            <a:pPr algn="l">
              <a:defRPr sz="1400" b="1">
                <a:latin typeface="Trebuchet MS" charset="0"/>
                <a:ea typeface="Trebuchet MS" charset="0"/>
                <a:cs typeface="Trebuchet MS" charset="0"/>
              </a:defRPr>
            </a:pPr>
            <a:r>
              <a:rPr lang="en-US" sz="1400" b="0">
                <a:solidFill>
                  <a:srgbClr val="EE5D4E"/>
                </a:solidFill>
                <a:latin typeface="Trebuchet MS" charset="0"/>
                <a:ea typeface="Trebuchet MS" charset="0"/>
                <a:cs typeface="Trebuchet MS" charset="0"/>
              </a:rPr>
              <a:t>VERY</a:t>
            </a:r>
            <a:r>
              <a:rPr lang="en-US" sz="1400" b="0" baseline="0">
                <a:solidFill>
                  <a:srgbClr val="EE5D4E"/>
                </a:solidFill>
                <a:latin typeface="Trebuchet MS" charset="0"/>
                <a:ea typeface="Trebuchet MS" charset="0"/>
                <a:cs typeface="Trebuchet MS" charset="0"/>
              </a:rPr>
              <a:t> W</a:t>
            </a:r>
            <a:r>
              <a:rPr lang="en-US" sz="1400" b="0">
                <a:solidFill>
                  <a:srgbClr val="EE5D4E"/>
                </a:solidFill>
                <a:latin typeface="Trebuchet MS" charset="0"/>
                <a:ea typeface="Trebuchet MS" charset="0"/>
                <a:cs typeface="Trebuchet MS" charset="0"/>
              </a:rPr>
              <a:t>RONG ANSWER: </a:t>
            </a:r>
            <a:r>
              <a:rPr lang="en-US" sz="1400" b="0" i="1">
                <a:solidFill>
                  <a:srgbClr val="EE5D4E"/>
                </a:solidFill>
                <a:latin typeface="Trebuchet MS" charset="0"/>
                <a:ea typeface="Trebuchet MS" charset="0"/>
                <a:cs typeface="Trebuchet MS" charset="0"/>
              </a:rPr>
              <a:t>"</a:t>
            </a:r>
            <a:r>
              <a:rPr lang="en-US" sz="1400" b="0" i="1" u="none" strike="noStrike" baseline="0">
                <a:solidFill>
                  <a:srgbClr val="EE5D4E"/>
                </a:solidFill>
                <a:effectLst/>
              </a:rPr>
              <a:t>High-income countries</a:t>
            </a:r>
            <a:r>
              <a:rPr lang="en-US" sz="14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'Q2 majority income level'!$E$7</c:f>
              <c:strCache>
                <c:ptCount val="1"/>
                <c:pt idx="0">
                  <c:v>High-income countries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axId val="-662248880"/>
        <c:axId val="-662244160"/>
      </c:barChart>
      <c:catAx>
        <c:axId val="-6622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244160"/>
        <c:crosses val="autoZero"/>
        <c:auto val="1"/>
        <c:lblAlgn val="ctr"/>
        <c:lblOffset val="100"/>
        <c:noMultiLvlLbl val="0"/>
      </c:catAx>
      <c:valAx>
        <c:axId val="-6622441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2488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'Q2 majority income level'!$C$7</c:f>
              <c:strCache>
                <c:ptCount val="1"/>
                <c:pt idx="0">
                  <c:v>Middle-income countries</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level'!$C$9:$C$24</c:f>
              <c:numCache>
                <c:formatCode>0%</c:formatCode>
                <c:ptCount val="16"/>
                <c:pt idx="0">
                  <c:v>0.3333</c:v>
                </c:pt>
                <c:pt idx="1">
                  <c:v>0.256428571428571</c:v>
                </c:pt>
                <c:pt idx="2">
                  <c:v>0.17</c:v>
                </c:pt>
                <c:pt idx="3">
                  <c:v>0.17</c:v>
                </c:pt>
                <c:pt idx="4">
                  <c:v>0.19</c:v>
                </c:pt>
                <c:pt idx="5">
                  <c:v>0.21</c:v>
                </c:pt>
                <c:pt idx="6">
                  <c:v>0.23</c:v>
                </c:pt>
                <c:pt idx="7">
                  <c:v>0.24</c:v>
                </c:pt>
                <c:pt idx="8">
                  <c:v>0.24</c:v>
                </c:pt>
                <c:pt idx="9">
                  <c:v>0.26</c:v>
                </c:pt>
                <c:pt idx="10">
                  <c:v>0.26</c:v>
                </c:pt>
                <c:pt idx="11">
                  <c:v>0.28</c:v>
                </c:pt>
                <c:pt idx="12">
                  <c:v>0.29</c:v>
                </c:pt>
                <c:pt idx="13">
                  <c:v>0.3</c:v>
                </c:pt>
                <c:pt idx="14">
                  <c:v>0.36</c:v>
                </c:pt>
                <c:pt idx="15">
                  <c:v>0.39</c:v>
                </c:pt>
              </c:numCache>
            </c:numRef>
          </c:val>
        </c:ser>
        <c:dLbls>
          <c:showLegendKey val="0"/>
          <c:showVal val="0"/>
          <c:showCatName val="0"/>
          <c:showSerName val="0"/>
          <c:showPercent val="0"/>
          <c:showBubbleSize val="0"/>
        </c:dLbls>
        <c:gapWidth val="25"/>
        <c:axId val="-665346080"/>
        <c:axId val="-665329856"/>
      </c:barChart>
      <c:catAx>
        <c:axId val="-66534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329856"/>
        <c:crosses val="autoZero"/>
        <c:auto val="1"/>
        <c:lblAlgn val="ctr"/>
        <c:lblOffset val="100"/>
        <c:noMultiLvlLbl val="0"/>
      </c:catAx>
      <c:valAx>
        <c:axId val="-665329856"/>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3460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'Q2 majority income level'!$D$7</c:f>
              <c:strCache>
                <c:ptCount val="1"/>
                <c:pt idx="0">
                  <c:v>Low-income countries</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dLbls>
          <c:showLegendKey val="0"/>
          <c:showVal val="0"/>
          <c:showCatName val="0"/>
          <c:showSerName val="0"/>
          <c:showPercent val="0"/>
          <c:showBubbleSize val="0"/>
        </c:dLbls>
        <c:gapWidth val="25"/>
        <c:axId val="-665156560"/>
        <c:axId val="-665151840"/>
      </c:barChart>
      <c:catAx>
        <c:axId val="-66515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151840"/>
        <c:crosses val="autoZero"/>
        <c:auto val="1"/>
        <c:lblAlgn val="ctr"/>
        <c:lblOffset val="100"/>
        <c:noMultiLvlLbl val="0"/>
      </c:catAx>
      <c:valAx>
        <c:axId val="-665151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15656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'Q2 majority income level'!$E$7</c:f>
              <c:strCache>
                <c:ptCount val="1"/>
                <c:pt idx="0">
                  <c:v>High-income countries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axId val="-666912128"/>
        <c:axId val="-667089504"/>
      </c:barChart>
      <c:catAx>
        <c:axId val="-66691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089504"/>
        <c:crosses val="autoZero"/>
        <c:auto val="1"/>
        <c:lblAlgn val="ctr"/>
        <c:lblOffset val="100"/>
        <c:noMultiLvlLbl val="0"/>
      </c:catAx>
      <c:valAx>
        <c:axId val="-6670895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91212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'Q2 majority income level'!$C$7</c:f>
              <c:strCache>
                <c:ptCount val="1"/>
                <c:pt idx="0">
                  <c:v>Middle-income countries</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level'!$C$9:$C$24</c:f>
              <c:numCache>
                <c:formatCode>0%</c:formatCode>
                <c:ptCount val="16"/>
                <c:pt idx="0">
                  <c:v>0.3333</c:v>
                </c:pt>
                <c:pt idx="1">
                  <c:v>0.256428571428571</c:v>
                </c:pt>
                <c:pt idx="2">
                  <c:v>0.17</c:v>
                </c:pt>
                <c:pt idx="3">
                  <c:v>0.17</c:v>
                </c:pt>
                <c:pt idx="4">
                  <c:v>0.19</c:v>
                </c:pt>
                <c:pt idx="5">
                  <c:v>0.21</c:v>
                </c:pt>
                <c:pt idx="6">
                  <c:v>0.23</c:v>
                </c:pt>
                <c:pt idx="7">
                  <c:v>0.24</c:v>
                </c:pt>
                <c:pt idx="8">
                  <c:v>0.24</c:v>
                </c:pt>
                <c:pt idx="9">
                  <c:v>0.26</c:v>
                </c:pt>
                <c:pt idx="10">
                  <c:v>0.26</c:v>
                </c:pt>
                <c:pt idx="11">
                  <c:v>0.28</c:v>
                </c:pt>
                <c:pt idx="12">
                  <c:v>0.29</c:v>
                </c:pt>
                <c:pt idx="13">
                  <c:v>0.3</c:v>
                </c:pt>
                <c:pt idx="14">
                  <c:v>0.36</c:v>
                </c:pt>
                <c:pt idx="15">
                  <c:v>0.39</c:v>
                </c:pt>
              </c:numCache>
            </c:numRef>
          </c:val>
        </c:ser>
        <c:dLbls>
          <c:showLegendKey val="0"/>
          <c:showVal val="0"/>
          <c:showCatName val="0"/>
          <c:showSerName val="0"/>
          <c:showPercent val="0"/>
          <c:showBubbleSize val="0"/>
        </c:dLbls>
        <c:gapWidth val="25"/>
        <c:axId val="-663608128"/>
        <c:axId val="-663603408"/>
      </c:barChart>
      <c:catAx>
        <c:axId val="-66360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603408"/>
        <c:crosses val="autoZero"/>
        <c:auto val="1"/>
        <c:lblAlgn val="ctr"/>
        <c:lblOffset val="100"/>
        <c:noMultiLvlLbl val="0"/>
      </c:catAx>
      <c:valAx>
        <c:axId val="-663603408"/>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60812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'Q2 majority income level'!$D$7</c:f>
              <c:strCache>
                <c:ptCount val="1"/>
                <c:pt idx="0">
                  <c:v>Low-income countries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dLbls>
          <c:showLegendKey val="0"/>
          <c:showVal val="0"/>
          <c:showCatName val="0"/>
          <c:showSerName val="0"/>
          <c:showPercent val="0"/>
          <c:showBubbleSize val="0"/>
        </c:dLbls>
        <c:gapWidth val="25"/>
        <c:axId val="-663586288"/>
        <c:axId val="-663581568"/>
      </c:barChart>
      <c:catAx>
        <c:axId val="-6635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581568"/>
        <c:crosses val="autoZero"/>
        <c:auto val="1"/>
        <c:lblAlgn val="ctr"/>
        <c:lblOffset val="100"/>
        <c:noMultiLvlLbl val="0"/>
      </c:catAx>
      <c:valAx>
        <c:axId val="-6635815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58628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'Q2 majority income level'!$E$7</c:f>
              <c:strCache>
                <c:ptCount val="1"/>
                <c:pt idx="0">
                  <c:v>High-income countries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axId val="-663526560"/>
        <c:axId val="-663521840"/>
      </c:barChart>
      <c:catAx>
        <c:axId val="-66352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521840"/>
        <c:crosses val="autoZero"/>
        <c:auto val="1"/>
        <c:lblAlgn val="ctr"/>
        <c:lblOffset val="100"/>
        <c:noMultiLvlLbl val="0"/>
      </c:catAx>
      <c:valAx>
        <c:axId val="-663521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52656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3200" b="1" i="0" baseline="0">
                <a:effectLst/>
              </a:rPr>
              <a:t>RESULTS — Question 2: Income level of the majority</a:t>
            </a:r>
            <a:endParaRPr lang="en-US" sz="4400">
              <a:effectLst/>
            </a:endParaRPr>
          </a:p>
          <a:p>
            <a:pPr algn="l">
              <a:defRPr sz="3200" b="1">
                <a:latin typeface="Trebuchet MS" charset="0"/>
                <a:ea typeface="Trebuchet MS" charset="0"/>
                <a:cs typeface="Trebuchet MS" charset="0"/>
              </a:defRPr>
            </a:pPr>
            <a:r>
              <a:rPr lang="en-US" sz="3200" b="0" i="0" baseline="0">
                <a:effectLst/>
              </a:rPr>
              <a:t>QUESTION: </a:t>
            </a:r>
            <a:r>
              <a:rPr lang="en-US" sz="3200" b="0" i="1" baseline="0">
                <a:effectLst/>
              </a:rPr>
              <a:t>"Where does the majority of the world population live?"</a:t>
            </a:r>
            <a:endParaRPr lang="en-US" sz="4400">
              <a:effectLst/>
            </a:endParaRPr>
          </a:p>
          <a:p>
            <a:pPr algn="l">
              <a:defRPr sz="32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a:t>
            </a:r>
            <a:r>
              <a:rPr lang="en-US" sz="2800" b="0" i="1" u="none" strike="noStrike" baseline="0">
                <a:solidFill>
                  <a:srgbClr val="059713"/>
                </a:solidFill>
                <a:effectLst/>
              </a:rPr>
              <a:t>Middle-income countries</a:t>
            </a:r>
            <a:r>
              <a:rPr lang="en-US" sz="2800" b="0" i="1">
                <a:solidFill>
                  <a:srgbClr val="059713"/>
                </a:solidFill>
                <a:latin typeface="Trebuchet MS" charset="0"/>
                <a:ea typeface="Trebuchet MS" charset="0"/>
                <a:cs typeface="Trebuchet MS" charset="0"/>
              </a:rPr>
              <a:t>"</a:t>
            </a:r>
          </a:p>
        </c:rich>
      </c:tx>
      <c:layout>
        <c:manualLayout>
          <c:xMode val="edge"/>
          <c:yMode val="edge"/>
          <c:x val="0.143480995955868"/>
          <c:y val="0.0525004646669479"/>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'Q2 majority income level'!$C$7</c:f>
              <c:strCache>
                <c:ptCount val="1"/>
                <c:pt idx="0">
                  <c:v>Middle-income countries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level'!$C$9:$C$24</c:f>
              <c:numCache>
                <c:formatCode>0%</c:formatCode>
                <c:ptCount val="16"/>
                <c:pt idx="0">
                  <c:v>0.3333</c:v>
                </c:pt>
                <c:pt idx="1">
                  <c:v>0.256428571428571</c:v>
                </c:pt>
                <c:pt idx="2">
                  <c:v>0.17</c:v>
                </c:pt>
                <c:pt idx="3">
                  <c:v>0.17</c:v>
                </c:pt>
                <c:pt idx="4">
                  <c:v>0.19</c:v>
                </c:pt>
                <c:pt idx="5">
                  <c:v>0.21</c:v>
                </c:pt>
                <c:pt idx="6">
                  <c:v>0.23</c:v>
                </c:pt>
                <c:pt idx="7">
                  <c:v>0.24</c:v>
                </c:pt>
                <c:pt idx="8">
                  <c:v>0.24</c:v>
                </c:pt>
                <c:pt idx="9">
                  <c:v>0.26</c:v>
                </c:pt>
                <c:pt idx="10">
                  <c:v>0.26</c:v>
                </c:pt>
                <c:pt idx="11">
                  <c:v>0.28</c:v>
                </c:pt>
                <c:pt idx="12">
                  <c:v>0.29</c:v>
                </c:pt>
                <c:pt idx="13">
                  <c:v>0.3</c:v>
                </c:pt>
                <c:pt idx="14">
                  <c:v>0.36</c:v>
                </c:pt>
                <c:pt idx="15">
                  <c:v>0.39</c:v>
                </c:pt>
              </c:numCache>
            </c:numRef>
          </c:val>
        </c:ser>
        <c:ser>
          <c:idx val="1"/>
          <c:order val="1"/>
          <c:tx>
            <c:strRef>
              <c:f>'Q2 majority income level'!$D$7</c:f>
              <c:strCache>
                <c:ptCount val="1"/>
                <c:pt idx="0">
                  <c:v>Low-income countries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ser>
          <c:idx val="2"/>
          <c:order val="2"/>
          <c:tx>
            <c:strRef>
              <c:f>'Q2 majority income level'!$E$7</c:f>
              <c:strCache>
                <c:ptCount val="1"/>
                <c:pt idx="0">
                  <c:v>High-income countries</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overlap val="100"/>
        <c:axId val="-663424400"/>
        <c:axId val="-663419408"/>
      </c:barChart>
      <c:catAx>
        <c:axId val="-66342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419408"/>
        <c:crosses val="autoZero"/>
        <c:auto val="1"/>
        <c:lblAlgn val="ctr"/>
        <c:lblOffset val="100"/>
        <c:noMultiLvlLbl val="0"/>
      </c:catAx>
      <c:valAx>
        <c:axId val="-6634194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42440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2: Income level of the majority</a:t>
            </a:r>
            <a:endParaRPr lang="en-US" sz="2800">
              <a:effectLst/>
            </a:endParaRPr>
          </a:p>
          <a:p>
            <a:pPr algn="l">
              <a:defRPr sz="2000" b="1">
                <a:latin typeface="Trebuchet MS" charset="0"/>
                <a:ea typeface="Trebuchet MS" charset="0"/>
                <a:cs typeface="Trebuchet MS" charset="0"/>
              </a:defRPr>
            </a:pPr>
            <a:r>
              <a:rPr lang="en-US" sz="2800" b="0" i="0" baseline="0">
                <a:effectLst/>
              </a:rPr>
              <a:t>QUESTION: </a:t>
            </a:r>
            <a:r>
              <a:rPr lang="en-US" sz="2800" b="0" i="1" baseline="0">
                <a:effectLst/>
              </a:rPr>
              <a:t>"Where does the majority of the world population live?</a:t>
            </a:r>
            <a:r>
              <a:rPr lang="en-US" sz="2800" b="0" i="1" u="none" strike="noStrike" baseline="0">
                <a:effectLst/>
              </a:rPr>
              <a:t>"</a:t>
            </a:r>
            <a:endParaRPr lang="en-US" sz="28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"Middle</a:t>
            </a:r>
            <a:r>
              <a:rPr lang="en-US" sz="2800" b="0" i="1" baseline="0">
                <a:solidFill>
                  <a:srgbClr val="059713"/>
                </a:solidFill>
                <a:latin typeface="Trebuchet MS" charset="0"/>
                <a:ea typeface="Trebuchet MS" charset="0"/>
                <a:cs typeface="Trebuchet MS" charset="0"/>
              </a:rPr>
              <a:t>-income countries</a:t>
            </a:r>
            <a:r>
              <a:rPr lang="en-US" sz="2800" b="0" i="1">
                <a:solidFill>
                  <a:srgbClr val="059713"/>
                </a:solidFill>
                <a:latin typeface="Trebuchet MS" charset="0"/>
                <a:ea typeface="Trebuchet MS" charset="0"/>
                <a:cs typeface="Trebuchet MS" charset="0"/>
              </a:rPr>
              <a:t>"</a:t>
            </a:r>
          </a:p>
        </c:rich>
      </c:tx>
      <c:layout>
        <c:manualLayout>
          <c:xMode val="edge"/>
          <c:yMode val="edge"/>
          <c:x val="0.10594346573964"/>
          <c:y val="0.0237641201226836"/>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'Q2 majority income level'!$C$7</c:f>
              <c:strCache>
                <c:ptCount val="1"/>
                <c:pt idx="0">
                  <c:v>Middle-income countries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level'!$C$9:$C$24</c:f>
              <c:numCache>
                <c:formatCode>0%</c:formatCode>
                <c:ptCount val="16"/>
                <c:pt idx="0">
                  <c:v>0.3333</c:v>
                </c:pt>
                <c:pt idx="1">
                  <c:v>0.256428571428571</c:v>
                </c:pt>
                <c:pt idx="2">
                  <c:v>0.17</c:v>
                </c:pt>
                <c:pt idx="3">
                  <c:v>0.17</c:v>
                </c:pt>
                <c:pt idx="4">
                  <c:v>0.19</c:v>
                </c:pt>
                <c:pt idx="5">
                  <c:v>0.21</c:v>
                </c:pt>
                <c:pt idx="6">
                  <c:v>0.23</c:v>
                </c:pt>
                <c:pt idx="7">
                  <c:v>0.24</c:v>
                </c:pt>
                <c:pt idx="8">
                  <c:v>0.24</c:v>
                </c:pt>
                <c:pt idx="9">
                  <c:v>0.26</c:v>
                </c:pt>
                <c:pt idx="10">
                  <c:v>0.26</c:v>
                </c:pt>
                <c:pt idx="11">
                  <c:v>0.28</c:v>
                </c:pt>
                <c:pt idx="12">
                  <c:v>0.29</c:v>
                </c:pt>
                <c:pt idx="13">
                  <c:v>0.3</c:v>
                </c:pt>
                <c:pt idx="14">
                  <c:v>0.36</c:v>
                </c:pt>
                <c:pt idx="15">
                  <c:v>0.39</c:v>
                </c:pt>
              </c:numCache>
            </c:numRef>
          </c:val>
        </c:ser>
        <c:ser>
          <c:idx val="1"/>
          <c:order val="1"/>
          <c:tx>
            <c:strRef>
              <c:f>'Q2 majority income level'!$D$7</c:f>
              <c:strCache>
                <c:ptCount val="1"/>
                <c:pt idx="0">
                  <c:v>Low-income countries</c:v>
                </c:pt>
              </c:strCache>
            </c:strRef>
          </c:tx>
          <c:spPr>
            <a:solidFill>
              <a:schemeClr val="bg1"/>
            </a:solidFill>
            <a:ln>
              <a:noFill/>
            </a:ln>
            <a:effectLst/>
          </c:spPr>
          <c:invertIfNegative val="0"/>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level'!$D$9:$D$24</c:f>
              <c:numCache>
                <c:formatCode>0%</c:formatCode>
                <c:ptCount val="16"/>
                <c:pt idx="0">
                  <c:v>0.33</c:v>
                </c:pt>
                <c:pt idx="1">
                  <c:v>0.720714285714285</c:v>
                </c:pt>
                <c:pt idx="2">
                  <c:v>0.82</c:v>
                </c:pt>
                <c:pt idx="3">
                  <c:v>0.82</c:v>
                </c:pt>
                <c:pt idx="4">
                  <c:v>0.8</c:v>
                </c:pt>
                <c:pt idx="5">
                  <c:v>0.76</c:v>
                </c:pt>
                <c:pt idx="6">
                  <c:v>0.75</c:v>
                </c:pt>
                <c:pt idx="7">
                  <c:v>0.74</c:v>
                </c:pt>
                <c:pt idx="8">
                  <c:v>0.73</c:v>
                </c:pt>
                <c:pt idx="9">
                  <c:v>0.71</c:v>
                </c:pt>
                <c:pt idx="10">
                  <c:v>0.73</c:v>
                </c:pt>
                <c:pt idx="11">
                  <c:v>0.68</c:v>
                </c:pt>
                <c:pt idx="12">
                  <c:v>0.67</c:v>
                </c:pt>
                <c:pt idx="13">
                  <c:v>0.68</c:v>
                </c:pt>
                <c:pt idx="14">
                  <c:v>0.61</c:v>
                </c:pt>
                <c:pt idx="15">
                  <c:v>0.59</c:v>
                </c:pt>
              </c:numCache>
            </c:numRef>
          </c:val>
        </c:ser>
        <c:ser>
          <c:idx val="2"/>
          <c:order val="2"/>
          <c:tx>
            <c:strRef>
              <c:f>'Q2 majority income level'!$E$7</c:f>
              <c:strCache>
                <c:ptCount val="1"/>
                <c:pt idx="0">
                  <c:v>High-income countries</c:v>
                </c:pt>
              </c:strCache>
            </c:strRef>
          </c:tx>
          <c:spPr>
            <a:solidFill>
              <a:schemeClr val="bg1"/>
            </a:solidFill>
            <a:ln w="12700">
              <a:noFill/>
            </a:ln>
            <a:effectLst/>
          </c:spPr>
          <c:invertIfNegative val="0"/>
          <c:cat>
            <c:strRef>
              <c:f>'Q2 majority income level'!$B$9:$B$24</c:f>
              <c:strCache>
                <c:ptCount val="16"/>
                <c:pt idx="0">
                  <c:v>Chimps</c:v>
                </c:pt>
                <c:pt idx="1">
                  <c:v>Average</c:v>
                </c:pt>
                <c:pt idx="2">
                  <c:v>Germany</c:v>
                </c:pt>
                <c:pt idx="3">
                  <c:v>Hungary</c:v>
                </c:pt>
                <c:pt idx="4">
                  <c:v>Finland</c:v>
                </c:pt>
                <c:pt idx="5">
                  <c:v>Belgium</c:v>
                </c:pt>
                <c:pt idx="6">
                  <c:v>UK</c:v>
                </c:pt>
                <c:pt idx="7">
                  <c:v>Spain</c:v>
                </c:pt>
                <c:pt idx="8">
                  <c:v>Japan</c:v>
                </c:pt>
                <c:pt idx="9">
                  <c:v>Canada</c:v>
                </c:pt>
                <c:pt idx="10">
                  <c:v>Norway</c:v>
                </c:pt>
                <c:pt idx="11">
                  <c:v>Sweden</c:v>
                </c:pt>
                <c:pt idx="12">
                  <c:v>France</c:v>
                </c:pt>
                <c:pt idx="13">
                  <c:v>Australia</c:v>
                </c:pt>
                <c:pt idx="14">
                  <c:v>US</c:v>
                </c:pt>
                <c:pt idx="15">
                  <c:v>Korea S.</c:v>
                </c:pt>
              </c:strCache>
            </c:strRef>
          </c:cat>
          <c:val>
            <c:numRef>
              <c:f>'Q2 majority income level'!$E$9:$E$24</c:f>
              <c:numCache>
                <c:formatCode>0%</c:formatCode>
                <c:ptCount val="16"/>
                <c:pt idx="0">
                  <c:v>0.33</c:v>
                </c:pt>
                <c:pt idx="1">
                  <c:v>0.0235714285714286</c:v>
                </c:pt>
                <c:pt idx="2">
                  <c:v>0.01</c:v>
                </c:pt>
                <c:pt idx="3">
                  <c:v>0.01</c:v>
                </c:pt>
                <c:pt idx="4">
                  <c:v>0.01</c:v>
                </c:pt>
                <c:pt idx="5">
                  <c:v>0.03</c:v>
                </c:pt>
                <c:pt idx="6">
                  <c:v>0.02</c:v>
                </c:pt>
                <c:pt idx="7">
                  <c:v>0.03</c:v>
                </c:pt>
                <c:pt idx="8">
                  <c:v>0.03</c:v>
                </c:pt>
                <c:pt idx="9">
                  <c:v>0.04</c:v>
                </c:pt>
                <c:pt idx="10">
                  <c:v>0.01</c:v>
                </c:pt>
                <c:pt idx="11">
                  <c:v>0.04</c:v>
                </c:pt>
                <c:pt idx="12">
                  <c:v>0.03</c:v>
                </c:pt>
                <c:pt idx="13">
                  <c:v>0.02</c:v>
                </c:pt>
                <c:pt idx="14">
                  <c:v>0.03</c:v>
                </c:pt>
                <c:pt idx="15">
                  <c:v>0.02</c:v>
                </c:pt>
              </c:numCache>
            </c:numRef>
          </c:val>
        </c:ser>
        <c:dLbls>
          <c:showLegendKey val="0"/>
          <c:showVal val="0"/>
          <c:showCatName val="0"/>
          <c:showSerName val="0"/>
          <c:showPercent val="0"/>
          <c:showBubbleSize val="0"/>
        </c:dLbls>
        <c:gapWidth val="25"/>
        <c:overlap val="100"/>
        <c:axId val="-663343376"/>
        <c:axId val="-663338656"/>
      </c:barChart>
      <c:catAx>
        <c:axId val="-66334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338656"/>
        <c:crosses val="autoZero"/>
        <c:auto val="1"/>
        <c:lblAlgn val="ctr"/>
        <c:lblOffset val="100"/>
        <c:noMultiLvlLbl val="0"/>
      </c:catAx>
      <c:valAx>
        <c:axId val="-6633386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34337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Australia</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2.4</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12%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Sweden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distributions'!$C$9:$O$9</c:f>
              <c:numCache>
                <c:formatCode>0%</c:formatCode>
                <c:ptCount val="13"/>
                <c:pt idx="0">
                  <c:v>0.1097804391</c:v>
                </c:pt>
                <c:pt idx="1">
                  <c:v>0.2155688623</c:v>
                </c:pt>
                <c:pt idx="2">
                  <c:v>0.2694610778</c:v>
                </c:pt>
                <c:pt idx="3">
                  <c:v>0.1696606786</c:v>
                </c:pt>
                <c:pt idx="4">
                  <c:v>0.119760479</c:v>
                </c:pt>
                <c:pt idx="5">
                  <c:v>0.0618762475</c:v>
                </c:pt>
                <c:pt idx="6">
                  <c:v>0.03393213573</c:v>
                </c:pt>
                <c:pt idx="7">
                  <c:v>0.01796407186</c:v>
                </c:pt>
                <c:pt idx="8">
                  <c:v>0.00199600798</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6801360"/>
        <c:axId val="-666775440"/>
      </c:barChart>
      <c:catAx>
        <c:axId val="-666801360"/>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775440"/>
        <c:crosses val="autoZero"/>
        <c:auto val="1"/>
        <c:lblAlgn val="ctr"/>
        <c:lblOffset val="100"/>
        <c:noMultiLvlLbl val="0"/>
      </c:catAx>
      <c:valAx>
        <c:axId val="-66677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680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000" b="1" i="0" baseline="0">
                <a:effectLst/>
              </a:rPr>
              <a:t>RESULTS — Question 3: Extreme poverty trend</a:t>
            </a:r>
            <a:endParaRPr lang="en-US" sz="3200">
              <a:effectLst/>
            </a:endParaRPr>
          </a:p>
          <a:p>
            <a:pPr algn="l">
              <a:defRPr sz="2000" b="1">
                <a:latin typeface="Trebuchet MS" charset="0"/>
                <a:ea typeface="Trebuchet MS" charset="0"/>
                <a:cs typeface="Trebuchet MS" charset="0"/>
              </a:defRPr>
            </a:pPr>
            <a:r>
              <a:rPr lang="en-US" sz="2000" b="0" i="0" baseline="0">
                <a:effectLst/>
              </a:rPr>
              <a:t>QUESTION:</a:t>
            </a:r>
            <a:r>
              <a:rPr lang="en-US" sz="2000" b="1" i="0" baseline="0">
                <a:effectLst/>
              </a:rPr>
              <a:t> </a:t>
            </a:r>
            <a:r>
              <a:rPr lang="en-US" sz="2000" b="0" i="1" baseline="0">
                <a:effectLst/>
              </a:rPr>
              <a:t>"In the last 20 years, the proportion of the world population living in extreme poverty has..."</a:t>
            </a:r>
            <a:endParaRPr lang="en-US" sz="3200">
              <a:effectLst/>
            </a:endParaRPr>
          </a:p>
          <a:p>
            <a:pPr algn="l">
              <a:defRPr sz="2000" b="1">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"Almost halved"</a:t>
            </a:r>
            <a:endParaRPr lang="en-US" sz="2000" b="0" i="1">
              <a:solidFill>
                <a:srgbClr val="059713"/>
              </a:solidFill>
              <a:latin typeface="Trebuchet MS" charset="0"/>
              <a:ea typeface="Trebuchet MS" charset="0"/>
              <a:cs typeface="Trebuchet MS" charset="0"/>
            </a:endParaRPr>
          </a:p>
        </c:rich>
      </c:tx>
      <c:layout>
        <c:manualLayout>
          <c:xMode val="edge"/>
          <c:yMode val="edge"/>
          <c:x val="0.102636110128027"/>
          <c:y val="0.034157822186345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'Q3 extreme poverty trend'!$C$7</c:f>
              <c:strCache>
                <c:ptCount val="1"/>
                <c:pt idx="0">
                  <c:v>Almost halved</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trend'!$C$9:$C$24</c:f>
              <c:numCache>
                <c:formatCode>0%</c:formatCode>
                <c:ptCount val="16"/>
                <c:pt idx="0">
                  <c:v>0.3333</c:v>
                </c:pt>
                <c:pt idx="1">
                  <c:v>0.0928571428571428</c:v>
                </c:pt>
                <c:pt idx="2">
                  <c:v>0.02</c:v>
                </c:pt>
                <c:pt idx="3">
                  <c:v>0.03</c:v>
                </c:pt>
                <c:pt idx="4">
                  <c:v>0.04</c:v>
                </c:pt>
                <c:pt idx="5">
                  <c:v>0.04</c:v>
                </c:pt>
                <c:pt idx="6">
                  <c:v>0.05</c:v>
                </c:pt>
                <c:pt idx="7">
                  <c:v>0.05</c:v>
                </c:pt>
                <c:pt idx="8">
                  <c:v>0.06</c:v>
                </c:pt>
                <c:pt idx="9">
                  <c:v>0.06</c:v>
                </c:pt>
                <c:pt idx="10">
                  <c:v>0.09</c:v>
                </c:pt>
                <c:pt idx="11">
                  <c:v>0.09</c:v>
                </c:pt>
                <c:pt idx="12">
                  <c:v>0.1</c:v>
                </c:pt>
                <c:pt idx="13">
                  <c:v>0.17</c:v>
                </c:pt>
                <c:pt idx="14">
                  <c:v>0.25</c:v>
                </c:pt>
                <c:pt idx="15">
                  <c:v>0.25</c:v>
                </c:pt>
              </c:numCache>
            </c:numRef>
          </c:val>
        </c:ser>
        <c:ser>
          <c:idx val="1"/>
          <c:order val="1"/>
          <c:tx>
            <c:strRef>
              <c:f>'Q3 extreme poverty trend'!$D$7</c:f>
              <c:strCache>
                <c:ptCount val="1"/>
                <c:pt idx="0">
                  <c:v>Remained more or less the same</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ser>
          <c:idx val="2"/>
          <c:order val="2"/>
          <c:tx>
            <c:strRef>
              <c:f>'Q3 extreme poverty trend'!$E$7</c:f>
              <c:strCache>
                <c:ptCount val="1"/>
                <c:pt idx="0">
                  <c:v>Almost doubled</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overlap val="100"/>
        <c:axId val="-663206144"/>
        <c:axId val="-663201184"/>
      </c:barChart>
      <c:catAx>
        <c:axId val="-66320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201184"/>
        <c:crosses val="autoZero"/>
        <c:auto val="1"/>
        <c:lblAlgn val="ctr"/>
        <c:lblOffset val="100"/>
        <c:noMultiLvlLbl val="0"/>
      </c:catAx>
      <c:valAx>
        <c:axId val="-6632011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2061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3: Extreme poverty trend</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2000" b="1" i="0" baseline="0">
                <a:effectLst/>
              </a:rPr>
              <a:t> </a:t>
            </a:r>
            <a:r>
              <a:rPr lang="en-US" sz="1800" b="0" i="1" baseline="0">
                <a:effectLst/>
              </a:rPr>
              <a:t>"In the last 20 years, the proportion of the world population living in extreme poverty has..."</a:t>
            </a:r>
            <a:endParaRPr lang="en-US" sz="1800" b="1" i="0" baseline="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WRONG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Remained more or less the same</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'Q3 extreme poverty trend'!$D$7</c:f>
              <c:strCache>
                <c:ptCount val="1"/>
                <c:pt idx="0">
                  <c:v>Remained more or less the same</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dLbls>
          <c:showLegendKey val="0"/>
          <c:showVal val="0"/>
          <c:showCatName val="0"/>
          <c:showSerName val="0"/>
          <c:showPercent val="0"/>
          <c:showBubbleSize val="0"/>
        </c:dLbls>
        <c:gapWidth val="25"/>
        <c:axId val="-663148960"/>
        <c:axId val="-663144240"/>
      </c:barChart>
      <c:catAx>
        <c:axId val="-66314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144240"/>
        <c:crosses val="autoZero"/>
        <c:auto val="1"/>
        <c:lblAlgn val="ctr"/>
        <c:lblOffset val="100"/>
        <c:noMultiLvlLbl val="0"/>
      </c:catAx>
      <c:valAx>
        <c:axId val="-6631442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14896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1800" b="1" i="0" baseline="0">
                <a:effectLst/>
              </a:rPr>
              <a:t>RESULTS — Question 3: Extreme poverty trend</a:t>
            </a:r>
            <a:endParaRPr lang="en-US">
              <a:effectLst/>
            </a:endParaRPr>
          </a:p>
          <a:p>
            <a:pPr algn="l">
              <a:defRPr sz="2000" b="1">
                <a:latin typeface="Trebuchet MS" charset="0"/>
                <a:ea typeface="Trebuchet MS" charset="0"/>
                <a:cs typeface="Trebuchet MS" charset="0"/>
              </a:defRPr>
            </a:pPr>
            <a:r>
              <a:rPr lang="en-US" sz="1800" b="0" i="0" baseline="0">
                <a:effectLst/>
              </a:rPr>
              <a:t>QUESTION:</a:t>
            </a:r>
            <a:r>
              <a:rPr lang="en-US" sz="1800" b="1" i="0" baseline="0">
                <a:effectLst/>
              </a:rPr>
              <a:t> </a:t>
            </a:r>
            <a:r>
              <a:rPr lang="en-US" sz="1800" b="0" i="1" baseline="0">
                <a:effectLst/>
              </a:rPr>
              <a:t>"In the last 20 years, the proportion of the world population living in extreme poverty has..."</a:t>
            </a:r>
            <a:endParaRPr lang="en-US">
              <a:effectLst/>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Almost doubled</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'Q3 extreme poverty trend'!$E$7</c:f>
              <c:strCache>
                <c:ptCount val="1"/>
                <c:pt idx="0">
                  <c:v>Almost doubled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axId val="-663096064"/>
        <c:axId val="-663091344"/>
      </c:barChart>
      <c:catAx>
        <c:axId val="-66309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091344"/>
        <c:crosses val="autoZero"/>
        <c:auto val="1"/>
        <c:lblAlgn val="ctr"/>
        <c:lblOffset val="100"/>
        <c:noMultiLvlLbl val="0"/>
      </c:catAx>
      <c:valAx>
        <c:axId val="-6630913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0960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'Q3 extreme poverty trend'!$C$7</c:f>
              <c:strCache>
                <c:ptCount val="1"/>
                <c:pt idx="0">
                  <c:v>Almost halved</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trend'!$C$9:$C$24</c:f>
              <c:numCache>
                <c:formatCode>0%</c:formatCode>
                <c:ptCount val="16"/>
                <c:pt idx="0">
                  <c:v>0.3333</c:v>
                </c:pt>
                <c:pt idx="1">
                  <c:v>0.0928571428571428</c:v>
                </c:pt>
                <c:pt idx="2">
                  <c:v>0.02</c:v>
                </c:pt>
                <c:pt idx="3">
                  <c:v>0.03</c:v>
                </c:pt>
                <c:pt idx="4">
                  <c:v>0.04</c:v>
                </c:pt>
                <c:pt idx="5">
                  <c:v>0.04</c:v>
                </c:pt>
                <c:pt idx="6">
                  <c:v>0.05</c:v>
                </c:pt>
                <c:pt idx="7">
                  <c:v>0.05</c:v>
                </c:pt>
                <c:pt idx="8">
                  <c:v>0.06</c:v>
                </c:pt>
                <c:pt idx="9">
                  <c:v>0.06</c:v>
                </c:pt>
                <c:pt idx="10">
                  <c:v>0.09</c:v>
                </c:pt>
                <c:pt idx="11">
                  <c:v>0.09</c:v>
                </c:pt>
                <c:pt idx="12">
                  <c:v>0.1</c:v>
                </c:pt>
                <c:pt idx="13">
                  <c:v>0.17</c:v>
                </c:pt>
                <c:pt idx="14">
                  <c:v>0.25</c:v>
                </c:pt>
                <c:pt idx="15">
                  <c:v>0.25</c:v>
                </c:pt>
              </c:numCache>
            </c:numRef>
          </c:val>
        </c:ser>
        <c:dLbls>
          <c:showLegendKey val="0"/>
          <c:showVal val="0"/>
          <c:showCatName val="0"/>
          <c:showSerName val="0"/>
          <c:showPercent val="0"/>
          <c:showBubbleSize val="0"/>
        </c:dLbls>
        <c:gapWidth val="25"/>
        <c:axId val="-663038752"/>
        <c:axId val="-663034032"/>
      </c:barChart>
      <c:catAx>
        <c:axId val="-66303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034032"/>
        <c:crosses val="autoZero"/>
        <c:auto val="1"/>
        <c:lblAlgn val="ctr"/>
        <c:lblOffset val="100"/>
        <c:noMultiLvlLbl val="0"/>
      </c:catAx>
      <c:valAx>
        <c:axId val="-663034032"/>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303875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'Q3 extreme poverty trend'!$D$7</c:f>
              <c:strCache>
                <c:ptCount val="1"/>
                <c:pt idx="0">
                  <c:v>Remained more or less the same</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dLbls>
          <c:showLegendKey val="0"/>
          <c:showVal val="0"/>
          <c:showCatName val="0"/>
          <c:showSerName val="0"/>
          <c:showPercent val="0"/>
          <c:showBubbleSize val="0"/>
        </c:dLbls>
        <c:gapWidth val="25"/>
        <c:axId val="-662986448"/>
        <c:axId val="-662981728"/>
      </c:barChart>
      <c:catAx>
        <c:axId val="-6629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981728"/>
        <c:crosses val="autoZero"/>
        <c:auto val="1"/>
        <c:lblAlgn val="ctr"/>
        <c:lblOffset val="100"/>
        <c:noMultiLvlLbl val="0"/>
      </c:catAx>
      <c:valAx>
        <c:axId val="-662981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9864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'Q3 extreme poverty trend'!$E$7</c:f>
              <c:strCache>
                <c:ptCount val="1"/>
                <c:pt idx="0">
                  <c:v>Almost doubled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axId val="-662933168"/>
        <c:axId val="-662928448"/>
      </c:barChart>
      <c:catAx>
        <c:axId val="-66293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928448"/>
        <c:crosses val="autoZero"/>
        <c:auto val="1"/>
        <c:lblAlgn val="ctr"/>
        <c:lblOffset val="100"/>
        <c:noMultiLvlLbl val="0"/>
      </c:catAx>
      <c:valAx>
        <c:axId val="-662928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93316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'Q3 extreme poverty trend'!$C$7</c:f>
              <c:strCache>
                <c:ptCount val="1"/>
                <c:pt idx="0">
                  <c:v>Almost halved</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trend'!$C$9:$C$24</c:f>
              <c:numCache>
                <c:formatCode>0%</c:formatCode>
                <c:ptCount val="16"/>
                <c:pt idx="0">
                  <c:v>0.3333</c:v>
                </c:pt>
                <c:pt idx="1">
                  <c:v>0.0928571428571428</c:v>
                </c:pt>
                <c:pt idx="2">
                  <c:v>0.02</c:v>
                </c:pt>
                <c:pt idx="3">
                  <c:v>0.03</c:v>
                </c:pt>
                <c:pt idx="4">
                  <c:v>0.04</c:v>
                </c:pt>
                <c:pt idx="5">
                  <c:v>0.04</c:v>
                </c:pt>
                <c:pt idx="6">
                  <c:v>0.05</c:v>
                </c:pt>
                <c:pt idx="7">
                  <c:v>0.05</c:v>
                </c:pt>
                <c:pt idx="8">
                  <c:v>0.06</c:v>
                </c:pt>
                <c:pt idx="9">
                  <c:v>0.06</c:v>
                </c:pt>
                <c:pt idx="10">
                  <c:v>0.09</c:v>
                </c:pt>
                <c:pt idx="11">
                  <c:v>0.09</c:v>
                </c:pt>
                <c:pt idx="12">
                  <c:v>0.1</c:v>
                </c:pt>
                <c:pt idx="13">
                  <c:v>0.17</c:v>
                </c:pt>
                <c:pt idx="14">
                  <c:v>0.25</c:v>
                </c:pt>
                <c:pt idx="15">
                  <c:v>0.25</c:v>
                </c:pt>
              </c:numCache>
            </c:numRef>
          </c:val>
        </c:ser>
        <c:dLbls>
          <c:showLegendKey val="0"/>
          <c:showVal val="0"/>
          <c:showCatName val="0"/>
          <c:showSerName val="0"/>
          <c:showPercent val="0"/>
          <c:showBubbleSize val="0"/>
        </c:dLbls>
        <c:gapWidth val="25"/>
        <c:axId val="-662876112"/>
        <c:axId val="-662871392"/>
      </c:barChart>
      <c:catAx>
        <c:axId val="-6628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871392"/>
        <c:crosses val="autoZero"/>
        <c:auto val="1"/>
        <c:lblAlgn val="ctr"/>
        <c:lblOffset val="100"/>
        <c:noMultiLvlLbl val="0"/>
      </c:catAx>
      <c:valAx>
        <c:axId val="-662871392"/>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8761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'Q3 extreme poverty trend'!$D$7</c:f>
              <c:strCache>
                <c:ptCount val="1"/>
                <c:pt idx="0">
                  <c:v>Remained more or less the same</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dLbls>
          <c:showLegendKey val="0"/>
          <c:showVal val="0"/>
          <c:showCatName val="0"/>
          <c:showSerName val="0"/>
          <c:showPercent val="0"/>
          <c:showBubbleSize val="0"/>
        </c:dLbls>
        <c:gapWidth val="25"/>
        <c:axId val="-666587248"/>
        <c:axId val="-666520064"/>
      </c:barChart>
      <c:catAx>
        <c:axId val="-66658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520064"/>
        <c:crosses val="autoZero"/>
        <c:auto val="1"/>
        <c:lblAlgn val="ctr"/>
        <c:lblOffset val="100"/>
        <c:noMultiLvlLbl val="0"/>
      </c:catAx>
      <c:valAx>
        <c:axId val="-6665200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5872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'Q3 extreme poverty trend'!$E$7</c:f>
              <c:strCache>
                <c:ptCount val="1"/>
                <c:pt idx="0">
                  <c:v>Almost doubled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axId val="-666449312"/>
        <c:axId val="-666444592"/>
      </c:barChart>
      <c:catAx>
        <c:axId val="-66644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444592"/>
        <c:crosses val="autoZero"/>
        <c:auto val="1"/>
        <c:lblAlgn val="ctr"/>
        <c:lblOffset val="100"/>
        <c:noMultiLvlLbl val="0"/>
      </c:catAx>
      <c:valAx>
        <c:axId val="-666444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4493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3: Extreme poverty trend</a:t>
            </a:r>
            <a:endParaRPr lang="en-US" sz="4400">
              <a:effectLst/>
            </a:endParaRPr>
          </a:p>
          <a:p>
            <a:pPr algn="l">
              <a:defRPr sz="3200" b="1">
                <a:latin typeface="Trebuchet MS" charset="0"/>
                <a:ea typeface="Trebuchet MS" charset="0"/>
                <a:cs typeface="Trebuchet MS" charset="0"/>
              </a:defRPr>
            </a:pPr>
            <a:r>
              <a:rPr lang="en-US" sz="2800" b="0" i="0" baseline="0">
                <a:effectLst/>
              </a:rPr>
              <a:t>QUESTION:</a:t>
            </a:r>
            <a:r>
              <a:rPr lang="en-US" sz="2800" b="1" i="0" baseline="0">
                <a:effectLst/>
              </a:rPr>
              <a:t> </a:t>
            </a:r>
            <a:r>
              <a:rPr lang="en-US" sz="2800" b="0" i="1" baseline="0">
                <a:effectLst/>
              </a:rPr>
              <a:t>"In the last 20 years, the proportion of the world population living in extreme poverty has..."</a:t>
            </a:r>
            <a:endParaRPr lang="en-US" sz="6000">
              <a:effectLst/>
            </a:endParaRPr>
          </a:p>
          <a:p>
            <a:pPr algn="l">
              <a:defRPr sz="32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a:t>
            </a:r>
            <a:r>
              <a:rPr lang="en-US" sz="2800" b="0" i="1" u="none" strike="noStrike" baseline="0">
                <a:solidFill>
                  <a:srgbClr val="059713"/>
                </a:solidFill>
                <a:effectLst/>
              </a:rPr>
              <a:t>Almost halved</a:t>
            </a:r>
            <a:r>
              <a:rPr lang="en-US" sz="2800" b="0" i="1">
                <a:solidFill>
                  <a:srgbClr val="059713"/>
                </a:solidFill>
                <a:latin typeface="Trebuchet MS" charset="0"/>
                <a:ea typeface="Trebuchet MS" charset="0"/>
                <a:cs typeface="Trebuchet MS" charset="0"/>
              </a:rPr>
              <a:t>"</a:t>
            </a:r>
          </a:p>
        </c:rich>
      </c:tx>
      <c:layout>
        <c:manualLayout>
          <c:xMode val="edge"/>
          <c:yMode val="edge"/>
          <c:x val="0.142060569768734"/>
          <c:y val="0.0298848182456625"/>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'Q3 extreme poverty trend'!$C$7</c:f>
              <c:strCache>
                <c:ptCount val="1"/>
                <c:pt idx="0">
                  <c:v>Almost halved</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trend'!$C$9:$C$24</c:f>
              <c:numCache>
                <c:formatCode>0%</c:formatCode>
                <c:ptCount val="16"/>
                <c:pt idx="0">
                  <c:v>0.3333</c:v>
                </c:pt>
                <c:pt idx="1">
                  <c:v>0.0928571428571428</c:v>
                </c:pt>
                <c:pt idx="2">
                  <c:v>0.02</c:v>
                </c:pt>
                <c:pt idx="3">
                  <c:v>0.03</c:v>
                </c:pt>
                <c:pt idx="4">
                  <c:v>0.04</c:v>
                </c:pt>
                <c:pt idx="5">
                  <c:v>0.04</c:v>
                </c:pt>
                <c:pt idx="6">
                  <c:v>0.05</c:v>
                </c:pt>
                <c:pt idx="7">
                  <c:v>0.05</c:v>
                </c:pt>
                <c:pt idx="8">
                  <c:v>0.06</c:v>
                </c:pt>
                <c:pt idx="9">
                  <c:v>0.06</c:v>
                </c:pt>
                <c:pt idx="10">
                  <c:v>0.09</c:v>
                </c:pt>
                <c:pt idx="11">
                  <c:v>0.09</c:v>
                </c:pt>
                <c:pt idx="12">
                  <c:v>0.1</c:v>
                </c:pt>
                <c:pt idx="13">
                  <c:v>0.17</c:v>
                </c:pt>
                <c:pt idx="14">
                  <c:v>0.25</c:v>
                </c:pt>
                <c:pt idx="15">
                  <c:v>0.25</c:v>
                </c:pt>
              </c:numCache>
            </c:numRef>
          </c:val>
        </c:ser>
        <c:ser>
          <c:idx val="1"/>
          <c:order val="1"/>
          <c:tx>
            <c:strRef>
              <c:f>'Q3 extreme poverty trend'!$D$7</c:f>
              <c:strCache>
                <c:ptCount val="1"/>
                <c:pt idx="0">
                  <c:v>Remained more or less the same</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ser>
          <c:idx val="2"/>
          <c:order val="2"/>
          <c:tx>
            <c:strRef>
              <c:f>'Q3 extreme poverty trend'!$E$7</c:f>
              <c:strCache>
                <c:ptCount val="1"/>
                <c:pt idx="0">
                  <c:v>Almost doubled</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overlap val="100"/>
        <c:axId val="-666346832"/>
        <c:axId val="-666341840"/>
      </c:barChart>
      <c:catAx>
        <c:axId val="-66634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341840"/>
        <c:crosses val="autoZero"/>
        <c:auto val="1"/>
        <c:lblAlgn val="ctr"/>
        <c:lblOffset val="100"/>
        <c:noMultiLvlLbl val="0"/>
      </c:catAx>
      <c:valAx>
        <c:axId val="-666341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3468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Canada</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2.3</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10%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Canada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distributions'!$C$10:$O$10</c:f>
              <c:numCache>
                <c:formatCode>0%</c:formatCode>
                <c:ptCount val="13"/>
                <c:pt idx="0">
                  <c:v>0.102</c:v>
                </c:pt>
                <c:pt idx="1">
                  <c:v>0.228</c:v>
                </c:pt>
                <c:pt idx="2">
                  <c:v>0.25</c:v>
                </c:pt>
                <c:pt idx="3">
                  <c:v>0.226</c:v>
                </c:pt>
                <c:pt idx="4">
                  <c:v>0.094</c:v>
                </c:pt>
                <c:pt idx="5">
                  <c:v>0.064</c:v>
                </c:pt>
                <c:pt idx="6">
                  <c:v>0.022</c:v>
                </c:pt>
                <c:pt idx="7">
                  <c:v>0.012</c:v>
                </c:pt>
                <c:pt idx="8">
                  <c:v>0.002</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6553152"/>
        <c:axId val="-666544784"/>
      </c:barChart>
      <c:catAx>
        <c:axId val="-666553152"/>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544784"/>
        <c:crosses val="autoZero"/>
        <c:auto val="1"/>
        <c:lblAlgn val="ctr"/>
        <c:lblOffset val="100"/>
        <c:noMultiLvlLbl val="0"/>
      </c:catAx>
      <c:valAx>
        <c:axId val="-666544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655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3: Extreme poverty trend</a:t>
            </a:r>
            <a:endParaRPr lang="en-US" sz="2400">
              <a:effectLst/>
            </a:endParaRPr>
          </a:p>
          <a:p>
            <a:pPr algn="l">
              <a:defRPr sz="2000" b="1">
                <a:latin typeface="Trebuchet MS" charset="0"/>
                <a:ea typeface="Trebuchet MS" charset="0"/>
                <a:cs typeface="Trebuchet MS" charset="0"/>
              </a:defRPr>
            </a:pPr>
            <a:r>
              <a:rPr lang="en-US" sz="2400" b="0" i="0" baseline="0">
                <a:effectLst/>
              </a:rPr>
              <a:t>QUESTION:</a:t>
            </a:r>
          </a:p>
          <a:p>
            <a:pPr algn="l">
              <a:defRPr sz="2000" b="1">
                <a:latin typeface="Trebuchet MS" charset="0"/>
                <a:ea typeface="Trebuchet MS" charset="0"/>
                <a:cs typeface="Trebuchet MS" charset="0"/>
              </a:defRPr>
            </a:pPr>
            <a:r>
              <a:rPr lang="en-US" sz="2400" b="0" i="1" baseline="0">
                <a:effectLst/>
              </a:rPr>
              <a:t>"In the last 20 years, the proportion of the world population living in extreme poverty has..."</a:t>
            </a:r>
            <a:r>
              <a:rPr lang="en-US" sz="2400"/>
              <a:t> </a:t>
            </a:r>
            <a:endParaRPr lang="en-US" sz="2400" b="0">
              <a:solidFill>
                <a:srgbClr val="059713"/>
              </a:solidFill>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400" b="0">
                <a:solidFill>
                  <a:srgbClr val="059713"/>
                </a:solidFill>
                <a:latin typeface="Trebuchet MS" charset="0"/>
                <a:ea typeface="Trebuchet MS" charset="0"/>
                <a:cs typeface="Trebuchet MS" charset="0"/>
              </a:rPr>
              <a:t>CORRECT ANSWER: </a:t>
            </a:r>
            <a:r>
              <a:rPr lang="en-US" sz="2400" b="0" i="1">
                <a:solidFill>
                  <a:srgbClr val="059713"/>
                </a:solidFill>
                <a:latin typeface="Trebuchet MS" charset="0"/>
                <a:ea typeface="Trebuchet MS" charset="0"/>
                <a:cs typeface="Trebuchet MS" charset="0"/>
              </a:rPr>
              <a:t>"Almost halved"</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'Q3 extreme poverty trend'!$C$7</c:f>
              <c:strCache>
                <c:ptCount val="1"/>
                <c:pt idx="0">
                  <c:v>Almost halved</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trend'!$C$9:$C$24</c:f>
              <c:numCache>
                <c:formatCode>0%</c:formatCode>
                <c:ptCount val="16"/>
                <c:pt idx="0">
                  <c:v>0.3333</c:v>
                </c:pt>
                <c:pt idx="1">
                  <c:v>0.0928571428571428</c:v>
                </c:pt>
                <c:pt idx="2">
                  <c:v>0.02</c:v>
                </c:pt>
                <c:pt idx="3">
                  <c:v>0.03</c:v>
                </c:pt>
                <c:pt idx="4">
                  <c:v>0.04</c:v>
                </c:pt>
                <c:pt idx="5">
                  <c:v>0.04</c:v>
                </c:pt>
                <c:pt idx="6">
                  <c:v>0.05</c:v>
                </c:pt>
                <c:pt idx="7">
                  <c:v>0.05</c:v>
                </c:pt>
                <c:pt idx="8">
                  <c:v>0.06</c:v>
                </c:pt>
                <c:pt idx="9">
                  <c:v>0.06</c:v>
                </c:pt>
                <c:pt idx="10">
                  <c:v>0.09</c:v>
                </c:pt>
                <c:pt idx="11">
                  <c:v>0.09</c:v>
                </c:pt>
                <c:pt idx="12">
                  <c:v>0.1</c:v>
                </c:pt>
                <c:pt idx="13">
                  <c:v>0.17</c:v>
                </c:pt>
                <c:pt idx="14">
                  <c:v>0.25</c:v>
                </c:pt>
                <c:pt idx="15">
                  <c:v>0.25</c:v>
                </c:pt>
              </c:numCache>
            </c:numRef>
          </c:val>
        </c:ser>
        <c:ser>
          <c:idx val="1"/>
          <c:order val="1"/>
          <c:tx>
            <c:strRef>
              <c:f>'Q3 extreme poverty trend'!$D$7</c:f>
              <c:strCache>
                <c:ptCount val="1"/>
                <c:pt idx="0">
                  <c:v>Remained more or less the same</c:v>
                </c:pt>
              </c:strCache>
            </c:strRef>
          </c:tx>
          <c:spPr>
            <a:solidFill>
              <a:schemeClr val="bg1"/>
            </a:solidFill>
            <a:ln>
              <a:noFill/>
            </a:ln>
            <a:effectLst/>
          </c:spPr>
          <c:invertIfNegative val="0"/>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trend'!$D$9:$D$24</c:f>
              <c:numCache>
                <c:formatCode>0%</c:formatCode>
                <c:ptCount val="16"/>
                <c:pt idx="0">
                  <c:v>0.33</c:v>
                </c:pt>
                <c:pt idx="1">
                  <c:v>0.31</c:v>
                </c:pt>
                <c:pt idx="2">
                  <c:v>0.18</c:v>
                </c:pt>
                <c:pt idx="3">
                  <c:v>0.19</c:v>
                </c:pt>
                <c:pt idx="4">
                  <c:v>0.49</c:v>
                </c:pt>
                <c:pt idx="5">
                  <c:v>0.23</c:v>
                </c:pt>
                <c:pt idx="6">
                  <c:v>0.36</c:v>
                </c:pt>
                <c:pt idx="7">
                  <c:v>0.32</c:v>
                </c:pt>
                <c:pt idx="8">
                  <c:v>0.32</c:v>
                </c:pt>
                <c:pt idx="9">
                  <c:v>0.3</c:v>
                </c:pt>
                <c:pt idx="10">
                  <c:v>0.35</c:v>
                </c:pt>
                <c:pt idx="11">
                  <c:v>0.29</c:v>
                </c:pt>
                <c:pt idx="12">
                  <c:v>0.5</c:v>
                </c:pt>
                <c:pt idx="13">
                  <c:v>0.25</c:v>
                </c:pt>
                <c:pt idx="14">
                  <c:v>0.29</c:v>
                </c:pt>
                <c:pt idx="15">
                  <c:v>0.27</c:v>
                </c:pt>
              </c:numCache>
            </c:numRef>
          </c:val>
        </c:ser>
        <c:ser>
          <c:idx val="2"/>
          <c:order val="2"/>
          <c:tx>
            <c:strRef>
              <c:f>'Q3 extreme poverty trend'!$E$7</c:f>
              <c:strCache>
                <c:ptCount val="1"/>
                <c:pt idx="0">
                  <c:v>Almost doubled</c:v>
                </c:pt>
              </c:strCache>
            </c:strRef>
          </c:tx>
          <c:spPr>
            <a:solidFill>
              <a:schemeClr val="bg1"/>
            </a:solidFill>
            <a:ln w="12700">
              <a:noFill/>
            </a:ln>
            <a:effectLst/>
          </c:spPr>
          <c:invertIfNegative val="0"/>
          <c:cat>
            <c:strRef>
              <c:f>'Q3 extreme poverty trend'!$B$9:$B$24</c:f>
              <c:strCache>
                <c:ptCount val="16"/>
                <c:pt idx="0">
                  <c:v>Chimps</c:v>
                </c:pt>
                <c:pt idx="1">
                  <c:v>Average</c:v>
                </c:pt>
                <c:pt idx="2">
                  <c:v>Hungary</c:v>
                </c:pt>
                <c:pt idx="3">
                  <c:v>Spain</c:v>
                </c:pt>
                <c:pt idx="4">
                  <c:v>Korea S.</c:v>
                </c:pt>
                <c:pt idx="5">
                  <c:v>France</c:v>
                </c:pt>
                <c:pt idx="6">
                  <c:v>US</c:v>
                </c:pt>
                <c:pt idx="7">
                  <c:v>Belgium</c:v>
                </c:pt>
                <c:pt idx="8">
                  <c:v>Australia</c:v>
                </c:pt>
                <c:pt idx="9">
                  <c:v>Germany</c:v>
                </c:pt>
                <c:pt idx="10">
                  <c:v>UK</c:v>
                </c:pt>
                <c:pt idx="11">
                  <c:v>Canada</c:v>
                </c:pt>
                <c:pt idx="12">
                  <c:v>Japan</c:v>
                </c:pt>
                <c:pt idx="13">
                  <c:v>Finland</c:v>
                </c:pt>
                <c:pt idx="14">
                  <c:v>Sweden</c:v>
                </c:pt>
                <c:pt idx="15">
                  <c:v>Norway</c:v>
                </c:pt>
              </c:strCache>
            </c:strRef>
          </c:cat>
          <c:val>
            <c:numRef>
              <c:f>'Q3 extreme poverty trend'!$E$9:$E$24</c:f>
              <c:numCache>
                <c:formatCode>0%</c:formatCode>
                <c:ptCount val="16"/>
                <c:pt idx="0">
                  <c:v>0.33</c:v>
                </c:pt>
                <c:pt idx="1">
                  <c:v>0.599285714285714</c:v>
                </c:pt>
                <c:pt idx="2">
                  <c:v>0.81</c:v>
                </c:pt>
                <c:pt idx="3">
                  <c:v>0.78</c:v>
                </c:pt>
                <c:pt idx="4">
                  <c:v>0.48</c:v>
                </c:pt>
                <c:pt idx="5">
                  <c:v>0.73</c:v>
                </c:pt>
                <c:pt idx="6">
                  <c:v>0.59</c:v>
                </c:pt>
                <c:pt idx="7">
                  <c:v>0.63</c:v>
                </c:pt>
                <c:pt idx="8">
                  <c:v>0.63</c:v>
                </c:pt>
                <c:pt idx="9">
                  <c:v>0.64</c:v>
                </c:pt>
                <c:pt idx="10">
                  <c:v>0.56</c:v>
                </c:pt>
                <c:pt idx="11">
                  <c:v>0.62</c:v>
                </c:pt>
                <c:pt idx="12">
                  <c:v>0.4</c:v>
                </c:pt>
                <c:pt idx="13">
                  <c:v>0.58</c:v>
                </c:pt>
                <c:pt idx="14">
                  <c:v>0.46</c:v>
                </c:pt>
                <c:pt idx="15">
                  <c:v>0.48</c:v>
                </c:pt>
              </c:numCache>
            </c:numRef>
          </c:val>
        </c:ser>
        <c:dLbls>
          <c:showLegendKey val="0"/>
          <c:showVal val="0"/>
          <c:showCatName val="0"/>
          <c:showSerName val="0"/>
          <c:showPercent val="0"/>
          <c:showBubbleSize val="0"/>
        </c:dLbls>
        <c:gapWidth val="25"/>
        <c:overlap val="100"/>
        <c:axId val="-665136944"/>
        <c:axId val="-665132320"/>
      </c:barChart>
      <c:catAx>
        <c:axId val="-66513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132320"/>
        <c:crosses val="autoZero"/>
        <c:auto val="1"/>
        <c:lblAlgn val="ctr"/>
        <c:lblOffset val="100"/>
        <c:noMultiLvlLbl val="0"/>
      </c:catAx>
      <c:valAx>
        <c:axId val="-6651323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51369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4: World life expectancy</a:t>
            </a:r>
            <a:endParaRPr lang="en-US" sz="2800">
              <a:effectLst/>
            </a:endParaRPr>
          </a:p>
          <a:p>
            <a:pPr algn="l">
              <a:defRPr sz="2000" b="1">
                <a:latin typeface="Trebuchet MS" charset="0"/>
                <a:ea typeface="Trebuchet MS" charset="0"/>
                <a:cs typeface="Trebuchet MS" charset="0"/>
              </a:defRPr>
            </a:pPr>
            <a:r>
              <a:rPr lang="en-US" sz="2800" b="0" i="0" baseline="0">
                <a:effectLst/>
              </a:rPr>
              <a:t>QUESTION: "What is the life expectancy of the world today?"</a:t>
            </a:r>
            <a:r>
              <a:rPr lang="en-US" sz="2800" b="1" i="0" baseline="0">
                <a:effectLst/>
              </a:rPr>
              <a:t> </a:t>
            </a:r>
            <a:endParaRPr lang="en-US" sz="2800">
              <a:effectLst/>
            </a:endParaRP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"70 years"</a:t>
            </a:r>
          </a:p>
        </c:rich>
      </c:tx>
      <c:layout>
        <c:manualLayout>
          <c:xMode val="edge"/>
          <c:yMode val="edge"/>
          <c:x val="0.102636110128027"/>
          <c:y val="0.034157822186345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'Q4 life expectancy'!$C$7</c:f>
              <c:strCache>
                <c:ptCount val="1"/>
                <c:pt idx="0">
                  <c:v>70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expectancy'!$C$9:$C$24</c:f>
              <c:numCache>
                <c:formatCode>0%</c:formatCode>
                <c:ptCount val="16"/>
                <c:pt idx="0">
                  <c:v>0.3333</c:v>
                </c:pt>
                <c:pt idx="1">
                  <c:v>0.368571428571429</c:v>
                </c:pt>
                <c:pt idx="2">
                  <c:v>0.25</c:v>
                </c:pt>
                <c:pt idx="3">
                  <c:v>0.28</c:v>
                </c:pt>
                <c:pt idx="4">
                  <c:v>0.29</c:v>
                </c:pt>
                <c:pt idx="5">
                  <c:v>0.29</c:v>
                </c:pt>
                <c:pt idx="6">
                  <c:v>0.3</c:v>
                </c:pt>
                <c:pt idx="7">
                  <c:v>0.37</c:v>
                </c:pt>
                <c:pt idx="8">
                  <c:v>0.38</c:v>
                </c:pt>
                <c:pt idx="9">
                  <c:v>0.4</c:v>
                </c:pt>
                <c:pt idx="10">
                  <c:v>0.41</c:v>
                </c:pt>
                <c:pt idx="11">
                  <c:v>0.41</c:v>
                </c:pt>
                <c:pt idx="12">
                  <c:v>0.43</c:v>
                </c:pt>
                <c:pt idx="13">
                  <c:v>0.43</c:v>
                </c:pt>
                <c:pt idx="14">
                  <c:v>0.43</c:v>
                </c:pt>
                <c:pt idx="15">
                  <c:v>0.49</c:v>
                </c:pt>
              </c:numCache>
            </c:numRef>
          </c:val>
        </c:ser>
        <c:ser>
          <c:idx val="1"/>
          <c:order val="1"/>
          <c:tx>
            <c:strRef>
              <c:f>'Q4 life expectancy'!$D$7</c:f>
              <c:strCache>
                <c:ptCount val="1"/>
                <c:pt idx="0">
                  <c:v>60 years</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ser>
          <c:idx val="2"/>
          <c:order val="2"/>
          <c:tx>
            <c:strRef>
              <c:f>'Q4 life expectancy'!$E$7</c:f>
              <c:strCache>
                <c:ptCount val="1"/>
                <c:pt idx="0">
                  <c:v>50 years</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overlap val="100"/>
        <c:axId val="-662117072"/>
        <c:axId val="-662112048"/>
      </c:barChart>
      <c:catAx>
        <c:axId val="-66211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112048"/>
        <c:crosses val="autoZero"/>
        <c:auto val="1"/>
        <c:lblAlgn val="ctr"/>
        <c:lblOffset val="100"/>
        <c:noMultiLvlLbl val="0"/>
      </c:catAx>
      <c:valAx>
        <c:axId val="-6621120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1170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4: World life expectancy</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 "What is the life expectancy of the world today?"</a:t>
            </a:r>
            <a:r>
              <a:rPr lang="en-US" sz="1800" b="1" i="0" baseline="0">
                <a:effectLst/>
              </a:rPr>
              <a:t> </a:t>
            </a: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WRONG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60 years</a:t>
            </a:r>
            <a:endParaRPr lang="en-US" sz="2000" b="0" i="1">
              <a:solidFill>
                <a:srgbClr val="EE5D4E"/>
              </a:solidFill>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'Q4 life expectancy'!$D$7</c:f>
              <c:strCache>
                <c:ptCount val="1"/>
                <c:pt idx="0">
                  <c:v>60 years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dLbls>
          <c:showLegendKey val="0"/>
          <c:showVal val="0"/>
          <c:showCatName val="0"/>
          <c:showSerName val="0"/>
          <c:showPercent val="0"/>
          <c:showBubbleSize val="0"/>
        </c:dLbls>
        <c:gapWidth val="25"/>
        <c:axId val="-662060576"/>
        <c:axId val="-662055856"/>
      </c:barChart>
      <c:catAx>
        <c:axId val="-66206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055856"/>
        <c:crosses val="autoZero"/>
        <c:auto val="1"/>
        <c:lblAlgn val="ctr"/>
        <c:lblOffset val="100"/>
        <c:noMultiLvlLbl val="0"/>
      </c:catAx>
      <c:valAx>
        <c:axId val="-6620558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06057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1800" b="1" i="0" baseline="0">
                <a:effectLst/>
              </a:rPr>
              <a:t>RESULTS — Question 4: World life expectancy</a:t>
            </a:r>
            <a:endParaRPr lang="en-US" sz="2000">
              <a:effectLst/>
            </a:endParaRPr>
          </a:p>
          <a:p>
            <a:pPr algn="l">
              <a:defRPr sz="2000" b="1">
                <a:latin typeface="Trebuchet MS" charset="0"/>
                <a:ea typeface="Trebuchet MS" charset="0"/>
                <a:cs typeface="Trebuchet MS" charset="0"/>
              </a:defRPr>
            </a:pPr>
            <a:r>
              <a:rPr lang="en-US" sz="1800" b="0" i="0" baseline="0">
                <a:effectLst/>
              </a:rPr>
              <a:t>QUESTION: "What is the life expectancy of the world today?"</a:t>
            </a:r>
            <a:r>
              <a:rPr lang="en-US" sz="1800" b="1" i="0" baseline="0">
                <a:effectLst/>
              </a:rPr>
              <a:t> </a:t>
            </a: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50 years</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'Q4 life expectancy'!$E$7</c:f>
              <c:strCache>
                <c:ptCount val="1"/>
                <c:pt idx="0">
                  <c:v>50 years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axId val="-661999280"/>
        <c:axId val="-661994560"/>
      </c:barChart>
      <c:catAx>
        <c:axId val="-66199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994560"/>
        <c:crosses val="autoZero"/>
        <c:auto val="1"/>
        <c:lblAlgn val="ctr"/>
        <c:lblOffset val="100"/>
        <c:noMultiLvlLbl val="0"/>
      </c:catAx>
      <c:valAx>
        <c:axId val="-6619945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9992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'Q4 life expectancy'!$C$7</c:f>
              <c:strCache>
                <c:ptCount val="1"/>
                <c:pt idx="0">
                  <c:v>70 years</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expectancy'!$C$9:$C$24</c:f>
              <c:numCache>
                <c:formatCode>0%</c:formatCode>
                <c:ptCount val="16"/>
                <c:pt idx="0">
                  <c:v>0.3333</c:v>
                </c:pt>
                <c:pt idx="1">
                  <c:v>0.368571428571429</c:v>
                </c:pt>
                <c:pt idx="2">
                  <c:v>0.25</c:v>
                </c:pt>
                <c:pt idx="3">
                  <c:v>0.28</c:v>
                </c:pt>
                <c:pt idx="4">
                  <c:v>0.29</c:v>
                </c:pt>
                <c:pt idx="5">
                  <c:v>0.29</c:v>
                </c:pt>
                <c:pt idx="6">
                  <c:v>0.3</c:v>
                </c:pt>
                <c:pt idx="7">
                  <c:v>0.37</c:v>
                </c:pt>
                <c:pt idx="8">
                  <c:v>0.38</c:v>
                </c:pt>
                <c:pt idx="9">
                  <c:v>0.4</c:v>
                </c:pt>
                <c:pt idx="10">
                  <c:v>0.41</c:v>
                </c:pt>
                <c:pt idx="11">
                  <c:v>0.41</c:v>
                </c:pt>
                <c:pt idx="12">
                  <c:v>0.43</c:v>
                </c:pt>
                <c:pt idx="13">
                  <c:v>0.43</c:v>
                </c:pt>
                <c:pt idx="14">
                  <c:v>0.43</c:v>
                </c:pt>
                <c:pt idx="15">
                  <c:v>0.49</c:v>
                </c:pt>
              </c:numCache>
            </c:numRef>
          </c:val>
        </c:ser>
        <c:dLbls>
          <c:showLegendKey val="0"/>
          <c:showVal val="0"/>
          <c:showCatName val="0"/>
          <c:showSerName val="0"/>
          <c:showPercent val="0"/>
          <c:showBubbleSize val="0"/>
        </c:dLbls>
        <c:gapWidth val="25"/>
        <c:axId val="-661942864"/>
        <c:axId val="-661938144"/>
      </c:barChart>
      <c:catAx>
        <c:axId val="-66194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938144"/>
        <c:crosses val="autoZero"/>
        <c:auto val="1"/>
        <c:lblAlgn val="ctr"/>
        <c:lblOffset val="100"/>
        <c:noMultiLvlLbl val="0"/>
      </c:catAx>
      <c:valAx>
        <c:axId val="-66193814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9428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'Q4 life expectancy'!$D$7</c:f>
              <c:strCache>
                <c:ptCount val="1"/>
                <c:pt idx="0">
                  <c:v>60 years</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dLbls>
          <c:showLegendKey val="0"/>
          <c:showVal val="0"/>
          <c:showCatName val="0"/>
          <c:showSerName val="0"/>
          <c:showPercent val="0"/>
          <c:showBubbleSize val="0"/>
        </c:dLbls>
        <c:gapWidth val="25"/>
        <c:axId val="-662807680"/>
        <c:axId val="-662802960"/>
      </c:barChart>
      <c:catAx>
        <c:axId val="-66280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802960"/>
        <c:crosses val="autoZero"/>
        <c:auto val="1"/>
        <c:lblAlgn val="ctr"/>
        <c:lblOffset val="100"/>
        <c:noMultiLvlLbl val="0"/>
      </c:catAx>
      <c:valAx>
        <c:axId val="-6628029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80768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'Q4 life expectancy'!$E$7</c:f>
              <c:strCache>
                <c:ptCount val="1"/>
                <c:pt idx="0">
                  <c:v>50 years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axId val="-662754448"/>
        <c:axId val="-662749728"/>
      </c:barChart>
      <c:catAx>
        <c:axId val="-66275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749728"/>
        <c:crosses val="autoZero"/>
        <c:auto val="1"/>
        <c:lblAlgn val="ctr"/>
        <c:lblOffset val="100"/>
        <c:noMultiLvlLbl val="0"/>
      </c:catAx>
      <c:valAx>
        <c:axId val="-6627497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27544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'Q4 life expectancy'!$C$7</c:f>
              <c:strCache>
                <c:ptCount val="1"/>
                <c:pt idx="0">
                  <c:v>70 years</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expectancy'!$C$9:$C$24</c:f>
              <c:numCache>
                <c:formatCode>0%</c:formatCode>
                <c:ptCount val="16"/>
                <c:pt idx="0">
                  <c:v>0.3333</c:v>
                </c:pt>
                <c:pt idx="1">
                  <c:v>0.368571428571429</c:v>
                </c:pt>
                <c:pt idx="2">
                  <c:v>0.25</c:v>
                </c:pt>
                <c:pt idx="3">
                  <c:v>0.28</c:v>
                </c:pt>
                <c:pt idx="4">
                  <c:v>0.29</c:v>
                </c:pt>
                <c:pt idx="5">
                  <c:v>0.29</c:v>
                </c:pt>
                <c:pt idx="6">
                  <c:v>0.3</c:v>
                </c:pt>
                <c:pt idx="7">
                  <c:v>0.37</c:v>
                </c:pt>
                <c:pt idx="8">
                  <c:v>0.38</c:v>
                </c:pt>
                <c:pt idx="9">
                  <c:v>0.4</c:v>
                </c:pt>
                <c:pt idx="10">
                  <c:v>0.41</c:v>
                </c:pt>
                <c:pt idx="11">
                  <c:v>0.41</c:v>
                </c:pt>
                <c:pt idx="12">
                  <c:v>0.43</c:v>
                </c:pt>
                <c:pt idx="13">
                  <c:v>0.43</c:v>
                </c:pt>
                <c:pt idx="14">
                  <c:v>0.43</c:v>
                </c:pt>
                <c:pt idx="15">
                  <c:v>0.49</c:v>
                </c:pt>
              </c:numCache>
            </c:numRef>
          </c:val>
        </c:ser>
        <c:dLbls>
          <c:showLegendKey val="0"/>
          <c:showVal val="0"/>
          <c:showCatName val="0"/>
          <c:showSerName val="0"/>
          <c:showPercent val="0"/>
          <c:showBubbleSize val="0"/>
        </c:dLbls>
        <c:gapWidth val="25"/>
        <c:axId val="-661632608"/>
        <c:axId val="-661627888"/>
      </c:barChart>
      <c:catAx>
        <c:axId val="-66163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627888"/>
        <c:crosses val="autoZero"/>
        <c:auto val="1"/>
        <c:lblAlgn val="ctr"/>
        <c:lblOffset val="100"/>
        <c:noMultiLvlLbl val="0"/>
      </c:catAx>
      <c:valAx>
        <c:axId val="-661627888"/>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63260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'Q4 life expectancy'!$D$7</c:f>
              <c:strCache>
                <c:ptCount val="1"/>
                <c:pt idx="0">
                  <c:v>60 years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dLbls>
          <c:showLegendKey val="0"/>
          <c:showVal val="0"/>
          <c:showCatName val="0"/>
          <c:showSerName val="0"/>
          <c:showPercent val="0"/>
          <c:showBubbleSize val="0"/>
        </c:dLbls>
        <c:gapWidth val="25"/>
        <c:axId val="-661580544"/>
        <c:axId val="-661575824"/>
      </c:barChart>
      <c:catAx>
        <c:axId val="-66158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575824"/>
        <c:crosses val="autoZero"/>
        <c:auto val="1"/>
        <c:lblAlgn val="ctr"/>
        <c:lblOffset val="100"/>
        <c:noMultiLvlLbl val="0"/>
      </c:catAx>
      <c:valAx>
        <c:axId val="-6615758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5805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'Q4 life expectancy'!$E$7</c:f>
              <c:strCache>
                <c:ptCount val="1"/>
                <c:pt idx="0">
                  <c:v>50 years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axId val="-661526560"/>
        <c:axId val="-661521840"/>
      </c:barChart>
      <c:catAx>
        <c:axId val="-66152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521840"/>
        <c:crosses val="autoZero"/>
        <c:auto val="1"/>
        <c:lblAlgn val="ctr"/>
        <c:lblOffset val="100"/>
        <c:noMultiLvlLbl val="0"/>
      </c:catAx>
      <c:valAx>
        <c:axId val="-661521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52656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Norway</a:t>
            </a:r>
            <a:endParaRPr lang="en-US" sz="40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2.3</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12% </a:t>
            </a:r>
            <a:r>
              <a:rPr lang="en-US" sz="2800" b="0" baseline="0">
                <a:solidFill>
                  <a:srgbClr val="00B050"/>
                </a:solidFill>
                <a:latin typeface="Trebuchet MS" charset="0"/>
                <a:ea typeface="Trebuchet MS" charset="0"/>
                <a:cs typeface="Trebuchet MS" charset="0"/>
              </a:rPr>
              <a:t>SCORED BETTER THAN RANDOM</a:t>
            </a: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Norway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distributions'!$C$11:$O$11</c:f>
              <c:numCache>
                <c:formatCode>0%</c:formatCode>
                <c:ptCount val="13"/>
                <c:pt idx="0">
                  <c:v>0.165682507540254</c:v>
                </c:pt>
                <c:pt idx="1">
                  <c:v>0.25633955137928</c:v>
                </c:pt>
                <c:pt idx="2">
                  <c:v>0.203012581653766</c:v>
                </c:pt>
                <c:pt idx="3">
                  <c:v>0.161245494954611</c:v>
                </c:pt>
                <c:pt idx="4">
                  <c:v>0.0947237196064828</c:v>
                </c:pt>
                <c:pt idx="5">
                  <c:v>0.0509544129818306</c:v>
                </c:pt>
                <c:pt idx="6">
                  <c:v>0.0277427066768582</c:v>
                </c:pt>
                <c:pt idx="7">
                  <c:v>0.0172658755964588</c:v>
                </c:pt>
                <c:pt idx="8">
                  <c:v>0.0127031449272754</c:v>
                </c:pt>
                <c:pt idx="9">
                  <c:v>0.00629117409590553</c:v>
                </c:pt>
                <c:pt idx="10">
                  <c:v>0.00403883058727651</c:v>
                </c:pt>
                <c:pt idx="11">
                  <c:v>3.59479262003072E-5</c:v>
                </c:pt>
                <c:pt idx="12">
                  <c:v>9.47158258500717E-8</c:v>
                </c:pt>
              </c:numCache>
            </c:numRef>
          </c:val>
        </c:ser>
        <c:dLbls>
          <c:showLegendKey val="0"/>
          <c:showVal val="0"/>
          <c:showCatName val="0"/>
          <c:showSerName val="0"/>
          <c:showPercent val="0"/>
          <c:showBubbleSize val="0"/>
        </c:dLbls>
        <c:gapWidth val="17"/>
        <c:overlap val="99"/>
        <c:axId val="-667544048"/>
        <c:axId val="-667535680"/>
      </c:barChart>
      <c:catAx>
        <c:axId val="-66754404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535680"/>
        <c:crosses val="autoZero"/>
        <c:auto val="1"/>
        <c:lblAlgn val="ctr"/>
        <c:lblOffset val="100"/>
        <c:noMultiLvlLbl val="0"/>
      </c:catAx>
      <c:valAx>
        <c:axId val="-667535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754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3200" b="1" i="0" baseline="0">
                <a:effectLst/>
              </a:rPr>
              <a:t>RESULTS — Question 4: World life expectancy</a:t>
            </a:r>
            <a:endParaRPr lang="en-US" sz="3200">
              <a:effectLst/>
            </a:endParaRPr>
          </a:p>
          <a:p>
            <a:pPr algn="l">
              <a:defRPr sz="3200" b="1">
                <a:latin typeface="Trebuchet MS" charset="0"/>
                <a:ea typeface="Trebuchet MS" charset="0"/>
                <a:cs typeface="Trebuchet MS" charset="0"/>
              </a:defRPr>
            </a:pPr>
            <a:r>
              <a:rPr lang="en-US" sz="3200" b="0" i="0" baseline="0">
                <a:effectLst/>
              </a:rPr>
              <a:t>QUESTION: "What is the life expectancy of the world today?"</a:t>
            </a:r>
            <a:r>
              <a:rPr lang="en-US" sz="3200" b="1" i="0" baseline="0">
                <a:effectLst/>
              </a:rPr>
              <a:t> </a:t>
            </a:r>
          </a:p>
          <a:p>
            <a:pPr algn="l">
              <a:defRPr sz="3200" b="1">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a:solidFill>
                  <a:srgbClr val="059713"/>
                </a:solidFill>
                <a:latin typeface="Trebuchet MS" charset="0"/>
                <a:ea typeface="Trebuchet MS" charset="0"/>
                <a:cs typeface="Trebuchet MS" charset="0"/>
              </a:rPr>
              <a:t>"</a:t>
            </a:r>
            <a:r>
              <a:rPr lang="en-US" sz="3200" b="0" i="1" u="none" strike="noStrike" baseline="0">
                <a:solidFill>
                  <a:srgbClr val="059713"/>
                </a:solidFill>
                <a:effectLst/>
              </a:rPr>
              <a:t>70 years</a:t>
            </a:r>
            <a:r>
              <a:rPr lang="en-US" sz="3200" b="0" i="1">
                <a:solidFill>
                  <a:srgbClr val="059713"/>
                </a:solidFill>
                <a:latin typeface="Trebuchet MS" charset="0"/>
                <a:ea typeface="Trebuchet MS" charset="0"/>
                <a:cs typeface="Trebuchet MS" charset="0"/>
              </a:rPr>
              <a:t>"</a:t>
            </a:r>
          </a:p>
        </c:rich>
      </c:tx>
      <c:layout>
        <c:manualLayout>
          <c:xMode val="edge"/>
          <c:yMode val="edge"/>
          <c:x val="0.142060569768734"/>
          <c:y val="0.0411926414563052"/>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'Q4 life expectancy'!$C$7</c:f>
              <c:strCache>
                <c:ptCount val="1"/>
                <c:pt idx="0">
                  <c:v>70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expectancy'!$C$9:$C$24</c:f>
              <c:numCache>
                <c:formatCode>0%</c:formatCode>
                <c:ptCount val="16"/>
                <c:pt idx="0">
                  <c:v>0.3333</c:v>
                </c:pt>
                <c:pt idx="1">
                  <c:v>0.368571428571429</c:v>
                </c:pt>
                <c:pt idx="2">
                  <c:v>0.25</c:v>
                </c:pt>
                <c:pt idx="3">
                  <c:v>0.28</c:v>
                </c:pt>
                <c:pt idx="4">
                  <c:v>0.29</c:v>
                </c:pt>
                <c:pt idx="5">
                  <c:v>0.29</c:v>
                </c:pt>
                <c:pt idx="6">
                  <c:v>0.3</c:v>
                </c:pt>
                <c:pt idx="7">
                  <c:v>0.37</c:v>
                </c:pt>
                <c:pt idx="8">
                  <c:v>0.38</c:v>
                </c:pt>
                <c:pt idx="9">
                  <c:v>0.4</c:v>
                </c:pt>
                <c:pt idx="10">
                  <c:v>0.41</c:v>
                </c:pt>
                <c:pt idx="11">
                  <c:v>0.41</c:v>
                </c:pt>
                <c:pt idx="12">
                  <c:v>0.43</c:v>
                </c:pt>
                <c:pt idx="13">
                  <c:v>0.43</c:v>
                </c:pt>
                <c:pt idx="14">
                  <c:v>0.43</c:v>
                </c:pt>
                <c:pt idx="15">
                  <c:v>0.49</c:v>
                </c:pt>
              </c:numCache>
            </c:numRef>
          </c:val>
        </c:ser>
        <c:ser>
          <c:idx val="1"/>
          <c:order val="1"/>
          <c:tx>
            <c:strRef>
              <c:f>'Q4 life expectancy'!$D$7</c:f>
              <c:strCache>
                <c:ptCount val="1"/>
                <c:pt idx="0">
                  <c:v>60 years</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ser>
          <c:idx val="2"/>
          <c:order val="2"/>
          <c:tx>
            <c:strRef>
              <c:f>'Q4 life expectancy'!$E$7</c:f>
              <c:strCache>
                <c:ptCount val="1"/>
                <c:pt idx="0">
                  <c:v>50 years</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overlap val="100"/>
        <c:axId val="-661422736"/>
        <c:axId val="-661417744"/>
      </c:barChart>
      <c:catAx>
        <c:axId val="-66142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417744"/>
        <c:crosses val="autoZero"/>
        <c:auto val="1"/>
        <c:lblAlgn val="ctr"/>
        <c:lblOffset val="100"/>
        <c:noMultiLvlLbl val="0"/>
      </c:catAx>
      <c:valAx>
        <c:axId val="-6614177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42273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4: World life expectancy</a:t>
            </a:r>
            <a:endParaRPr lang="en-US" sz="2800">
              <a:effectLst/>
            </a:endParaRPr>
          </a:p>
          <a:p>
            <a:pPr algn="l">
              <a:defRPr sz="2000" b="1">
                <a:latin typeface="Trebuchet MS" charset="0"/>
                <a:ea typeface="Trebuchet MS" charset="0"/>
                <a:cs typeface="Trebuchet MS" charset="0"/>
              </a:defRPr>
            </a:pPr>
            <a:r>
              <a:rPr lang="en-US" sz="2800" b="0" i="0" baseline="0">
                <a:effectLst/>
              </a:rPr>
              <a:t>QUESTION: "What is the life expectancy of the world today?"</a:t>
            </a:r>
            <a:r>
              <a:rPr lang="en-US" sz="2800"/>
              <a:t> </a:t>
            </a: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"70 years"</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'Q4 life expectancy'!$C$7</c:f>
              <c:strCache>
                <c:ptCount val="1"/>
                <c:pt idx="0">
                  <c:v>70 years</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expectancy'!$C$9:$C$24</c:f>
              <c:numCache>
                <c:formatCode>0%</c:formatCode>
                <c:ptCount val="16"/>
                <c:pt idx="0">
                  <c:v>0.3333</c:v>
                </c:pt>
                <c:pt idx="1">
                  <c:v>0.368571428571429</c:v>
                </c:pt>
                <c:pt idx="2">
                  <c:v>0.25</c:v>
                </c:pt>
                <c:pt idx="3">
                  <c:v>0.28</c:v>
                </c:pt>
                <c:pt idx="4">
                  <c:v>0.29</c:v>
                </c:pt>
                <c:pt idx="5">
                  <c:v>0.29</c:v>
                </c:pt>
                <c:pt idx="6">
                  <c:v>0.3</c:v>
                </c:pt>
                <c:pt idx="7">
                  <c:v>0.37</c:v>
                </c:pt>
                <c:pt idx="8">
                  <c:v>0.38</c:v>
                </c:pt>
                <c:pt idx="9">
                  <c:v>0.4</c:v>
                </c:pt>
                <c:pt idx="10">
                  <c:v>0.41</c:v>
                </c:pt>
                <c:pt idx="11">
                  <c:v>0.41</c:v>
                </c:pt>
                <c:pt idx="12">
                  <c:v>0.43</c:v>
                </c:pt>
                <c:pt idx="13">
                  <c:v>0.43</c:v>
                </c:pt>
                <c:pt idx="14">
                  <c:v>0.43</c:v>
                </c:pt>
                <c:pt idx="15">
                  <c:v>0.49</c:v>
                </c:pt>
              </c:numCache>
            </c:numRef>
          </c:val>
        </c:ser>
        <c:ser>
          <c:idx val="1"/>
          <c:order val="1"/>
          <c:tx>
            <c:strRef>
              <c:f>'Q4 life expectancy'!$D$7</c:f>
              <c:strCache>
                <c:ptCount val="1"/>
                <c:pt idx="0">
                  <c:v>60 years</c:v>
                </c:pt>
              </c:strCache>
            </c:strRef>
          </c:tx>
          <c:spPr>
            <a:solidFill>
              <a:schemeClr val="bg1"/>
            </a:solidFill>
            <a:ln>
              <a:noFill/>
            </a:ln>
            <a:effectLst/>
          </c:spPr>
          <c:invertIfNegative val="0"/>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expectancy'!$D$9:$D$24</c:f>
              <c:numCache>
                <c:formatCode>0%</c:formatCode>
                <c:ptCount val="16"/>
                <c:pt idx="0">
                  <c:v>0.33</c:v>
                </c:pt>
                <c:pt idx="1">
                  <c:v>0.455714285714286</c:v>
                </c:pt>
                <c:pt idx="2">
                  <c:v>0.58</c:v>
                </c:pt>
                <c:pt idx="3">
                  <c:v>0.44</c:v>
                </c:pt>
                <c:pt idx="4">
                  <c:v>0.55</c:v>
                </c:pt>
                <c:pt idx="5">
                  <c:v>0.53</c:v>
                </c:pt>
                <c:pt idx="6">
                  <c:v>0.5</c:v>
                </c:pt>
                <c:pt idx="7">
                  <c:v>0.43</c:v>
                </c:pt>
                <c:pt idx="8">
                  <c:v>0.45</c:v>
                </c:pt>
                <c:pt idx="9">
                  <c:v>0.43</c:v>
                </c:pt>
                <c:pt idx="10">
                  <c:v>0.42</c:v>
                </c:pt>
                <c:pt idx="11">
                  <c:v>0.42</c:v>
                </c:pt>
                <c:pt idx="12">
                  <c:v>0.43</c:v>
                </c:pt>
                <c:pt idx="13">
                  <c:v>0.41</c:v>
                </c:pt>
                <c:pt idx="14">
                  <c:v>0.41</c:v>
                </c:pt>
                <c:pt idx="15">
                  <c:v>0.38</c:v>
                </c:pt>
              </c:numCache>
            </c:numRef>
          </c:val>
        </c:ser>
        <c:ser>
          <c:idx val="2"/>
          <c:order val="2"/>
          <c:tx>
            <c:strRef>
              <c:f>'Q4 life expectancy'!$E$7</c:f>
              <c:strCache>
                <c:ptCount val="1"/>
                <c:pt idx="0">
                  <c:v>50 years</c:v>
                </c:pt>
              </c:strCache>
            </c:strRef>
          </c:tx>
          <c:spPr>
            <a:solidFill>
              <a:schemeClr val="bg1"/>
            </a:solidFill>
            <a:ln w="12700">
              <a:noFill/>
            </a:ln>
            <a:effectLst/>
          </c:spPr>
          <c:invertIfNegative val="0"/>
          <c:cat>
            <c:strRef>
              <c:f>'Q4 life expectancy'!$B$9:$B$24</c:f>
              <c:strCache>
                <c:ptCount val="16"/>
                <c:pt idx="0">
                  <c:v>Chimps</c:v>
                </c:pt>
                <c:pt idx="1">
                  <c:v>Average</c:v>
                </c:pt>
                <c:pt idx="2">
                  <c:v>Norway</c:v>
                </c:pt>
                <c:pt idx="3">
                  <c:v>Japan</c:v>
                </c:pt>
                <c:pt idx="4">
                  <c:v>Sweden</c:v>
                </c:pt>
                <c:pt idx="5">
                  <c:v>Hungary</c:v>
                </c:pt>
                <c:pt idx="6">
                  <c:v>Finland</c:v>
                </c:pt>
                <c:pt idx="7">
                  <c:v>UK</c:v>
                </c:pt>
                <c:pt idx="8">
                  <c:v>France</c:v>
                </c:pt>
                <c:pt idx="9">
                  <c:v>Belgium</c:v>
                </c:pt>
                <c:pt idx="10">
                  <c:v>Spain</c:v>
                </c:pt>
                <c:pt idx="11">
                  <c:v>Australia</c:v>
                </c:pt>
                <c:pt idx="12">
                  <c:v>Germany</c:v>
                </c:pt>
                <c:pt idx="13">
                  <c:v>US</c:v>
                </c:pt>
                <c:pt idx="14">
                  <c:v>Canada</c:v>
                </c:pt>
                <c:pt idx="15">
                  <c:v>Korea S.</c:v>
                </c:pt>
              </c:strCache>
            </c:strRef>
          </c:cat>
          <c:val>
            <c:numRef>
              <c:f>'Q4 life expectancy'!$E$9:$E$24</c:f>
              <c:numCache>
                <c:formatCode>0%</c:formatCode>
                <c:ptCount val="16"/>
                <c:pt idx="0">
                  <c:v>0.33</c:v>
                </c:pt>
                <c:pt idx="1">
                  <c:v>0.176428571428571</c:v>
                </c:pt>
                <c:pt idx="2">
                  <c:v>0.17</c:v>
                </c:pt>
                <c:pt idx="3">
                  <c:v>0.28</c:v>
                </c:pt>
                <c:pt idx="4">
                  <c:v>0.16</c:v>
                </c:pt>
                <c:pt idx="5">
                  <c:v>0.18</c:v>
                </c:pt>
                <c:pt idx="6">
                  <c:v>0.2</c:v>
                </c:pt>
                <c:pt idx="7">
                  <c:v>0.2</c:v>
                </c:pt>
                <c:pt idx="8">
                  <c:v>0.17</c:v>
                </c:pt>
                <c:pt idx="9">
                  <c:v>0.17</c:v>
                </c:pt>
                <c:pt idx="10">
                  <c:v>0.17</c:v>
                </c:pt>
                <c:pt idx="11">
                  <c:v>0.18</c:v>
                </c:pt>
                <c:pt idx="12">
                  <c:v>0.14</c:v>
                </c:pt>
                <c:pt idx="13">
                  <c:v>0.16</c:v>
                </c:pt>
                <c:pt idx="14">
                  <c:v>0.15</c:v>
                </c:pt>
                <c:pt idx="15">
                  <c:v>0.14</c:v>
                </c:pt>
              </c:numCache>
            </c:numRef>
          </c:val>
        </c:ser>
        <c:dLbls>
          <c:showLegendKey val="0"/>
          <c:showVal val="0"/>
          <c:showCatName val="0"/>
          <c:showSerName val="0"/>
          <c:showPercent val="0"/>
          <c:showBubbleSize val="0"/>
        </c:dLbls>
        <c:gapWidth val="25"/>
        <c:overlap val="100"/>
        <c:axId val="-661343392"/>
        <c:axId val="-661338640"/>
      </c:barChart>
      <c:catAx>
        <c:axId val="-66134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338640"/>
        <c:crosses val="autoZero"/>
        <c:auto val="1"/>
        <c:lblAlgn val="ctr"/>
        <c:lblOffset val="100"/>
        <c:noMultiLvlLbl val="0"/>
      </c:catAx>
      <c:valAx>
        <c:axId val="-661338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3433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200" b="1" i="0" baseline="0">
                <a:effectLst/>
              </a:rPr>
              <a:t>RESULTS — Question 5: </a:t>
            </a:r>
            <a:r>
              <a:rPr lang="en-US" sz="2200" b="1" i="0" u="none" strike="noStrike" baseline="0">
                <a:effectLst/>
              </a:rPr>
              <a:t>Future children</a:t>
            </a:r>
            <a:r>
              <a:rPr lang="en-US" sz="2200" b="1" i="0" u="none" strike="noStrike" baseline="0"/>
              <a:t> </a:t>
            </a:r>
          </a:p>
          <a:p>
            <a:pPr algn="l">
              <a:defRPr sz="2000" b="1">
                <a:latin typeface="Trebuchet MS" charset="0"/>
                <a:ea typeface="Trebuchet MS" charset="0"/>
                <a:cs typeface="Trebuchet MS" charset="0"/>
              </a:defRPr>
            </a:pPr>
            <a:r>
              <a:rPr lang="en-US" sz="2200" b="0" i="0" baseline="0">
                <a:effectLst/>
              </a:rPr>
              <a:t>QUESTION: "</a:t>
            </a:r>
            <a:r>
              <a:rPr lang="en-US" sz="2200" b="0" i="1" baseline="0">
                <a:effectLst/>
              </a:rPr>
              <a:t>There are two billion children in the world today, aged 0 to 15 years old. How many children will there be in the year 2100, according to the United Nations?</a:t>
            </a:r>
            <a:r>
              <a:rPr lang="en-US" sz="2200" b="0" i="0" baseline="0">
                <a:effectLst/>
              </a:rPr>
              <a:t>"</a:t>
            </a:r>
            <a:endParaRPr lang="en-US" sz="2200">
              <a:effectLst/>
            </a:endParaRPr>
          </a:p>
          <a:p>
            <a:pPr algn="l">
              <a:defRPr sz="2000" b="1">
                <a:latin typeface="Trebuchet MS" charset="0"/>
                <a:ea typeface="Trebuchet MS" charset="0"/>
                <a:cs typeface="Trebuchet MS" charset="0"/>
              </a:defRPr>
            </a:pPr>
            <a:r>
              <a:rPr lang="en-US" sz="2200" b="0">
                <a:solidFill>
                  <a:srgbClr val="059713"/>
                </a:solidFill>
                <a:latin typeface="Trebuchet MS" charset="0"/>
                <a:ea typeface="Trebuchet MS" charset="0"/>
                <a:cs typeface="Trebuchet MS" charset="0"/>
              </a:rPr>
              <a:t>CORRECT ANSWER: </a:t>
            </a:r>
            <a:r>
              <a:rPr lang="en-US" sz="2200" b="0" i="1">
                <a:solidFill>
                  <a:srgbClr val="059713"/>
                </a:solidFill>
                <a:latin typeface="Trebuchet MS" charset="0"/>
                <a:ea typeface="Trebuchet MS" charset="0"/>
                <a:cs typeface="Trebuchet MS" charset="0"/>
              </a:rPr>
              <a:t>"2 billion"</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'Q5 future children'!$C$7</c:f>
              <c:strCache>
                <c:ptCount val="1"/>
                <c:pt idx="0">
                  <c:v>2 billion</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children'!$C$9:$C$24</c:f>
              <c:numCache>
                <c:formatCode>0%</c:formatCode>
                <c:ptCount val="16"/>
                <c:pt idx="0">
                  <c:v>0.3333</c:v>
                </c:pt>
                <c:pt idx="1">
                  <c:v>0.146429285714286</c:v>
                </c:pt>
                <c:pt idx="2">
                  <c:v>0.08</c:v>
                </c:pt>
                <c:pt idx="3">
                  <c:v>0.08</c:v>
                </c:pt>
                <c:pt idx="4">
                  <c:v>0.08001</c:v>
                </c:pt>
                <c:pt idx="5">
                  <c:v>0.09</c:v>
                </c:pt>
                <c:pt idx="6">
                  <c:v>0.09</c:v>
                </c:pt>
                <c:pt idx="7">
                  <c:v>0.09</c:v>
                </c:pt>
                <c:pt idx="8">
                  <c:v>0.09</c:v>
                </c:pt>
                <c:pt idx="9">
                  <c:v>0.09</c:v>
                </c:pt>
                <c:pt idx="10">
                  <c:v>0.1</c:v>
                </c:pt>
                <c:pt idx="11">
                  <c:v>0.12</c:v>
                </c:pt>
                <c:pt idx="12">
                  <c:v>0.12</c:v>
                </c:pt>
                <c:pt idx="13">
                  <c:v>0.21</c:v>
                </c:pt>
                <c:pt idx="14">
                  <c:v>0.36</c:v>
                </c:pt>
                <c:pt idx="15">
                  <c:v>0.45</c:v>
                </c:pt>
              </c:numCache>
            </c:numRef>
          </c:val>
        </c:ser>
        <c:ser>
          <c:idx val="1"/>
          <c:order val="1"/>
          <c:tx>
            <c:strRef>
              <c:f>'Q5 future children'!$D$7</c:f>
              <c:strCache>
                <c:ptCount val="1"/>
                <c:pt idx="0">
                  <c:v>3 billion</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ser>
          <c:idx val="2"/>
          <c:order val="2"/>
          <c:tx>
            <c:strRef>
              <c:f>'Q5 future children'!$E$7</c:f>
              <c:strCache>
                <c:ptCount val="1"/>
                <c:pt idx="0">
                  <c:v>4 billion</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overlap val="100"/>
        <c:axId val="-661205776"/>
        <c:axId val="-661200752"/>
      </c:barChart>
      <c:catAx>
        <c:axId val="-66120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200752"/>
        <c:crosses val="autoZero"/>
        <c:auto val="1"/>
        <c:lblAlgn val="ctr"/>
        <c:lblOffset val="100"/>
        <c:noMultiLvlLbl val="0"/>
      </c:catAx>
      <c:valAx>
        <c:axId val="-6612007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20577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5: </a:t>
            </a:r>
            <a:r>
              <a:rPr lang="en-US" sz="2000" b="1" i="0" u="none" strike="noStrike" baseline="0">
                <a:effectLst/>
              </a:rPr>
              <a:t>Future children</a:t>
            </a:r>
            <a:r>
              <a:rPr lang="en-US" sz="2000" b="1" i="0" u="none" strike="noStrike" baseline="0"/>
              <a:t> </a:t>
            </a: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 "</a:t>
            </a:r>
            <a:r>
              <a:rPr lang="en-US" sz="1800" b="0" i="1" baseline="0">
                <a:effectLst/>
              </a:rPr>
              <a:t>There are two billion children in the world today, aged 0 to 15 years old. How many children will there be in the year 2100, according to the United Nations?</a:t>
            </a:r>
            <a:r>
              <a:rPr lang="en-US" sz="1800" b="0" i="0" baseline="0">
                <a:effectLst/>
              </a:rPr>
              <a:t>"</a:t>
            </a:r>
            <a:r>
              <a:rPr lang="en-US" sz="1800" b="1" i="0" baseline="0">
                <a:effectLst/>
              </a:rPr>
              <a:t> </a:t>
            </a:r>
            <a:endParaRPr lang="en-US">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WRONG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3 billion"</a:t>
            </a:r>
            <a:endParaRPr lang="en-US" sz="2000" b="0" i="1">
              <a:solidFill>
                <a:srgbClr val="EE5D4E"/>
              </a:solidFill>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'Q5 future children'!$D$7</c:f>
              <c:strCache>
                <c:ptCount val="1"/>
                <c:pt idx="0">
                  <c:v>3 billion</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dLbls>
          <c:showLegendKey val="0"/>
          <c:showVal val="0"/>
          <c:showCatName val="0"/>
          <c:showSerName val="0"/>
          <c:showPercent val="0"/>
          <c:showBubbleSize val="0"/>
        </c:dLbls>
        <c:gapWidth val="25"/>
        <c:axId val="-661148112"/>
        <c:axId val="-661143392"/>
      </c:barChart>
      <c:catAx>
        <c:axId val="-66114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143392"/>
        <c:crosses val="autoZero"/>
        <c:auto val="1"/>
        <c:lblAlgn val="ctr"/>
        <c:lblOffset val="100"/>
        <c:noMultiLvlLbl val="0"/>
      </c:catAx>
      <c:valAx>
        <c:axId val="-6611433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1481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1800" b="1" i="0" baseline="0">
                <a:effectLst/>
              </a:rPr>
              <a:t>RESULTS — Question 5: </a:t>
            </a:r>
            <a:r>
              <a:rPr lang="en-US" sz="2000" b="1" i="0" u="none" strike="noStrike" baseline="0">
                <a:effectLst/>
              </a:rPr>
              <a:t>Future children</a:t>
            </a:r>
            <a:endParaRPr lang="en-US">
              <a:effectLst/>
            </a:endParaRPr>
          </a:p>
          <a:p>
            <a:pPr algn="l">
              <a:defRPr sz="2000" b="1">
                <a:latin typeface="Trebuchet MS" charset="0"/>
                <a:ea typeface="Trebuchet MS" charset="0"/>
                <a:cs typeface="Trebuchet MS" charset="0"/>
              </a:defRPr>
            </a:pPr>
            <a:r>
              <a:rPr lang="en-US" sz="1800" b="0" i="0" baseline="0">
                <a:effectLst/>
              </a:rPr>
              <a:t>QUESTION: "</a:t>
            </a:r>
            <a:r>
              <a:rPr lang="en-US" sz="1800" b="0" i="1" baseline="0">
                <a:effectLst/>
              </a:rPr>
              <a:t>There are two billion children in the world today, aged 0 to 15 years old. How many children will there be in the year 2100, according to the United Nations?</a:t>
            </a:r>
            <a:r>
              <a:rPr lang="en-US" sz="1800" b="0" i="0" baseline="0">
                <a:effectLst/>
              </a:rPr>
              <a:t>"</a:t>
            </a:r>
            <a:r>
              <a:rPr lang="en-US" sz="1800" b="1" i="0" baseline="0">
                <a:effectLst/>
              </a:rPr>
              <a:t> </a:t>
            </a:r>
            <a:endParaRPr lang="en-US">
              <a:effectLst/>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latin typeface="Trebuchet MS" charset="0"/>
                <a:ea typeface="Trebuchet MS" charset="0"/>
                <a:cs typeface="Trebuchet MS" charset="0"/>
              </a:rPr>
              <a:t>4 billion</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'Q5 future children'!$E$7</c:f>
              <c:strCache>
                <c:ptCount val="1"/>
                <c:pt idx="0">
                  <c:v>4 billion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axId val="-661084720"/>
        <c:axId val="-661080000"/>
      </c:barChart>
      <c:catAx>
        <c:axId val="-66108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080000"/>
        <c:crosses val="autoZero"/>
        <c:auto val="1"/>
        <c:lblAlgn val="ctr"/>
        <c:lblOffset val="100"/>
        <c:noMultiLvlLbl val="0"/>
      </c:catAx>
      <c:valAx>
        <c:axId val="-6610800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08472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'Q5 future children'!$C$7</c:f>
              <c:strCache>
                <c:ptCount val="1"/>
                <c:pt idx="0">
                  <c:v>2 billion</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children'!$C$9:$C$24</c:f>
              <c:numCache>
                <c:formatCode>0%</c:formatCode>
                <c:ptCount val="16"/>
                <c:pt idx="0">
                  <c:v>0.3333</c:v>
                </c:pt>
                <c:pt idx="1">
                  <c:v>0.146429285714286</c:v>
                </c:pt>
                <c:pt idx="2">
                  <c:v>0.08</c:v>
                </c:pt>
                <c:pt idx="3">
                  <c:v>0.08</c:v>
                </c:pt>
                <c:pt idx="4">
                  <c:v>0.08001</c:v>
                </c:pt>
                <c:pt idx="5">
                  <c:v>0.09</c:v>
                </c:pt>
                <c:pt idx="6">
                  <c:v>0.09</c:v>
                </c:pt>
                <c:pt idx="7">
                  <c:v>0.09</c:v>
                </c:pt>
                <c:pt idx="8">
                  <c:v>0.09</c:v>
                </c:pt>
                <c:pt idx="9">
                  <c:v>0.09</c:v>
                </c:pt>
                <c:pt idx="10">
                  <c:v>0.1</c:v>
                </c:pt>
                <c:pt idx="11">
                  <c:v>0.12</c:v>
                </c:pt>
                <c:pt idx="12">
                  <c:v>0.12</c:v>
                </c:pt>
                <c:pt idx="13">
                  <c:v>0.21</c:v>
                </c:pt>
                <c:pt idx="14">
                  <c:v>0.36</c:v>
                </c:pt>
                <c:pt idx="15">
                  <c:v>0.45</c:v>
                </c:pt>
              </c:numCache>
            </c:numRef>
          </c:val>
        </c:ser>
        <c:dLbls>
          <c:showLegendKey val="0"/>
          <c:showVal val="0"/>
          <c:showCatName val="0"/>
          <c:showSerName val="0"/>
          <c:showPercent val="0"/>
          <c:showBubbleSize val="0"/>
        </c:dLbls>
        <c:gapWidth val="25"/>
        <c:axId val="-661028544"/>
        <c:axId val="-661023824"/>
      </c:barChart>
      <c:catAx>
        <c:axId val="-66102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023824"/>
        <c:crosses val="autoZero"/>
        <c:auto val="1"/>
        <c:lblAlgn val="ctr"/>
        <c:lblOffset val="100"/>
        <c:noMultiLvlLbl val="0"/>
      </c:catAx>
      <c:valAx>
        <c:axId val="-66102382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0285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'Q5 future children'!$D$7</c:f>
              <c:strCache>
                <c:ptCount val="1"/>
                <c:pt idx="0">
                  <c:v>3 billion</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dLbls>
          <c:showLegendKey val="0"/>
          <c:showVal val="0"/>
          <c:showCatName val="0"/>
          <c:showSerName val="0"/>
          <c:showPercent val="0"/>
          <c:showBubbleSize val="0"/>
        </c:dLbls>
        <c:gapWidth val="25"/>
        <c:axId val="-660976416"/>
        <c:axId val="-660971696"/>
      </c:barChart>
      <c:catAx>
        <c:axId val="-66097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971696"/>
        <c:crosses val="autoZero"/>
        <c:auto val="1"/>
        <c:lblAlgn val="ctr"/>
        <c:lblOffset val="100"/>
        <c:noMultiLvlLbl val="0"/>
      </c:catAx>
      <c:valAx>
        <c:axId val="-6609716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9764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'Q5 future children'!$E$7</c:f>
              <c:strCache>
                <c:ptCount val="1"/>
                <c:pt idx="0">
                  <c:v>4 billion</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axId val="-660923184"/>
        <c:axId val="-660918464"/>
      </c:barChart>
      <c:catAx>
        <c:axId val="-66092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918464"/>
        <c:crosses val="autoZero"/>
        <c:auto val="1"/>
        <c:lblAlgn val="ctr"/>
        <c:lblOffset val="100"/>
        <c:noMultiLvlLbl val="0"/>
      </c:catAx>
      <c:valAx>
        <c:axId val="-660918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92318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'Q5 future children'!$C$7</c:f>
              <c:strCache>
                <c:ptCount val="1"/>
                <c:pt idx="0">
                  <c:v>2 billion</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children'!$C$9:$C$24</c:f>
              <c:numCache>
                <c:formatCode>0%</c:formatCode>
                <c:ptCount val="16"/>
                <c:pt idx="0">
                  <c:v>0.3333</c:v>
                </c:pt>
                <c:pt idx="1">
                  <c:v>0.146429285714286</c:v>
                </c:pt>
                <c:pt idx="2">
                  <c:v>0.08</c:v>
                </c:pt>
                <c:pt idx="3">
                  <c:v>0.08</c:v>
                </c:pt>
                <c:pt idx="4">
                  <c:v>0.08001</c:v>
                </c:pt>
                <c:pt idx="5">
                  <c:v>0.09</c:v>
                </c:pt>
                <c:pt idx="6">
                  <c:v>0.09</c:v>
                </c:pt>
                <c:pt idx="7">
                  <c:v>0.09</c:v>
                </c:pt>
                <c:pt idx="8">
                  <c:v>0.09</c:v>
                </c:pt>
                <c:pt idx="9">
                  <c:v>0.09</c:v>
                </c:pt>
                <c:pt idx="10">
                  <c:v>0.1</c:v>
                </c:pt>
                <c:pt idx="11">
                  <c:v>0.12</c:v>
                </c:pt>
                <c:pt idx="12">
                  <c:v>0.12</c:v>
                </c:pt>
                <c:pt idx="13">
                  <c:v>0.21</c:v>
                </c:pt>
                <c:pt idx="14">
                  <c:v>0.36</c:v>
                </c:pt>
                <c:pt idx="15">
                  <c:v>0.45</c:v>
                </c:pt>
              </c:numCache>
            </c:numRef>
          </c:val>
        </c:ser>
        <c:dLbls>
          <c:showLegendKey val="0"/>
          <c:showVal val="0"/>
          <c:showCatName val="0"/>
          <c:showSerName val="0"/>
          <c:showPercent val="0"/>
          <c:showBubbleSize val="0"/>
        </c:dLbls>
        <c:gapWidth val="25"/>
        <c:axId val="-660867232"/>
        <c:axId val="-660862512"/>
      </c:barChart>
      <c:catAx>
        <c:axId val="-6608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862512"/>
        <c:crosses val="autoZero"/>
        <c:auto val="1"/>
        <c:lblAlgn val="ctr"/>
        <c:lblOffset val="100"/>
        <c:noMultiLvlLbl val="0"/>
      </c:catAx>
      <c:valAx>
        <c:axId val="-660862512"/>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86723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'Q5 future children'!$D$7</c:f>
              <c:strCache>
                <c:ptCount val="1"/>
                <c:pt idx="0">
                  <c:v>3 billion</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dLbls>
          <c:showLegendKey val="0"/>
          <c:showVal val="0"/>
          <c:showCatName val="0"/>
          <c:showSerName val="0"/>
          <c:showPercent val="0"/>
          <c:showBubbleSize val="0"/>
        </c:dLbls>
        <c:gapWidth val="25"/>
        <c:axId val="-660815168"/>
        <c:axId val="-660810448"/>
      </c:barChart>
      <c:catAx>
        <c:axId val="-66081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810448"/>
        <c:crosses val="autoZero"/>
        <c:auto val="1"/>
        <c:lblAlgn val="ctr"/>
        <c:lblOffset val="100"/>
        <c:noMultiLvlLbl val="0"/>
      </c:catAx>
      <c:valAx>
        <c:axId val="-660810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81516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Japan</a:t>
            </a:r>
            <a:endParaRPr lang="en-US" sz="40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2.2</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10%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Japan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distributions'!$C$12:$O$12</c:f>
              <c:numCache>
                <c:formatCode>0%</c:formatCode>
                <c:ptCount val="13"/>
                <c:pt idx="0">
                  <c:v>0.1543086172</c:v>
                </c:pt>
                <c:pt idx="1">
                  <c:v>0.2344689379</c:v>
                </c:pt>
                <c:pt idx="2">
                  <c:v>0.2284569138</c:v>
                </c:pt>
                <c:pt idx="3">
                  <c:v>0.1723446894</c:v>
                </c:pt>
                <c:pt idx="4">
                  <c:v>0.1082164329</c:v>
                </c:pt>
                <c:pt idx="5">
                  <c:v>0.06613226453</c:v>
                </c:pt>
                <c:pt idx="6">
                  <c:v>0.02204408818</c:v>
                </c:pt>
                <c:pt idx="7">
                  <c:v>0.01002004008</c:v>
                </c:pt>
                <c:pt idx="8">
                  <c:v>0.00400801603</c:v>
                </c:pt>
                <c:pt idx="9">
                  <c:v>0.0</c:v>
                </c:pt>
                <c:pt idx="10">
                  <c:v>0.0</c:v>
                </c:pt>
                <c:pt idx="11">
                  <c:v>0.0</c:v>
                </c:pt>
                <c:pt idx="12">
                  <c:v>0.0</c:v>
                </c:pt>
              </c:numCache>
            </c:numRef>
          </c:val>
        </c:ser>
        <c:dLbls>
          <c:showLegendKey val="0"/>
          <c:showVal val="0"/>
          <c:showCatName val="0"/>
          <c:showSerName val="0"/>
          <c:showPercent val="0"/>
          <c:showBubbleSize val="0"/>
        </c:dLbls>
        <c:gapWidth val="17"/>
        <c:overlap val="99"/>
        <c:axId val="-667450864"/>
        <c:axId val="-667442496"/>
      </c:barChart>
      <c:catAx>
        <c:axId val="-6674508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442496"/>
        <c:crosses val="autoZero"/>
        <c:auto val="1"/>
        <c:lblAlgn val="ctr"/>
        <c:lblOffset val="100"/>
        <c:noMultiLvlLbl val="0"/>
      </c:catAx>
      <c:valAx>
        <c:axId val="-667442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745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'Q5 future children'!$E$7</c:f>
              <c:strCache>
                <c:ptCount val="1"/>
                <c:pt idx="0">
                  <c:v>4 billion</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axId val="-660761552"/>
        <c:axId val="-660756832"/>
      </c:barChart>
      <c:catAx>
        <c:axId val="-66076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756832"/>
        <c:crosses val="autoZero"/>
        <c:auto val="1"/>
        <c:lblAlgn val="ctr"/>
        <c:lblOffset val="100"/>
        <c:noMultiLvlLbl val="0"/>
      </c:catAx>
      <c:valAx>
        <c:axId val="-6607568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76155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3200" b="1" i="0" baseline="0">
                <a:effectLst/>
              </a:rPr>
              <a:t>RESULTS — Question 4: </a:t>
            </a:r>
            <a:r>
              <a:rPr lang="en-US" sz="3200" b="1" i="0" u="none" strike="noStrike" baseline="0">
                <a:effectLst/>
              </a:rPr>
              <a:t>Future children</a:t>
            </a:r>
            <a:endParaRPr lang="en-US" sz="3200">
              <a:effectLst/>
            </a:endParaRPr>
          </a:p>
          <a:p>
            <a:pPr algn="l">
              <a:defRPr sz="3200" b="1">
                <a:latin typeface="Trebuchet MS" charset="0"/>
                <a:ea typeface="Trebuchet MS" charset="0"/>
                <a:cs typeface="Trebuchet MS" charset="0"/>
              </a:defRPr>
            </a:pPr>
            <a:r>
              <a:rPr lang="en-US" sz="3200" b="0" i="0" baseline="0">
                <a:effectLst/>
              </a:rPr>
              <a:t>QUESTION: "What is the life expectancy of the world today?"</a:t>
            </a:r>
            <a:r>
              <a:rPr lang="en-US" sz="3200" b="1" i="0" baseline="0">
                <a:effectLst/>
              </a:rPr>
              <a:t> </a:t>
            </a:r>
          </a:p>
          <a:p>
            <a:pPr algn="l">
              <a:defRPr sz="3200" b="1">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a:solidFill>
                  <a:srgbClr val="059713"/>
                </a:solidFill>
                <a:latin typeface="Trebuchet MS" charset="0"/>
                <a:ea typeface="Trebuchet MS" charset="0"/>
                <a:cs typeface="Trebuchet MS" charset="0"/>
              </a:rPr>
              <a:t>"</a:t>
            </a:r>
            <a:r>
              <a:rPr lang="en-US" sz="3200" b="0" i="1" u="none" strike="noStrike" baseline="0">
                <a:solidFill>
                  <a:srgbClr val="059713"/>
                </a:solidFill>
                <a:effectLst/>
              </a:rPr>
              <a:t>2 billion</a:t>
            </a:r>
            <a:r>
              <a:rPr lang="en-US" sz="3200" b="0" i="1">
                <a:solidFill>
                  <a:srgbClr val="059713"/>
                </a:solidFill>
                <a:latin typeface="Trebuchet MS" charset="0"/>
                <a:ea typeface="Trebuchet MS" charset="0"/>
                <a:cs typeface="Trebuchet MS" charset="0"/>
              </a:rPr>
              <a:t>"</a:t>
            </a:r>
          </a:p>
        </c:rich>
      </c:tx>
      <c:layout>
        <c:manualLayout>
          <c:xMode val="edge"/>
          <c:yMode val="edge"/>
          <c:x val="0.142060569768734"/>
          <c:y val="0.0411926414563052"/>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'Q5 future children'!$C$7</c:f>
              <c:strCache>
                <c:ptCount val="1"/>
                <c:pt idx="0">
                  <c:v>2 billion</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children'!$C$9:$C$24</c:f>
              <c:numCache>
                <c:formatCode>0%</c:formatCode>
                <c:ptCount val="16"/>
                <c:pt idx="0">
                  <c:v>0.3333</c:v>
                </c:pt>
                <c:pt idx="1">
                  <c:v>0.146429285714286</c:v>
                </c:pt>
                <c:pt idx="2">
                  <c:v>0.08</c:v>
                </c:pt>
                <c:pt idx="3">
                  <c:v>0.08</c:v>
                </c:pt>
                <c:pt idx="4">
                  <c:v>0.08001</c:v>
                </c:pt>
                <c:pt idx="5">
                  <c:v>0.09</c:v>
                </c:pt>
                <c:pt idx="6">
                  <c:v>0.09</c:v>
                </c:pt>
                <c:pt idx="7">
                  <c:v>0.09</c:v>
                </c:pt>
                <c:pt idx="8">
                  <c:v>0.09</c:v>
                </c:pt>
                <c:pt idx="9">
                  <c:v>0.09</c:v>
                </c:pt>
                <c:pt idx="10">
                  <c:v>0.1</c:v>
                </c:pt>
                <c:pt idx="11">
                  <c:v>0.12</c:v>
                </c:pt>
                <c:pt idx="12">
                  <c:v>0.12</c:v>
                </c:pt>
                <c:pt idx="13">
                  <c:v>0.21</c:v>
                </c:pt>
                <c:pt idx="14">
                  <c:v>0.36</c:v>
                </c:pt>
                <c:pt idx="15">
                  <c:v>0.45</c:v>
                </c:pt>
              </c:numCache>
            </c:numRef>
          </c:val>
        </c:ser>
        <c:ser>
          <c:idx val="1"/>
          <c:order val="1"/>
          <c:tx>
            <c:strRef>
              <c:f>'Q5 future children'!$D$7</c:f>
              <c:strCache>
                <c:ptCount val="1"/>
                <c:pt idx="0">
                  <c:v>3 billion</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ser>
          <c:idx val="2"/>
          <c:order val="2"/>
          <c:tx>
            <c:strRef>
              <c:f>'Q5 future children'!$E$7</c:f>
              <c:strCache>
                <c:ptCount val="1"/>
                <c:pt idx="0">
                  <c:v>4 billion</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overlap val="100"/>
        <c:axId val="-664933856"/>
        <c:axId val="-664928864"/>
      </c:barChart>
      <c:catAx>
        <c:axId val="-66493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928864"/>
        <c:crosses val="autoZero"/>
        <c:auto val="1"/>
        <c:lblAlgn val="ctr"/>
        <c:lblOffset val="100"/>
        <c:noMultiLvlLbl val="0"/>
      </c:catAx>
      <c:valAx>
        <c:axId val="-6649288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493385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800" b="1" i="0" baseline="0">
                <a:effectLst/>
              </a:rPr>
              <a:t>RESULTS — Question 5: Future children</a:t>
            </a:r>
            <a:endParaRPr lang="en-US" sz="2800">
              <a:effectLst/>
            </a:endParaRPr>
          </a:p>
          <a:p>
            <a:pPr algn="l">
              <a:defRPr sz="2000" b="1">
                <a:latin typeface="Trebuchet MS" charset="0"/>
                <a:ea typeface="Trebuchet MS" charset="0"/>
                <a:cs typeface="Trebuchet MS" charset="0"/>
              </a:defRPr>
            </a:pPr>
            <a:r>
              <a:rPr lang="en-US" sz="2400" b="0" i="0" baseline="0">
                <a:effectLst/>
              </a:rPr>
              <a:t>QUESTION: "</a:t>
            </a:r>
            <a:r>
              <a:rPr lang="en-US" sz="2400" b="0" i="1" baseline="0">
                <a:effectLst/>
              </a:rPr>
              <a:t>There are two billion children in the world today, aged 0 to 15 years old. How many children will there be in the year 2100, according to the United Nations?</a:t>
            </a:r>
            <a:r>
              <a:rPr lang="en-US" sz="2400" b="0" i="0" baseline="0">
                <a:effectLst/>
              </a:rPr>
              <a:t>"</a:t>
            </a:r>
            <a:r>
              <a:rPr lang="en-US" sz="2400"/>
              <a:t> </a:t>
            </a:r>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"2 billion"</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'Q5 future children'!$C$7</c:f>
              <c:strCache>
                <c:ptCount val="1"/>
                <c:pt idx="0">
                  <c:v>2 billion</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children'!$C$9:$C$24</c:f>
              <c:numCache>
                <c:formatCode>0%</c:formatCode>
                <c:ptCount val="16"/>
                <c:pt idx="0">
                  <c:v>0.3333</c:v>
                </c:pt>
                <c:pt idx="1">
                  <c:v>0.146429285714286</c:v>
                </c:pt>
                <c:pt idx="2">
                  <c:v>0.08</c:v>
                </c:pt>
                <c:pt idx="3">
                  <c:v>0.08</c:v>
                </c:pt>
                <c:pt idx="4">
                  <c:v>0.08001</c:v>
                </c:pt>
                <c:pt idx="5">
                  <c:v>0.09</c:v>
                </c:pt>
                <c:pt idx="6">
                  <c:v>0.09</c:v>
                </c:pt>
                <c:pt idx="7">
                  <c:v>0.09</c:v>
                </c:pt>
                <c:pt idx="8">
                  <c:v>0.09</c:v>
                </c:pt>
                <c:pt idx="9">
                  <c:v>0.09</c:v>
                </c:pt>
                <c:pt idx="10">
                  <c:v>0.1</c:v>
                </c:pt>
                <c:pt idx="11">
                  <c:v>0.12</c:v>
                </c:pt>
                <c:pt idx="12">
                  <c:v>0.12</c:v>
                </c:pt>
                <c:pt idx="13">
                  <c:v>0.21</c:v>
                </c:pt>
                <c:pt idx="14">
                  <c:v>0.36</c:v>
                </c:pt>
                <c:pt idx="15">
                  <c:v>0.45</c:v>
                </c:pt>
              </c:numCache>
            </c:numRef>
          </c:val>
        </c:ser>
        <c:ser>
          <c:idx val="1"/>
          <c:order val="1"/>
          <c:tx>
            <c:strRef>
              <c:f>'Q5 future children'!$D$7</c:f>
              <c:strCache>
                <c:ptCount val="1"/>
                <c:pt idx="0">
                  <c:v>3 billion</c:v>
                </c:pt>
              </c:strCache>
            </c:strRef>
          </c:tx>
          <c:spPr>
            <a:solidFill>
              <a:schemeClr val="bg1"/>
            </a:solidFill>
            <a:ln>
              <a:noFill/>
            </a:ln>
            <a:effectLst/>
          </c:spPr>
          <c:invertIfNegative val="0"/>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children'!$D$9:$D$24</c:f>
              <c:numCache>
                <c:formatCode>0%</c:formatCode>
                <c:ptCount val="16"/>
                <c:pt idx="0">
                  <c:v>0.33</c:v>
                </c:pt>
                <c:pt idx="1">
                  <c:v>0.49</c:v>
                </c:pt>
                <c:pt idx="2">
                  <c:v>0.49</c:v>
                </c:pt>
                <c:pt idx="3">
                  <c:v>0.55</c:v>
                </c:pt>
                <c:pt idx="4">
                  <c:v>0.53</c:v>
                </c:pt>
                <c:pt idx="5">
                  <c:v>0.56</c:v>
                </c:pt>
                <c:pt idx="6">
                  <c:v>0.55</c:v>
                </c:pt>
                <c:pt idx="7">
                  <c:v>0.51</c:v>
                </c:pt>
                <c:pt idx="8">
                  <c:v>0.47</c:v>
                </c:pt>
                <c:pt idx="9">
                  <c:v>0.54</c:v>
                </c:pt>
                <c:pt idx="10">
                  <c:v>0.41</c:v>
                </c:pt>
                <c:pt idx="11">
                  <c:v>0.45</c:v>
                </c:pt>
                <c:pt idx="12">
                  <c:v>0.44</c:v>
                </c:pt>
                <c:pt idx="13">
                  <c:v>0.49</c:v>
                </c:pt>
                <c:pt idx="14">
                  <c:v>0.44</c:v>
                </c:pt>
                <c:pt idx="15">
                  <c:v>0.43</c:v>
                </c:pt>
              </c:numCache>
            </c:numRef>
          </c:val>
        </c:ser>
        <c:ser>
          <c:idx val="2"/>
          <c:order val="2"/>
          <c:tx>
            <c:strRef>
              <c:f>'Q5 future children'!$E$7</c:f>
              <c:strCache>
                <c:ptCount val="1"/>
                <c:pt idx="0">
                  <c:v>4 billion</c:v>
                </c:pt>
              </c:strCache>
            </c:strRef>
          </c:tx>
          <c:spPr>
            <a:solidFill>
              <a:schemeClr val="bg1"/>
            </a:solidFill>
            <a:ln w="12700">
              <a:noFill/>
            </a:ln>
            <a:effectLst/>
          </c:spPr>
          <c:invertIfNegative val="0"/>
          <c:cat>
            <c:strRef>
              <c:f>'Q5 future children'!$B$9:$B$24</c:f>
              <c:strCache>
                <c:ptCount val="16"/>
                <c:pt idx="0">
                  <c:v>Chimps</c:v>
                </c:pt>
                <c:pt idx="1">
                  <c:v>Average</c:v>
                </c:pt>
                <c:pt idx="2">
                  <c:v>UK</c:v>
                </c:pt>
                <c:pt idx="3">
                  <c:v>Norway</c:v>
                </c:pt>
                <c:pt idx="4">
                  <c:v>Sweden</c:v>
                </c:pt>
                <c:pt idx="5">
                  <c:v>France</c:v>
                </c:pt>
                <c:pt idx="6">
                  <c:v>Belgium</c:v>
                </c:pt>
                <c:pt idx="7">
                  <c:v>Germany</c:v>
                </c:pt>
                <c:pt idx="8">
                  <c:v>Australia</c:v>
                </c:pt>
                <c:pt idx="9">
                  <c:v>Finland</c:v>
                </c:pt>
                <c:pt idx="10">
                  <c:v>US</c:v>
                </c:pt>
                <c:pt idx="11">
                  <c:v>Hungary</c:v>
                </c:pt>
                <c:pt idx="12">
                  <c:v>Canada</c:v>
                </c:pt>
                <c:pt idx="13">
                  <c:v>Spain</c:v>
                </c:pt>
                <c:pt idx="14">
                  <c:v>Japan</c:v>
                </c:pt>
                <c:pt idx="15">
                  <c:v>Korea S.</c:v>
                </c:pt>
              </c:strCache>
            </c:strRef>
          </c:cat>
          <c:val>
            <c:numRef>
              <c:f>'Q5 future children'!$E$9:$E$24</c:f>
              <c:numCache>
                <c:formatCode>0%</c:formatCode>
                <c:ptCount val="16"/>
                <c:pt idx="0">
                  <c:v>0.33</c:v>
                </c:pt>
                <c:pt idx="1">
                  <c:v>0.365</c:v>
                </c:pt>
                <c:pt idx="2">
                  <c:v>0.43</c:v>
                </c:pt>
                <c:pt idx="3">
                  <c:v>0.37</c:v>
                </c:pt>
                <c:pt idx="4">
                  <c:v>0.39</c:v>
                </c:pt>
                <c:pt idx="5">
                  <c:v>0.35</c:v>
                </c:pt>
                <c:pt idx="6">
                  <c:v>0.37</c:v>
                </c:pt>
                <c:pt idx="7">
                  <c:v>0.41</c:v>
                </c:pt>
                <c:pt idx="8">
                  <c:v>0.44</c:v>
                </c:pt>
                <c:pt idx="9">
                  <c:v>0.37</c:v>
                </c:pt>
                <c:pt idx="10">
                  <c:v>0.49</c:v>
                </c:pt>
                <c:pt idx="11">
                  <c:v>0.43</c:v>
                </c:pt>
                <c:pt idx="12">
                  <c:v>0.44</c:v>
                </c:pt>
                <c:pt idx="13">
                  <c:v>0.3</c:v>
                </c:pt>
                <c:pt idx="14">
                  <c:v>0.2</c:v>
                </c:pt>
                <c:pt idx="15">
                  <c:v>0.12</c:v>
                </c:pt>
              </c:numCache>
            </c:numRef>
          </c:val>
        </c:ser>
        <c:dLbls>
          <c:showLegendKey val="0"/>
          <c:showVal val="0"/>
          <c:showCatName val="0"/>
          <c:showSerName val="0"/>
          <c:showPercent val="0"/>
          <c:showBubbleSize val="0"/>
        </c:dLbls>
        <c:gapWidth val="25"/>
        <c:overlap val="100"/>
        <c:axId val="-660600416"/>
        <c:axId val="-660595664"/>
      </c:barChart>
      <c:catAx>
        <c:axId val="-66060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595664"/>
        <c:crosses val="autoZero"/>
        <c:auto val="1"/>
        <c:lblAlgn val="ctr"/>
        <c:lblOffset val="100"/>
        <c:noMultiLvlLbl val="0"/>
      </c:catAx>
      <c:valAx>
        <c:axId val="-6605956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6004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200" b="1" i="0" baseline="0">
                <a:effectLst/>
              </a:rPr>
              <a:t>RESULTS — Question 6: Main reason for population growth</a:t>
            </a:r>
            <a:endParaRPr lang="en-US" sz="2200">
              <a:effectLst/>
            </a:endParaRPr>
          </a:p>
          <a:p>
            <a:pPr algn="l">
              <a:defRPr sz="2000" b="1">
                <a:latin typeface="Trebuchet MS" charset="0"/>
                <a:ea typeface="Trebuchet MS" charset="0"/>
                <a:cs typeface="Trebuchet MS" charset="0"/>
              </a:defRPr>
            </a:pPr>
            <a:r>
              <a:rPr lang="en-US" sz="2200" b="0" i="0" baseline="0">
                <a:effectLst/>
              </a:rPr>
              <a:t>QUESTION:</a:t>
            </a:r>
            <a:r>
              <a:rPr lang="en-US" sz="2200" b="0" i="1" baseline="0">
                <a:effectLst/>
              </a:rPr>
              <a:t> "The UN predicts that by 2100 the world population will have increased by another 4 billion people. What is the main reason?"</a:t>
            </a:r>
            <a:endParaRPr lang="en-US" sz="2200" b="1" i="0" baseline="0">
              <a:effectLst/>
            </a:endParaRPr>
          </a:p>
          <a:p>
            <a:pPr algn="l">
              <a:defRPr sz="2000" b="1">
                <a:latin typeface="Trebuchet MS" charset="0"/>
                <a:ea typeface="Trebuchet MS" charset="0"/>
                <a:cs typeface="Trebuchet MS" charset="0"/>
              </a:defRPr>
            </a:pPr>
            <a:r>
              <a:rPr lang="en-US" sz="2200" b="0">
                <a:solidFill>
                  <a:srgbClr val="059713"/>
                </a:solidFill>
                <a:latin typeface="Trebuchet MS" charset="0"/>
                <a:ea typeface="Trebuchet MS" charset="0"/>
                <a:cs typeface="Trebuchet MS" charset="0"/>
              </a:rPr>
              <a:t>CORRECT ANSWER: </a:t>
            </a:r>
            <a:r>
              <a:rPr lang="en-US" sz="2200" b="0" i="1">
                <a:solidFill>
                  <a:srgbClr val="059713"/>
                </a:solidFill>
                <a:latin typeface="Trebuchet MS" charset="0"/>
                <a:ea typeface="Trebuchet MS" charset="0"/>
                <a:cs typeface="Trebuchet MS" charset="0"/>
              </a:rPr>
              <a:t>"There will be more adults (age 15 to 74)"</a:t>
            </a:r>
          </a:p>
        </c:rich>
      </c:tx>
      <c:layout>
        <c:manualLayout>
          <c:xMode val="edge"/>
          <c:yMode val="edge"/>
          <c:x val="0.10117276634254"/>
          <c:y val="0.0123254608310492"/>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2709104481421"/>
          <c:y val="0.187045613821454"/>
          <c:w val="0.874196104313828"/>
          <c:h val="0.733489128571074"/>
        </c:manualLayout>
      </c:layout>
      <c:barChart>
        <c:barDir val="bar"/>
        <c:grouping val="percentStacked"/>
        <c:varyColors val="0"/>
        <c:ser>
          <c:idx val="0"/>
          <c:order val="0"/>
          <c:tx>
            <c:strRef>
              <c:f>'Q6 main reason pop grow'!$C$7</c:f>
              <c:strCache>
                <c:ptCount val="1"/>
                <c:pt idx="0">
                  <c:v>There will be more adults (age 15 to 74)</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grow'!$C$9:$C$24</c:f>
              <c:numCache>
                <c:formatCode>0%</c:formatCode>
                <c:ptCount val="16"/>
                <c:pt idx="0">
                  <c:v>0.3333</c:v>
                </c:pt>
                <c:pt idx="1">
                  <c:v>0.257857142857143</c:v>
                </c:pt>
                <c:pt idx="2">
                  <c:v>0.1</c:v>
                </c:pt>
                <c:pt idx="3">
                  <c:v>0.2</c:v>
                </c:pt>
                <c:pt idx="4">
                  <c:v>0.21</c:v>
                </c:pt>
                <c:pt idx="5">
                  <c:v>0.22</c:v>
                </c:pt>
                <c:pt idx="6">
                  <c:v>0.25</c:v>
                </c:pt>
                <c:pt idx="7">
                  <c:v>0.26</c:v>
                </c:pt>
                <c:pt idx="8">
                  <c:v>0.26</c:v>
                </c:pt>
                <c:pt idx="9">
                  <c:v>0.26</c:v>
                </c:pt>
                <c:pt idx="10">
                  <c:v>0.26</c:v>
                </c:pt>
                <c:pt idx="11">
                  <c:v>0.26</c:v>
                </c:pt>
                <c:pt idx="12">
                  <c:v>0.32</c:v>
                </c:pt>
                <c:pt idx="13">
                  <c:v>0.32</c:v>
                </c:pt>
                <c:pt idx="14">
                  <c:v>0.33</c:v>
                </c:pt>
                <c:pt idx="15">
                  <c:v>0.36</c:v>
                </c:pt>
              </c:numCache>
            </c:numRef>
          </c:val>
        </c:ser>
        <c:ser>
          <c:idx val="1"/>
          <c:order val="1"/>
          <c:tx>
            <c:strRef>
              <c:f>'Q6 main reason pop grow'!$D$7</c:f>
              <c:strCache>
                <c:ptCount val="1"/>
                <c:pt idx="0">
                  <c:v>There will be more very old people (age 75 and older)</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ser>
          <c:idx val="2"/>
          <c:order val="2"/>
          <c:tx>
            <c:strRef>
              <c:f>'Q6 main reason pop grow'!$E$7</c:f>
              <c:strCache>
                <c:ptCount val="1"/>
                <c:pt idx="0">
                  <c:v>There will be more children (age below 15)</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overlap val="100"/>
        <c:axId val="-659494864"/>
        <c:axId val="-659489904"/>
      </c:barChart>
      <c:catAx>
        <c:axId val="-65949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489904"/>
        <c:crosses val="autoZero"/>
        <c:auto val="1"/>
        <c:lblAlgn val="ctr"/>
        <c:lblOffset val="100"/>
        <c:noMultiLvlLbl val="0"/>
      </c:catAx>
      <c:valAx>
        <c:axId val="-6594899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4948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r>
              <a:rPr lang="en-US" sz="1800" b="1" i="0" baseline="0">
                <a:effectLst/>
              </a:rPr>
              <a:t>RESULTS — Question 6: Main reason for population growth</a:t>
            </a:r>
            <a:endParaRPr lang="en-US" sz="1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i="0" baseline="0">
                <a:effectLst/>
              </a:rPr>
              <a:t>QUESTION:</a:t>
            </a:r>
            <a:r>
              <a:rPr lang="en-US" sz="1800" b="0" i="1" baseline="0">
                <a:effectLst/>
              </a:rPr>
              <a:t> "The UN predicts that by 2100 the world population will have increased by another 4 billion people. What is the main reason?"</a:t>
            </a:r>
            <a:r>
              <a:rPr lang="en-US" sz="1800"/>
              <a:t> </a:t>
            </a:r>
            <a:endParaRPr lang="en-US" sz="1800">
              <a:effectLst/>
            </a:endParaRPr>
          </a:p>
          <a:p>
            <a:pPr marL="0" marR="0" indent="0" algn="l" defTabSz="914400" rtl="0" eaLnBrk="1" fontAlgn="auto" latinLnBrk="0" hangingPunct="1">
              <a:lnSpc>
                <a:spcPct val="100000"/>
              </a:lnSpc>
              <a:spcBef>
                <a:spcPts val="0"/>
              </a:spcBef>
              <a:spcAft>
                <a:spcPts val="0"/>
              </a:spcAft>
              <a:buClrTx/>
              <a:buSzTx/>
              <a:buFontTx/>
              <a:buNone/>
              <a:tabLst/>
              <a:defRPr sz="2000" b="1">
                <a:solidFill>
                  <a:sysClr val="windowText" lastClr="000000">
                    <a:lumMod val="65000"/>
                    <a:lumOff val="35000"/>
                  </a:sysClr>
                </a:solidFill>
                <a:latin typeface="Trebuchet MS" charset="0"/>
                <a:ea typeface="Trebuchet MS" charset="0"/>
                <a:cs typeface="Trebuchet MS" charset="0"/>
              </a:defRPr>
            </a:pPr>
            <a:r>
              <a:rPr lang="en-US" sz="1800" b="0">
                <a:solidFill>
                  <a:srgbClr val="FF0000"/>
                </a:solidFill>
                <a:latin typeface="Trebuchet MS" charset="0"/>
                <a:ea typeface="Trebuchet MS" charset="0"/>
                <a:cs typeface="Trebuchet MS" charset="0"/>
              </a:rPr>
              <a:t>WRONG ANSWER:</a:t>
            </a:r>
            <a:r>
              <a:rPr lang="en-US" sz="1800" b="0" i="1">
                <a:solidFill>
                  <a:srgbClr val="FF0000"/>
                </a:solidFill>
                <a:latin typeface="Trebuchet MS" charset="0"/>
                <a:ea typeface="Trebuchet MS" charset="0"/>
                <a:cs typeface="Trebuchet MS" charset="0"/>
              </a:rPr>
              <a:t>"</a:t>
            </a:r>
            <a:r>
              <a:rPr lang="en-US" sz="1800" b="0" i="1" u="none" strike="noStrike" baseline="0">
                <a:solidFill>
                  <a:srgbClr val="FF0000"/>
                </a:solidFill>
                <a:effectLst/>
              </a:rPr>
              <a:t>There will be more very old people (age 75 an</a:t>
            </a:r>
            <a:endParaRPr lang="en-US" sz="1800" b="0" i="1">
              <a:solidFill>
                <a:srgbClr val="FF0000"/>
              </a:solidFill>
              <a:latin typeface="Trebuchet MS" charset="0"/>
              <a:ea typeface="Trebuchet MS" charset="0"/>
              <a:cs typeface="Trebuchet MS" charset="0"/>
            </a:endParaRP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marL="0" marR="0" indent="0" algn="l" defTabSz="914400" rtl="0" eaLnBrk="1" fontAlgn="auto" latinLnBrk="0" hangingPunct="1">
            <a:lnSpc>
              <a:spcPct val="100000"/>
            </a:lnSpc>
            <a:spcBef>
              <a:spcPts val="0"/>
            </a:spcBef>
            <a:spcAft>
              <a:spcPts val="0"/>
            </a:spcAft>
            <a:buClrTx/>
            <a:buSzTx/>
            <a:buFontTx/>
            <a:buNone/>
            <a:tabLst/>
            <a:defRPr sz="2000" b="1" i="0" u="none" strike="noStrike" kern="1200" spc="0" baseline="0">
              <a:solidFill>
                <a:sysClr val="windowText" lastClr="000000">
                  <a:lumMod val="65000"/>
                  <a:lumOff val="35000"/>
                </a:sys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'Q6 main reason pop grow'!$D$7</c:f>
              <c:strCache>
                <c:ptCount val="1"/>
                <c:pt idx="0">
                  <c:v>There will be more very old people (age 75 and older)</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dLbls>
          <c:showLegendKey val="0"/>
          <c:showVal val="0"/>
          <c:showCatName val="0"/>
          <c:showSerName val="0"/>
          <c:showPercent val="0"/>
          <c:showBubbleSize val="0"/>
        </c:dLbls>
        <c:gapWidth val="25"/>
        <c:axId val="-659437792"/>
        <c:axId val="-659433072"/>
      </c:barChart>
      <c:catAx>
        <c:axId val="-65943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433072"/>
        <c:crosses val="autoZero"/>
        <c:auto val="1"/>
        <c:lblAlgn val="ctr"/>
        <c:lblOffset val="100"/>
        <c:noMultiLvlLbl val="0"/>
      </c:catAx>
      <c:valAx>
        <c:axId val="-6594330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4377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1800" b="1" i="0" baseline="0">
                <a:effectLst/>
              </a:rPr>
              <a:t>RESULTS — Question 6: Main reason for population growth</a:t>
            </a:r>
            <a:endParaRPr lang="en-US">
              <a:effectLst/>
            </a:endParaRPr>
          </a:p>
          <a:p>
            <a:pPr algn="l">
              <a:defRPr sz="2000" b="1">
                <a:latin typeface="Trebuchet MS" charset="0"/>
                <a:ea typeface="Trebuchet MS" charset="0"/>
                <a:cs typeface="Trebuchet MS" charset="0"/>
              </a:defRPr>
            </a:pPr>
            <a:r>
              <a:rPr lang="en-US" sz="1800" b="0" i="0" baseline="0">
                <a:effectLst/>
              </a:rPr>
              <a:t>QUESTION:</a:t>
            </a:r>
            <a:r>
              <a:rPr lang="en-US" sz="1800" b="0" i="1" baseline="0">
                <a:effectLst/>
              </a:rPr>
              <a:t> "The UN predicts that by 2100 the world population will have increased by another 4 billion people. What is the main reason?"</a:t>
            </a:r>
            <a:r>
              <a:rPr lang="en-US"/>
              <a:t> </a:t>
            </a:r>
            <a:endParaRPr lang="en-US">
              <a:effectLst/>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latin typeface="Trebuchet MS" charset="0"/>
                <a:ea typeface="Trebuchet MS" charset="0"/>
                <a:cs typeface="Trebuchet MS" charset="0"/>
              </a:rPr>
              <a:t>There will be more children (age below </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'Q6 main reason pop grow'!$E$7</c:f>
              <c:strCache>
                <c:ptCount val="1"/>
                <c:pt idx="0">
                  <c:v>There will be more children (age below 15)</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axId val="-661852416"/>
        <c:axId val="-661847696"/>
      </c:barChart>
      <c:catAx>
        <c:axId val="-66185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847696"/>
        <c:crosses val="autoZero"/>
        <c:auto val="1"/>
        <c:lblAlgn val="ctr"/>
        <c:lblOffset val="100"/>
        <c:noMultiLvlLbl val="0"/>
      </c:catAx>
      <c:valAx>
        <c:axId val="-6618476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8524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'Q6 main reason pop grow'!$C$7</c:f>
              <c:strCache>
                <c:ptCount val="1"/>
                <c:pt idx="0">
                  <c:v>There will be more adults (age 15 to 74)</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grow'!$C$9:$C$24</c:f>
              <c:numCache>
                <c:formatCode>0%</c:formatCode>
                <c:ptCount val="16"/>
                <c:pt idx="0">
                  <c:v>0.3333</c:v>
                </c:pt>
                <c:pt idx="1">
                  <c:v>0.257857142857143</c:v>
                </c:pt>
                <c:pt idx="2">
                  <c:v>0.1</c:v>
                </c:pt>
                <c:pt idx="3">
                  <c:v>0.2</c:v>
                </c:pt>
                <c:pt idx="4">
                  <c:v>0.21</c:v>
                </c:pt>
                <c:pt idx="5">
                  <c:v>0.22</c:v>
                </c:pt>
                <c:pt idx="6">
                  <c:v>0.25</c:v>
                </c:pt>
                <c:pt idx="7">
                  <c:v>0.26</c:v>
                </c:pt>
                <c:pt idx="8">
                  <c:v>0.26</c:v>
                </c:pt>
                <c:pt idx="9">
                  <c:v>0.26</c:v>
                </c:pt>
                <c:pt idx="10">
                  <c:v>0.26</c:v>
                </c:pt>
                <c:pt idx="11">
                  <c:v>0.26</c:v>
                </c:pt>
                <c:pt idx="12">
                  <c:v>0.32</c:v>
                </c:pt>
                <c:pt idx="13">
                  <c:v>0.32</c:v>
                </c:pt>
                <c:pt idx="14">
                  <c:v>0.33</c:v>
                </c:pt>
                <c:pt idx="15">
                  <c:v>0.36</c:v>
                </c:pt>
              </c:numCache>
            </c:numRef>
          </c:val>
        </c:ser>
        <c:dLbls>
          <c:showLegendKey val="0"/>
          <c:showVal val="0"/>
          <c:showCatName val="0"/>
          <c:showSerName val="0"/>
          <c:showPercent val="0"/>
          <c:showBubbleSize val="0"/>
        </c:dLbls>
        <c:gapWidth val="25"/>
        <c:axId val="-660525344"/>
        <c:axId val="-660520624"/>
      </c:barChart>
      <c:catAx>
        <c:axId val="-66052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520624"/>
        <c:crosses val="autoZero"/>
        <c:auto val="1"/>
        <c:lblAlgn val="ctr"/>
        <c:lblOffset val="100"/>
        <c:noMultiLvlLbl val="0"/>
      </c:catAx>
      <c:valAx>
        <c:axId val="-660520624"/>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52534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'Q6 main reason pop grow'!$D$7</c:f>
              <c:strCache>
                <c:ptCount val="1"/>
                <c:pt idx="0">
                  <c:v>There will be more very old people (age 75 and older)</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dLbls>
          <c:showLegendKey val="0"/>
          <c:showVal val="0"/>
          <c:showCatName val="0"/>
          <c:showSerName val="0"/>
          <c:showPercent val="0"/>
          <c:showBubbleSize val="0"/>
        </c:dLbls>
        <c:gapWidth val="25"/>
        <c:axId val="-660472992"/>
        <c:axId val="-660468272"/>
      </c:barChart>
      <c:catAx>
        <c:axId val="-66047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468272"/>
        <c:crosses val="autoZero"/>
        <c:auto val="1"/>
        <c:lblAlgn val="ctr"/>
        <c:lblOffset val="100"/>
        <c:noMultiLvlLbl val="0"/>
      </c:catAx>
      <c:valAx>
        <c:axId val="-6604682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47299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'Q6 main reason pop grow'!$E$7</c:f>
              <c:strCache>
                <c:ptCount val="1"/>
                <c:pt idx="0">
                  <c:v>There will be more children (age below 15)</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axId val="-660419648"/>
        <c:axId val="-660414928"/>
      </c:barChart>
      <c:catAx>
        <c:axId val="-66041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414928"/>
        <c:crosses val="autoZero"/>
        <c:auto val="1"/>
        <c:lblAlgn val="ctr"/>
        <c:lblOffset val="100"/>
        <c:noMultiLvlLbl val="0"/>
      </c:catAx>
      <c:valAx>
        <c:axId val="-6604149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4196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'Q6 main reason pop grow'!$C$7</c:f>
              <c:strCache>
                <c:ptCount val="1"/>
                <c:pt idx="0">
                  <c:v>There will be more adults (age 15 to 74)</c:v>
                </c:pt>
              </c:strCache>
            </c:strRef>
          </c:tx>
          <c:spPr>
            <a:solidFill>
              <a:srgbClr val="00B050"/>
            </a:solidFill>
            <a:ln>
              <a:noFill/>
            </a:ln>
            <a:effectLst/>
          </c:spPr>
          <c:invertIfNegative val="0"/>
          <c:dPt>
            <c:idx val="0"/>
            <c:invertIfNegative val="0"/>
            <c:bubble3D val="0"/>
            <c:spPr>
              <a:solidFill>
                <a:srgbClr val="00B050"/>
              </a:solidFill>
              <a:ln>
                <a:noFill/>
              </a:ln>
              <a:effectLst/>
            </c:spPr>
          </c:dPt>
          <c:dPt>
            <c:idx val="1"/>
            <c:invertIfNegative val="0"/>
            <c:bubble3D val="0"/>
            <c:spPr>
              <a:solidFill>
                <a:srgbClr val="00B05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grow'!$C$9:$C$24</c:f>
              <c:numCache>
                <c:formatCode>0%</c:formatCode>
                <c:ptCount val="16"/>
                <c:pt idx="0">
                  <c:v>0.3333</c:v>
                </c:pt>
                <c:pt idx="1">
                  <c:v>0.257857142857143</c:v>
                </c:pt>
                <c:pt idx="2">
                  <c:v>0.1</c:v>
                </c:pt>
                <c:pt idx="3">
                  <c:v>0.2</c:v>
                </c:pt>
                <c:pt idx="4">
                  <c:v>0.21</c:v>
                </c:pt>
                <c:pt idx="5">
                  <c:v>0.22</c:v>
                </c:pt>
                <c:pt idx="6">
                  <c:v>0.25</c:v>
                </c:pt>
                <c:pt idx="7">
                  <c:v>0.26</c:v>
                </c:pt>
                <c:pt idx="8">
                  <c:v>0.26</c:v>
                </c:pt>
                <c:pt idx="9">
                  <c:v>0.26</c:v>
                </c:pt>
                <c:pt idx="10">
                  <c:v>0.26</c:v>
                </c:pt>
                <c:pt idx="11">
                  <c:v>0.26</c:v>
                </c:pt>
                <c:pt idx="12">
                  <c:v>0.32</c:v>
                </c:pt>
                <c:pt idx="13">
                  <c:v>0.32</c:v>
                </c:pt>
                <c:pt idx="14">
                  <c:v>0.33</c:v>
                </c:pt>
                <c:pt idx="15">
                  <c:v>0.36</c:v>
                </c:pt>
              </c:numCache>
            </c:numRef>
          </c:val>
        </c:ser>
        <c:dLbls>
          <c:showLegendKey val="0"/>
          <c:showVal val="0"/>
          <c:showCatName val="0"/>
          <c:showSerName val="0"/>
          <c:showPercent val="0"/>
          <c:showBubbleSize val="0"/>
        </c:dLbls>
        <c:gapWidth val="25"/>
        <c:axId val="-660362528"/>
        <c:axId val="-660357808"/>
      </c:barChart>
      <c:catAx>
        <c:axId val="-66036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357808"/>
        <c:crosses val="autoZero"/>
        <c:auto val="1"/>
        <c:lblAlgn val="ctr"/>
        <c:lblOffset val="100"/>
        <c:noMultiLvlLbl val="0"/>
      </c:catAx>
      <c:valAx>
        <c:axId val="-660357808"/>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36252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r>
              <a:rPr lang="en-US" sz="6000" b="1">
                <a:latin typeface="Trebuchet MS" charset="0"/>
                <a:ea typeface="Trebuchet MS" charset="0"/>
                <a:cs typeface="Trebuchet MS" charset="0"/>
              </a:rPr>
              <a:t>Finland</a:t>
            </a:r>
            <a:endParaRPr lang="en-US" sz="4800" b="1">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2800" b="0" baseline="0">
                <a:latin typeface="Trebuchet MS" charset="0"/>
                <a:ea typeface="Trebuchet MS" charset="0"/>
                <a:cs typeface="Trebuchet MS" charset="0"/>
              </a:rPr>
              <a:t>AVERAGE SCORE: </a:t>
            </a:r>
            <a:r>
              <a:rPr lang="en-US" sz="3600" b="1" baseline="0">
                <a:latin typeface="Trebuchet MS" charset="0"/>
                <a:ea typeface="Trebuchet MS" charset="0"/>
                <a:cs typeface="Trebuchet MS" charset="0"/>
              </a:rPr>
              <a:t>2.1</a:t>
            </a:r>
            <a:r>
              <a:rPr lang="en-US" sz="3600" b="0" baseline="0">
                <a:latin typeface="Trebuchet MS" charset="0"/>
                <a:ea typeface="Trebuchet MS" charset="0"/>
                <a:cs typeface="Trebuchet MS" charset="0"/>
              </a:rPr>
              <a:t> </a:t>
            </a:r>
            <a:r>
              <a:rPr lang="en-US" sz="2800" b="0" baseline="0">
                <a:latin typeface="Trebuchet MS" charset="0"/>
                <a:ea typeface="Trebuchet MS" charset="0"/>
                <a:cs typeface="Trebuchet MS" charset="0"/>
              </a:rPr>
              <a:t>(of 12 possible)</a:t>
            </a:r>
            <a:r>
              <a:rPr lang="en-US" sz="2800" b="1" baseline="0">
                <a:latin typeface="Trebuchet MS" charset="0"/>
                <a:ea typeface="Trebuchet MS" charset="0"/>
                <a:cs typeface="Trebuchet MS" charset="0"/>
              </a:rPr>
              <a:t>  </a:t>
            </a:r>
            <a:r>
              <a:rPr lang="en-US" sz="3600" b="1" baseline="0">
                <a:latin typeface="Trebuchet MS" charset="0"/>
                <a:ea typeface="Trebuchet MS" charset="0"/>
                <a:cs typeface="Trebuchet MS" charset="0"/>
              </a:rPr>
              <a:t>·  </a:t>
            </a:r>
            <a:r>
              <a:rPr lang="en-US" sz="3600" b="1" baseline="0">
                <a:solidFill>
                  <a:srgbClr val="00B050"/>
                </a:solidFill>
                <a:latin typeface="Trebuchet MS" charset="0"/>
                <a:ea typeface="Trebuchet MS" charset="0"/>
                <a:cs typeface="Trebuchet MS" charset="0"/>
              </a:rPr>
              <a:t>10% </a:t>
            </a:r>
            <a:r>
              <a:rPr lang="en-US" sz="2800" b="0" baseline="0">
                <a:solidFill>
                  <a:srgbClr val="00B050"/>
                </a:solidFill>
                <a:latin typeface="Trebuchet MS" charset="0"/>
                <a:ea typeface="Trebuchet MS" charset="0"/>
                <a:cs typeface="Trebuchet MS" charset="0"/>
              </a:rPr>
              <a:t>SCORED BETTER THAN RANDOM</a:t>
            </a:r>
            <a:endParaRPr lang="en-US" sz="2400" b="0">
              <a:latin typeface="Trebuchet MS" charset="0"/>
              <a:ea typeface="Trebuchet MS" charset="0"/>
              <a:cs typeface="Trebuchet MS" charset="0"/>
            </a:endParaRPr>
          </a:p>
          <a:p>
            <a:pPr algn="l">
              <a:defRPr sz="2000">
                <a:latin typeface="Trebuchet MS" charset="0"/>
                <a:ea typeface="Trebuchet MS" charset="0"/>
                <a:cs typeface="Trebuchet MS" charset="0"/>
              </a:defRPr>
            </a:pPr>
            <a:endParaRPr lang="en-US" sz="1800" b="0">
              <a:latin typeface="Trebuchet MS" charset="0"/>
              <a:ea typeface="Trebuchet MS" charset="0"/>
              <a:cs typeface="Trebuchet MS" charset="0"/>
            </a:endParaRPr>
          </a:p>
          <a:p>
            <a:pPr algn="l">
              <a:defRPr sz="2000">
                <a:latin typeface="Trebuchet MS" charset="0"/>
                <a:ea typeface="Trebuchet MS" charset="0"/>
                <a:cs typeface="Trebuchet MS" charset="0"/>
              </a:defRPr>
            </a:pPr>
            <a:r>
              <a:rPr lang="en-US" sz="3200" b="0">
                <a:latin typeface="Trebuchet MS" charset="0"/>
                <a:ea typeface="Trebuchet MS" charset="0"/>
                <a:cs typeface="Trebuchet MS" charset="0"/>
              </a:rPr>
              <a:t>Share of people in Finland by number of correct answers</a:t>
            </a:r>
          </a:p>
          <a:p>
            <a:pPr algn="l">
              <a:defRPr sz="2000">
                <a:latin typeface="Trebuchet MS" charset="0"/>
                <a:ea typeface="Trebuchet MS" charset="0"/>
                <a:cs typeface="Trebuchet MS" charset="0"/>
              </a:defRPr>
            </a:pPr>
            <a:r>
              <a:rPr lang="en-US" sz="2000" b="0">
                <a:solidFill>
                  <a:schemeClr val="accent3"/>
                </a:solidFill>
                <a:latin typeface="Trebuchet MS" charset="0"/>
                <a:ea typeface="Trebuchet MS" charset="0"/>
                <a:cs typeface="Trebuchet MS" charset="0"/>
              </a:rPr>
              <a:t>(Gray dashed bars show total scores of</a:t>
            </a:r>
            <a:r>
              <a:rPr lang="en-US" sz="2000" b="0" baseline="0">
                <a:solidFill>
                  <a:schemeClr val="accent3"/>
                </a:solidFill>
                <a:latin typeface="Trebuchet MS" charset="0"/>
                <a:ea typeface="Trebuchet MS" charset="0"/>
                <a:cs typeface="Trebuchet MS" charset="0"/>
              </a:rPr>
              <a:t> </a:t>
            </a:r>
            <a:r>
              <a:rPr lang="en-US" sz="2000" b="0">
                <a:solidFill>
                  <a:schemeClr val="accent3"/>
                </a:solidFill>
                <a:latin typeface="Trebuchet MS" charset="0"/>
                <a:ea typeface="Trebuchet MS" charset="0"/>
                <a:cs typeface="Trebuchet MS" charset="0"/>
              </a:rPr>
              <a:t>14 countries)</a:t>
            </a:r>
          </a:p>
        </c:rich>
      </c:tx>
      <c:layout>
        <c:manualLayout>
          <c:xMode val="edge"/>
          <c:yMode val="edge"/>
          <c:x val="0.0817053456855021"/>
          <c:y val="0.0263376193508618"/>
        </c:manualLayout>
      </c:layout>
      <c:overlay val="0"/>
      <c:spPr>
        <a:noFill/>
        <a:ln>
          <a:noFill/>
        </a:ln>
        <a:effectLst/>
      </c:spPr>
      <c:txPr>
        <a:bodyPr rot="0" spcFirstLastPara="1" vertOverflow="ellipsis" vert="horz" wrap="square" anchor="ctr" anchorCtr="1"/>
        <a:lstStyle/>
        <a:p>
          <a:pPr algn="l">
            <a:defRPr sz="2000" b="0"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27295192092146"/>
          <c:y val="0.30986025363285"/>
          <c:w val="0.836388926858121"/>
          <c:h val="0.547232987260234"/>
        </c:manualLayout>
      </c:layout>
      <c:barChart>
        <c:barDir val="col"/>
        <c:grouping val="clustered"/>
        <c:varyColors val="0"/>
        <c:ser>
          <c:idx val="1"/>
          <c:order val="0"/>
          <c:spPr>
            <a:noFill/>
            <a:ln w="19050">
              <a:solidFill>
                <a:schemeClr val="bg1">
                  <a:lumMod val="50000"/>
                  <a:alpha val="45000"/>
                </a:schemeClr>
              </a:solidFill>
              <a:prstDash val="sysDash"/>
            </a:ln>
            <a:effectLst/>
          </c:spPr>
          <c:invertIfNegative val="0"/>
          <c:dPt>
            <c:idx val="0"/>
            <c:invertIfNegative val="0"/>
            <c:bubble3D val="0"/>
            <c:spPr>
              <a:noFill/>
              <a:ln w="19050">
                <a:solidFill>
                  <a:schemeClr val="bg1">
                    <a:lumMod val="50000"/>
                    <a:alpha val="45000"/>
                  </a:schemeClr>
                </a:solidFill>
                <a:prstDash val="sysDash"/>
              </a:ln>
              <a:effectLst/>
            </c:spPr>
          </c:dPt>
          <c:dPt>
            <c:idx val="1"/>
            <c:invertIfNegative val="0"/>
            <c:bubble3D val="0"/>
            <c:spPr>
              <a:noFill/>
              <a:ln w="19050">
                <a:solidFill>
                  <a:schemeClr val="bg1">
                    <a:lumMod val="50000"/>
                    <a:alpha val="45000"/>
                  </a:schemeClr>
                </a:solidFill>
                <a:prstDash val="sysDash"/>
              </a:ln>
              <a:effectLst/>
            </c:spPr>
          </c:dPt>
          <c:dPt>
            <c:idx val="2"/>
            <c:invertIfNegative val="0"/>
            <c:bubble3D val="0"/>
            <c:spPr>
              <a:noFill/>
              <a:ln w="19050">
                <a:solidFill>
                  <a:schemeClr val="bg1">
                    <a:lumMod val="50000"/>
                    <a:alpha val="45000"/>
                  </a:schemeClr>
                </a:solidFill>
                <a:prstDash val="sysDash"/>
              </a:ln>
              <a:effectLst/>
            </c:spPr>
          </c:dPt>
          <c:dPt>
            <c:idx val="3"/>
            <c:invertIfNegative val="0"/>
            <c:bubble3D val="0"/>
            <c:spPr>
              <a:noFill/>
              <a:ln w="19050">
                <a:solidFill>
                  <a:schemeClr val="bg1">
                    <a:lumMod val="50000"/>
                    <a:alpha val="45000"/>
                  </a:schemeClr>
                </a:solidFill>
                <a:prstDash val="sysDash"/>
              </a:ln>
              <a:effectLst/>
            </c:spPr>
          </c:dPt>
          <c:dPt>
            <c:idx val="4"/>
            <c:invertIfNegative val="0"/>
            <c:bubble3D val="0"/>
            <c:spPr>
              <a:noFill/>
              <a:ln w="19050">
                <a:solidFill>
                  <a:schemeClr val="bg1">
                    <a:lumMod val="50000"/>
                    <a:alpha val="45000"/>
                  </a:schemeClr>
                </a:solidFill>
                <a:prstDash val="sysDash"/>
              </a:ln>
              <a:effectLst/>
            </c:spPr>
          </c:dPt>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distributions'!$C$20:$O$20</c:f>
              <c:numCache>
                <c:formatCode>0%</c:formatCode>
                <c:ptCount val="13"/>
                <c:pt idx="0">
                  <c:v>0.14644922481713</c:v>
                </c:pt>
                <c:pt idx="1">
                  <c:v>0.248092486006972</c:v>
                </c:pt>
                <c:pt idx="2">
                  <c:v>0.236215224856149</c:v>
                </c:pt>
                <c:pt idx="3">
                  <c:v>0.166053084391552</c:v>
                </c:pt>
                <c:pt idx="4">
                  <c:v>0.1033175399739</c:v>
                </c:pt>
                <c:pt idx="5">
                  <c:v>0.0554717134043869</c:v>
                </c:pt>
                <c:pt idx="6">
                  <c:v>0.0261383689421136</c:v>
                </c:pt>
                <c:pt idx="7">
                  <c:v>0.0119148771626905</c:v>
                </c:pt>
                <c:pt idx="8">
                  <c:v>0.00352932938308997</c:v>
                </c:pt>
                <c:pt idx="9">
                  <c:v>0.0016742243486383</c:v>
                </c:pt>
                <c:pt idx="10">
                  <c:v>0.00100452361022495</c:v>
                </c:pt>
                <c:pt idx="11">
                  <c:v>0.000144881376818736</c:v>
                </c:pt>
                <c:pt idx="12">
                  <c:v>6.83307029346946E-9</c:v>
                </c:pt>
              </c:numCache>
            </c:numRef>
          </c:val>
        </c:ser>
        <c:ser>
          <c:idx val="0"/>
          <c:order val="1"/>
          <c:spPr>
            <a:solidFill>
              <a:srgbClr val="00B05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Trebuchet MS" charset="0"/>
                    <a:ea typeface="Trebuchet MS" charset="0"/>
                    <a:cs typeface="Trebuchet MS"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'country score distributions'!$C$5:$O$5</c:f>
              <c:numCache>
                <c:formatCode>General</c:formatCode>
                <c:ptCount val="13"/>
                <c:pt idx="0">
                  <c:v>0.0</c:v>
                </c:pt>
                <c:pt idx="1">
                  <c:v>1.0</c:v>
                </c:pt>
                <c:pt idx="2">
                  <c:v>2.0</c:v>
                </c:pt>
                <c:pt idx="3">
                  <c:v>3.0</c:v>
                </c:pt>
                <c:pt idx="4">
                  <c:v>4.0</c:v>
                </c:pt>
                <c:pt idx="5">
                  <c:v>5.0</c:v>
                </c:pt>
                <c:pt idx="6">
                  <c:v>6.0</c:v>
                </c:pt>
                <c:pt idx="7">
                  <c:v>7.0</c:v>
                </c:pt>
                <c:pt idx="8">
                  <c:v>8.0</c:v>
                </c:pt>
                <c:pt idx="9">
                  <c:v>9.0</c:v>
                </c:pt>
                <c:pt idx="10">
                  <c:v>10.0</c:v>
                </c:pt>
                <c:pt idx="11">
                  <c:v>11.0</c:v>
                </c:pt>
                <c:pt idx="12">
                  <c:v>12.0</c:v>
                </c:pt>
              </c:numCache>
            </c:numRef>
          </c:cat>
          <c:val>
            <c:numRef>
              <c:f>'country score distributions'!$C$13:$O$13</c:f>
              <c:numCache>
                <c:formatCode>0%</c:formatCode>
                <c:ptCount val="13"/>
                <c:pt idx="0">
                  <c:v>0.184023716599567</c:v>
                </c:pt>
                <c:pt idx="1">
                  <c:v>0.267900242218328</c:v>
                </c:pt>
                <c:pt idx="2">
                  <c:v>0.201017268932316</c:v>
                </c:pt>
                <c:pt idx="3">
                  <c:v>0.150785771527122</c:v>
                </c:pt>
                <c:pt idx="4">
                  <c:v>0.0973403087481225</c:v>
                </c:pt>
                <c:pt idx="5">
                  <c:v>0.0454306969795863</c:v>
                </c:pt>
                <c:pt idx="6">
                  <c:v>0.030101171562732</c:v>
                </c:pt>
                <c:pt idx="7">
                  <c:v>0.0155097493012086</c:v>
                </c:pt>
                <c:pt idx="8">
                  <c:v>0.00471128274598424</c:v>
                </c:pt>
                <c:pt idx="9">
                  <c:v>0.00317979138503068</c:v>
                </c:pt>
                <c:pt idx="10">
                  <c:v>4.03883058727651E-5</c:v>
                </c:pt>
                <c:pt idx="11">
                  <c:v>3.59479262003072E-7</c:v>
                </c:pt>
                <c:pt idx="12">
                  <c:v>9.47158258500717E-10</c:v>
                </c:pt>
              </c:numCache>
            </c:numRef>
          </c:val>
        </c:ser>
        <c:dLbls>
          <c:showLegendKey val="0"/>
          <c:showVal val="0"/>
          <c:showCatName val="0"/>
          <c:showSerName val="0"/>
          <c:showPercent val="0"/>
          <c:showBubbleSize val="0"/>
        </c:dLbls>
        <c:gapWidth val="17"/>
        <c:overlap val="99"/>
        <c:axId val="-667362576"/>
        <c:axId val="-667354208"/>
      </c:barChart>
      <c:catAx>
        <c:axId val="-667362576"/>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r>
                  <a:rPr lang="en-US" sz="2800" b="0">
                    <a:latin typeface="Trebuchet MS" charset="0"/>
                    <a:ea typeface="Trebuchet MS" charset="0"/>
                    <a:cs typeface="Trebuchet MS" charset="0"/>
                  </a:rPr>
                  <a:t>Number of correct answers</a:t>
                </a:r>
              </a:p>
            </c:rich>
          </c:tx>
          <c:layout>
            <c:manualLayout>
              <c:xMode val="edge"/>
              <c:yMode val="edge"/>
              <c:x val="0.147201808347821"/>
              <c:y val="0.94004555051421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7354208"/>
        <c:crosses val="autoZero"/>
        <c:auto val="1"/>
        <c:lblAlgn val="ctr"/>
        <c:lblOffset val="100"/>
        <c:noMultiLvlLbl val="0"/>
      </c:catAx>
      <c:valAx>
        <c:axId val="-66735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lumMod val="50000"/>
                  </a:schemeClr>
                </a:solidFill>
                <a:latin typeface="Trebuchet MS" charset="0"/>
                <a:ea typeface="Trebuchet MS" charset="0"/>
                <a:cs typeface="Trebuchet MS" charset="0"/>
              </a:defRPr>
            </a:pPr>
            <a:endParaRPr lang="en-US"/>
          </a:p>
        </c:txPr>
        <c:crossAx val="-66736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'Q6 main reason pop grow'!$D$7</c:f>
              <c:strCache>
                <c:ptCount val="1"/>
                <c:pt idx="0">
                  <c:v>There will be more very old people (age 75 and older)</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dLbls>
          <c:showLegendKey val="0"/>
          <c:showVal val="0"/>
          <c:showCatName val="0"/>
          <c:showSerName val="0"/>
          <c:showPercent val="0"/>
          <c:showBubbleSize val="0"/>
        </c:dLbls>
        <c:gapWidth val="25"/>
        <c:axId val="-660309568"/>
        <c:axId val="-660304848"/>
      </c:barChart>
      <c:catAx>
        <c:axId val="-66030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304848"/>
        <c:crosses val="autoZero"/>
        <c:auto val="1"/>
        <c:lblAlgn val="ctr"/>
        <c:lblOffset val="100"/>
        <c:noMultiLvlLbl val="0"/>
      </c:catAx>
      <c:valAx>
        <c:axId val="-66030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030956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'Q6 main reason pop grow'!$E$7</c:f>
              <c:strCache>
                <c:ptCount val="1"/>
                <c:pt idx="0">
                  <c:v>There will be more children (age below 15)</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axId val="-659380512"/>
        <c:axId val="-659375792"/>
      </c:barChart>
      <c:catAx>
        <c:axId val="-65938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375792"/>
        <c:crosses val="autoZero"/>
        <c:auto val="1"/>
        <c:lblAlgn val="ctr"/>
        <c:lblOffset val="100"/>
        <c:noMultiLvlLbl val="0"/>
      </c:catAx>
      <c:valAx>
        <c:axId val="-6593757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38051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i="0" baseline="0">
                <a:effectLst/>
              </a:rPr>
              <a:t>RESULTS — Question 6: Main reason for population growth</a:t>
            </a:r>
            <a:endParaRPr lang="en-US" sz="2400">
              <a:effectLst/>
            </a:endParaRPr>
          </a:p>
          <a:p>
            <a:pPr algn="l">
              <a:defRPr sz="3200" b="1">
                <a:latin typeface="Trebuchet MS" charset="0"/>
                <a:ea typeface="Trebuchet MS" charset="0"/>
                <a:cs typeface="Trebuchet MS" charset="0"/>
              </a:defRPr>
            </a:pPr>
            <a:r>
              <a:rPr lang="en-US" sz="2400" b="0" i="0" baseline="0">
                <a:effectLst/>
              </a:rPr>
              <a:t>QUESTION:</a:t>
            </a:r>
            <a:r>
              <a:rPr lang="en-US" sz="2400" b="0" i="1" baseline="0">
                <a:effectLst/>
              </a:rPr>
              <a:t> "The UN predicts that by 2100 the world population will have increased by another 4 billion people. What is the main reason?"</a:t>
            </a:r>
            <a:r>
              <a:rPr lang="en-US" sz="3200" b="1" i="0" baseline="0">
                <a:effectLst/>
              </a:rPr>
              <a:t> </a:t>
            </a:r>
          </a:p>
          <a:p>
            <a:pPr algn="l">
              <a:defRPr sz="3200" b="1">
                <a:latin typeface="Trebuchet MS" charset="0"/>
                <a:ea typeface="Trebuchet MS" charset="0"/>
                <a:cs typeface="Trebuchet MS" charset="0"/>
              </a:defRPr>
            </a:pPr>
            <a:r>
              <a:rPr lang="en-US" sz="3200" b="0">
                <a:solidFill>
                  <a:srgbClr val="059713"/>
                </a:solidFill>
                <a:latin typeface="Trebuchet MS" charset="0"/>
                <a:ea typeface="Trebuchet MS" charset="0"/>
                <a:cs typeface="Trebuchet MS" charset="0"/>
              </a:rPr>
              <a:t>CORRECT ANSWER: </a:t>
            </a:r>
            <a:r>
              <a:rPr lang="en-US" sz="3200" b="0" i="1">
                <a:solidFill>
                  <a:srgbClr val="059713"/>
                </a:solidFill>
                <a:latin typeface="Trebuchet MS" charset="0"/>
                <a:ea typeface="Trebuchet MS" charset="0"/>
                <a:cs typeface="Trebuchet MS" charset="0"/>
              </a:rPr>
              <a:t>"</a:t>
            </a:r>
            <a:r>
              <a:rPr lang="en-US" sz="3200" b="0" i="1" u="none" strike="noStrike" baseline="0">
                <a:solidFill>
                  <a:srgbClr val="059713"/>
                </a:solidFill>
                <a:effectLst/>
              </a:rPr>
              <a:t>There will be more adults (age 15 to 74)</a:t>
            </a:r>
            <a:r>
              <a:rPr lang="en-US" sz="3200" b="0" i="1">
                <a:solidFill>
                  <a:srgbClr val="059713"/>
                </a:solidFill>
                <a:latin typeface="Trebuchet MS" charset="0"/>
                <a:ea typeface="Trebuchet MS" charset="0"/>
                <a:cs typeface="Trebuchet MS" charset="0"/>
              </a:rPr>
              <a:t>"</a:t>
            </a:r>
          </a:p>
        </c:rich>
      </c:tx>
      <c:layout>
        <c:manualLayout>
          <c:xMode val="edge"/>
          <c:yMode val="edge"/>
          <c:x val="0.142060574764589"/>
          <c:y val="0.0188092864639218"/>
        </c:manualLayout>
      </c:layout>
      <c:overlay val="0"/>
      <c:spPr>
        <a:noFill/>
        <a:ln>
          <a:noFill/>
        </a:ln>
        <a:effectLst/>
      </c:spPr>
      <c:txPr>
        <a:bodyPr rot="0" spcFirstLastPara="1" vertOverflow="ellipsis" vert="horz" wrap="square" anchor="ctr" anchorCtr="1"/>
        <a:lstStyle/>
        <a:p>
          <a:pPr algn="l">
            <a:defRPr sz="32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5065041568158"/>
          <c:y val="0.230724305396284"/>
          <c:w val="0.830295816011708"/>
          <c:h val="0.733489128571074"/>
        </c:manualLayout>
      </c:layout>
      <c:barChart>
        <c:barDir val="bar"/>
        <c:grouping val="percentStacked"/>
        <c:varyColors val="0"/>
        <c:ser>
          <c:idx val="0"/>
          <c:order val="0"/>
          <c:tx>
            <c:strRef>
              <c:f>'Q6 main reason pop grow'!$C$7</c:f>
              <c:strCache>
                <c:ptCount val="1"/>
                <c:pt idx="0">
                  <c:v>There will be more adults (age 15 to 74)</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grow'!$C$9:$C$24</c:f>
              <c:numCache>
                <c:formatCode>0%</c:formatCode>
                <c:ptCount val="16"/>
                <c:pt idx="0">
                  <c:v>0.3333</c:v>
                </c:pt>
                <c:pt idx="1">
                  <c:v>0.257857142857143</c:v>
                </c:pt>
                <c:pt idx="2">
                  <c:v>0.1</c:v>
                </c:pt>
                <c:pt idx="3">
                  <c:v>0.2</c:v>
                </c:pt>
                <c:pt idx="4">
                  <c:v>0.21</c:v>
                </c:pt>
                <c:pt idx="5">
                  <c:v>0.22</c:v>
                </c:pt>
                <c:pt idx="6">
                  <c:v>0.25</c:v>
                </c:pt>
                <c:pt idx="7">
                  <c:v>0.26</c:v>
                </c:pt>
                <c:pt idx="8">
                  <c:v>0.26</c:v>
                </c:pt>
                <c:pt idx="9">
                  <c:v>0.26</c:v>
                </c:pt>
                <c:pt idx="10">
                  <c:v>0.26</c:v>
                </c:pt>
                <c:pt idx="11">
                  <c:v>0.26</c:v>
                </c:pt>
                <c:pt idx="12">
                  <c:v>0.32</c:v>
                </c:pt>
                <c:pt idx="13">
                  <c:v>0.32</c:v>
                </c:pt>
                <c:pt idx="14">
                  <c:v>0.33</c:v>
                </c:pt>
                <c:pt idx="15">
                  <c:v>0.36</c:v>
                </c:pt>
              </c:numCache>
            </c:numRef>
          </c:val>
        </c:ser>
        <c:ser>
          <c:idx val="1"/>
          <c:order val="1"/>
          <c:tx>
            <c:strRef>
              <c:f>'Q6 main reason pop grow'!$D$7</c:f>
              <c:strCache>
                <c:ptCount val="1"/>
                <c:pt idx="0">
                  <c:v>There will be more very old people (age 75 and older)</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ser>
          <c:idx val="2"/>
          <c:order val="2"/>
          <c:tx>
            <c:strRef>
              <c:f>'Q6 main reason pop grow'!$E$7</c:f>
              <c:strCache>
                <c:ptCount val="1"/>
                <c:pt idx="0">
                  <c:v>There will be more children (age below 15)</c:v>
                </c:pt>
              </c:strCache>
            </c:strRef>
          </c:tx>
          <c:spPr>
            <a:solidFill>
              <a:srgbClr val="FF0000"/>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overlap val="100"/>
        <c:axId val="-659275872"/>
        <c:axId val="-659270880"/>
      </c:barChart>
      <c:catAx>
        <c:axId val="-65927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270880"/>
        <c:crosses val="autoZero"/>
        <c:auto val="1"/>
        <c:lblAlgn val="ctr"/>
        <c:lblOffset val="100"/>
        <c:noMultiLvlLbl val="0"/>
      </c:catAx>
      <c:valAx>
        <c:axId val="-659270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275872"/>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200" b="1" i="0" baseline="0">
                <a:effectLst/>
              </a:rPr>
              <a:t>RESULTS — Question 6: Main reason for population growth</a:t>
            </a:r>
            <a:endParaRPr lang="en-US" sz="2200">
              <a:effectLst/>
            </a:endParaRPr>
          </a:p>
          <a:p>
            <a:pPr algn="l">
              <a:defRPr sz="2000" b="1">
                <a:latin typeface="Trebuchet MS" charset="0"/>
                <a:ea typeface="Trebuchet MS" charset="0"/>
                <a:cs typeface="Trebuchet MS" charset="0"/>
              </a:defRPr>
            </a:pPr>
            <a:r>
              <a:rPr lang="en-US" sz="2200" b="0" i="0" baseline="0">
                <a:effectLst/>
              </a:rPr>
              <a:t>QUESTION:</a:t>
            </a:r>
            <a:r>
              <a:rPr lang="en-US" sz="2200" b="0" i="1" baseline="0">
                <a:effectLst/>
              </a:rPr>
              <a:t> "The UN predicts that by 2100 the world population will have increased by another 4 billion people. What is the main reason?"</a:t>
            </a:r>
            <a:endParaRPr lang="en-US" sz="2200"/>
          </a:p>
          <a:p>
            <a:pPr algn="l">
              <a:defRPr sz="2000" b="1">
                <a:latin typeface="Trebuchet MS" charset="0"/>
                <a:ea typeface="Trebuchet MS" charset="0"/>
                <a:cs typeface="Trebuchet MS" charset="0"/>
              </a:defRPr>
            </a:pPr>
            <a:r>
              <a:rPr lang="en-US" sz="2800" b="0">
                <a:solidFill>
                  <a:srgbClr val="059713"/>
                </a:solidFill>
                <a:latin typeface="Trebuchet MS" charset="0"/>
                <a:ea typeface="Trebuchet MS" charset="0"/>
                <a:cs typeface="Trebuchet MS" charset="0"/>
              </a:rPr>
              <a:t>CORRECT ANSWER: </a:t>
            </a:r>
            <a:r>
              <a:rPr lang="en-US" sz="2800" b="0" i="1">
                <a:solidFill>
                  <a:srgbClr val="059713"/>
                </a:solidFill>
                <a:latin typeface="Trebuchet MS" charset="0"/>
                <a:ea typeface="Trebuchet MS" charset="0"/>
                <a:cs typeface="Trebuchet MS" charset="0"/>
              </a:rPr>
              <a:t>"There will be more adults (age 15 to 74)"</a:t>
            </a:r>
          </a:p>
        </c:rich>
      </c:tx>
      <c:layout>
        <c:manualLayout>
          <c:xMode val="edge"/>
          <c:yMode val="edge"/>
          <c:x val="0.107407119500011"/>
          <c:y val="0.00816957629747218"/>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08548343160142"/>
          <c:y val="0.195215998054541"/>
          <c:w val="0.858788479256326"/>
          <c:h val="0.733489128571074"/>
        </c:manualLayout>
      </c:layout>
      <c:barChart>
        <c:barDir val="bar"/>
        <c:grouping val="percentStacked"/>
        <c:varyColors val="0"/>
        <c:ser>
          <c:idx val="0"/>
          <c:order val="0"/>
          <c:tx>
            <c:strRef>
              <c:f>'Q6 main reason pop grow'!$C$7</c:f>
              <c:strCache>
                <c:ptCount val="1"/>
                <c:pt idx="0">
                  <c:v>There will be more adults (age 15 to 74)</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grow'!$C$9:$C$24</c:f>
              <c:numCache>
                <c:formatCode>0%</c:formatCode>
                <c:ptCount val="16"/>
                <c:pt idx="0">
                  <c:v>0.3333</c:v>
                </c:pt>
                <c:pt idx="1">
                  <c:v>0.257857142857143</c:v>
                </c:pt>
                <c:pt idx="2">
                  <c:v>0.1</c:v>
                </c:pt>
                <c:pt idx="3">
                  <c:v>0.2</c:v>
                </c:pt>
                <c:pt idx="4">
                  <c:v>0.21</c:v>
                </c:pt>
                <c:pt idx="5">
                  <c:v>0.22</c:v>
                </c:pt>
                <c:pt idx="6">
                  <c:v>0.25</c:v>
                </c:pt>
                <c:pt idx="7">
                  <c:v>0.26</c:v>
                </c:pt>
                <c:pt idx="8">
                  <c:v>0.26</c:v>
                </c:pt>
                <c:pt idx="9">
                  <c:v>0.26</c:v>
                </c:pt>
                <c:pt idx="10">
                  <c:v>0.26</c:v>
                </c:pt>
                <c:pt idx="11">
                  <c:v>0.26</c:v>
                </c:pt>
                <c:pt idx="12">
                  <c:v>0.32</c:v>
                </c:pt>
                <c:pt idx="13">
                  <c:v>0.32</c:v>
                </c:pt>
                <c:pt idx="14">
                  <c:v>0.33</c:v>
                </c:pt>
                <c:pt idx="15">
                  <c:v>0.36</c:v>
                </c:pt>
              </c:numCache>
            </c:numRef>
          </c:val>
        </c:ser>
        <c:ser>
          <c:idx val="1"/>
          <c:order val="1"/>
          <c:tx>
            <c:strRef>
              <c:f>'Q6 main reason pop grow'!$D$7</c:f>
              <c:strCache>
                <c:ptCount val="1"/>
                <c:pt idx="0">
                  <c:v>There will be more very old people (age 75 and older)</c:v>
                </c:pt>
              </c:strCache>
            </c:strRef>
          </c:tx>
          <c:spPr>
            <a:solidFill>
              <a:schemeClr val="bg1"/>
            </a:solidFill>
            <a:ln>
              <a:noFill/>
            </a:ln>
            <a:effectLst/>
          </c:spPr>
          <c:invertIfNegative val="0"/>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grow'!$D$9:$D$24</c:f>
              <c:numCache>
                <c:formatCode>0%</c:formatCode>
                <c:ptCount val="16"/>
                <c:pt idx="0">
                  <c:v>0.33</c:v>
                </c:pt>
                <c:pt idx="1">
                  <c:v>0.461428571428571</c:v>
                </c:pt>
                <c:pt idx="2">
                  <c:v>0.7</c:v>
                </c:pt>
                <c:pt idx="3">
                  <c:v>0.71</c:v>
                </c:pt>
                <c:pt idx="4">
                  <c:v>0.39</c:v>
                </c:pt>
                <c:pt idx="5">
                  <c:v>0.54</c:v>
                </c:pt>
                <c:pt idx="6">
                  <c:v>0.24</c:v>
                </c:pt>
                <c:pt idx="7">
                  <c:v>0.47</c:v>
                </c:pt>
                <c:pt idx="8">
                  <c:v>0.46</c:v>
                </c:pt>
                <c:pt idx="9">
                  <c:v>0.46</c:v>
                </c:pt>
                <c:pt idx="10">
                  <c:v>0.56</c:v>
                </c:pt>
                <c:pt idx="11">
                  <c:v>0.52</c:v>
                </c:pt>
                <c:pt idx="12">
                  <c:v>0.37</c:v>
                </c:pt>
                <c:pt idx="13">
                  <c:v>0.44</c:v>
                </c:pt>
                <c:pt idx="14">
                  <c:v>0.32</c:v>
                </c:pt>
                <c:pt idx="15">
                  <c:v>0.28</c:v>
                </c:pt>
              </c:numCache>
            </c:numRef>
          </c:val>
        </c:ser>
        <c:ser>
          <c:idx val="2"/>
          <c:order val="2"/>
          <c:tx>
            <c:strRef>
              <c:f>'Q6 main reason pop grow'!$E$7</c:f>
              <c:strCache>
                <c:ptCount val="1"/>
                <c:pt idx="0">
                  <c:v>There will be more children (age below 15)</c:v>
                </c:pt>
              </c:strCache>
            </c:strRef>
          </c:tx>
          <c:spPr>
            <a:solidFill>
              <a:schemeClr val="bg1"/>
            </a:solidFill>
            <a:ln w="12700">
              <a:noFill/>
            </a:ln>
            <a:effectLst/>
          </c:spPr>
          <c:invertIfNegative val="0"/>
          <c:cat>
            <c:strRef>
              <c:f>'Q6 main reason pop grow'!$B$9:$B$24</c:f>
              <c:strCache>
                <c:ptCount val="16"/>
                <c:pt idx="0">
                  <c:v>Chimps</c:v>
                </c:pt>
                <c:pt idx="1">
                  <c:v>Average</c:v>
                </c:pt>
                <c:pt idx="2">
                  <c:v>Japan</c:v>
                </c:pt>
                <c:pt idx="3">
                  <c:v>Korea S.</c:v>
                </c:pt>
                <c:pt idx="4">
                  <c:v>Finland</c:v>
                </c:pt>
                <c:pt idx="5">
                  <c:v>UK</c:v>
                </c:pt>
                <c:pt idx="6">
                  <c:v>Hungary</c:v>
                </c:pt>
                <c:pt idx="7">
                  <c:v>France</c:v>
                </c:pt>
                <c:pt idx="8">
                  <c:v>Germany</c:v>
                </c:pt>
                <c:pt idx="9">
                  <c:v>Belgium</c:v>
                </c:pt>
                <c:pt idx="10">
                  <c:v>Spain</c:v>
                </c:pt>
                <c:pt idx="11">
                  <c:v>Norway</c:v>
                </c:pt>
                <c:pt idx="12">
                  <c:v>Australia</c:v>
                </c:pt>
                <c:pt idx="13">
                  <c:v>Sweden</c:v>
                </c:pt>
                <c:pt idx="14">
                  <c:v>Canada</c:v>
                </c:pt>
                <c:pt idx="15">
                  <c:v>US</c:v>
                </c:pt>
              </c:strCache>
            </c:strRef>
          </c:cat>
          <c:val>
            <c:numRef>
              <c:f>'Q6 main reason pop grow'!$E$9:$E$24</c:f>
              <c:numCache>
                <c:formatCode>0%</c:formatCode>
                <c:ptCount val="16"/>
                <c:pt idx="0">
                  <c:v>0.33</c:v>
                </c:pt>
                <c:pt idx="1">
                  <c:v>0.282857142857143</c:v>
                </c:pt>
                <c:pt idx="2">
                  <c:v>0.2</c:v>
                </c:pt>
                <c:pt idx="3">
                  <c:v>0.09</c:v>
                </c:pt>
                <c:pt idx="4">
                  <c:v>0.4</c:v>
                </c:pt>
                <c:pt idx="5">
                  <c:v>0.24</c:v>
                </c:pt>
                <c:pt idx="6">
                  <c:v>0.51</c:v>
                </c:pt>
                <c:pt idx="7">
                  <c:v>0.27</c:v>
                </c:pt>
                <c:pt idx="8">
                  <c:v>0.28</c:v>
                </c:pt>
                <c:pt idx="9">
                  <c:v>0.28</c:v>
                </c:pt>
                <c:pt idx="10">
                  <c:v>0.19</c:v>
                </c:pt>
                <c:pt idx="11">
                  <c:v>0.22</c:v>
                </c:pt>
                <c:pt idx="12">
                  <c:v>0.31</c:v>
                </c:pt>
                <c:pt idx="13">
                  <c:v>0.25</c:v>
                </c:pt>
                <c:pt idx="14">
                  <c:v>0.36</c:v>
                </c:pt>
                <c:pt idx="15">
                  <c:v>0.36</c:v>
                </c:pt>
              </c:numCache>
            </c:numRef>
          </c:val>
        </c:ser>
        <c:dLbls>
          <c:showLegendKey val="0"/>
          <c:showVal val="0"/>
          <c:showCatName val="0"/>
          <c:showSerName val="0"/>
          <c:showPercent val="0"/>
          <c:showBubbleSize val="0"/>
        </c:dLbls>
        <c:gapWidth val="25"/>
        <c:overlap val="100"/>
        <c:axId val="-661742000"/>
        <c:axId val="-661737248"/>
      </c:barChart>
      <c:catAx>
        <c:axId val="-66174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737248"/>
        <c:crosses val="autoZero"/>
        <c:auto val="1"/>
        <c:lblAlgn val="ctr"/>
        <c:lblOffset val="100"/>
        <c:noMultiLvlLbl val="0"/>
      </c:catAx>
      <c:valAx>
        <c:axId val="-6617372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174200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a:latin typeface="Trebuchet MS" charset="0"/>
                <a:ea typeface="Trebuchet MS" charset="0"/>
                <a:cs typeface="Trebuchet MS" charset="0"/>
              </a:rPr>
              <a:t>RESULTS — Question 7: Natural disaster deaths</a:t>
            </a:r>
            <a:endParaRPr lang="en-US" sz="1000" b="0">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a:t>
            </a:r>
            <a:r>
              <a:rPr lang="en-US" sz="2000" b="0" i="1" u="none" strike="noStrike" baseline="0">
                <a:effectLst/>
              </a:rPr>
              <a:t>How did the number of deaths per year from natural disasters change over the last hundred years?"</a:t>
            </a:r>
            <a:endParaRPr lang="en-US" sz="20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solidFill>
                  <a:srgbClr val="059713"/>
                </a:solidFill>
                <a:latin typeface="Trebuchet MS" charset="0"/>
                <a:ea typeface="Trebuchet MS" charset="0"/>
                <a:cs typeface="Trebuchet MS" charset="0"/>
              </a:rPr>
              <a:t>CORRECT ANSWER: </a:t>
            </a:r>
            <a:r>
              <a:rPr lang="en-US" sz="2000" b="0" i="1">
                <a:solidFill>
                  <a:srgbClr val="059713"/>
                </a:solidFill>
                <a:latin typeface="Trebuchet MS" charset="0"/>
                <a:ea typeface="Trebuchet MS" charset="0"/>
                <a:cs typeface="Trebuchet MS" charset="0"/>
              </a:rPr>
              <a:t>"</a:t>
            </a:r>
            <a:r>
              <a:rPr lang="en-US" sz="2000" b="0" i="1" u="none" strike="noStrike" baseline="0">
                <a:solidFill>
                  <a:srgbClr val="059713"/>
                </a:solidFill>
                <a:effectLst/>
              </a:rPr>
              <a:t>Decreased to less than half</a:t>
            </a:r>
            <a:r>
              <a:rPr lang="en-US" sz="2000" b="0" i="1">
                <a:solidFill>
                  <a:srgbClr val="059713"/>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percentStacked"/>
        <c:varyColors val="0"/>
        <c:ser>
          <c:idx val="0"/>
          <c:order val="0"/>
          <c:tx>
            <c:strRef>
              <c:f>'Q7 natural disaster deaths'!$C$7</c:f>
              <c:strCache>
                <c:ptCount val="1"/>
                <c:pt idx="0">
                  <c:v>Decreased to less than half</c:v>
                </c:pt>
              </c:strCache>
            </c:strRef>
          </c:tx>
          <c:spPr>
            <a:solidFill>
              <a:srgbClr val="00B050"/>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59713"/>
              </a:solidFill>
              <a:ln>
                <a:noFill/>
              </a:ln>
              <a:effectLst/>
            </c:spPr>
          </c:dPt>
          <c:dLbls>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deaths'!$C$9:$C$24</c:f>
              <c:numCache>
                <c:formatCode>0%</c:formatCode>
                <c:ptCount val="16"/>
                <c:pt idx="0">
                  <c:v>0.3333</c:v>
                </c:pt>
                <c:pt idx="1">
                  <c:v>0.1</c:v>
                </c:pt>
                <c:pt idx="2">
                  <c:v>0.03</c:v>
                </c:pt>
                <c:pt idx="3">
                  <c:v>0.03</c:v>
                </c:pt>
                <c:pt idx="4">
                  <c:v>0.04</c:v>
                </c:pt>
                <c:pt idx="5">
                  <c:v>0.06</c:v>
                </c:pt>
                <c:pt idx="6">
                  <c:v>0.08</c:v>
                </c:pt>
                <c:pt idx="7">
                  <c:v>0.08</c:v>
                </c:pt>
                <c:pt idx="8">
                  <c:v>0.09</c:v>
                </c:pt>
                <c:pt idx="9">
                  <c:v>0.11</c:v>
                </c:pt>
                <c:pt idx="10">
                  <c:v>0.12</c:v>
                </c:pt>
                <c:pt idx="11">
                  <c:v>0.14</c:v>
                </c:pt>
                <c:pt idx="12">
                  <c:v>0.15</c:v>
                </c:pt>
                <c:pt idx="13">
                  <c:v>0.15</c:v>
                </c:pt>
                <c:pt idx="14">
                  <c:v>0.16</c:v>
                </c:pt>
                <c:pt idx="15">
                  <c:v>0.16</c:v>
                </c:pt>
              </c:numCache>
            </c:numRef>
          </c:val>
        </c:ser>
        <c:ser>
          <c:idx val="1"/>
          <c:order val="1"/>
          <c:tx>
            <c:strRef>
              <c:f>'Q7 natural disaster deaths'!$D$7</c:f>
              <c:strCache>
                <c:ptCount val="1"/>
                <c:pt idx="0">
                  <c:v>Remained more or less the same</c:v>
                </c:pt>
              </c:strCache>
            </c:strRef>
          </c:tx>
          <c:spPr>
            <a:solidFill>
              <a:schemeClr val="bg1"/>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ser>
          <c:idx val="2"/>
          <c:order val="2"/>
          <c:tx>
            <c:strRef>
              <c:f>'Q7 natural disaster deaths'!$E$7</c:f>
              <c:strCache>
                <c:ptCount val="1"/>
                <c:pt idx="0">
                  <c:v>More than doubled</c:v>
                </c:pt>
              </c:strCache>
            </c:strRef>
          </c:tx>
          <c:spPr>
            <a:solidFill>
              <a:schemeClr val="bg1"/>
            </a:solidFill>
            <a:ln w="12700">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overlap val="100"/>
        <c:axId val="-658439664"/>
        <c:axId val="-658434704"/>
      </c:barChart>
      <c:catAx>
        <c:axId val="-65843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434704"/>
        <c:crosses val="autoZero"/>
        <c:auto val="1"/>
        <c:lblAlgn val="ctr"/>
        <c:lblOffset val="100"/>
        <c:noMultiLvlLbl val="0"/>
      </c:catAx>
      <c:valAx>
        <c:axId val="-6584347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439664"/>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a:latin typeface="Trebuchet MS" charset="0"/>
                <a:ea typeface="Trebuchet MS" charset="0"/>
                <a:cs typeface="Trebuchet MS" charset="0"/>
              </a:rPr>
              <a:t>RESULTS — Question 7: Disaster deaths </a:t>
            </a: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a:t>
            </a:r>
            <a:r>
              <a:rPr lang="en-US" sz="2000" b="0" i="1" u="none" strike="noStrike" baseline="0">
                <a:effectLst/>
              </a:rPr>
              <a:t>How did the number of deaths per year from natural disasters change over the last hundred years?"</a:t>
            </a:r>
            <a:endParaRPr lang="en-US" sz="20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WRONG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Remained more or less the same</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'Q7 natural disaster deaths'!$D$7</c:f>
              <c:strCache>
                <c:ptCount val="1"/>
                <c:pt idx="0">
                  <c:v>Remained more or less the same</c:v>
                </c:pt>
              </c:strCache>
            </c:strRef>
          </c:tx>
          <c:spPr>
            <a:solidFill>
              <a:srgbClr val="EE5D4E"/>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dLbls>
          <c:showLegendKey val="0"/>
          <c:showVal val="0"/>
          <c:showCatName val="0"/>
          <c:showSerName val="0"/>
          <c:showPercent val="0"/>
          <c:showBubbleSize val="0"/>
        </c:dLbls>
        <c:gapWidth val="25"/>
        <c:axId val="-658384736"/>
        <c:axId val="-658380016"/>
      </c:barChart>
      <c:catAx>
        <c:axId val="-6583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380016"/>
        <c:crosses val="autoZero"/>
        <c:auto val="1"/>
        <c:lblAlgn val="ctr"/>
        <c:lblOffset val="100"/>
        <c:noMultiLvlLbl val="0"/>
      </c:catAx>
      <c:valAx>
        <c:axId val="-6583800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838473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r>
              <a:rPr lang="en-US" sz="2400" b="1">
                <a:latin typeface="Trebuchet MS" charset="0"/>
                <a:ea typeface="Trebuchet MS" charset="0"/>
                <a:cs typeface="Trebuchet MS" charset="0"/>
              </a:rPr>
              <a:t>RESULTS — Question 7: Natural disaster deaths</a:t>
            </a:r>
            <a:endParaRPr lang="en-US" sz="1000" b="0">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latin typeface="Trebuchet MS" charset="0"/>
                <a:ea typeface="Trebuchet MS" charset="0"/>
                <a:cs typeface="Trebuchet MS" charset="0"/>
              </a:rPr>
              <a:t>QUESTION:</a:t>
            </a:r>
            <a:r>
              <a:rPr lang="en-US" sz="2000" b="0" i="1" baseline="0">
                <a:latin typeface="Trebuchet MS" charset="0"/>
                <a:ea typeface="Trebuchet MS" charset="0"/>
                <a:cs typeface="Trebuchet MS" charset="0"/>
              </a:rPr>
              <a:t> </a:t>
            </a:r>
            <a:r>
              <a:rPr lang="en-US" sz="2000" b="0" i="1">
                <a:latin typeface="Trebuchet MS" charset="0"/>
                <a:ea typeface="Trebuchet MS" charset="0"/>
                <a:cs typeface="Trebuchet MS" charset="0"/>
              </a:rPr>
              <a:t>"</a:t>
            </a:r>
            <a:r>
              <a:rPr lang="en-US" sz="2000" b="0" i="1" u="none" strike="noStrike" baseline="0">
                <a:effectLst/>
              </a:rPr>
              <a:t>How did the number of deaths per year from natural disasters change over the last hundred years?"</a:t>
            </a:r>
            <a:endParaRPr lang="en-US" sz="2000" b="0" i="1">
              <a:latin typeface="Trebuchet MS" charset="0"/>
              <a:ea typeface="Trebuchet MS" charset="0"/>
              <a:cs typeface="Trebuchet MS" charset="0"/>
            </a:endParaRPr>
          </a:p>
          <a:p>
            <a:pPr algn="l">
              <a:defRPr sz="2000" b="1">
                <a:latin typeface="Trebuchet MS" charset="0"/>
                <a:ea typeface="Trebuchet MS" charset="0"/>
                <a:cs typeface="Trebuchet MS" charset="0"/>
              </a:defRPr>
            </a:pPr>
            <a:r>
              <a:rPr lang="en-US" sz="2000" b="0">
                <a:solidFill>
                  <a:srgbClr val="EE5D4E"/>
                </a:solidFill>
                <a:latin typeface="Trebuchet MS" charset="0"/>
                <a:ea typeface="Trebuchet MS" charset="0"/>
                <a:cs typeface="Trebuchet MS" charset="0"/>
              </a:rPr>
              <a:t>VERY</a:t>
            </a:r>
            <a:r>
              <a:rPr lang="en-US" sz="2000" b="0" baseline="0">
                <a:solidFill>
                  <a:srgbClr val="EE5D4E"/>
                </a:solidFill>
                <a:latin typeface="Trebuchet MS" charset="0"/>
                <a:ea typeface="Trebuchet MS" charset="0"/>
                <a:cs typeface="Trebuchet MS" charset="0"/>
              </a:rPr>
              <a:t> W</a:t>
            </a:r>
            <a:r>
              <a:rPr lang="en-US" sz="2000" b="0">
                <a:solidFill>
                  <a:srgbClr val="EE5D4E"/>
                </a:solidFill>
                <a:latin typeface="Trebuchet MS" charset="0"/>
                <a:ea typeface="Trebuchet MS" charset="0"/>
                <a:cs typeface="Trebuchet MS" charset="0"/>
              </a:rPr>
              <a:t>RONG ANSWER: </a:t>
            </a:r>
            <a:r>
              <a:rPr lang="en-US" sz="2000" b="0" i="1">
                <a:solidFill>
                  <a:srgbClr val="EE5D4E"/>
                </a:solidFill>
                <a:latin typeface="Trebuchet MS" charset="0"/>
                <a:ea typeface="Trebuchet MS" charset="0"/>
                <a:cs typeface="Trebuchet MS" charset="0"/>
              </a:rPr>
              <a:t>"</a:t>
            </a:r>
            <a:r>
              <a:rPr lang="en-US" sz="2000" b="0" i="1" u="none" strike="noStrike" baseline="0">
                <a:solidFill>
                  <a:srgbClr val="EE5D4E"/>
                </a:solidFill>
                <a:effectLst/>
              </a:rPr>
              <a:t>More than doubled</a:t>
            </a:r>
            <a:r>
              <a:rPr lang="en-US" sz="2000" b="0" i="1">
                <a:solidFill>
                  <a:srgbClr val="EE5D4E"/>
                </a:solidFill>
                <a:latin typeface="Trebuchet MS" charset="0"/>
                <a:ea typeface="Trebuchet MS" charset="0"/>
                <a:cs typeface="Trebuchet MS" charset="0"/>
              </a:rPr>
              <a:t>"</a:t>
            </a:r>
          </a:p>
        </c:rich>
      </c:tx>
      <c:layout>
        <c:manualLayout>
          <c:xMode val="edge"/>
          <c:yMode val="edge"/>
          <c:x val="0.139219724612774"/>
          <c:y val="0.0185633344190711"/>
        </c:manualLayout>
      </c:layout>
      <c:overlay val="0"/>
      <c:spPr>
        <a:noFill/>
        <a:ln>
          <a:noFill/>
        </a:ln>
        <a:effectLst/>
      </c:spPr>
      <c:txPr>
        <a:bodyPr rot="0" spcFirstLastPara="1" vertOverflow="ellipsis" vert="horz" wrap="square" anchor="ctr" anchorCtr="1"/>
        <a:lstStyle/>
        <a:p>
          <a:pPr algn="l">
            <a:defRPr sz="2000" b="1" i="0" u="none" strike="noStrike" kern="1200" spc="0" baseline="0">
              <a:solidFill>
                <a:schemeClr val="tx1">
                  <a:lumMod val="65000"/>
                  <a:lumOff val="35000"/>
                </a:schemeClr>
              </a:solidFill>
              <a:latin typeface="Trebuchet MS" charset="0"/>
              <a:ea typeface="Trebuchet MS" charset="0"/>
              <a:cs typeface="Trebuchet MS" charset="0"/>
            </a:defRPr>
          </a:pPr>
          <a:endParaRPr lang="en-US"/>
        </a:p>
      </c:txPr>
    </c:title>
    <c:autoTitleDeleted val="0"/>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'Q7 natural disaster deaths'!$E$7</c:f>
              <c:strCache>
                <c:ptCount val="1"/>
                <c:pt idx="0">
                  <c:v>More than doubled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axId val="-659237600"/>
        <c:axId val="-659232880"/>
      </c:barChart>
      <c:catAx>
        <c:axId val="-65923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232880"/>
        <c:crosses val="autoZero"/>
        <c:auto val="1"/>
        <c:lblAlgn val="ctr"/>
        <c:lblOffset val="100"/>
        <c:noMultiLvlLbl val="0"/>
      </c:catAx>
      <c:valAx>
        <c:axId val="-659232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5923760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0"/>
          <c:order val="0"/>
          <c:tx>
            <c:strRef>
              <c:f>'Q7 natural disaster deaths'!$C$7</c:f>
              <c:strCache>
                <c:ptCount val="1"/>
                <c:pt idx="0">
                  <c:v>Decreased to less than half</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deaths'!$C$9:$C$24</c:f>
              <c:numCache>
                <c:formatCode>0%</c:formatCode>
                <c:ptCount val="16"/>
                <c:pt idx="0">
                  <c:v>0.3333</c:v>
                </c:pt>
                <c:pt idx="1">
                  <c:v>0.1</c:v>
                </c:pt>
                <c:pt idx="2">
                  <c:v>0.03</c:v>
                </c:pt>
                <c:pt idx="3">
                  <c:v>0.03</c:v>
                </c:pt>
                <c:pt idx="4">
                  <c:v>0.04</c:v>
                </c:pt>
                <c:pt idx="5">
                  <c:v>0.06</c:v>
                </c:pt>
                <c:pt idx="6">
                  <c:v>0.08</c:v>
                </c:pt>
                <c:pt idx="7">
                  <c:v>0.08</c:v>
                </c:pt>
                <c:pt idx="8">
                  <c:v>0.09</c:v>
                </c:pt>
                <c:pt idx="9">
                  <c:v>0.11</c:v>
                </c:pt>
                <c:pt idx="10">
                  <c:v>0.12</c:v>
                </c:pt>
                <c:pt idx="11">
                  <c:v>0.14</c:v>
                </c:pt>
                <c:pt idx="12">
                  <c:v>0.15</c:v>
                </c:pt>
                <c:pt idx="13">
                  <c:v>0.15</c:v>
                </c:pt>
                <c:pt idx="14">
                  <c:v>0.16</c:v>
                </c:pt>
                <c:pt idx="15">
                  <c:v>0.16</c:v>
                </c:pt>
              </c:numCache>
            </c:numRef>
          </c:val>
        </c:ser>
        <c:dLbls>
          <c:showLegendKey val="0"/>
          <c:showVal val="0"/>
          <c:showCatName val="0"/>
          <c:showSerName val="0"/>
          <c:showPercent val="0"/>
          <c:showBubbleSize val="0"/>
        </c:dLbls>
        <c:gapWidth val="25"/>
        <c:axId val="-666280048"/>
        <c:axId val="-666275328"/>
      </c:barChart>
      <c:catAx>
        <c:axId val="-66628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275328"/>
        <c:crosses val="autoZero"/>
        <c:auto val="1"/>
        <c:lblAlgn val="ctr"/>
        <c:lblOffset val="100"/>
        <c:noMultiLvlLbl val="0"/>
      </c:catAx>
      <c:valAx>
        <c:axId val="-666275328"/>
        <c:scaling>
          <c:orientation val="minMax"/>
          <c:max val="0.5"/>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280048"/>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'Q7 natural disaster deaths'!$D$7</c:f>
              <c:strCache>
                <c:ptCount val="1"/>
                <c:pt idx="0">
                  <c:v>Remained more or less the same</c:v>
                </c:pt>
              </c:strCache>
            </c:strRef>
          </c:tx>
          <c:spPr>
            <a:solidFill>
              <a:srgbClr val="00B0F0"/>
            </a:solidFill>
            <a:ln>
              <a:solidFill>
                <a:srgbClr val="D8D8D8"/>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deaths'!$D$9:$D$24</c:f>
              <c:numCache>
                <c:formatCode>0%</c:formatCode>
                <c:ptCount val="16"/>
                <c:pt idx="0">
                  <c:v>0.33</c:v>
                </c:pt>
                <c:pt idx="1">
                  <c:v>0.422142857142857</c:v>
                </c:pt>
                <c:pt idx="2">
                  <c:v>0.4</c:v>
                </c:pt>
                <c:pt idx="3">
                  <c:v>0.35</c:v>
                </c:pt>
                <c:pt idx="4">
                  <c:v>0.45</c:v>
                </c:pt>
                <c:pt idx="5">
                  <c:v>0.4</c:v>
                </c:pt>
                <c:pt idx="6">
                  <c:v>0.43</c:v>
                </c:pt>
                <c:pt idx="7">
                  <c:v>0.44</c:v>
                </c:pt>
                <c:pt idx="8">
                  <c:v>0.39</c:v>
                </c:pt>
                <c:pt idx="9">
                  <c:v>0.46</c:v>
                </c:pt>
                <c:pt idx="10">
                  <c:v>0.5</c:v>
                </c:pt>
                <c:pt idx="11">
                  <c:v>0.49</c:v>
                </c:pt>
                <c:pt idx="12">
                  <c:v>0.44</c:v>
                </c:pt>
                <c:pt idx="13">
                  <c:v>0.42</c:v>
                </c:pt>
                <c:pt idx="14">
                  <c:v>0.36</c:v>
                </c:pt>
                <c:pt idx="15">
                  <c:v>0.38</c:v>
                </c:pt>
              </c:numCache>
            </c:numRef>
          </c:val>
        </c:ser>
        <c:dLbls>
          <c:showLegendKey val="0"/>
          <c:showVal val="0"/>
          <c:showCatName val="0"/>
          <c:showSerName val="0"/>
          <c:showPercent val="0"/>
          <c:showBubbleSize val="0"/>
        </c:dLbls>
        <c:gapWidth val="25"/>
        <c:axId val="-666214416"/>
        <c:axId val="-666209696"/>
      </c:barChart>
      <c:catAx>
        <c:axId val="-66621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209696"/>
        <c:crosses val="autoZero"/>
        <c:auto val="1"/>
        <c:lblAlgn val="ctr"/>
        <c:lblOffset val="100"/>
        <c:noMultiLvlLbl val="0"/>
      </c:catAx>
      <c:valAx>
        <c:axId val="-6662096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214416"/>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487688098171"/>
          <c:y val="0.187045613821454"/>
          <c:w val="0.830295816011708"/>
          <c:h val="0.733489128571074"/>
        </c:manualLayout>
      </c:layout>
      <c:barChart>
        <c:barDir val="bar"/>
        <c:grouping val="clustered"/>
        <c:varyColors val="0"/>
        <c:ser>
          <c:idx val="1"/>
          <c:order val="0"/>
          <c:tx>
            <c:strRef>
              <c:f>'Q7 natural disaster deaths'!$E$7</c:f>
              <c:strCache>
                <c:ptCount val="1"/>
                <c:pt idx="0">
                  <c:v>More than doubled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Trebuchet MS" charset="0"/>
                    <a:ea typeface="Trebuchet MS" charset="0"/>
                    <a:cs typeface="Trebuchet MS"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 natural disaster deaths'!$B$9:$B$24</c:f>
              <c:strCache>
                <c:ptCount val="16"/>
                <c:pt idx="0">
                  <c:v>Chimps</c:v>
                </c:pt>
                <c:pt idx="1">
                  <c:v>Average</c:v>
                </c:pt>
                <c:pt idx="2">
                  <c:v>France</c:v>
                </c:pt>
                <c:pt idx="3">
                  <c:v>Hungary</c:v>
                </c:pt>
                <c:pt idx="4">
                  <c:v>Belgium</c:v>
                </c:pt>
                <c:pt idx="5">
                  <c:v>Germany</c:v>
                </c:pt>
                <c:pt idx="6">
                  <c:v>Korea S.</c:v>
                </c:pt>
                <c:pt idx="7">
                  <c:v>Canada</c:v>
                </c:pt>
                <c:pt idx="8">
                  <c:v>Spain</c:v>
                </c:pt>
                <c:pt idx="9">
                  <c:v>US</c:v>
                </c:pt>
                <c:pt idx="10">
                  <c:v>Australia</c:v>
                </c:pt>
                <c:pt idx="11">
                  <c:v>UK</c:v>
                </c:pt>
                <c:pt idx="12">
                  <c:v>Sweden</c:v>
                </c:pt>
                <c:pt idx="13">
                  <c:v>Japan</c:v>
                </c:pt>
                <c:pt idx="14">
                  <c:v>Norway</c:v>
                </c:pt>
                <c:pt idx="15">
                  <c:v>Finland</c:v>
                </c:pt>
              </c:strCache>
            </c:strRef>
          </c:cat>
          <c:val>
            <c:numRef>
              <c:f>'Q7 natural disaster deaths'!$E$9:$E$24</c:f>
              <c:numCache>
                <c:formatCode>0%</c:formatCode>
                <c:ptCount val="16"/>
                <c:pt idx="0">
                  <c:v>0.33</c:v>
                </c:pt>
                <c:pt idx="1">
                  <c:v>0.478571428571429</c:v>
                </c:pt>
                <c:pt idx="2">
                  <c:v>0.57</c:v>
                </c:pt>
                <c:pt idx="3">
                  <c:v>0.62</c:v>
                </c:pt>
                <c:pt idx="4">
                  <c:v>0.51</c:v>
                </c:pt>
                <c:pt idx="5">
                  <c:v>0.54</c:v>
                </c:pt>
                <c:pt idx="6">
                  <c:v>0.49</c:v>
                </c:pt>
                <c:pt idx="7">
                  <c:v>0.48</c:v>
                </c:pt>
                <c:pt idx="8">
                  <c:v>0.52</c:v>
                </c:pt>
                <c:pt idx="9">
                  <c:v>0.44</c:v>
                </c:pt>
                <c:pt idx="10">
                  <c:v>0.39</c:v>
                </c:pt>
                <c:pt idx="11">
                  <c:v>0.37</c:v>
                </c:pt>
                <c:pt idx="12">
                  <c:v>0.41</c:v>
                </c:pt>
                <c:pt idx="13">
                  <c:v>0.43</c:v>
                </c:pt>
                <c:pt idx="14">
                  <c:v>0.48</c:v>
                </c:pt>
                <c:pt idx="15">
                  <c:v>0.45</c:v>
                </c:pt>
              </c:numCache>
            </c:numRef>
          </c:val>
        </c:ser>
        <c:dLbls>
          <c:showLegendKey val="0"/>
          <c:showVal val="0"/>
          <c:showCatName val="0"/>
          <c:showSerName val="0"/>
          <c:showPercent val="0"/>
          <c:showBubbleSize val="0"/>
        </c:dLbls>
        <c:gapWidth val="25"/>
        <c:axId val="-666161840"/>
        <c:axId val="-666157120"/>
      </c:barChart>
      <c:catAx>
        <c:axId val="-66616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157120"/>
        <c:crosses val="autoZero"/>
        <c:auto val="1"/>
        <c:lblAlgn val="ctr"/>
        <c:lblOffset val="100"/>
        <c:noMultiLvlLbl val="0"/>
      </c:catAx>
      <c:valAx>
        <c:axId val="-6661571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charset="0"/>
                <a:ea typeface="Trebuchet MS" charset="0"/>
                <a:cs typeface="Trebuchet MS" charset="0"/>
              </a:defRPr>
            </a:pPr>
            <a:endParaRPr lang="en-US"/>
          </a:p>
        </c:txPr>
        <c:crossAx val="-666161840"/>
        <c:crosses val="autoZero"/>
        <c:crossBetween val="between"/>
      </c:valAx>
      <c:spPr>
        <a:noFill/>
        <a:ln w="12700">
          <a:solidFill>
            <a:srgbClr val="D8D8D8"/>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96.xml"/><Relationship Id="rId4" Type="http://schemas.openxmlformats.org/officeDocument/2006/relationships/chart" Target="../charts/chart97.xml"/><Relationship Id="rId5" Type="http://schemas.openxmlformats.org/officeDocument/2006/relationships/chart" Target="../charts/chart98.xml"/><Relationship Id="rId6" Type="http://schemas.openxmlformats.org/officeDocument/2006/relationships/chart" Target="../charts/chart99.xml"/><Relationship Id="rId7" Type="http://schemas.openxmlformats.org/officeDocument/2006/relationships/chart" Target="../charts/chart100.xml"/><Relationship Id="rId8" Type="http://schemas.openxmlformats.org/officeDocument/2006/relationships/chart" Target="../charts/chart101.xml"/><Relationship Id="rId9" Type="http://schemas.openxmlformats.org/officeDocument/2006/relationships/chart" Target="../charts/chart102.xml"/><Relationship Id="rId10" Type="http://schemas.openxmlformats.org/officeDocument/2006/relationships/chart" Target="../charts/chart103.xml"/><Relationship Id="rId11" Type="http://schemas.openxmlformats.org/officeDocument/2006/relationships/chart" Target="../charts/chart104.xml"/><Relationship Id="rId1" Type="http://schemas.openxmlformats.org/officeDocument/2006/relationships/chart" Target="../charts/chart94.xml"/><Relationship Id="rId2" Type="http://schemas.openxmlformats.org/officeDocument/2006/relationships/chart" Target="../charts/chart95.xml"/></Relationships>
</file>

<file path=xl/drawings/_rels/drawing11.xml.rels><?xml version="1.0" encoding="UTF-8" standalone="yes"?>
<Relationships xmlns="http://schemas.openxmlformats.org/package/2006/relationships"><Relationship Id="rId11" Type="http://schemas.openxmlformats.org/officeDocument/2006/relationships/chart" Target="../charts/chart115.xml"/><Relationship Id="rId12" Type="http://schemas.openxmlformats.org/officeDocument/2006/relationships/image" Target="../media/image1.png"/><Relationship Id="rId1" Type="http://schemas.openxmlformats.org/officeDocument/2006/relationships/chart" Target="../charts/chart105.xml"/><Relationship Id="rId2" Type="http://schemas.openxmlformats.org/officeDocument/2006/relationships/chart" Target="../charts/chart106.xml"/><Relationship Id="rId3" Type="http://schemas.openxmlformats.org/officeDocument/2006/relationships/chart" Target="../charts/chart107.xml"/><Relationship Id="rId4" Type="http://schemas.openxmlformats.org/officeDocument/2006/relationships/chart" Target="../charts/chart108.xml"/><Relationship Id="rId5" Type="http://schemas.openxmlformats.org/officeDocument/2006/relationships/chart" Target="../charts/chart109.xml"/><Relationship Id="rId6" Type="http://schemas.openxmlformats.org/officeDocument/2006/relationships/chart" Target="../charts/chart110.xml"/><Relationship Id="rId7" Type="http://schemas.openxmlformats.org/officeDocument/2006/relationships/chart" Target="../charts/chart111.xml"/><Relationship Id="rId8" Type="http://schemas.openxmlformats.org/officeDocument/2006/relationships/chart" Target="../charts/chart112.xml"/><Relationship Id="rId9" Type="http://schemas.openxmlformats.org/officeDocument/2006/relationships/chart" Target="../charts/chart113.xml"/><Relationship Id="rId10" Type="http://schemas.openxmlformats.org/officeDocument/2006/relationships/chart" Target="../charts/chart11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8.xml"/><Relationship Id="rId4" Type="http://schemas.openxmlformats.org/officeDocument/2006/relationships/chart" Target="../charts/chart119.xml"/><Relationship Id="rId5" Type="http://schemas.openxmlformats.org/officeDocument/2006/relationships/chart" Target="../charts/chart120.xml"/><Relationship Id="rId6" Type="http://schemas.openxmlformats.org/officeDocument/2006/relationships/chart" Target="../charts/chart121.xml"/><Relationship Id="rId7" Type="http://schemas.openxmlformats.org/officeDocument/2006/relationships/chart" Target="../charts/chart122.xml"/><Relationship Id="rId8" Type="http://schemas.openxmlformats.org/officeDocument/2006/relationships/chart" Target="../charts/chart123.xml"/><Relationship Id="rId9" Type="http://schemas.openxmlformats.org/officeDocument/2006/relationships/chart" Target="../charts/chart124.xml"/><Relationship Id="rId10" Type="http://schemas.openxmlformats.org/officeDocument/2006/relationships/chart" Target="../charts/chart125.xml"/><Relationship Id="rId11" Type="http://schemas.openxmlformats.org/officeDocument/2006/relationships/chart" Target="../charts/chart126.xml"/><Relationship Id="rId1" Type="http://schemas.openxmlformats.org/officeDocument/2006/relationships/chart" Target="../charts/chart116.xml"/><Relationship Id="rId2" Type="http://schemas.openxmlformats.org/officeDocument/2006/relationships/chart" Target="../charts/chart1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29.xml"/><Relationship Id="rId4" Type="http://schemas.openxmlformats.org/officeDocument/2006/relationships/chart" Target="../charts/chart130.xml"/><Relationship Id="rId5" Type="http://schemas.openxmlformats.org/officeDocument/2006/relationships/chart" Target="../charts/chart131.xml"/><Relationship Id="rId6" Type="http://schemas.openxmlformats.org/officeDocument/2006/relationships/chart" Target="../charts/chart132.xml"/><Relationship Id="rId7" Type="http://schemas.openxmlformats.org/officeDocument/2006/relationships/chart" Target="../charts/chart133.xml"/><Relationship Id="rId8" Type="http://schemas.openxmlformats.org/officeDocument/2006/relationships/chart" Target="../charts/chart134.xml"/><Relationship Id="rId9" Type="http://schemas.openxmlformats.org/officeDocument/2006/relationships/chart" Target="../charts/chart135.xml"/><Relationship Id="rId10" Type="http://schemas.openxmlformats.org/officeDocument/2006/relationships/chart" Target="../charts/chart136.xml"/><Relationship Id="rId11" Type="http://schemas.openxmlformats.org/officeDocument/2006/relationships/chart" Target="../charts/chart137.xml"/><Relationship Id="rId1" Type="http://schemas.openxmlformats.org/officeDocument/2006/relationships/chart" Target="../charts/chart127.xml"/><Relationship Id="rId2" Type="http://schemas.openxmlformats.org/officeDocument/2006/relationships/chart" Target="../charts/chart12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40.xml"/><Relationship Id="rId4" Type="http://schemas.openxmlformats.org/officeDocument/2006/relationships/chart" Target="../charts/chart141.xml"/><Relationship Id="rId5" Type="http://schemas.openxmlformats.org/officeDocument/2006/relationships/chart" Target="../charts/chart142.xml"/><Relationship Id="rId6" Type="http://schemas.openxmlformats.org/officeDocument/2006/relationships/chart" Target="../charts/chart143.xml"/><Relationship Id="rId7" Type="http://schemas.openxmlformats.org/officeDocument/2006/relationships/chart" Target="../charts/chart144.xml"/><Relationship Id="rId8" Type="http://schemas.openxmlformats.org/officeDocument/2006/relationships/chart" Target="../charts/chart145.xml"/><Relationship Id="rId9" Type="http://schemas.openxmlformats.org/officeDocument/2006/relationships/chart" Target="../charts/chart146.xml"/><Relationship Id="rId10" Type="http://schemas.openxmlformats.org/officeDocument/2006/relationships/chart" Target="../charts/chart147.xml"/><Relationship Id="rId11" Type="http://schemas.openxmlformats.org/officeDocument/2006/relationships/chart" Target="../charts/chart148.xml"/><Relationship Id="rId1" Type="http://schemas.openxmlformats.org/officeDocument/2006/relationships/chart" Target="../charts/chart138.xml"/><Relationship Id="rId2" Type="http://schemas.openxmlformats.org/officeDocument/2006/relationships/chart" Target="../charts/chart139.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1.xml"/><Relationship Id="rId4" Type="http://schemas.openxmlformats.org/officeDocument/2006/relationships/chart" Target="../charts/chart152.xml"/><Relationship Id="rId5" Type="http://schemas.openxmlformats.org/officeDocument/2006/relationships/chart" Target="../charts/chart153.xml"/><Relationship Id="rId6" Type="http://schemas.openxmlformats.org/officeDocument/2006/relationships/chart" Target="../charts/chart154.xml"/><Relationship Id="rId7" Type="http://schemas.openxmlformats.org/officeDocument/2006/relationships/chart" Target="../charts/chart155.xml"/><Relationship Id="rId8" Type="http://schemas.openxmlformats.org/officeDocument/2006/relationships/chart" Target="../charts/chart156.xml"/><Relationship Id="rId9" Type="http://schemas.openxmlformats.org/officeDocument/2006/relationships/chart" Target="../charts/chart157.xml"/><Relationship Id="rId10" Type="http://schemas.openxmlformats.org/officeDocument/2006/relationships/chart" Target="../charts/chart158.xml"/><Relationship Id="rId11" Type="http://schemas.openxmlformats.org/officeDocument/2006/relationships/chart" Target="../charts/chart159.xml"/><Relationship Id="rId1" Type="http://schemas.openxmlformats.org/officeDocument/2006/relationships/chart" Target="../charts/chart149.xml"/><Relationship Id="rId2" Type="http://schemas.openxmlformats.org/officeDocument/2006/relationships/chart" Target="../charts/chart15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62.xml"/><Relationship Id="rId4" Type="http://schemas.openxmlformats.org/officeDocument/2006/relationships/chart" Target="../charts/chart163.xml"/><Relationship Id="rId5" Type="http://schemas.openxmlformats.org/officeDocument/2006/relationships/chart" Target="../charts/chart164.xml"/><Relationship Id="rId6" Type="http://schemas.openxmlformats.org/officeDocument/2006/relationships/chart" Target="../charts/chart165.xml"/><Relationship Id="rId7" Type="http://schemas.openxmlformats.org/officeDocument/2006/relationships/chart" Target="../charts/chart166.xml"/><Relationship Id="rId8" Type="http://schemas.openxmlformats.org/officeDocument/2006/relationships/chart" Target="../charts/chart167.xml"/><Relationship Id="rId9" Type="http://schemas.openxmlformats.org/officeDocument/2006/relationships/chart" Target="../charts/chart168.xml"/><Relationship Id="rId10" Type="http://schemas.openxmlformats.org/officeDocument/2006/relationships/chart" Target="../charts/chart169.xml"/><Relationship Id="rId11" Type="http://schemas.openxmlformats.org/officeDocument/2006/relationships/chart" Target="../charts/chart170.xml"/><Relationship Id="rId1" Type="http://schemas.openxmlformats.org/officeDocument/2006/relationships/chart" Target="../charts/chart160.xml"/><Relationship Id="rId2" Type="http://schemas.openxmlformats.org/officeDocument/2006/relationships/chart" Target="../charts/chart161.xml"/></Relationships>
</file>

<file path=xl/drawings/_rels/drawing2.xml.rels><?xml version="1.0" encoding="UTF-8" standalone="yes"?>
<Relationships xmlns="http://schemas.openxmlformats.org/package/2006/relationships"><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Relationship Id="rId14" Type="http://schemas.openxmlformats.org/officeDocument/2006/relationships/chart" Target="../charts/chart15.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26.xml"/><Relationship Id="rId12" Type="http://schemas.openxmlformats.org/officeDocument/2006/relationships/chart" Target="../charts/chart27.xml"/><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 Id="rId6" Type="http://schemas.openxmlformats.org/officeDocument/2006/relationships/chart" Target="../charts/chart21.xml"/><Relationship Id="rId7" Type="http://schemas.openxmlformats.org/officeDocument/2006/relationships/chart" Target="../charts/chart22.xml"/><Relationship Id="rId8" Type="http://schemas.openxmlformats.org/officeDocument/2006/relationships/chart" Target="../charts/chart23.xml"/><Relationship Id="rId9" Type="http://schemas.openxmlformats.org/officeDocument/2006/relationships/chart" Target="../charts/chart24.xml"/><Relationship Id="rId10"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0.xml"/><Relationship Id="rId4" Type="http://schemas.openxmlformats.org/officeDocument/2006/relationships/chart" Target="../charts/chart31.xml"/><Relationship Id="rId5" Type="http://schemas.openxmlformats.org/officeDocument/2006/relationships/chart" Target="../charts/chart32.xml"/><Relationship Id="rId6" Type="http://schemas.openxmlformats.org/officeDocument/2006/relationships/chart" Target="../charts/chart33.xml"/><Relationship Id="rId7" Type="http://schemas.openxmlformats.org/officeDocument/2006/relationships/chart" Target="../charts/chart34.xml"/><Relationship Id="rId8" Type="http://schemas.openxmlformats.org/officeDocument/2006/relationships/chart" Target="../charts/chart35.xml"/><Relationship Id="rId9" Type="http://schemas.openxmlformats.org/officeDocument/2006/relationships/chart" Target="../charts/chart36.xml"/><Relationship Id="rId10" Type="http://schemas.openxmlformats.org/officeDocument/2006/relationships/chart" Target="../charts/chart37.xml"/><Relationship Id="rId11" Type="http://schemas.openxmlformats.org/officeDocument/2006/relationships/chart" Target="../charts/chart38.xml"/><Relationship Id="rId1" Type="http://schemas.openxmlformats.org/officeDocument/2006/relationships/chart" Target="../charts/chart28.xml"/><Relationship Id="rId2"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1.xml"/><Relationship Id="rId4" Type="http://schemas.openxmlformats.org/officeDocument/2006/relationships/chart" Target="../charts/chart42.xml"/><Relationship Id="rId5" Type="http://schemas.openxmlformats.org/officeDocument/2006/relationships/chart" Target="../charts/chart43.xml"/><Relationship Id="rId6" Type="http://schemas.openxmlformats.org/officeDocument/2006/relationships/chart" Target="../charts/chart44.xml"/><Relationship Id="rId7" Type="http://schemas.openxmlformats.org/officeDocument/2006/relationships/chart" Target="../charts/chart45.xml"/><Relationship Id="rId8" Type="http://schemas.openxmlformats.org/officeDocument/2006/relationships/chart" Target="../charts/chart46.xml"/><Relationship Id="rId9" Type="http://schemas.openxmlformats.org/officeDocument/2006/relationships/chart" Target="../charts/chart47.xml"/><Relationship Id="rId10" Type="http://schemas.openxmlformats.org/officeDocument/2006/relationships/chart" Target="../charts/chart48.xml"/><Relationship Id="rId11" Type="http://schemas.openxmlformats.org/officeDocument/2006/relationships/chart" Target="../charts/chart49.xml"/><Relationship Id="rId1" Type="http://schemas.openxmlformats.org/officeDocument/2006/relationships/chart" Target="../charts/chart39.xml"/><Relationship Id="rId2" Type="http://schemas.openxmlformats.org/officeDocument/2006/relationships/chart" Target="../charts/chart4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2.xml"/><Relationship Id="rId4" Type="http://schemas.openxmlformats.org/officeDocument/2006/relationships/chart" Target="../charts/chart53.xml"/><Relationship Id="rId5" Type="http://schemas.openxmlformats.org/officeDocument/2006/relationships/chart" Target="../charts/chart54.xml"/><Relationship Id="rId6" Type="http://schemas.openxmlformats.org/officeDocument/2006/relationships/chart" Target="../charts/chart55.xml"/><Relationship Id="rId7" Type="http://schemas.openxmlformats.org/officeDocument/2006/relationships/chart" Target="../charts/chart56.xml"/><Relationship Id="rId8" Type="http://schemas.openxmlformats.org/officeDocument/2006/relationships/chart" Target="../charts/chart57.xml"/><Relationship Id="rId9" Type="http://schemas.openxmlformats.org/officeDocument/2006/relationships/chart" Target="../charts/chart58.xml"/><Relationship Id="rId10" Type="http://schemas.openxmlformats.org/officeDocument/2006/relationships/chart" Target="../charts/chart59.xml"/><Relationship Id="rId11" Type="http://schemas.openxmlformats.org/officeDocument/2006/relationships/chart" Target="../charts/chart60.xml"/><Relationship Id="rId1" Type="http://schemas.openxmlformats.org/officeDocument/2006/relationships/chart" Target="../charts/chart50.xml"/><Relationship Id="rId2" Type="http://schemas.openxmlformats.org/officeDocument/2006/relationships/chart" Target="../charts/chart5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0" Type="http://schemas.openxmlformats.org/officeDocument/2006/relationships/chart" Target="../charts/chart70.xml"/><Relationship Id="rId11" Type="http://schemas.openxmlformats.org/officeDocument/2006/relationships/chart" Target="../charts/chart71.xml"/><Relationship Id="rId1" Type="http://schemas.openxmlformats.org/officeDocument/2006/relationships/chart" Target="../charts/chart61.xml"/><Relationship Id="rId2" Type="http://schemas.openxmlformats.org/officeDocument/2006/relationships/chart" Target="../charts/chart6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4.xml"/><Relationship Id="rId4" Type="http://schemas.openxmlformats.org/officeDocument/2006/relationships/chart" Target="../charts/chart75.xml"/><Relationship Id="rId5" Type="http://schemas.openxmlformats.org/officeDocument/2006/relationships/chart" Target="../charts/chart76.xml"/><Relationship Id="rId6" Type="http://schemas.openxmlformats.org/officeDocument/2006/relationships/chart" Target="../charts/chart77.xml"/><Relationship Id="rId7" Type="http://schemas.openxmlformats.org/officeDocument/2006/relationships/chart" Target="../charts/chart78.xml"/><Relationship Id="rId8" Type="http://schemas.openxmlformats.org/officeDocument/2006/relationships/chart" Target="../charts/chart79.xml"/><Relationship Id="rId9" Type="http://schemas.openxmlformats.org/officeDocument/2006/relationships/chart" Target="../charts/chart80.xml"/><Relationship Id="rId10" Type="http://schemas.openxmlformats.org/officeDocument/2006/relationships/chart" Target="../charts/chart81.xml"/><Relationship Id="rId11" Type="http://schemas.openxmlformats.org/officeDocument/2006/relationships/chart" Target="../charts/chart82.xml"/><Relationship Id="rId1" Type="http://schemas.openxmlformats.org/officeDocument/2006/relationships/chart" Target="../charts/chart72.xml"/><Relationship Id="rId2" Type="http://schemas.openxmlformats.org/officeDocument/2006/relationships/chart" Target="../charts/chart7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5.xml"/><Relationship Id="rId4" Type="http://schemas.openxmlformats.org/officeDocument/2006/relationships/chart" Target="../charts/chart86.xml"/><Relationship Id="rId5" Type="http://schemas.openxmlformats.org/officeDocument/2006/relationships/chart" Target="../charts/chart87.xml"/><Relationship Id="rId6" Type="http://schemas.openxmlformats.org/officeDocument/2006/relationships/chart" Target="../charts/chart88.xml"/><Relationship Id="rId7" Type="http://schemas.openxmlformats.org/officeDocument/2006/relationships/chart" Target="../charts/chart89.xml"/><Relationship Id="rId8" Type="http://schemas.openxmlformats.org/officeDocument/2006/relationships/chart" Target="../charts/chart90.xml"/><Relationship Id="rId9" Type="http://schemas.openxmlformats.org/officeDocument/2006/relationships/chart" Target="../charts/chart91.xml"/><Relationship Id="rId10" Type="http://schemas.openxmlformats.org/officeDocument/2006/relationships/chart" Target="../charts/chart92.xml"/><Relationship Id="rId11" Type="http://schemas.openxmlformats.org/officeDocument/2006/relationships/chart" Target="../charts/chart93.xml"/><Relationship Id="rId1" Type="http://schemas.openxmlformats.org/officeDocument/2006/relationships/chart" Target="../charts/chart83.xml"/><Relationship Id="rId2" Type="http://schemas.openxmlformats.org/officeDocument/2006/relationships/chart" Target="../charts/chart84.xml"/></Relationships>
</file>

<file path=xl/drawings/drawing1.xml><?xml version="1.0" encoding="utf-8"?>
<xdr:wsDr xmlns:xdr="http://schemas.openxmlformats.org/drawingml/2006/spreadsheetDrawing" xmlns:a="http://schemas.openxmlformats.org/drawingml/2006/main">
  <xdr:twoCellAnchor>
    <xdr:from>
      <xdr:col>6</xdr:col>
      <xdr:colOff>85820</xdr:colOff>
      <xdr:row>21</xdr:row>
      <xdr:rowOff>241876</xdr:rowOff>
    </xdr:from>
    <xdr:to>
      <xdr:col>16</xdr:col>
      <xdr:colOff>360796</xdr:colOff>
      <xdr:row>38</xdr:row>
      <xdr:rowOff>101022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181089</xdr:colOff>
      <xdr:row>49</xdr:row>
      <xdr:rowOff>149410</xdr:rowOff>
    </xdr:from>
    <xdr:to>
      <xdr:col>29</xdr:col>
      <xdr:colOff>520140</xdr:colOff>
      <xdr:row>89</xdr:row>
      <xdr:rowOff>165285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359654</xdr:colOff>
      <xdr:row>9</xdr:row>
      <xdr:rowOff>55495</xdr:rowOff>
    </xdr:from>
    <xdr:to>
      <xdr:col>42</xdr:col>
      <xdr:colOff>522942</xdr:colOff>
      <xdr:row>49</xdr:row>
      <xdr:rowOff>71370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779076</xdr:colOff>
      <xdr:row>9</xdr:row>
      <xdr:rowOff>74706</xdr:rowOff>
    </xdr:from>
    <xdr:to>
      <xdr:col>57</xdr:col>
      <xdr:colOff>298823</xdr:colOff>
      <xdr:row>49</xdr:row>
      <xdr:rowOff>90581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310522</xdr:colOff>
      <xdr:row>142</xdr:row>
      <xdr:rowOff>126906</xdr:rowOff>
    </xdr:from>
    <xdr:to>
      <xdr:col>23</xdr:col>
      <xdr:colOff>809682</xdr:colOff>
      <xdr:row>182</xdr:row>
      <xdr:rowOff>142779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747718</xdr:colOff>
      <xdr:row>142</xdr:row>
      <xdr:rowOff>115928</xdr:rowOff>
    </xdr:from>
    <xdr:to>
      <xdr:col>31</xdr:col>
      <xdr:colOff>668867</xdr:colOff>
      <xdr:row>182</xdr:row>
      <xdr:rowOff>131801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208922</xdr:colOff>
      <xdr:row>186</xdr:row>
      <xdr:rowOff>3641</xdr:rowOff>
    </xdr:from>
    <xdr:to>
      <xdr:col>23</xdr:col>
      <xdr:colOff>682682</xdr:colOff>
      <xdr:row>226</xdr:row>
      <xdr:rowOff>15779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671518</xdr:colOff>
      <xdr:row>185</xdr:row>
      <xdr:rowOff>90528</xdr:rowOff>
    </xdr:from>
    <xdr:to>
      <xdr:col>31</xdr:col>
      <xdr:colOff>592667</xdr:colOff>
      <xdr:row>225</xdr:row>
      <xdr:rowOff>106401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62284</xdr:colOff>
      <xdr:row>92</xdr:row>
      <xdr:rowOff>197022</xdr:rowOff>
    </xdr:from>
    <xdr:to>
      <xdr:col>31</xdr:col>
      <xdr:colOff>672241</xdr:colOff>
      <xdr:row>137</xdr:row>
      <xdr:rowOff>59724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186413</xdr:colOff>
      <xdr:row>8</xdr:row>
      <xdr:rowOff>186763</xdr:rowOff>
    </xdr:from>
    <xdr:to>
      <xdr:col>30</xdr:col>
      <xdr:colOff>74707</xdr:colOff>
      <xdr:row>49</xdr:row>
      <xdr:rowOff>15873</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343806</xdr:colOff>
      <xdr:row>8</xdr:row>
      <xdr:rowOff>76200</xdr:rowOff>
    </xdr:from>
    <xdr:to>
      <xdr:col>46</xdr:col>
      <xdr:colOff>584200</xdr:colOff>
      <xdr:row>48</xdr:row>
      <xdr:rowOff>92074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11795</xdr:colOff>
      <xdr:row>8</xdr:row>
      <xdr:rowOff>76200</xdr:rowOff>
    </xdr:from>
    <xdr:to>
      <xdr:col>55</xdr:col>
      <xdr:colOff>203200</xdr:colOff>
      <xdr:row>48</xdr:row>
      <xdr:rowOff>92074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513722</xdr:colOff>
      <xdr:row>142</xdr:row>
      <xdr:rowOff>114206</xdr:rowOff>
    </xdr:from>
    <xdr:to>
      <xdr:col>24</xdr:col>
      <xdr:colOff>736600</xdr:colOff>
      <xdr:row>182</xdr:row>
      <xdr:rowOff>142779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61919</xdr:colOff>
      <xdr:row>142</xdr:row>
      <xdr:rowOff>166728</xdr:rowOff>
    </xdr:from>
    <xdr:to>
      <xdr:col>29</xdr:col>
      <xdr:colOff>711200</xdr:colOff>
      <xdr:row>182</xdr:row>
      <xdr:rowOff>182601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412122</xdr:colOff>
      <xdr:row>185</xdr:row>
      <xdr:rowOff>190406</xdr:rowOff>
    </xdr:from>
    <xdr:to>
      <xdr:col>24</xdr:col>
      <xdr:colOff>607216</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823919</xdr:colOff>
      <xdr:row>185</xdr:row>
      <xdr:rowOff>141328</xdr:rowOff>
    </xdr:from>
    <xdr:to>
      <xdr:col>29</xdr:col>
      <xdr:colOff>635000</xdr:colOff>
      <xdr:row>225</xdr:row>
      <xdr:rowOff>157201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50800</xdr:colOff>
      <xdr:row>31</xdr:row>
      <xdr:rowOff>101600</xdr:rowOff>
    </xdr:from>
    <xdr:to>
      <xdr:col>4</xdr:col>
      <xdr:colOff>939800</xdr:colOff>
      <xdr:row>42</xdr:row>
      <xdr:rowOff>124683</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1600200" y="6959600"/>
          <a:ext cx="3530600" cy="225828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242206</xdr:colOff>
      <xdr:row>8</xdr:row>
      <xdr:rowOff>60778</xdr:rowOff>
    </xdr:from>
    <xdr:to>
      <xdr:col>44</xdr:col>
      <xdr:colOff>482600</xdr:colOff>
      <xdr:row>48</xdr:row>
      <xdr:rowOff>76652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672194</xdr:colOff>
      <xdr:row>8</xdr:row>
      <xdr:rowOff>50800</xdr:rowOff>
    </xdr:from>
    <xdr:to>
      <xdr:col>60</xdr:col>
      <xdr:colOff>177800</xdr:colOff>
      <xdr:row>48</xdr:row>
      <xdr:rowOff>66674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310522</xdr:colOff>
      <xdr:row>142</xdr:row>
      <xdr:rowOff>126906</xdr:rowOff>
    </xdr:from>
    <xdr:to>
      <xdr:col>23</xdr:col>
      <xdr:colOff>809682</xdr:colOff>
      <xdr:row>182</xdr:row>
      <xdr:rowOff>142779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747718</xdr:colOff>
      <xdr:row>142</xdr:row>
      <xdr:rowOff>115928</xdr:rowOff>
    </xdr:from>
    <xdr:to>
      <xdr:col>31</xdr:col>
      <xdr:colOff>668867</xdr:colOff>
      <xdr:row>182</xdr:row>
      <xdr:rowOff>131801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208922</xdr:colOff>
      <xdr:row>185</xdr:row>
      <xdr:rowOff>190406</xdr:rowOff>
    </xdr:from>
    <xdr:to>
      <xdr:col>23</xdr:col>
      <xdr:colOff>682682</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671518</xdr:colOff>
      <xdr:row>185</xdr:row>
      <xdr:rowOff>90528</xdr:rowOff>
    </xdr:from>
    <xdr:to>
      <xdr:col>31</xdr:col>
      <xdr:colOff>592667</xdr:colOff>
      <xdr:row>225</xdr:row>
      <xdr:rowOff>106401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267606</xdr:colOff>
      <xdr:row>8</xdr:row>
      <xdr:rowOff>76200</xdr:rowOff>
    </xdr:from>
    <xdr:to>
      <xdr:col>46</xdr:col>
      <xdr:colOff>660400</xdr:colOff>
      <xdr:row>48</xdr:row>
      <xdr:rowOff>92074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113395</xdr:colOff>
      <xdr:row>8</xdr:row>
      <xdr:rowOff>50800</xdr:rowOff>
    </xdr:from>
    <xdr:to>
      <xdr:col>56</xdr:col>
      <xdr:colOff>787400</xdr:colOff>
      <xdr:row>48</xdr:row>
      <xdr:rowOff>66674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513722</xdr:colOff>
      <xdr:row>142</xdr:row>
      <xdr:rowOff>177706</xdr:rowOff>
    </xdr:from>
    <xdr:to>
      <xdr:col>24</xdr:col>
      <xdr:colOff>787400</xdr:colOff>
      <xdr:row>182</xdr:row>
      <xdr:rowOff>193579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214319</xdr:colOff>
      <xdr:row>143</xdr:row>
      <xdr:rowOff>14328</xdr:rowOff>
    </xdr:from>
    <xdr:to>
      <xdr:col>31</xdr:col>
      <xdr:colOff>228600</xdr:colOff>
      <xdr:row>183</xdr:row>
      <xdr:rowOff>30201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412122</xdr:colOff>
      <xdr:row>186</xdr:row>
      <xdr:rowOff>38006</xdr:rowOff>
    </xdr:from>
    <xdr:to>
      <xdr:col>24</xdr:col>
      <xdr:colOff>657800</xdr:colOff>
      <xdr:row>226</xdr:row>
      <xdr:rowOff>66579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138119</xdr:colOff>
      <xdr:row>185</xdr:row>
      <xdr:rowOff>192128</xdr:rowOff>
    </xdr:from>
    <xdr:to>
      <xdr:col>31</xdr:col>
      <xdr:colOff>152400</xdr:colOff>
      <xdr:row>226</xdr:row>
      <xdr:rowOff>4801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470807</xdr:colOff>
      <xdr:row>8</xdr:row>
      <xdr:rowOff>136978</xdr:rowOff>
    </xdr:from>
    <xdr:to>
      <xdr:col>40</xdr:col>
      <xdr:colOff>558800</xdr:colOff>
      <xdr:row>48</xdr:row>
      <xdr:rowOff>152852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748394</xdr:colOff>
      <xdr:row>8</xdr:row>
      <xdr:rowOff>90715</xdr:rowOff>
    </xdr:from>
    <xdr:to>
      <xdr:col>60</xdr:col>
      <xdr:colOff>228600</xdr:colOff>
      <xdr:row>48</xdr:row>
      <xdr:rowOff>106589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539122</xdr:colOff>
      <xdr:row>142</xdr:row>
      <xdr:rowOff>177706</xdr:rowOff>
    </xdr:from>
    <xdr:to>
      <xdr:col>22</xdr:col>
      <xdr:colOff>330200</xdr:colOff>
      <xdr:row>182</xdr:row>
      <xdr:rowOff>193579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620718</xdr:colOff>
      <xdr:row>142</xdr:row>
      <xdr:rowOff>141328</xdr:rowOff>
    </xdr:from>
    <xdr:to>
      <xdr:col>32</xdr:col>
      <xdr:colOff>203200</xdr:colOff>
      <xdr:row>182</xdr:row>
      <xdr:rowOff>157201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437522</xdr:colOff>
      <xdr:row>186</xdr:row>
      <xdr:rowOff>38006</xdr:rowOff>
    </xdr:from>
    <xdr:to>
      <xdr:col>22</xdr:col>
      <xdr:colOff>209762</xdr:colOff>
      <xdr:row>226</xdr:row>
      <xdr:rowOff>66579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544518</xdr:colOff>
      <xdr:row>185</xdr:row>
      <xdr:rowOff>115928</xdr:rowOff>
    </xdr:from>
    <xdr:to>
      <xdr:col>32</xdr:col>
      <xdr:colOff>127000</xdr:colOff>
      <xdr:row>225</xdr:row>
      <xdr:rowOff>131801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343806</xdr:colOff>
      <xdr:row>8</xdr:row>
      <xdr:rowOff>101600</xdr:rowOff>
    </xdr:from>
    <xdr:to>
      <xdr:col>46</xdr:col>
      <xdr:colOff>558800</xdr:colOff>
      <xdr:row>48</xdr:row>
      <xdr:rowOff>117474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824595</xdr:colOff>
      <xdr:row>8</xdr:row>
      <xdr:rowOff>101600</xdr:rowOff>
    </xdr:from>
    <xdr:to>
      <xdr:col>55</xdr:col>
      <xdr:colOff>101600</xdr:colOff>
      <xdr:row>48</xdr:row>
      <xdr:rowOff>117474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437522</xdr:colOff>
      <xdr:row>142</xdr:row>
      <xdr:rowOff>165006</xdr:rowOff>
    </xdr:from>
    <xdr:to>
      <xdr:col>24</xdr:col>
      <xdr:colOff>584200</xdr:colOff>
      <xdr:row>182</xdr:row>
      <xdr:rowOff>193579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239719</xdr:colOff>
      <xdr:row>142</xdr:row>
      <xdr:rowOff>192128</xdr:rowOff>
    </xdr:from>
    <xdr:to>
      <xdr:col>30</xdr:col>
      <xdr:colOff>50800</xdr:colOff>
      <xdr:row>183</xdr:row>
      <xdr:rowOff>4801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462922</xdr:colOff>
      <xdr:row>185</xdr:row>
      <xdr:rowOff>190406</xdr:rowOff>
    </xdr:from>
    <xdr:to>
      <xdr:col>24</xdr:col>
      <xdr:colOff>582139</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163519</xdr:colOff>
      <xdr:row>185</xdr:row>
      <xdr:rowOff>166728</xdr:rowOff>
    </xdr:from>
    <xdr:to>
      <xdr:col>29</xdr:col>
      <xdr:colOff>812800</xdr:colOff>
      <xdr:row>225</xdr:row>
      <xdr:rowOff>182601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267607</xdr:colOff>
      <xdr:row>8</xdr:row>
      <xdr:rowOff>111578</xdr:rowOff>
    </xdr:from>
    <xdr:to>
      <xdr:col>39</xdr:col>
      <xdr:colOff>457201</xdr:colOff>
      <xdr:row>48</xdr:row>
      <xdr:rowOff>127452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697595</xdr:colOff>
      <xdr:row>8</xdr:row>
      <xdr:rowOff>101600</xdr:rowOff>
    </xdr:from>
    <xdr:to>
      <xdr:col>48</xdr:col>
      <xdr:colOff>76200</xdr:colOff>
      <xdr:row>48</xdr:row>
      <xdr:rowOff>117474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24</xdr:col>
      <xdr:colOff>127000</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589922</xdr:colOff>
      <xdr:row>142</xdr:row>
      <xdr:rowOff>139606</xdr:rowOff>
    </xdr:from>
    <xdr:to>
      <xdr:col>31</xdr:col>
      <xdr:colOff>381000</xdr:colOff>
      <xdr:row>182</xdr:row>
      <xdr:rowOff>168179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163519</xdr:colOff>
      <xdr:row>142</xdr:row>
      <xdr:rowOff>192128</xdr:rowOff>
    </xdr:from>
    <xdr:to>
      <xdr:col>38</xdr:col>
      <xdr:colOff>101601</xdr:colOff>
      <xdr:row>183</xdr:row>
      <xdr:rowOff>4801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24</xdr:col>
      <xdr:colOff>101600</xdr:colOff>
      <xdr:row>225</xdr:row>
      <xdr:rowOff>185414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488322</xdr:colOff>
      <xdr:row>186</xdr:row>
      <xdr:rowOff>12606</xdr:rowOff>
    </xdr:from>
    <xdr:to>
      <xdr:col>31</xdr:col>
      <xdr:colOff>258945</xdr:colOff>
      <xdr:row>226</xdr:row>
      <xdr:rowOff>41179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87319</xdr:colOff>
      <xdr:row>185</xdr:row>
      <xdr:rowOff>166728</xdr:rowOff>
    </xdr:from>
    <xdr:to>
      <xdr:col>38</xdr:col>
      <xdr:colOff>25401</xdr:colOff>
      <xdr:row>225</xdr:row>
      <xdr:rowOff>182601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4709</xdr:rowOff>
    </xdr:from>
    <xdr:to>
      <xdr:col>31</xdr:col>
      <xdr:colOff>352926</xdr:colOff>
      <xdr:row>140</xdr:row>
      <xdr:rowOff>48839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62187</xdr:colOff>
      <xdr:row>4</xdr:row>
      <xdr:rowOff>127931</xdr:rowOff>
    </xdr:from>
    <xdr:to>
      <xdr:col>39</xdr:col>
      <xdr:colOff>381000</xdr:colOff>
      <xdr:row>51</xdr:row>
      <xdr:rowOff>56848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39906</xdr:colOff>
      <xdr:row>52</xdr:row>
      <xdr:rowOff>17045</xdr:rowOff>
    </xdr:from>
    <xdr:to>
      <xdr:col>39</xdr:col>
      <xdr:colOff>358719</xdr:colOff>
      <xdr:row>100</xdr:row>
      <xdr:rowOff>152706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39907</xdr:colOff>
      <xdr:row>101</xdr:row>
      <xdr:rowOff>173012</xdr:rowOff>
    </xdr:from>
    <xdr:to>
      <xdr:col>39</xdr:col>
      <xdr:colOff>358720</xdr:colOff>
      <xdr:row>150</xdr:row>
      <xdr:rowOff>82747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62187</xdr:colOff>
      <xdr:row>153</xdr:row>
      <xdr:rowOff>12996</xdr:rowOff>
    </xdr:from>
    <xdr:to>
      <xdr:col>39</xdr:col>
      <xdr:colOff>381000</xdr:colOff>
      <xdr:row>201</xdr:row>
      <xdr:rowOff>179040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293093</xdr:colOff>
      <xdr:row>4</xdr:row>
      <xdr:rowOff>61607</xdr:rowOff>
    </xdr:from>
    <xdr:to>
      <xdr:col>60</xdr:col>
      <xdr:colOff>611906</xdr:colOff>
      <xdr:row>51</xdr:row>
      <xdr:rowOff>81814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293093</xdr:colOff>
      <xdr:row>52</xdr:row>
      <xdr:rowOff>12993</xdr:rowOff>
    </xdr:from>
    <xdr:to>
      <xdr:col>60</xdr:col>
      <xdr:colOff>611906</xdr:colOff>
      <xdr:row>100</xdr:row>
      <xdr:rowOff>179035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293093</xdr:colOff>
      <xdr:row>101</xdr:row>
      <xdr:rowOff>83885</xdr:rowOff>
    </xdr:from>
    <xdr:to>
      <xdr:col>60</xdr:col>
      <xdr:colOff>611906</xdr:colOff>
      <xdr:row>150</xdr:row>
      <xdr:rowOff>19020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293093</xdr:colOff>
      <xdr:row>152</xdr:row>
      <xdr:rowOff>79837</xdr:rowOff>
    </xdr:from>
    <xdr:to>
      <xdr:col>60</xdr:col>
      <xdr:colOff>611906</xdr:colOff>
      <xdr:row>201</xdr:row>
      <xdr:rowOff>14971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61</xdr:col>
      <xdr:colOff>754912</xdr:colOff>
      <xdr:row>4</xdr:row>
      <xdr:rowOff>154780</xdr:rowOff>
    </xdr:from>
    <xdr:to>
      <xdr:col>82</xdr:col>
      <xdr:colOff>265544</xdr:colOff>
      <xdr:row>51</xdr:row>
      <xdr:rowOff>174986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754912</xdr:colOff>
      <xdr:row>52</xdr:row>
      <xdr:rowOff>93468</xdr:rowOff>
    </xdr:from>
    <xdr:to>
      <xdr:col>82</xdr:col>
      <xdr:colOff>265544</xdr:colOff>
      <xdr:row>101</xdr:row>
      <xdr:rowOff>41301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61</xdr:col>
      <xdr:colOff>754912</xdr:colOff>
      <xdr:row>102</xdr:row>
      <xdr:rowOff>115455</xdr:rowOff>
    </xdr:from>
    <xdr:to>
      <xdr:col>82</xdr:col>
      <xdr:colOff>265544</xdr:colOff>
      <xdr:row>151</xdr:row>
      <xdr:rowOff>20207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61</xdr:col>
      <xdr:colOff>754912</xdr:colOff>
      <xdr:row>152</xdr:row>
      <xdr:rowOff>201458</xdr:rowOff>
    </xdr:from>
    <xdr:to>
      <xdr:col>82</xdr:col>
      <xdr:colOff>265544</xdr:colOff>
      <xdr:row>201</xdr:row>
      <xdr:rowOff>161993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83</xdr:col>
      <xdr:colOff>177638</xdr:colOff>
      <xdr:row>4</xdr:row>
      <xdr:rowOff>293698</xdr:rowOff>
    </xdr:from>
    <xdr:to>
      <xdr:col>103</xdr:col>
      <xdr:colOff>496452</xdr:colOff>
      <xdr:row>52</xdr:row>
      <xdr:rowOff>87979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199918</xdr:colOff>
      <xdr:row>53</xdr:row>
      <xdr:rowOff>44561</xdr:rowOff>
    </xdr:from>
    <xdr:to>
      <xdr:col>103</xdr:col>
      <xdr:colOff>518732</xdr:colOff>
      <xdr:row>101</xdr:row>
      <xdr:rowOff>180221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650488</xdr:colOff>
      <xdr:row>41</xdr:row>
      <xdr:rowOff>15874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40</xdr:row>
      <xdr:rowOff>216827</xdr:rowOff>
    </xdr:from>
    <xdr:to>
      <xdr:col>21</xdr:col>
      <xdr:colOff>636497</xdr:colOff>
      <xdr:row>80</xdr:row>
      <xdr:rowOff>185854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81</xdr:row>
      <xdr:rowOff>26084</xdr:rowOff>
    </xdr:from>
    <xdr:to>
      <xdr:col>21</xdr:col>
      <xdr:colOff>650488</xdr:colOff>
      <xdr:row>118</xdr:row>
      <xdr:rowOff>28469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568158</xdr:colOff>
      <xdr:row>1</xdr:row>
      <xdr:rowOff>33422</xdr:rowOff>
    </xdr:from>
    <xdr:to>
      <xdr:col>42</xdr:col>
      <xdr:colOff>355600</xdr:colOff>
      <xdr:row>41</xdr:row>
      <xdr:rowOff>37436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601578</xdr:colOff>
      <xdr:row>40</xdr:row>
      <xdr:rowOff>133684</xdr:rowOff>
    </xdr:from>
    <xdr:to>
      <xdr:col>42</xdr:col>
      <xdr:colOff>262513</xdr:colOff>
      <xdr:row>79</xdr:row>
      <xdr:rowOff>87938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568158</xdr:colOff>
      <xdr:row>79</xdr:row>
      <xdr:rowOff>100263</xdr:rowOff>
    </xdr:from>
    <xdr:to>
      <xdr:col>42</xdr:col>
      <xdr:colOff>287814</xdr:colOff>
      <xdr:row>119</xdr:row>
      <xdr:rowOff>155697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254000</xdr:colOff>
      <xdr:row>1</xdr:row>
      <xdr:rowOff>152400</xdr:rowOff>
    </xdr:from>
    <xdr:to>
      <xdr:col>64</xdr:col>
      <xdr:colOff>127000</xdr:colOff>
      <xdr:row>40</xdr:row>
      <xdr:rowOff>96861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711200</xdr:colOff>
      <xdr:row>40</xdr:row>
      <xdr:rowOff>152400</xdr:rowOff>
    </xdr:from>
    <xdr:to>
      <xdr:col>64</xdr:col>
      <xdr:colOff>45290</xdr:colOff>
      <xdr:row>80</xdr:row>
      <xdr:rowOff>117028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711200</xdr:colOff>
      <xdr:row>80</xdr:row>
      <xdr:rowOff>0</xdr:rowOff>
    </xdr:from>
    <xdr:to>
      <xdr:col>64</xdr:col>
      <xdr:colOff>126987</xdr:colOff>
      <xdr:row>119</xdr:row>
      <xdr:rowOff>145262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64</xdr:col>
      <xdr:colOff>660399</xdr:colOff>
      <xdr:row>2</xdr:row>
      <xdr:rowOff>16933</xdr:rowOff>
    </xdr:from>
    <xdr:to>
      <xdr:col>85</xdr:col>
      <xdr:colOff>807289</xdr:colOff>
      <xdr:row>40</xdr:row>
      <xdr:rowOff>97867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64</xdr:col>
      <xdr:colOff>660399</xdr:colOff>
      <xdr:row>40</xdr:row>
      <xdr:rowOff>67734</xdr:rowOff>
    </xdr:from>
    <xdr:to>
      <xdr:col>86</xdr:col>
      <xdr:colOff>4052</xdr:colOff>
      <xdr:row>79</xdr:row>
      <xdr:rowOff>110873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64</xdr:col>
      <xdr:colOff>660399</xdr:colOff>
      <xdr:row>79</xdr:row>
      <xdr:rowOff>135467</xdr:rowOff>
    </xdr:from>
    <xdr:to>
      <xdr:col>86</xdr:col>
      <xdr:colOff>17484</xdr:colOff>
      <xdr:row>119</xdr:row>
      <xdr:rowOff>2327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445407</xdr:colOff>
      <xdr:row>8</xdr:row>
      <xdr:rowOff>86178</xdr:rowOff>
    </xdr:from>
    <xdr:to>
      <xdr:col>41</xdr:col>
      <xdr:colOff>152400</xdr:colOff>
      <xdr:row>48</xdr:row>
      <xdr:rowOff>102052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316594</xdr:colOff>
      <xdr:row>8</xdr:row>
      <xdr:rowOff>65315</xdr:rowOff>
    </xdr:from>
    <xdr:to>
      <xdr:col>58</xdr:col>
      <xdr:colOff>431800</xdr:colOff>
      <xdr:row>48</xdr:row>
      <xdr:rowOff>81189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457200</xdr:colOff>
      <xdr:row>142</xdr:row>
      <xdr:rowOff>190406</xdr:rowOff>
    </xdr:from>
    <xdr:to>
      <xdr:col>22</xdr:col>
      <xdr:colOff>787400</xdr:colOff>
      <xdr:row>183</xdr:row>
      <xdr:rowOff>15779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265118</xdr:colOff>
      <xdr:row>143</xdr:row>
      <xdr:rowOff>39728</xdr:rowOff>
    </xdr:from>
    <xdr:to>
      <xdr:col>32</xdr:col>
      <xdr:colOff>101600</xdr:colOff>
      <xdr:row>183</xdr:row>
      <xdr:rowOff>55601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355302</xdr:colOff>
      <xdr:row>186</xdr:row>
      <xdr:rowOff>63406</xdr:rowOff>
    </xdr:from>
    <xdr:to>
      <xdr:col>22</xdr:col>
      <xdr:colOff>664375</xdr:colOff>
      <xdr:row>226</xdr:row>
      <xdr:rowOff>91979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188918</xdr:colOff>
      <xdr:row>186</xdr:row>
      <xdr:rowOff>14328</xdr:rowOff>
    </xdr:from>
    <xdr:to>
      <xdr:col>32</xdr:col>
      <xdr:colOff>25400</xdr:colOff>
      <xdr:row>226</xdr:row>
      <xdr:rowOff>30201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343806</xdr:colOff>
      <xdr:row>8</xdr:row>
      <xdr:rowOff>60778</xdr:rowOff>
    </xdr:from>
    <xdr:to>
      <xdr:col>50</xdr:col>
      <xdr:colOff>609600</xdr:colOff>
      <xdr:row>48</xdr:row>
      <xdr:rowOff>76652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11794</xdr:colOff>
      <xdr:row>8</xdr:row>
      <xdr:rowOff>65315</xdr:rowOff>
    </xdr:from>
    <xdr:to>
      <xdr:col>59</xdr:col>
      <xdr:colOff>101600</xdr:colOff>
      <xdr:row>48</xdr:row>
      <xdr:rowOff>81189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386722</xdr:colOff>
      <xdr:row>142</xdr:row>
      <xdr:rowOff>152306</xdr:rowOff>
    </xdr:from>
    <xdr:to>
      <xdr:col>26</xdr:col>
      <xdr:colOff>304800</xdr:colOff>
      <xdr:row>182</xdr:row>
      <xdr:rowOff>168179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468319</xdr:colOff>
      <xdr:row>142</xdr:row>
      <xdr:rowOff>192128</xdr:rowOff>
    </xdr:from>
    <xdr:to>
      <xdr:col>31</xdr:col>
      <xdr:colOff>457200</xdr:colOff>
      <xdr:row>183</xdr:row>
      <xdr:rowOff>4801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285122</xdr:colOff>
      <xdr:row>186</xdr:row>
      <xdr:rowOff>12606</xdr:rowOff>
    </xdr:from>
    <xdr:to>
      <xdr:col>26</xdr:col>
      <xdr:colOff>169595</xdr:colOff>
      <xdr:row>226</xdr:row>
      <xdr:rowOff>41179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392119</xdr:colOff>
      <xdr:row>185</xdr:row>
      <xdr:rowOff>166728</xdr:rowOff>
    </xdr:from>
    <xdr:to>
      <xdr:col>31</xdr:col>
      <xdr:colOff>381000</xdr:colOff>
      <xdr:row>225</xdr:row>
      <xdr:rowOff>182601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293006</xdr:colOff>
      <xdr:row>8</xdr:row>
      <xdr:rowOff>76200</xdr:rowOff>
    </xdr:from>
    <xdr:to>
      <xdr:col>44</xdr:col>
      <xdr:colOff>406400</xdr:colOff>
      <xdr:row>48</xdr:row>
      <xdr:rowOff>92074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595994</xdr:colOff>
      <xdr:row>8</xdr:row>
      <xdr:rowOff>90715</xdr:rowOff>
    </xdr:from>
    <xdr:to>
      <xdr:col>64</xdr:col>
      <xdr:colOff>254000</xdr:colOff>
      <xdr:row>48</xdr:row>
      <xdr:rowOff>106589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310522</xdr:colOff>
      <xdr:row>142</xdr:row>
      <xdr:rowOff>126906</xdr:rowOff>
    </xdr:from>
    <xdr:to>
      <xdr:col>23</xdr:col>
      <xdr:colOff>809682</xdr:colOff>
      <xdr:row>182</xdr:row>
      <xdr:rowOff>142779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163518</xdr:colOff>
      <xdr:row>142</xdr:row>
      <xdr:rowOff>192128</xdr:rowOff>
    </xdr:from>
    <xdr:to>
      <xdr:col>33</xdr:col>
      <xdr:colOff>584200</xdr:colOff>
      <xdr:row>183</xdr:row>
      <xdr:rowOff>4801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208922</xdr:colOff>
      <xdr:row>185</xdr:row>
      <xdr:rowOff>190406</xdr:rowOff>
    </xdr:from>
    <xdr:to>
      <xdr:col>23</xdr:col>
      <xdr:colOff>682682</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87318</xdr:colOff>
      <xdr:row>185</xdr:row>
      <xdr:rowOff>166728</xdr:rowOff>
    </xdr:from>
    <xdr:to>
      <xdr:col>33</xdr:col>
      <xdr:colOff>508000</xdr:colOff>
      <xdr:row>225</xdr:row>
      <xdr:rowOff>182601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394606</xdr:colOff>
      <xdr:row>8</xdr:row>
      <xdr:rowOff>101600</xdr:rowOff>
    </xdr:from>
    <xdr:to>
      <xdr:col>46</xdr:col>
      <xdr:colOff>711200</xdr:colOff>
      <xdr:row>48</xdr:row>
      <xdr:rowOff>117474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62595</xdr:colOff>
      <xdr:row>8</xdr:row>
      <xdr:rowOff>76200</xdr:rowOff>
    </xdr:from>
    <xdr:to>
      <xdr:col>55</xdr:col>
      <xdr:colOff>228600</xdr:colOff>
      <xdr:row>48</xdr:row>
      <xdr:rowOff>92074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462922</xdr:colOff>
      <xdr:row>142</xdr:row>
      <xdr:rowOff>126906</xdr:rowOff>
    </xdr:from>
    <xdr:to>
      <xdr:col>24</xdr:col>
      <xdr:colOff>609600</xdr:colOff>
      <xdr:row>182</xdr:row>
      <xdr:rowOff>142779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798519</xdr:colOff>
      <xdr:row>142</xdr:row>
      <xdr:rowOff>166728</xdr:rowOff>
    </xdr:from>
    <xdr:to>
      <xdr:col>29</xdr:col>
      <xdr:colOff>685800</xdr:colOff>
      <xdr:row>182</xdr:row>
      <xdr:rowOff>182601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361322</xdr:colOff>
      <xdr:row>185</xdr:row>
      <xdr:rowOff>190406</xdr:rowOff>
    </xdr:from>
    <xdr:to>
      <xdr:col>24</xdr:col>
      <xdr:colOff>480539</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722319</xdr:colOff>
      <xdr:row>185</xdr:row>
      <xdr:rowOff>141328</xdr:rowOff>
    </xdr:from>
    <xdr:to>
      <xdr:col>29</xdr:col>
      <xdr:colOff>609600</xdr:colOff>
      <xdr:row>225</xdr:row>
      <xdr:rowOff>157201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343806</xdr:colOff>
      <xdr:row>8</xdr:row>
      <xdr:rowOff>101600</xdr:rowOff>
    </xdr:from>
    <xdr:to>
      <xdr:col>44</xdr:col>
      <xdr:colOff>584200</xdr:colOff>
      <xdr:row>48</xdr:row>
      <xdr:rowOff>117474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113394</xdr:colOff>
      <xdr:row>8</xdr:row>
      <xdr:rowOff>90715</xdr:rowOff>
    </xdr:from>
    <xdr:to>
      <xdr:col>56</xdr:col>
      <xdr:colOff>131537</xdr:colOff>
      <xdr:row>48</xdr:row>
      <xdr:rowOff>106589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310522</xdr:colOff>
      <xdr:row>142</xdr:row>
      <xdr:rowOff>126906</xdr:rowOff>
    </xdr:from>
    <xdr:to>
      <xdr:col>23</xdr:col>
      <xdr:colOff>809682</xdr:colOff>
      <xdr:row>182</xdr:row>
      <xdr:rowOff>142779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112719</xdr:colOff>
      <xdr:row>143</xdr:row>
      <xdr:rowOff>65128</xdr:rowOff>
    </xdr:from>
    <xdr:to>
      <xdr:col>31</xdr:col>
      <xdr:colOff>76200</xdr:colOff>
      <xdr:row>183</xdr:row>
      <xdr:rowOff>81001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208922</xdr:colOff>
      <xdr:row>185</xdr:row>
      <xdr:rowOff>190406</xdr:rowOff>
    </xdr:from>
    <xdr:to>
      <xdr:col>23</xdr:col>
      <xdr:colOff>682682</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36519</xdr:colOff>
      <xdr:row>186</xdr:row>
      <xdr:rowOff>39728</xdr:rowOff>
    </xdr:from>
    <xdr:to>
      <xdr:col>31</xdr:col>
      <xdr:colOff>0</xdr:colOff>
      <xdr:row>226</xdr:row>
      <xdr:rowOff>55601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41492</xdr:colOff>
      <xdr:row>51</xdr:row>
      <xdr:rowOff>87993</xdr:rowOff>
    </xdr:from>
    <xdr:to>
      <xdr:col>31</xdr:col>
      <xdr:colOff>126999</xdr:colOff>
      <xdr:row>91</xdr:row>
      <xdr:rowOff>103867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293006</xdr:colOff>
      <xdr:row>8</xdr:row>
      <xdr:rowOff>86178</xdr:rowOff>
    </xdr:from>
    <xdr:to>
      <xdr:col>49</xdr:col>
      <xdr:colOff>76200</xdr:colOff>
      <xdr:row>48</xdr:row>
      <xdr:rowOff>102052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341994</xdr:colOff>
      <xdr:row>8</xdr:row>
      <xdr:rowOff>39915</xdr:rowOff>
    </xdr:from>
    <xdr:to>
      <xdr:col>62</xdr:col>
      <xdr:colOff>360137</xdr:colOff>
      <xdr:row>48</xdr:row>
      <xdr:rowOff>55789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239250</xdr:colOff>
      <xdr:row>142</xdr:row>
      <xdr:rowOff>131441</xdr:rowOff>
    </xdr:from>
    <xdr:to>
      <xdr:col>15</xdr:col>
      <xdr:colOff>296333</xdr:colOff>
      <xdr:row>182</xdr:row>
      <xdr:rowOff>147314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437522</xdr:colOff>
      <xdr:row>142</xdr:row>
      <xdr:rowOff>126906</xdr:rowOff>
    </xdr:from>
    <xdr:to>
      <xdr:col>25</xdr:col>
      <xdr:colOff>360267</xdr:colOff>
      <xdr:row>182</xdr:row>
      <xdr:rowOff>142779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544519</xdr:colOff>
      <xdr:row>142</xdr:row>
      <xdr:rowOff>90528</xdr:rowOff>
    </xdr:from>
    <xdr:to>
      <xdr:col>32</xdr:col>
      <xdr:colOff>533400</xdr:colOff>
      <xdr:row>182</xdr:row>
      <xdr:rowOff>106401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213850</xdr:colOff>
      <xdr:row>185</xdr:row>
      <xdr:rowOff>182241</xdr:rowOff>
    </xdr:from>
    <xdr:to>
      <xdr:col>15</xdr:col>
      <xdr:colOff>270933</xdr:colOff>
      <xdr:row>225</xdr:row>
      <xdr:rowOff>198114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335922</xdr:colOff>
      <xdr:row>185</xdr:row>
      <xdr:rowOff>190406</xdr:rowOff>
    </xdr:from>
    <xdr:to>
      <xdr:col>25</xdr:col>
      <xdr:colOff>228600</xdr:colOff>
      <xdr:row>226</xdr:row>
      <xdr:rowOff>15779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468319</xdr:colOff>
      <xdr:row>185</xdr:row>
      <xdr:rowOff>65128</xdr:rowOff>
    </xdr:from>
    <xdr:to>
      <xdr:col>32</xdr:col>
      <xdr:colOff>457200</xdr:colOff>
      <xdr:row>225</xdr:row>
      <xdr:rowOff>81001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377969</xdr:colOff>
      <xdr:row>96</xdr:row>
      <xdr:rowOff>55509</xdr:rowOff>
    </xdr:from>
    <xdr:to>
      <xdr:col>31</xdr:col>
      <xdr:colOff>352926</xdr:colOff>
      <xdr:row>140</xdr:row>
      <xdr:rowOff>99639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50338</xdr:colOff>
      <xdr:row>8</xdr:row>
      <xdr:rowOff>68035</xdr:rowOff>
    </xdr:from>
    <xdr:to>
      <xdr:col>31</xdr:col>
      <xdr:colOff>132169</xdr:colOff>
      <xdr:row>48</xdr:row>
      <xdr:rowOff>83909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gms17d" TargetMode="External"/><Relationship Id="rId3" Type="http://schemas.openxmlformats.org/officeDocument/2006/relationships/hyperlink" Target="https://docs.google.com/document/d/1-RmthhS2EPMK_HIpnPctcXpB0n7ADSWnXa5Hb3PxNq4/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8" TargetMode="External"/><Relationship Id="rId3"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9" TargetMode="External"/><Relationship Id="rId3"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10" TargetMode="External"/><Relationship Id="rId3"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11" TargetMode="External"/><Relationship Id="rId3"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12" TargetMode="External"/><Relationship Id="rId3"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13" TargetMode="External"/><Relationship Id="rId3"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o/gms17d" TargetMode="External"/><Relationship Id="rId2" Type="http://schemas.openxmlformats.org/officeDocument/2006/relationships/hyperlink" Target="http://www.gapm.io/gms17d" TargetMode="External"/><Relationship Id="rId3"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hyperlink" Target="http://www.gapm.io/gms17" TargetMode="External"/><Relationship Id="rId2" Type="http://schemas.openxmlformats.org/officeDocument/2006/relationships/hyperlink" Target="http://www.gapm.io/q7"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workbookViewId="0">
      <selection activeCell="B15" sqref="B15"/>
    </sheetView>
  </sheetViews>
  <sheetFormatPr baseColWidth="10" defaultRowHeight="16" x14ac:dyDescent="0.2"/>
  <cols>
    <col min="1" max="1" width="5.5" customWidth="1"/>
  </cols>
  <sheetData>
    <row r="2" spans="2:3" ht="21" x14ac:dyDescent="0.25">
      <c r="B2" s="16" t="s">
        <v>168</v>
      </c>
    </row>
    <row r="3" spans="2:3" ht="21" x14ac:dyDescent="0.25">
      <c r="B3" s="134" t="s">
        <v>169</v>
      </c>
    </row>
    <row r="4" spans="2:3" ht="21" x14ac:dyDescent="0.25">
      <c r="B4" s="134" t="s">
        <v>167</v>
      </c>
    </row>
    <row r="5" spans="2:3" ht="21" x14ac:dyDescent="0.25">
      <c r="B5" s="137" t="s">
        <v>43</v>
      </c>
    </row>
    <row r="6" spans="2:3" ht="21" x14ac:dyDescent="0.25">
      <c r="B6" s="137"/>
    </row>
    <row r="7" spans="2:3" ht="21" x14ac:dyDescent="0.25">
      <c r="B7" s="134" t="s">
        <v>177</v>
      </c>
    </row>
    <row r="8" spans="2:3" ht="21" x14ac:dyDescent="0.25">
      <c r="B8" s="134"/>
    </row>
    <row r="9" spans="2:3" x14ac:dyDescent="0.2">
      <c r="B9" t="s">
        <v>165</v>
      </c>
      <c r="C9" t="s">
        <v>117</v>
      </c>
    </row>
    <row r="10" spans="2:3" x14ac:dyDescent="0.2">
      <c r="B10" t="s">
        <v>164</v>
      </c>
      <c r="C10" t="s">
        <v>166</v>
      </c>
    </row>
    <row r="12" spans="2:3" x14ac:dyDescent="0.2">
      <c r="B12" t="s">
        <v>172</v>
      </c>
    </row>
    <row r="13" spans="2:3" x14ac:dyDescent="0.2">
      <c r="B13" s="15" t="s">
        <v>118</v>
      </c>
    </row>
    <row r="15" spans="2:3" x14ac:dyDescent="0.2">
      <c r="B15" s="135" t="s">
        <v>170</v>
      </c>
    </row>
    <row r="16" spans="2:3" x14ac:dyDescent="0.2">
      <c r="B16" s="15" t="s">
        <v>171</v>
      </c>
    </row>
    <row r="17" spans="2:2" x14ac:dyDescent="0.2">
      <c r="B17" s="136" t="s">
        <v>173</v>
      </c>
    </row>
    <row r="18" spans="2:2" x14ac:dyDescent="0.2">
      <c r="B18" s="138" t="s">
        <v>174</v>
      </c>
    </row>
  </sheetData>
  <hyperlinks>
    <hyperlink ref="B5" r:id="rId1"/>
    <hyperlink ref="B13" r:id="rId2"/>
    <hyperlink ref="B16"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28" zoomScaleNormal="128" zoomScalePageLayoutView="128" workbookViewId="0"/>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73</v>
      </c>
      <c r="C1" s="5"/>
      <c r="D1" s="5"/>
      <c r="E1" s="5"/>
      <c r="F1"/>
    </row>
    <row r="2" spans="2:6" ht="16" x14ac:dyDescent="0.2">
      <c r="B2" t="s">
        <v>42</v>
      </c>
      <c r="C2" s="5"/>
      <c r="D2" s="5"/>
      <c r="E2" s="5"/>
      <c r="F2"/>
    </row>
    <row r="3" spans="2:6" ht="16" x14ac:dyDescent="0.2">
      <c r="B3" s="14" t="s">
        <v>56</v>
      </c>
      <c r="C3" s="5"/>
      <c r="D3" s="5"/>
      <c r="E3" s="5"/>
      <c r="F3"/>
    </row>
    <row r="4" spans="2:6" ht="16" x14ac:dyDescent="0.2">
      <c r="B4" s="4" t="s">
        <v>74</v>
      </c>
      <c r="C4" s="5"/>
      <c r="D4" s="5"/>
      <c r="E4" s="5"/>
      <c r="F4"/>
    </row>
    <row r="5" spans="2:6" ht="16" x14ac:dyDescent="0.2">
      <c r="B5" s="17"/>
      <c r="C5" s="18"/>
      <c r="D5" s="5"/>
      <c r="E5" s="5"/>
      <c r="F5"/>
    </row>
    <row r="6" spans="2:6" ht="22" thickBot="1" x14ac:dyDescent="0.3">
      <c r="B6" s="24" t="s">
        <v>49</v>
      </c>
      <c r="C6" s="22" t="s">
        <v>72</v>
      </c>
      <c r="D6" s="23"/>
      <c r="E6" s="23"/>
      <c r="F6"/>
    </row>
    <row r="7" spans="2:6" ht="22" thickBot="1" x14ac:dyDescent="0.25">
      <c r="B7" s="25" t="s">
        <v>50</v>
      </c>
      <c r="C7" s="47" t="s">
        <v>18</v>
      </c>
      <c r="D7" s="48" t="s">
        <v>19</v>
      </c>
      <c r="E7" s="49" t="s">
        <v>20</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0.14642928571428571</v>
      </c>
      <c r="D10" s="31">
        <f>AVERAGE(D11:D24)</f>
        <v>0.49000000000000005</v>
      </c>
      <c r="E10" s="31">
        <f>AVERAGE(E11:E24)</f>
        <v>0.36500000000000005</v>
      </c>
      <c r="F10" s="32"/>
    </row>
    <row r="11" spans="2:6" ht="16" x14ac:dyDescent="0.2">
      <c r="B11" t="s">
        <v>0</v>
      </c>
      <c r="C11" s="12">
        <v>0.08</v>
      </c>
      <c r="D11" s="10">
        <v>0.49</v>
      </c>
      <c r="E11" s="10">
        <v>0.43</v>
      </c>
      <c r="F11" t="s">
        <v>45</v>
      </c>
    </row>
    <row r="12" spans="2:6" ht="16" x14ac:dyDescent="0.2">
      <c r="B12" t="s">
        <v>8</v>
      </c>
      <c r="C12" s="12">
        <v>0.08</v>
      </c>
      <c r="D12" s="10">
        <v>0.55000000000000004</v>
      </c>
      <c r="E12" s="10">
        <v>0.37</v>
      </c>
      <c r="F12" t="s">
        <v>36</v>
      </c>
    </row>
    <row r="13" spans="2:6" ht="16" x14ac:dyDescent="0.2">
      <c r="B13" t="s">
        <v>2</v>
      </c>
      <c r="C13" s="12">
        <v>8.0009999999999998E-2</v>
      </c>
      <c r="D13" s="10">
        <v>0.53</v>
      </c>
      <c r="E13" s="10">
        <v>0.39</v>
      </c>
      <c r="F13" t="s">
        <v>45</v>
      </c>
    </row>
    <row r="14" spans="2:6" ht="16" x14ac:dyDescent="0.2">
      <c r="B14" t="s">
        <v>12</v>
      </c>
      <c r="C14" s="12">
        <v>0.09</v>
      </c>
      <c r="D14" s="10">
        <v>0.56000000000000005</v>
      </c>
      <c r="E14" s="10">
        <v>0.35</v>
      </c>
      <c r="F14" t="s">
        <v>45</v>
      </c>
    </row>
    <row r="15" spans="2:6" ht="16" x14ac:dyDescent="0.2">
      <c r="B15" t="s">
        <v>9</v>
      </c>
      <c r="C15" s="12">
        <v>0.09</v>
      </c>
      <c r="D15" s="10">
        <v>0.55000000000000004</v>
      </c>
      <c r="E15" s="10">
        <v>0.37</v>
      </c>
      <c r="F15" t="s">
        <v>45</v>
      </c>
    </row>
    <row r="16" spans="2:6" ht="16" x14ac:dyDescent="0.2">
      <c r="B16" t="s">
        <v>13</v>
      </c>
      <c r="C16" s="12">
        <v>0.09</v>
      </c>
      <c r="D16" s="10">
        <v>0.51</v>
      </c>
      <c r="E16" s="10">
        <v>0.41</v>
      </c>
      <c r="F16" t="s">
        <v>45</v>
      </c>
    </row>
    <row r="17" spans="2:6" ht="16" x14ac:dyDescent="0.2">
      <c r="B17" t="s">
        <v>11</v>
      </c>
      <c r="C17" s="12">
        <v>0.09</v>
      </c>
      <c r="D17" s="10">
        <v>0.47</v>
      </c>
      <c r="E17" s="10">
        <v>0.44</v>
      </c>
      <c r="F17" t="s">
        <v>45</v>
      </c>
    </row>
    <row r="18" spans="2:6" ht="16" x14ac:dyDescent="0.2">
      <c r="B18" t="s">
        <v>7</v>
      </c>
      <c r="C18" s="12">
        <v>0.09</v>
      </c>
      <c r="D18" s="10">
        <v>0.54</v>
      </c>
      <c r="E18" s="10">
        <v>0.37</v>
      </c>
      <c r="F18" t="s">
        <v>36</v>
      </c>
    </row>
    <row r="19" spans="2:6" ht="16" x14ac:dyDescent="0.2">
      <c r="B19" s="7" t="s">
        <v>16</v>
      </c>
      <c r="C19" s="13">
        <v>0.1</v>
      </c>
      <c r="D19" s="11">
        <v>0.41</v>
      </c>
      <c r="E19" s="11">
        <v>0.49</v>
      </c>
      <c r="F19" t="s">
        <v>45</v>
      </c>
    </row>
    <row r="20" spans="2:6" ht="16" x14ac:dyDescent="0.2">
      <c r="B20" s="7" t="s">
        <v>10</v>
      </c>
      <c r="C20" s="13">
        <v>0.12</v>
      </c>
      <c r="D20" s="11">
        <v>0.45</v>
      </c>
      <c r="E20" s="11">
        <v>0.43</v>
      </c>
      <c r="F20" t="s">
        <v>45</v>
      </c>
    </row>
    <row r="21" spans="2:6" ht="16" x14ac:dyDescent="0.2">
      <c r="B21" s="7" t="s">
        <v>1</v>
      </c>
      <c r="C21" s="13">
        <v>0.12</v>
      </c>
      <c r="D21" s="11">
        <v>0.44</v>
      </c>
      <c r="E21" s="11">
        <v>0.44</v>
      </c>
      <c r="F21" t="s">
        <v>45</v>
      </c>
    </row>
    <row r="22" spans="2:6" ht="16" x14ac:dyDescent="0.2">
      <c r="B22" s="7" t="s">
        <v>15</v>
      </c>
      <c r="C22" s="13">
        <v>0.21</v>
      </c>
      <c r="D22" s="11">
        <v>0.49</v>
      </c>
      <c r="E22" s="11">
        <v>0.3</v>
      </c>
      <c r="F22" s="7" t="s">
        <v>45</v>
      </c>
    </row>
    <row r="23" spans="2:6" ht="16" x14ac:dyDescent="0.2">
      <c r="B23" s="7" t="s">
        <v>14</v>
      </c>
      <c r="C23" s="13">
        <v>0.36</v>
      </c>
      <c r="D23" s="11">
        <v>0.44</v>
      </c>
      <c r="E23" s="11">
        <v>0.2</v>
      </c>
      <c r="F23" t="s">
        <v>45</v>
      </c>
    </row>
    <row r="24" spans="2:6" ht="16" x14ac:dyDescent="0.2">
      <c r="B24" s="33" t="s">
        <v>29</v>
      </c>
      <c r="C24" s="34">
        <v>0.45</v>
      </c>
      <c r="D24" s="35">
        <v>0.43</v>
      </c>
      <c r="E24" s="35">
        <v>0.12</v>
      </c>
      <c r="F24" s="33" t="s">
        <v>45</v>
      </c>
    </row>
    <row r="25" spans="2:6" ht="16" x14ac:dyDescent="0.2">
      <c r="B25"/>
      <c r="C25" s="5"/>
      <c r="D25" s="5"/>
      <c r="E25" s="5"/>
      <c r="F25"/>
    </row>
    <row r="26" spans="2:6" ht="16" x14ac:dyDescent="0.2">
      <c r="B26" s="2" t="s">
        <v>52</v>
      </c>
      <c r="C26" s="5"/>
      <c r="D26" s="5"/>
      <c r="E26" s="5"/>
      <c r="F26"/>
    </row>
    <row r="27" spans="2:6" ht="16" x14ac:dyDescent="0.2">
      <c r="B27" s="15" t="s">
        <v>75</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c r="D32" s="43"/>
      <c r="E32" s="43"/>
    </row>
    <row r="33" spans="3:5" x14ac:dyDescent="0.2">
      <c r="C33" s="43"/>
      <c r="D33" s="43"/>
      <c r="E33" s="43"/>
    </row>
    <row r="34" spans="3:5" x14ac:dyDescent="0.2">
      <c r="C34" s="43"/>
      <c r="D34" s="43"/>
      <c r="E34" s="43"/>
    </row>
    <row r="35" spans="3:5" x14ac:dyDescent="0.2">
      <c r="C35" s="43"/>
      <c r="D35" s="43"/>
      <c r="E35" s="43"/>
    </row>
    <row r="36" spans="3:5" x14ac:dyDescent="0.2">
      <c r="C36" s="43"/>
      <c r="D36" s="43"/>
      <c r="E36" s="43"/>
    </row>
    <row r="37" spans="3:5" x14ac:dyDescent="0.2">
      <c r="C37" s="43"/>
      <c r="D37" s="43"/>
      <c r="E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display="www.gapm.io/q7"/>
  </hyperlinks>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98" zoomScaleNormal="98" zoomScalePageLayoutView="98" workbookViewId="0"/>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77</v>
      </c>
      <c r="C1" s="5"/>
      <c r="D1" s="5"/>
      <c r="E1" s="5"/>
      <c r="F1"/>
    </row>
    <row r="2" spans="2:6" ht="16" x14ac:dyDescent="0.2">
      <c r="B2" t="s">
        <v>42</v>
      </c>
      <c r="C2" s="5"/>
      <c r="D2" s="5"/>
      <c r="E2" s="5"/>
      <c r="F2"/>
    </row>
    <row r="3" spans="2:6" ht="16" x14ac:dyDescent="0.2">
      <c r="B3" s="14" t="s">
        <v>56</v>
      </c>
      <c r="C3" s="5"/>
      <c r="D3" s="5"/>
      <c r="E3" s="5"/>
      <c r="F3"/>
    </row>
    <row r="4" spans="2:6" ht="16" x14ac:dyDescent="0.2">
      <c r="B4" s="4" t="s">
        <v>82</v>
      </c>
      <c r="C4" s="5"/>
      <c r="D4" s="5"/>
      <c r="E4" s="5"/>
      <c r="F4"/>
    </row>
    <row r="5" spans="2:6" ht="16" x14ac:dyDescent="0.2">
      <c r="B5" s="17"/>
      <c r="C5" s="18"/>
      <c r="D5" s="5"/>
      <c r="E5" s="5"/>
      <c r="F5"/>
    </row>
    <row r="6" spans="2:6" ht="22" thickBot="1" x14ac:dyDescent="0.3">
      <c r="B6" s="24" t="s">
        <v>49</v>
      </c>
      <c r="C6" s="22" t="s">
        <v>72</v>
      </c>
      <c r="D6" s="23"/>
      <c r="E6" s="23"/>
      <c r="F6"/>
    </row>
    <row r="7" spans="2:6" ht="127" thickBot="1" x14ac:dyDescent="0.25">
      <c r="B7" s="25" t="s">
        <v>50</v>
      </c>
      <c r="C7" s="47" t="s">
        <v>78</v>
      </c>
      <c r="D7" s="48" t="s">
        <v>80</v>
      </c>
      <c r="E7" s="49" t="s">
        <v>79</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0.25785714285714284</v>
      </c>
      <c r="D10" s="31">
        <f>AVERAGE(D11:D24)</f>
        <v>0.46142857142857141</v>
      </c>
      <c r="E10" s="31">
        <f>AVERAGE(E11:E24)</f>
        <v>0.28285714285714286</v>
      </c>
      <c r="F10" s="32"/>
    </row>
    <row r="11" spans="2:6" ht="16" x14ac:dyDescent="0.2">
      <c r="B11" t="s">
        <v>14</v>
      </c>
      <c r="C11" s="12">
        <v>0.1</v>
      </c>
      <c r="D11" s="10">
        <v>0.7</v>
      </c>
      <c r="E11" s="10">
        <v>0.2</v>
      </c>
      <c r="F11" t="s">
        <v>45</v>
      </c>
    </row>
    <row r="12" spans="2:6" ht="16" x14ac:dyDescent="0.2">
      <c r="B12" t="s">
        <v>29</v>
      </c>
      <c r="C12" s="12">
        <v>0.2</v>
      </c>
      <c r="D12" s="10">
        <v>0.71</v>
      </c>
      <c r="E12" s="10">
        <v>0.09</v>
      </c>
      <c r="F12" t="s">
        <v>45</v>
      </c>
    </row>
    <row r="13" spans="2:6" ht="16" x14ac:dyDescent="0.2">
      <c r="B13" t="s">
        <v>7</v>
      </c>
      <c r="C13" s="12">
        <v>0.21</v>
      </c>
      <c r="D13" s="10">
        <v>0.39</v>
      </c>
      <c r="E13" s="10">
        <v>0.4</v>
      </c>
      <c r="F13" t="s">
        <v>36</v>
      </c>
    </row>
    <row r="14" spans="2:6" ht="16" x14ac:dyDescent="0.2">
      <c r="B14" t="s">
        <v>0</v>
      </c>
      <c r="C14" s="12">
        <v>0.22</v>
      </c>
      <c r="D14" s="10">
        <v>0.54</v>
      </c>
      <c r="E14" s="10">
        <v>0.24</v>
      </c>
      <c r="F14" t="s">
        <v>45</v>
      </c>
    </row>
    <row r="15" spans="2:6" ht="16" x14ac:dyDescent="0.2">
      <c r="B15" t="s">
        <v>10</v>
      </c>
      <c r="C15" s="12">
        <v>0.25</v>
      </c>
      <c r="D15" s="10">
        <v>0.24</v>
      </c>
      <c r="E15" s="10">
        <v>0.51</v>
      </c>
      <c r="F15" t="s">
        <v>45</v>
      </c>
    </row>
    <row r="16" spans="2:6" ht="16" x14ac:dyDescent="0.2">
      <c r="B16" t="s">
        <v>12</v>
      </c>
      <c r="C16" s="12">
        <v>0.26</v>
      </c>
      <c r="D16" s="10">
        <v>0.47</v>
      </c>
      <c r="E16" s="10">
        <v>0.27</v>
      </c>
      <c r="F16" t="s">
        <v>45</v>
      </c>
    </row>
    <row r="17" spans="2:6" ht="16" x14ac:dyDescent="0.2">
      <c r="B17" t="s">
        <v>13</v>
      </c>
      <c r="C17" s="12">
        <v>0.26</v>
      </c>
      <c r="D17" s="10">
        <v>0.46</v>
      </c>
      <c r="E17" s="10">
        <v>0.28000000000000003</v>
      </c>
      <c r="F17" t="s">
        <v>45</v>
      </c>
    </row>
    <row r="18" spans="2:6" ht="16" x14ac:dyDescent="0.2">
      <c r="B18" t="s">
        <v>9</v>
      </c>
      <c r="C18" s="12">
        <v>0.26</v>
      </c>
      <c r="D18" s="10">
        <v>0.46</v>
      </c>
      <c r="E18" s="10">
        <v>0.28000000000000003</v>
      </c>
      <c r="F18" t="s">
        <v>45</v>
      </c>
    </row>
    <row r="19" spans="2:6" ht="16" x14ac:dyDescent="0.2">
      <c r="B19" s="7" t="s">
        <v>15</v>
      </c>
      <c r="C19" s="13">
        <v>0.26</v>
      </c>
      <c r="D19" s="11">
        <v>0.56000000000000005</v>
      </c>
      <c r="E19" s="11">
        <v>0.19</v>
      </c>
      <c r="F19" t="s">
        <v>45</v>
      </c>
    </row>
    <row r="20" spans="2:6" ht="16" x14ac:dyDescent="0.2">
      <c r="B20" s="7" t="s">
        <v>8</v>
      </c>
      <c r="C20" s="13">
        <v>0.26</v>
      </c>
      <c r="D20" s="11">
        <v>0.52</v>
      </c>
      <c r="E20" s="11">
        <v>0.22</v>
      </c>
      <c r="F20" t="s">
        <v>36</v>
      </c>
    </row>
    <row r="21" spans="2:6" ht="16" x14ac:dyDescent="0.2">
      <c r="B21" s="7" t="s">
        <v>11</v>
      </c>
      <c r="C21" s="13">
        <v>0.32</v>
      </c>
      <c r="D21" s="11">
        <v>0.37</v>
      </c>
      <c r="E21" s="11">
        <v>0.31</v>
      </c>
      <c r="F21" t="s">
        <v>45</v>
      </c>
    </row>
    <row r="22" spans="2:6" ht="16" x14ac:dyDescent="0.2">
      <c r="B22" s="7" t="s">
        <v>2</v>
      </c>
      <c r="C22" s="13">
        <v>0.32</v>
      </c>
      <c r="D22" s="11">
        <v>0.44</v>
      </c>
      <c r="E22" s="11">
        <v>0.25</v>
      </c>
      <c r="F22" s="7" t="s">
        <v>45</v>
      </c>
    </row>
    <row r="23" spans="2:6" ht="16" x14ac:dyDescent="0.2">
      <c r="B23" s="7" t="s">
        <v>1</v>
      </c>
      <c r="C23" s="13">
        <v>0.33</v>
      </c>
      <c r="D23" s="11">
        <v>0.32</v>
      </c>
      <c r="E23" s="11">
        <v>0.36</v>
      </c>
      <c r="F23" t="s">
        <v>45</v>
      </c>
    </row>
    <row r="24" spans="2:6" ht="16" x14ac:dyDescent="0.2">
      <c r="B24" s="33" t="s">
        <v>16</v>
      </c>
      <c r="C24" s="34">
        <v>0.36</v>
      </c>
      <c r="D24" s="35">
        <v>0.28000000000000003</v>
      </c>
      <c r="E24" s="35">
        <v>0.36</v>
      </c>
      <c r="F24" s="33" t="s">
        <v>45</v>
      </c>
    </row>
    <row r="25" spans="2:6" ht="16" x14ac:dyDescent="0.2">
      <c r="B25"/>
      <c r="C25" s="5"/>
      <c r="D25" s="5"/>
      <c r="E25" s="5"/>
      <c r="F25"/>
    </row>
    <row r="26" spans="2:6" ht="16" x14ac:dyDescent="0.2">
      <c r="B26" s="2" t="s">
        <v>52</v>
      </c>
      <c r="C26" s="5"/>
      <c r="D26" s="5"/>
      <c r="E26" s="5"/>
      <c r="F26"/>
    </row>
    <row r="27" spans="2:6" ht="16" x14ac:dyDescent="0.2">
      <c r="B27" s="15" t="s">
        <v>81</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display="www.gapm.io/q7"/>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33" zoomScaleNormal="133" zoomScalePageLayoutView="133" workbookViewId="0"/>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83</v>
      </c>
      <c r="C1" s="5"/>
      <c r="D1" s="5"/>
      <c r="E1" s="5"/>
      <c r="F1"/>
    </row>
    <row r="2" spans="2:6" ht="16" x14ac:dyDescent="0.2">
      <c r="B2" t="s">
        <v>42</v>
      </c>
      <c r="C2" s="5"/>
      <c r="D2" s="5"/>
      <c r="E2" s="5"/>
      <c r="F2"/>
    </row>
    <row r="3" spans="2:6" ht="16" x14ac:dyDescent="0.2">
      <c r="B3" s="14" t="s">
        <v>56</v>
      </c>
      <c r="C3" s="5"/>
      <c r="D3" s="5"/>
      <c r="E3" s="5"/>
      <c r="F3"/>
    </row>
    <row r="4" spans="2:6" ht="16" x14ac:dyDescent="0.2">
      <c r="B4" s="4" t="s">
        <v>82</v>
      </c>
      <c r="C4" s="5"/>
      <c r="D4" s="5"/>
      <c r="E4" s="5"/>
      <c r="F4"/>
    </row>
    <row r="5" spans="2:6" ht="16" x14ac:dyDescent="0.2">
      <c r="B5" s="17"/>
      <c r="C5" s="18"/>
      <c r="D5" s="5"/>
      <c r="E5" s="5"/>
      <c r="F5"/>
    </row>
    <row r="6" spans="2:6" ht="22" thickBot="1" x14ac:dyDescent="0.3">
      <c r="B6" s="24" t="s">
        <v>49</v>
      </c>
      <c r="C6" s="22" t="s">
        <v>72</v>
      </c>
      <c r="D6" s="23"/>
      <c r="E6" s="23"/>
      <c r="F6"/>
    </row>
    <row r="7" spans="2:6" ht="64" thickBot="1" x14ac:dyDescent="0.25">
      <c r="B7" s="25" t="s">
        <v>50</v>
      </c>
      <c r="C7" s="38" t="s">
        <v>28</v>
      </c>
      <c r="D7" s="39" t="s">
        <v>25</v>
      </c>
      <c r="E7" s="40" t="s">
        <v>27</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9.9999999999999992E-2</v>
      </c>
      <c r="D10" s="31">
        <f>AVERAGE(D11:D24)</f>
        <v>0.42214285714285721</v>
      </c>
      <c r="E10" s="31">
        <f>AVERAGE(E11:E24)</f>
        <v>0.47857142857142859</v>
      </c>
      <c r="F10" s="32"/>
    </row>
    <row r="11" spans="2:6" ht="16" x14ac:dyDescent="0.2">
      <c r="B11" t="s">
        <v>12</v>
      </c>
      <c r="C11" s="12">
        <v>0.03</v>
      </c>
      <c r="D11" s="10">
        <v>0.4</v>
      </c>
      <c r="E11" s="10">
        <v>0.56999999999999995</v>
      </c>
      <c r="F11" t="s">
        <v>45</v>
      </c>
    </row>
    <row r="12" spans="2:6" ht="16" x14ac:dyDescent="0.2">
      <c r="B12" t="s">
        <v>10</v>
      </c>
      <c r="C12" s="12">
        <v>0.03</v>
      </c>
      <c r="D12" s="10">
        <v>0.35</v>
      </c>
      <c r="E12" s="10">
        <v>0.62</v>
      </c>
      <c r="F12" t="s">
        <v>45</v>
      </c>
    </row>
    <row r="13" spans="2:6" ht="16" x14ac:dyDescent="0.2">
      <c r="B13" t="s">
        <v>9</v>
      </c>
      <c r="C13" s="12">
        <v>0.04</v>
      </c>
      <c r="D13" s="10">
        <v>0.45</v>
      </c>
      <c r="E13" s="10">
        <v>0.51</v>
      </c>
      <c r="F13" t="s">
        <v>45</v>
      </c>
    </row>
    <row r="14" spans="2:6" ht="16" x14ac:dyDescent="0.2">
      <c r="B14" t="s">
        <v>13</v>
      </c>
      <c r="C14" s="12">
        <v>0.06</v>
      </c>
      <c r="D14" s="10">
        <v>0.4</v>
      </c>
      <c r="E14" s="10">
        <v>0.54</v>
      </c>
      <c r="F14" t="s">
        <v>45</v>
      </c>
    </row>
    <row r="15" spans="2:6" ht="16" x14ac:dyDescent="0.2">
      <c r="B15" t="s">
        <v>29</v>
      </c>
      <c r="C15" s="12">
        <v>0.08</v>
      </c>
      <c r="D15" s="10">
        <v>0.43</v>
      </c>
      <c r="E15" s="10">
        <v>0.49</v>
      </c>
      <c r="F15" t="s">
        <v>45</v>
      </c>
    </row>
    <row r="16" spans="2:6" ht="16" x14ac:dyDescent="0.2">
      <c r="B16" t="s">
        <v>1</v>
      </c>
      <c r="C16" s="12">
        <v>0.08</v>
      </c>
      <c r="D16" s="10">
        <v>0.44</v>
      </c>
      <c r="E16" s="10">
        <v>0.48</v>
      </c>
      <c r="F16" t="s">
        <v>45</v>
      </c>
    </row>
    <row r="17" spans="2:6" ht="16" x14ac:dyDescent="0.2">
      <c r="B17" t="s">
        <v>15</v>
      </c>
      <c r="C17" s="12">
        <v>0.09</v>
      </c>
      <c r="D17" s="10">
        <v>0.39</v>
      </c>
      <c r="E17" s="10">
        <v>0.52</v>
      </c>
      <c r="F17" t="s">
        <v>45</v>
      </c>
    </row>
    <row r="18" spans="2:6" ht="16" x14ac:dyDescent="0.2">
      <c r="B18" t="s">
        <v>16</v>
      </c>
      <c r="C18" s="12">
        <v>0.11</v>
      </c>
      <c r="D18" s="10">
        <v>0.46</v>
      </c>
      <c r="E18" s="10">
        <v>0.44</v>
      </c>
      <c r="F18" t="s">
        <v>45</v>
      </c>
    </row>
    <row r="19" spans="2:6" ht="16" x14ac:dyDescent="0.2">
      <c r="B19" s="7" t="s">
        <v>11</v>
      </c>
      <c r="C19" s="13">
        <v>0.12</v>
      </c>
      <c r="D19" s="11">
        <v>0.5</v>
      </c>
      <c r="E19" s="11">
        <v>0.39</v>
      </c>
      <c r="F19" t="s">
        <v>45</v>
      </c>
    </row>
    <row r="20" spans="2:6" ht="16" x14ac:dyDescent="0.2">
      <c r="B20" s="7" t="s">
        <v>0</v>
      </c>
      <c r="C20" s="13">
        <v>0.14000000000000001</v>
      </c>
      <c r="D20" s="11">
        <v>0.49</v>
      </c>
      <c r="E20" s="11">
        <v>0.37</v>
      </c>
      <c r="F20" t="s">
        <v>45</v>
      </c>
    </row>
    <row r="21" spans="2:6" ht="16" x14ac:dyDescent="0.2">
      <c r="B21" s="7" t="s">
        <v>2</v>
      </c>
      <c r="C21" s="13">
        <v>0.15</v>
      </c>
      <c r="D21" s="11">
        <v>0.44</v>
      </c>
      <c r="E21" s="11">
        <v>0.41</v>
      </c>
      <c r="F21" t="s">
        <v>45</v>
      </c>
    </row>
    <row r="22" spans="2:6" ht="16" x14ac:dyDescent="0.2">
      <c r="B22" s="7" t="s">
        <v>14</v>
      </c>
      <c r="C22" s="13">
        <v>0.15</v>
      </c>
      <c r="D22" s="11">
        <v>0.42</v>
      </c>
      <c r="E22" s="11">
        <v>0.43</v>
      </c>
      <c r="F22" s="7" t="s">
        <v>45</v>
      </c>
    </row>
    <row r="23" spans="2:6" ht="16" x14ac:dyDescent="0.2">
      <c r="B23" s="7" t="s">
        <v>8</v>
      </c>
      <c r="C23" s="13">
        <v>0.16</v>
      </c>
      <c r="D23" s="11">
        <v>0.36</v>
      </c>
      <c r="E23" s="11">
        <v>0.48</v>
      </c>
      <c r="F23" t="s">
        <v>36</v>
      </c>
    </row>
    <row r="24" spans="2:6" ht="16" x14ac:dyDescent="0.2">
      <c r="B24" s="33" t="s">
        <v>7</v>
      </c>
      <c r="C24" s="34">
        <v>0.16</v>
      </c>
      <c r="D24" s="35">
        <v>0.38</v>
      </c>
      <c r="E24" s="35">
        <v>0.45</v>
      </c>
      <c r="F24" s="33" t="s">
        <v>36</v>
      </c>
    </row>
    <row r="25" spans="2:6" ht="16" x14ac:dyDescent="0.2">
      <c r="B25"/>
      <c r="C25" s="5"/>
      <c r="D25" s="5"/>
      <c r="E25" s="5"/>
      <c r="F25"/>
    </row>
    <row r="26" spans="2:6" ht="16" x14ac:dyDescent="0.2">
      <c r="B26" s="2" t="s">
        <v>52</v>
      </c>
      <c r="C26" s="5"/>
      <c r="D26" s="5"/>
      <c r="E26" s="5"/>
      <c r="F26"/>
    </row>
    <row r="27" spans="2:6" ht="16" x14ac:dyDescent="0.2">
      <c r="B27" s="15" t="s">
        <v>84</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c r="D32" s="43"/>
      <c r="E32" s="43"/>
    </row>
    <row r="33" spans="3:5" x14ac:dyDescent="0.2">
      <c r="C33" s="43"/>
      <c r="D33" s="43"/>
      <c r="E33" s="43"/>
    </row>
    <row r="34" spans="3:5" x14ac:dyDescent="0.2">
      <c r="C34" s="43"/>
      <c r="D34" s="43"/>
      <c r="E34" s="43"/>
    </row>
    <row r="35" spans="3:5" x14ac:dyDescent="0.2">
      <c r="C35" s="43"/>
      <c r="D35" s="43"/>
      <c r="E35" s="43"/>
    </row>
    <row r="36" spans="3:5" x14ac:dyDescent="0.2">
      <c r="C36" s="43"/>
      <c r="D36" s="43"/>
      <c r="E36" s="43"/>
    </row>
    <row r="37" spans="3:5" x14ac:dyDescent="0.2">
      <c r="C37" s="43"/>
      <c r="D37" s="43"/>
      <c r="E37" s="43"/>
    </row>
    <row r="49" spans="6:6" x14ac:dyDescent="0.2">
      <c r="F49" s="44"/>
    </row>
    <row r="50" spans="6:6" x14ac:dyDescent="0.2">
      <c r="F50" s="44"/>
    </row>
    <row r="51" spans="6:6" x14ac:dyDescent="0.2">
      <c r="F51" s="44"/>
    </row>
    <row r="52" spans="6:6" x14ac:dyDescent="0.2">
      <c r="F52" s="44"/>
    </row>
    <row r="53" spans="6:6" x14ac:dyDescent="0.2">
      <c r="F53" s="44"/>
    </row>
    <row r="54" spans="6:6" x14ac:dyDescent="0.2">
      <c r="F54" s="44"/>
    </row>
    <row r="55" spans="6:6" x14ac:dyDescent="0.2">
      <c r="F55" s="44"/>
    </row>
    <row r="56" spans="6:6" x14ac:dyDescent="0.2">
      <c r="F56" s="44"/>
    </row>
    <row r="57" spans="6:6" x14ac:dyDescent="0.2">
      <c r="F57" s="44"/>
    </row>
    <row r="58" spans="6:6" x14ac:dyDescent="0.2">
      <c r="F58" s="44"/>
    </row>
    <row r="59" spans="6:6" x14ac:dyDescent="0.2">
      <c r="F59" s="44"/>
    </row>
    <row r="60" spans="6:6" x14ac:dyDescent="0.2">
      <c r="F60" s="44"/>
    </row>
    <row r="61" spans="6:6" x14ac:dyDescent="0.2">
      <c r="F61" s="44"/>
    </row>
    <row r="62" spans="6:6" x14ac:dyDescent="0.2">
      <c r="F62" s="44"/>
    </row>
    <row r="63" spans="6:6" x14ac:dyDescent="0.2">
      <c r="F63" s="44"/>
    </row>
    <row r="64" spans="6:6"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5" x14ac:dyDescent="0.2">
      <c r="C177" s="43"/>
      <c r="D177" s="43"/>
      <c r="E177" s="43"/>
    </row>
    <row r="178" spans="3:5" x14ac:dyDescent="0.2">
      <c r="C178" s="43"/>
      <c r="D178" s="43"/>
      <c r="E178" s="43"/>
    </row>
    <row r="179" spans="3:5" x14ac:dyDescent="0.2">
      <c r="C179" s="43"/>
      <c r="D179" s="43"/>
      <c r="E179" s="43"/>
    </row>
    <row r="180" spans="3:5" x14ac:dyDescent="0.2">
      <c r="C180" s="43"/>
      <c r="D180" s="43"/>
      <c r="E180" s="43"/>
    </row>
    <row r="184" spans="3:5" x14ac:dyDescent="0.2">
      <c r="C184" s="43"/>
      <c r="D184" s="43"/>
      <c r="E184" s="43"/>
    </row>
    <row r="185" spans="3:5" x14ac:dyDescent="0.2">
      <c r="C185" s="43"/>
      <c r="D185" s="43"/>
      <c r="E185" s="43"/>
    </row>
    <row r="186" spans="3:5" x14ac:dyDescent="0.2">
      <c r="C186" s="43"/>
      <c r="D186" s="43"/>
      <c r="E186" s="43"/>
    </row>
    <row r="187" spans="3:5" x14ac:dyDescent="0.2">
      <c r="C187" s="43"/>
      <c r="D187" s="43"/>
      <c r="E187" s="43"/>
    </row>
    <row r="188" spans="3:5" x14ac:dyDescent="0.2">
      <c r="C188" s="43"/>
      <c r="D188" s="43"/>
      <c r="E188" s="43"/>
    </row>
    <row r="189" spans="3:5" x14ac:dyDescent="0.2">
      <c r="C189" s="43"/>
      <c r="D189" s="43"/>
      <c r="E189" s="43"/>
    </row>
    <row r="190" spans="3:5" x14ac:dyDescent="0.2">
      <c r="C190" s="43"/>
      <c r="D190" s="43"/>
      <c r="E190" s="43"/>
    </row>
    <row r="191" spans="3:5" x14ac:dyDescent="0.2">
      <c r="C191" s="43"/>
      <c r="D191" s="43"/>
      <c r="E191" s="43"/>
    </row>
    <row r="192" spans="3:5"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14" zoomScaleNormal="114" zoomScalePageLayoutView="114" workbookViewId="0"/>
  </sheetViews>
  <sheetFormatPr baseColWidth="10" defaultRowHeight="15" x14ac:dyDescent="0.2"/>
  <cols>
    <col min="1" max="1" width="3.83203125" style="42" customWidth="1"/>
    <col min="2" max="2" width="16.33203125" style="42" customWidth="1"/>
    <col min="3" max="3" width="16.5" style="41" customWidth="1"/>
    <col min="4" max="4" width="17.83203125" style="41" customWidth="1"/>
    <col min="5" max="5" width="19.83203125" style="41" customWidth="1"/>
    <col min="6" max="6" width="16.1640625" style="42" customWidth="1"/>
    <col min="7" max="21" width="8.33203125" style="42" customWidth="1"/>
    <col min="22" max="16384" width="10.83203125" style="42"/>
  </cols>
  <sheetData>
    <row r="1" spans="2:6" ht="21" x14ac:dyDescent="0.25">
      <c r="B1" s="16" t="s">
        <v>85</v>
      </c>
      <c r="C1" s="5"/>
      <c r="D1" s="5"/>
      <c r="E1" s="5"/>
      <c r="F1"/>
    </row>
    <row r="2" spans="2:6" ht="16" x14ac:dyDescent="0.2">
      <c r="B2" t="s">
        <v>42</v>
      </c>
      <c r="C2" s="5"/>
      <c r="D2" s="5"/>
      <c r="E2" s="5"/>
      <c r="F2"/>
    </row>
    <row r="3" spans="2:6" ht="16" x14ac:dyDescent="0.2">
      <c r="B3" s="14" t="s">
        <v>56</v>
      </c>
      <c r="C3" s="5"/>
      <c r="D3" s="5"/>
      <c r="E3" s="5"/>
      <c r="F3"/>
    </row>
    <row r="4" spans="2:6" ht="16" x14ac:dyDescent="0.2">
      <c r="B4" s="4" t="s">
        <v>86</v>
      </c>
      <c r="C4" s="5"/>
      <c r="D4" s="5"/>
      <c r="E4" s="5"/>
      <c r="F4"/>
    </row>
    <row r="5" spans="2:6" ht="16" x14ac:dyDescent="0.2">
      <c r="B5" s="17"/>
      <c r="C5" s="18"/>
      <c r="D5" s="5"/>
      <c r="E5" s="5"/>
      <c r="F5"/>
    </row>
    <row r="6" spans="2:6" ht="22" thickBot="1" x14ac:dyDescent="0.3">
      <c r="B6" s="24" t="s">
        <v>49</v>
      </c>
      <c r="C6" s="22" t="s">
        <v>87</v>
      </c>
      <c r="D6" s="23"/>
      <c r="E6" s="23"/>
      <c r="F6"/>
    </row>
    <row r="7" spans="2:6" ht="64" thickBot="1" x14ac:dyDescent="0.25">
      <c r="B7" s="25" t="s">
        <v>50</v>
      </c>
      <c r="C7" s="47" t="s">
        <v>93</v>
      </c>
      <c r="D7" s="48" t="s">
        <v>92</v>
      </c>
      <c r="E7" s="48" t="s">
        <v>94</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0.27714285714285708</v>
      </c>
      <c r="D10" s="31">
        <f>AVERAGE(D11:D24)</f>
        <v>0.49642857142857144</v>
      </c>
      <c r="E10" s="31">
        <f>AVERAGE(E11:E24)</f>
        <v>0.23071428571428571</v>
      </c>
      <c r="F10" s="32"/>
    </row>
    <row r="11" spans="2:6" ht="16" x14ac:dyDescent="0.2">
      <c r="B11" t="s">
        <v>9</v>
      </c>
      <c r="C11" s="12">
        <v>0.21</v>
      </c>
      <c r="D11" s="10">
        <v>0.6</v>
      </c>
      <c r="E11" s="10">
        <v>0.19</v>
      </c>
      <c r="F11" t="s">
        <v>45</v>
      </c>
    </row>
    <row r="12" spans="2:6" ht="16" x14ac:dyDescent="0.2">
      <c r="B12" t="s">
        <v>15</v>
      </c>
      <c r="C12" s="12">
        <v>0.23</v>
      </c>
      <c r="D12" s="10">
        <v>0.52</v>
      </c>
      <c r="E12" s="10">
        <v>0.26</v>
      </c>
      <c r="F12" t="s">
        <v>45</v>
      </c>
    </row>
    <row r="13" spans="2:6" ht="16" x14ac:dyDescent="0.2">
      <c r="B13" t="s">
        <v>2</v>
      </c>
      <c r="C13" s="12">
        <v>0.24</v>
      </c>
      <c r="D13" s="10">
        <v>0.54</v>
      </c>
      <c r="E13" s="10">
        <v>0.22</v>
      </c>
      <c r="F13" t="s">
        <v>45</v>
      </c>
    </row>
    <row r="14" spans="2:6" ht="16" x14ac:dyDescent="0.2">
      <c r="B14" t="s">
        <v>14</v>
      </c>
      <c r="C14" s="12">
        <v>0.24</v>
      </c>
      <c r="D14" s="10">
        <v>0.5</v>
      </c>
      <c r="E14" s="10">
        <v>0.26</v>
      </c>
      <c r="F14" t="s">
        <v>45</v>
      </c>
    </row>
    <row r="15" spans="2:6" ht="16" x14ac:dyDescent="0.2">
      <c r="B15" t="s">
        <v>13</v>
      </c>
      <c r="C15" s="12">
        <v>0.25</v>
      </c>
      <c r="D15" s="10">
        <v>0.57999999999999996</v>
      </c>
      <c r="E15" s="10">
        <v>0.18</v>
      </c>
      <c r="F15" t="s">
        <v>45</v>
      </c>
    </row>
    <row r="16" spans="2:6" ht="16" x14ac:dyDescent="0.2">
      <c r="B16" t="s">
        <v>12</v>
      </c>
      <c r="C16" s="12">
        <v>0.26</v>
      </c>
      <c r="D16" s="10">
        <v>0.55000000000000004</v>
      </c>
      <c r="E16" s="10">
        <v>0.2</v>
      </c>
      <c r="F16" t="s">
        <v>45</v>
      </c>
    </row>
    <row r="17" spans="2:6" ht="16" x14ac:dyDescent="0.2">
      <c r="B17" t="s">
        <v>29</v>
      </c>
      <c r="C17" s="12">
        <v>0.26</v>
      </c>
      <c r="D17" s="10">
        <v>0.44</v>
      </c>
      <c r="E17" s="10">
        <v>0.31</v>
      </c>
      <c r="F17" t="s">
        <v>45</v>
      </c>
    </row>
    <row r="18" spans="2:6" ht="16" x14ac:dyDescent="0.2">
      <c r="B18" t="s">
        <v>0</v>
      </c>
      <c r="C18" s="12">
        <v>0.27</v>
      </c>
      <c r="D18" s="10">
        <v>0.49</v>
      </c>
      <c r="E18" s="10">
        <v>0.24</v>
      </c>
      <c r="F18" t="s">
        <v>45</v>
      </c>
    </row>
    <row r="19" spans="2:6" ht="16" x14ac:dyDescent="0.2">
      <c r="B19" s="7" t="s">
        <v>16</v>
      </c>
      <c r="C19" s="13">
        <v>0.3</v>
      </c>
      <c r="D19" s="11">
        <v>0.4</v>
      </c>
      <c r="E19" s="11">
        <v>0.3</v>
      </c>
      <c r="F19" t="s">
        <v>45</v>
      </c>
    </row>
    <row r="20" spans="2:6" ht="16" x14ac:dyDescent="0.2">
      <c r="B20" s="7" t="s">
        <v>7</v>
      </c>
      <c r="C20" s="13">
        <v>0.3</v>
      </c>
      <c r="D20" s="11">
        <v>0.51</v>
      </c>
      <c r="E20" s="11">
        <v>0.19</v>
      </c>
      <c r="F20" t="s">
        <v>36</v>
      </c>
    </row>
    <row r="21" spans="2:6" ht="16" x14ac:dyDescent="0.2">
      <c r="B21" s="7" t="s">
        <v>10</v>
      </c>
      <c r="C21" s="13">
        <v>0.32</v>
      </c>
      <c r="D21" s="11">
        <v>0.45</v>
      </c>
      <c r="E21" s="11">
        <v>0.23</v>
      </c>
      <c r="F21" t="s">
        <v>45</v>
      </c>
    </row>
    <row r="22" spans="2:6" ht="16" x14ac:dyDescent="0.2">
      <c r="B22" s="7" t="s">
        <v>8</v>
      </c>
      <c r="C22" s="13">
        <v>0.32</v>
      </c>
      <c r="D22" s="11">
        <v>0.46</v>
      </c>
      <c r="E22" s="11">
        <v>0.23</v>
      </c>
      <c r="F22" s="7" t="s">
        <v>36</v>
      </c>
    </row>
    <row r="23" spans="2:6" ht="16" x14ac:dyDescent="0.2">
      <c r="B23" s="7" t="s">
        <v>1</v>
      </c>
      <c r="C23" s="13">
        <v>0.34</v>
      </c>
      <c r="D23" s="11">
        <v>0.46</v>
      </c>
      <c r="E23" s="11">
        <v>0.21</v>
      </c>
      <c r="F23" t="s">
        <v>45</v>
      </c>
    </row>
    <row r="24" spans="2:6" ht="16" x14ac:dyDescent="0.2">
      <c r="B24" s="33" t="s">
        <v>11</v>
      </c>
      <c r="C24" s="34">
        <v>0.34</v>
      </c>
      <c r="D24" s="35">
        <v>0.45</v>
      </c>
      <c r="E24" s="35">
        <v>0.21</v>
      </c>
      <c r="F24" s="33" t="s">
        <v>45</v>
      </c>
    </row>
    <row r="25" spans="2:6" ht="16" x14ac:dyDescent="0.2">
      <c r="B25"/>
      <c r="C25" s="5"/>
      <c r="D25" s="5"/>
      <c r="E25" s="5"/>
      <c r="F25"/>
    </row>
    <row r="26" spans="2:6" ht="16" x14ac:dyDescent="0.2">
      <c r="B26" s="2" t="s">
        <v>52</v>
      </c>
      <c r="C26" s="5"/>
      <c r="D26" s="5"/>
      <c r="E26" s="5"/>
      <c r="F26"/>
    </row>
    <row r="27" spans="2:6" ht="16" x14ac:dyDescent="0.2">
      <c r="B27" s="15" t="s">
        <v>99</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ht="35" x14ac:dyDescent="0.35">
      <c r="C31" s="50" t="s">
        <v>91</v>
      </c>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17" zoomScaleNormal="117" zoomScalePageLayoutView="117" workbookViewId="0"/>
  </sheetViews>
  <sheetFormatPr baseColWidth="10" defaultRowHeight="15" x14ac:dyDescent="0.2"/>
  <cols>
    <col min="1" max="1" width="3.83203125" style="42" customWidth="1"/>
    <col min="2" max="2" width="16.33203125" style="42" customWidth="1"/>
    <col min="3" max="3" width="16.5" style="41" customWidth="1"/>
    <col min="4" max="4" width="17.83203125" style="41" customWidth="1"/>
    <col min="5" max="5" width="19.83203125" style="41" customWidth="1"/>
    <col min="6" max="6" width="16.1640625" style="42" customWidth="1"/>
    <col min="7" max="21" width="8.33203125" style="42" customWidth="1"/>
    <col min="22" max="16384" width="10.83203125" style="42"/>
  </cols>
  <sheetData>
    <row r="1" spans="2:6" ht="21" x14ac:dyDescent="0.25">
      <c r="B1" s="16" t="s">
        <v>95</v>
      </c>
      <c r="C1" s="5"/>
      <c r="D1" s="5"/>
      <c r="E1" s="5"/>
      <c r="F1"/>
    </row>
    <row r="2" spans="2:6" ht="16" x14ac:dyDescent="0.2">
      <c r="B2" t="s">
        <v>42</v>
      </c>
      <c r="C2" s="5"/>
      <c r="D2" s="5"/>
      <c r="E2" s="5"/>
      <c r="F2"/>
    </row>
    <row r="3" spans="2:6" ht="16" x14ac:dyDescent="0.2">
      <c r="B3" s="14" t="s">
        <v>56</v>
      </c>
      <c r="C3" s="5"/>
      <c r="D3" s="5"/>
      <c r="E3" s="5"/>
      <c r="F3"/>
    </row>
    <row r="4" spans="2:6" ht="16" x14ac:dyDescent="0.2">
      <c r="B4" s="4" t="s">
        <v>96</v>
      </c>
      <c r="C4" s="5"/>
      <c r="D4" s="5"/>
      <c r="E4" s="5"/>
      <c r="F4"/>
    </row>
    <row r="5" spans="2:6" ht="16" x14ac:dyDescent="0.2">
      <c r="B5" s="17"/>
      <c r="C5" s="18"/>
      <c r="D5" s="5"/>
      <c r="E5" s="5"/>
      <c r="F5"/>
    </row>
    <row r="6" spans="2:6" ht="22" thickBot="1" x14ac:dyDescent="0.3">
      <c r="B6" s="24" t="s">
        <v>49</v>
      </c>
      <c r="C6" s="22" t="s">
        <v>97</v>
      </c>
      <c r="D6" s="23"/>
      <c r="E6" s="23"/>
      <c r="F6"/>
    </row>
    <row r="7" spans="2:6" ht="22" thickBot="1" x14ac:dyDescent="0.25">
      <c r="B7" s="25" t="s">
        <v>50</v>
      </c>
      <c r="C7" s="47">
        <v>0.8</v>
      </c>
      <c r="D7" s="48" t="s">
        <v>3</v>
      </c>
      <c r="E7" s="48" t="s">
        <v>4</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0.13214285714285715</v>
      </c>
      <c r="D10" s="31">
        <f>AVERAGE(D11:D24)</f>
        <v>0.44499999999999995</v>
      </c>
      <c r="E10" s="31">
        <f>AVERAGE(E11:E24)</f>
        <v>0.42642857142857132</v>
      </c>
      <c r="F10" s="32"/>
    </row>
    <row r="11" spans="2:6" ht="16" x14ac:dyDescent="0.2">
      <c r="B11" t="s">
        <v>14</v>
      </c>
      <c r="C11" s="12">
        <v>0.06</v>
      </c>
      <c r="D11" s="10">
        <v>0.34</v>
      </c>
      <c r="E11" s="10">
        <v>0.6</v>
      </c>
      <c r="F11" t="s">
        <v>45</v>
      </c>
    </row>
    <row r="12" spans="2:6" ht="16" x14ac:dyDescent="0.2">
      <c r="B12" t="s">
        <v>13</v>
      </c>
      <c r="C12" s="12">
        <v>0.06</v>
      </c>
      <c r="D12" s="10">
        <v>0.46</v>
      </c>
      <c r="E12" s="10">
        <v>0.49</v>
      </c>
      <c r="F12" t="s">
        <v>45</v>
      </c>
    </row>
    <row r="13" spans="2:6" ht="16" x14ac:dyDescent="0.2">
      <c r="B13" t="s">
        <v>12</v>
      </c>
      <c r="C13" s="12">
        <v>0.06</v>
      </c>
      <c r="D13" s="10">
        <v>0.45</v>
      </c>
      <c r="E13" s="10">
        <v>0.49</v>
      </c>
      <c r="F13" t="s">
        <v>45</v>
      </c>
    </row>
    <row r="14" spans="2:6" ht="16" x14ac:dyDescent="0.2">
      <c r="B14" t="s">
        <v>7</v>
      </c>
      <c r="C14" s="12">
        <v>0.12</v>
      </c>
      <c r="D14" s="10">
        <v>0.43</v>
      </c>
      <c r="E14" s="10">
        <v>0.45</v>
      </c>
      <c r="F14" t="s">
        <v>36</v>
      </c>
    </row>
    <row r="15" spans="2:6" ht="16" x14ac:dyDescent="0.2">
      <c r="B15" t="s">
        <v>15</v>
      </c>
      <c r="C15" s="12">
        <v>0.13</v>
      </c>
      <c r="D15" s="10">
        <v>0.44</v>
      </c>
      <c r="E15" s="10">
        <v>0.44</v>
      </c>
      <c r="F15" t="s">
        <v>45</v>
      </c>
    </row>
    <row r="16" spans="2:6" ht="16" x14ac:dyDescent="0.2">
      <c r="B16" t="s">
        <v>10</v>
      </c>
      <c r="C16" s="12">
        <v>0.13</v>
      </c>
      <c r="D16" s="10">
        <v>0.46</v>
      </c>
      <c r="E16" s="10">
        <v>0.42</v>
      </c>
      <c r="F16" t="s">
        <v>45</v>
      </c>
    </row>
    <row r="17" spans="2:6" ht="16" x14ac:dyDescent="0.2">
      <c r="B17" t="s">
        <v>9</v>
      </c>
      <c r="C17" s="12">
        <v>0.13</v>
      </c>
      <c r="D17" s="10">
        <v>0.51</v>
      </c>
      <c r="E17" s="10">
        <v>0.36</v>
      </c>
      <c r="F17" t="s">
        <v>45</v>
      </c>
    </row>
    <row r="18" spans="2:6" ht="16" x14ac:dyDescent="0.2">
      <c r="B18" t="s">
        <v>11</v>
      </c>
      <c r="C18" s="12">
        <v>0.14000000000000001</v>
      </c>
      <c r="D18" s="10">
        <v>0.44</v>
      </c>
      <c r="E18" s="10">
        <v>0.42</v>
      </c>
      <c r="F18" t="s">
        <v>45</v>
      </c>
    </row>
    <row r="19" spans="2:6" ht="16" x14ac:dyDescent="0.2">
      <c r="B19" s="7" t="s">
        <v>1</v>
      </c>
      <c r="C19" s="13">
        <v>0.15</v>
      </c>
      <c r="D19" s="11">
        <v>0.42</v>
      </c>
      <c r="E19" s="11">
        <v>0.43</v>
      </c>
      <c r="F19" t="s">
        <v>45</v>
      </c>
    </row>
    <row r="20" spans="2:6" ht="16" x14ac:dyDescent="0.2">
      <c r="B20" s="7" t="s">
        <v>0</v>
      </c>
      <c r="C20" s="13">
        <v>0.15</v>
      </c>
      <c r="D20" s="11">
        <v>0.48</v>
      </c>
      <c r="E20" s="11">
        <v>0.37</v>
      </c>
      <c r="F20" t="s">
        <v>45</v>
      </c>
    </row>
    <row r="21" spans="2:6" ht="16" x14ac:dyDescent="0.2">
      <c r="B21" s="7" t="s">
        <v>29</v>
      </c>
      <c r="C21" s="13">
        <v>0.16</v>
      </c>
      <c r="D21" s="11">
        <v>0.54</v>
      </c>
      <c r="E21" s="11">
        <v>0.31</v>
      </c>
      <c r="F21" t="s">
        <v>45</v>
      </c>
    </row>
    <row r="22" spans="2:6" ht="16" x14ac:dyDescent="0.2">
      <c r="B22" s="7" t="s">
        <v>16</v>
      </c>
      <c r="C22" s="13">
        <v>0.17</v>
      </c>
      <c r="D22" s="11">
        <v>0.48</v>
      </c>
      <c r="E22" s="11">
        <v>0.35</v>
      </c>
      <c r="F22" s="7" t="s">
        <v>45</v>
      </c>
    </row>
    <row r="23" spans="2:6" ht="16" x14ac:dyDescent="0.2">
      <c r="B23" s="7" t="s">
        <v>8</v>
      </c>
      <c r="C23" s="13">
        <v>0.18</v>
      </c>
      <c r="D23" s="11">
        <v>0.37</v>
      </c>
      <c r="E23" s="11">
        <v>0.46</v>
      </c>
      <c r="F23" t="s">
        <v>36</v>
      </c>
    </row>
    <row r="24" spans="2:6" ht="16" x14ac:dyDescent="0.2">
      <c r="B24" s="33" t="s">
        <v>2</v>
      </c>
      <c r="C24" s="34">
        <v>0.21</v>
      </c>
      <c r="D24" s="35">
        <v>0.41</v>
      </c>
      <c r="E24" s="35">
        <v>0.38</v>
      </c>
      <c r="F24" s="33" t="s">
        <v>45</v>
      </c>
    </row>
    <row r="25" spans="2:6" ht="16" x14ac:dyDescent="0.2">
      <c r="B25"/>
      <c r="C25" s="5"/>
      <c r="D25" s="5"/>
      <c r="E25" s="5"/>
      <c r="F25"/>
    </row>
    <row r="26" spans="2:6" ht="16" x14ac:dyDescent="0.2">
      <c r="B26" s="2" t="s">
        <v>52</v>
      </c>
      <c r="C26" s="5"/>
      <c r="D26" s="5"/>
      <c r="E26" s="5"/>
      <c r="F26"/>
    </row>
    <row r="27" spans="2:6" ht="16" x14ac:dyDescent="0.2">
      <c r="B27" s="15" t="s">
        <v>98</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14" zoomScaleNormal="114" zoomScalePageLayoutView="114" workbookViewId="0"/>
  </sheetViews>
  <sheetFormatPr baseColWidth="10" defaultRowHeight="15" x14ac:dyDescent="0.2"/>
  <cols>
    <col min="1" max="1" width="3.83203125" style="42" customWidth="1"/>
    <col min="2" max="2" width="16.33203125" style="42" customWidth="1"/>
    <col min="3" max="3" width="16.5" style="41" customWidth="1"/>
    <col min="4" max="4" width="17.83203125" style="41" customWidth="1"/>
    <col min="5" max="5" width="19.83203125" style="41" customWidth="1"/>
    <col min="6" max="6" width="16.1640625" style="42" customWidth="1"/>
    <col min="7" max="21" width="8.33203125" style="42" customWidth="1"/>
    <col min="22" max="16384" width="10.83203125" style="42"/>
  </cols>
  <sheetData>
    <row r="1" spans="2:6" ht="21" x14ac:dyDescent="0.25">
      <c r="B1" s="16" t="s">
        <v>100</v>
      </c>
      <c r="C1" s="5"/>
      <c r="D1" s="5"/>
      <c r="E1" s="5"/>
      <c r="F1"/>
    </row>
    <row r="2" spans="2:6" ht="16" x14ac:dyDescent="0.2">
      <c r="B2" t="s">
        <v>42</v>
      </c>
      <c r="C2" s="5"/>
      <c r="D2" s="5"/>
      <c r="E2" s="5"/>
      <c r="F2"/>
    </row>
    <row r="3" spans="2:6" ht="16" x14ac:dyDescent="0.2">
      <c r="B3" s="14" t="s">
        <v>56</v>
      </c>
      <c r="C3" s="5"/>
      <c r="D3" s="5"/>
      <c r="E3" s="5"/>
      <c r="F3"/>
    </row>
    <row r="4" spans="2:6" ht="16" x14ac:dyDescent="0.2">
      <c r="B4" s="4" t="s">
        <v>96</v>
      </c>
      <c r="C4" s="5"/>
      <c r="D4" s="5"/>
      <c r="E4" s="5"/>
      <c r="F4"/>
    </row>
    <row r="5" spans="2:6" ht="16" x14ac:dyDescent="0.2">
      <c r="B5" s="17"/>
      <c r="C5" s="18"/>
      <c r="D5" s="5"/>
      <c r="E5" s="5"/>
      <c r="F5"/>
    </row>
    <row r="6" spans="2:6" ht="22" thickBot="1" x14ac:dyDescent="0.3">
      <c r="B6" s="24" t="s">
        <v>49</v>
      </c>
      <c r="C6" s="22" t="s">
        <v>101</v>
      </c>
      <c r="D6" s="23"/>
      <c r="E6" s="23"/>
      <c r="F6"/>
    </row>
    <row r="7" spans="2:6" ht="22" thickBot="1" x14ac:dyDescent="0.25">
      <c r="B7" s="25" t="s">
        <v>50</v>
      </c>
      <c r="C7" s="47" t="s">
        <v>22</v>
      </c>
      <c r="D7" s="48" t="s">
        <v>23</v>
      </c>
      <c r="E7" s="48" t="s">
        <v>21</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0.19999999999999998</v>
      </c>
      <c r="D10" s="31">
        <f>AVERAGE(D11:D24)</f>
        <v>0.52500000000000013</v>
      </c>
      <c r="E10" s="31">
        <f>AVERAGE(E11:E24)</f>
        <v>0.27571428571428575</v>
      </c>
      <c r="F10" s="32"/>
    </row>
    <row r="11" spans="2:6" ht="16" x14ac:dyDescent="0.2">
      <c r="B11" t="s">
        <v>8</v>
      </c>
      <c r="C11" s="12">
        <v>0.08</v>
      </c>
      <c r="D11" s="10">
        <v>0.59</v>
      </c>
      <c r="E11" s="10">
        <v>0.33</v>
      </c>
      <c r="F11" t="s">
        <v>45</v>
      </c>
    </row>
    <row r="12" spans="2:6" ht="16" x14ac:dyDescent="0.2">
      <c r="B12" t="s">
        <v>7</v>
      </c>
      <c r="C12" s="12">
        <v>0.1</v>
      </c>
      <c r="D12" s="10">
        <v>0.49</v>
      </c>
      <c r="E12" s="10">
        <v>0.4</v>
      </c>
      <c r="F12" t="s">
        <v>45</v>
      </c>
    </row>
    <row r="13" spans="2:6" ht="16" x14ac:dyDescent="0.2">
      <c r="B13" t="s">
        <v>9</v>
      </c>
      <c r="C13" s="12">
        <v>0.13</v>
      </c>
      <c r="D13" s="10">
        <v>0.56000000000000005</v>
      </c>
      <c r="E13" s="10">
        <v>0.31</v>
      </c>
      <c r="F13" t="s">
        <v>45</v>
      </c>
    </row>
    <row r="14" spans="2:6" ht="16" x14ac:dyDescent="0.2">
      <c r="B14" t="s">
        <v>15</v>
      </c>
      <c r="C14" s="12">
        <v>0.13</v>
      </c>
      <c r="D14" s="10">
        <v>0.49</v>
      </c>
      <c r="E14" s="10">
        <v>0.39</v>
      </c>
      <c r="F14" t="s">
        <v>36</v>
      </c>
    </row>
    <row r="15" spans="2:6" ht="16" x14ac:dyDescent="0.2">
      <c r="B15" t="s">
        <v>12</v>
      </c>
      <c r="C15" s="12">
        <v>0.18</v>
      </c>
      <c r="D15" s="10">
        <v>0.57999999999999996</v>
      </c>
      <c r="E15" s="10">
        <v>0.24</v>
      </c>
      <c r="F15" t="s">
        <v>45</v>
      </c>
    </row>
    <row r="16" spans="2:6" ht="16" x14ac:dyDescent="0.2">
      <c r="B16" t="s">
        <v>2</v>
      </c>
      <c r="C16" s="12">
        <v>0.18</v>
      </c>
      <c r="D16" s="10">
        <v>0.54</v>
      </c>
      <c r="E16" s="10">
        <v>0.28000000000000003</v>
      </c>
      <c r="F16" t="s">
        <v>45</v>
      </c>
    </row>
    <row r="17" spans="2:6" ht="16" x14ac:dyDescent="0.2">
      <c r="B17" t="s">
        <v>0</v>
      </c>
      <c r="C17" s="12">
        <v>0.19</v>
      </c>
      <c r="D17" s="10">
        <v>0.52</v>
      </c>
      <c r="E17" s="10">
        <v>0.28999999999999998</v>
      </c>
      <c r="F17" t="s">
        <v>45</v>
      </c>
    </row>
    <row r="18" spans="2:6" ht="16" x14ac:dyDescent="0.2">
      <c r="B18" t="s">
        <v>1</v>
      </c>
      <c r="C18" s="12">
        <v>0.2</v>
      </c>
      <c r="D18" s="10">
        <v>0.51</v>
      </c>
      <c r="E18" s="10">
        <v>0.28999999999999998</v>
      </c>
      <c r="F18" t="s">
        <v>45</v>
      </c>
    </row>
    <row r="19" spans="2:6" ht="16" x14ac:dyDescent="0.2">
      <c r="B19" s="7" t="s">
        <v>14</v>
      </c>
      <c r="C19" s="13">
        <v>0.21</v>
      </c>
      <c r="D19" s="11">
        <v>0.52</v>
      </c>
      <c r="E19" s="11">
        <v>0.27</v>
      </c>
      <c r="F19" t="s">
        <v>45</v>
      </c>
    </row>
    <row r="20" spans="2:6" ht="16" x14ac:dyDescent="0.2">
      <c r="B20" s="7" t="s">
        <v>13</v>
      </c>
      <c r="C20" s="13">
        <v>0.25</v>
      </c>
      <c r="D20" s="11">
        <v>0.5</v>
      </c>
      <c r="E20" s="11">
        <v>0.25</v>
      </c>
      <c r="F20" t="s">
        <v>45</v>
      </c>
    </row>
    <row r="21" spans="2:6" ht="16" x14ac:dyDescent="0.2">
      <c r="B21" s="7" t="s">
        <v>11</v>
      </c>
      <c r="C21" s="13">
        <v>0.25</v>
      </c>
      <c r="D21" s="11">
        <v>0.48</v>
      </c>
      <c r="E21" s="11">
        <v>0.27</v>
      </c>
      <c r="F21" t="s">
        <v>45</v>
      </c>
    </row>
    <row r="22" spans="2:6" ht="16" x14ac:dyDescent="0.2">
      <c r="B22" s="7" t="s">
        <v>16</v>
      </c>
      <c r="C22" s="13">
        <v>0.26</v>
      </c>
      <c r="D22" s="11">
        <v>0.55000000000000004</v>
      </c>
      <c r="E22" s="11">
        <v>0.2</v>
      </c>
      <c r="F22" s="7" t="s">
        <v>45</v>
      </c>
    </row>
    <row r="23" spans="2:6" ht="16" x14ac:dyDescent="0.2">
      <c r="B23" s="7" t="s">
        <v>10</v>
      </c>
      <c r="C23" s="13">
        <v>0.32</v>
      </c>
      <c r="D23" s="11">
        <v>0.52</v>
      </c>
      <c r="E23" s="11">
        <v>0.16</v>
      </c>
      <c r="F23" t="s">
        <v>36</v>
      </c>
    </row>
    <row r="24" spans="2:6" ht="16" x14ac:dyDescent="0.2">
      <c r="B24" s="33" t="s">
        <v>29</v>
      </c>
      <c r="C24" s="34">
        <v>0.32</v>
      </c>
      <c r="D24" s="35">
        <v>0.5</v>
      </c>
      <c r="E24" s="35">
        <v>0.18</v>
      </c>
      <c r="F24" s="33" t="s">
        <v>45</v>
      </c>
    </row>
    <row r="25" spans="2:6" ht="16" x14ac:dyDescent="0.2">
      <c r="B25"/>
      <c r="C25" s="5"/>
      <c r="D25" s="5"/>
      <c r="E25" s="5"/>
      <c r="F25"/>
    </row>
    <row r="26" spans="2:6" ht="16" x14ac:dyDescent="0.2">
      <c r="B26" s="2" t="s">
        <v>52</v>
      </c>
      <c r="C26" s="5"/>
      <c r="D26" s="5"/>
      <c r="E26" s="5"/>
      <c r="F26"/>
    </row>
    <row r="27" spans="2:6" ht="16" x14ac:dyDescent="0.2">
      <c r="B27" s="15" t="s">
        <v>102</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18" zoomScaleNormal="118" zoomScalePageLayoutView="118" workbookViewId="0"/>
  </sheetViews>
  <sheetFormatPr baseColWidth="10" defaultRowHeight="15" x14ac:dyDescent="0.2"/>
  <cols>
    <col min="1" max="1" width="3.83203125" style="42" customWidth="1"/>
    <col min="2" max="2" width="16.33203125" style="42" customWidth="1"/>
    <col min="3" max="3" width="16.5" style="41" customWidth="1"/>
    <col min="4" max="4" width="17.83203125" style="41" customWidth="1"/>
    <col min="5" max="5" width="19.83203125" style="41" customWidth="1"/>
    <col min="6" max="6" width="16.1640625" style="42" customWidth="1"/>
    <col min="7" max="21" width="8.33203125" style="42" customWidth="1"/>
    <col min="22" max="16384" width="10.83203125" style="42"/>
  </cols>
  <sheetData>
    <row r="1" spans="2:6" ht="21" x14ac:dyDescent="0.25">
      <c r="B1" s="16" t="s">
        <v>103</v>
      </c>
      <c r="C1" s="5"/>
      <c r="D1" s="5"/>
      <c r="E1" s="5"/>
      <c r="F1"/>
    </row>
    <row r="2" spans="2:6" ht="16" x14ac:dyDescent="0.2">
      <c r="B2" t="s">
        <v>42</v>
      </c>
      <c r="C2" s="5"/>
      <c r="D2" s="5"/>
      <c r="E2" s="5"/>
      <c r="F2"/>
    </row>
    <row r="3" spans="2:6" ht="16" x14ac:dyDescent="0.2">
      <c r="B3" s="14" t="s">
        <v>56</v>
      </c>
      <c r="C3" s="5"/>
      <c r="D3" s="5"/>
      <c r="E3" s="5"/>
      <c r="F3"/>
    </row>
    <row r="4" spans="2:6" ht="16" x14ac:dyDescent="0.2">
      <c r="B4" s="4" t="s">
        <v>96</v>
      </c>
      <c r="C4" s="5"/>
      <c r="D4" s="5"/>
      <c r="E4" s="5"/>
      <c r="F4"/>
    </row>
    <row r="5" spans="2:6" ht="16" x14ac:dyDescent="0.2">
      <c r="B5" s="17"/>
      <c r="C5" s="18"/>
      <c r="D5" s="5"/>
      <c r="E5" s="5"/>
      <c r="F5"/>
    </row>
    <row r="6" spans="2:6" ht="22" thickBot="1" x14ac:dyDescent="0.3">
      <c r="B6" s="24" t="s">
        <v>49</v>
      </c>
      <c r="C6" s="22" t="s">
        <v>104</v>
      </c>
      <c r="D6" s="23"/>
      <c r="E6" s="23"/>
      <c r="F6"/>
    </row>
    <row r="7" spans="2:6" ht="43" thickBot="1" x14ac:dyDescent="0.25">
      <c r="B7" s="25" t="s">
        <v>50</v>
      </c>
      <c r="C7" s="47" t="s">
        <v>33</v>
      </c>
      <c r="D7" s="48" t="s">
        <v>34</v>
      </c>
      <c r="E7" s="48" t="s">
        <v>35</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0.09</v>
      </c>
      <c r="D10" s="31">
        <f>AVERAGE(D11:D24)</f>
        <v>0.27571428571428575</v>
      </c>
      <c r="E10" s="31">
        <f>AVERAGE(E11:E24)</f>
        <v>0.63714285714285712</v>
      </c>
      <c r="F10" s="32"/>
    </row>
    <row r="11" spans="2:6" ht="16" x14ac:dyDescent="0.2">
      <c r="B11" t="s">
        <v>10</v>
      </c>
      <c r="C11" s="12">
        <v>0.03</v>
      </c>
      <c r="D11" s="10">
        <v>0.18</v>
      </c>
      <c r="E11" s="10">
        <v>0.79</v>
      </c>
      <c r="F11" t="s">
        <v>45</v>
      </c>
    </row>
    <row r="12" spans="2:6" ht="16" x14ac:dyDescent="0.2">
      <c r="B12" t="s">
        <v>0</v>
      </c>
      <c r="C12" s="12">
        <v>0.05</v>
      </c>
      <c r="D12" s="10">
        <v>0.25</v>
      </c>
      <c r="E12" s="10">
        <v>0.7</v>
      </c>
      <c r="F12" t="s">
        <v>45</v>
      </c>
    </row>
    <row r="13" spans="2:6" ht="16" x14ac:dyDescent="0.2">
      <c r="B13" t="s">
        <v>12</v>
      </c>
      <c r="C13" s="12">
        <v>0.05</v>
      </c>
      <c r="D13" s="10">
        <v>0.22</v>
      </c>
      <c r="E13" s="10">
        <v>0.73</v>
      </c>
      <c r="F13" t="s">
        <v>45</v>
      </c>
    </row>
    <row r="14" spans="2:6" ht="16" x14ac:dyDescent="0.2">
      <c r="B14" t="s">
        <v>8</v>
      </c>
      <c r="C14" s="12">
        <v>0.05</v>
      </c>
      <c r="D14" s="10">
        <v>0.24</v>
      </c>
      <c r="E14" s="10">
        <v>0.71</v>
      </c>
      <c r="F14" t="s">
        <v>36</v>
      </c>
    </row>
    <row r="15" spans="2:6" ht="16" x14ac:dyDescent="0.2">
      <c r="B15" t="s">
        <v>2</v>
      </c>
      <c r="C15" s="12">
        <v>0.06</v>
      </c>
      <c r="D15" s="10">
        <v>0.37</v>
      </c>
      <c r="E15" s="10">
        <v>0.57999999999999996</v>
      </c>
      <c r="F15" t="s">
        <v>45</v>
      </c>
    </row>
    <row r="16" spans="2:6" ht="16" x14ac:dyDescent="0.2">
      <c r="B16" t="s">
        <v>15</v>
      </c>
      <c r="C16" s="12">
        <v>7.0000000000000007E-2</v>
      </c>
      <c r="D16" s="10">
        <v>0.24</v>
      </c>
      <c r="E16" s="10">
        <v>0.7</v>
      </c>
      <c r="F16" t="s">
        <v>45</v>
      </c>
    </row>
    <row r="17" spans="2:6" ht="16" x14ac:dyDescent="0.2">
      <c r="B17" t="s">
        <v>13</v>
      </c>
      <c r="C17" s="12">
        <v>7.0000000000000007E-2</v>
      </c>
      <c r="D17" s="10">
        <v>0.21</v>
      </c>
      <c r="E17" s="10">
        <v>0.73</v>
      </c>
      <c r="F17" t="s">
        <v>45</v>
      </c>
    </row>
    <row r="18" spans="2:6" ht="16" x14ac:dyDescent="0.2">
      <c r="B18" t="s">
        <v>9</v>
      </c>
      <c r="C18" s="12">
        <v>7.0000000000000007E-2</v>
      </c>
      <c r="D18" s="10">
        <v>0.25</v>
      </c>
      <c r="E18" s="10">
        <v>0.69</v>
      </c>
      <c r="F18" t="s">
        <v>45</v>
      </c>
    </row>
    <row r="19" spans="2:6" ht="16" x14ac:dyDescent="0.2">
      <c r="B19" s="7" t="s">
        <v>29</v>
      </c>
      <c r="C19" s="13">
        <v>0.08</v>
      </c>
      <c r="D19" s="11">
        <v>0.28999999999999998</v>
      </c>
      <c r="E19" s="11">
        <v>0.63</v>
      </c>
      <c r="F19" t="s">
        <v>45</v>
      </c>
    </row>
    <row r="20" spans="2:6" ht="16" x14ac:dyDescent="0.2">
      <c r="B20" s="7" t="s">
        <v>7</v>
      </c>
      <c r="C20" s="13">
        <v>0.11</v>
      </c>
      <c r="D20" s="11">
        <v>0.35</v>
      </c>
      <c r="E20" s="11">
        <v>0.54</v>
      </c>
      <c r="F20" t="s">
        <v>36</v>
      </c>
    </row>
    <row r="21" spans="2:6" ht="16" x14ac:dyDescent="0.2">
      <c r="B21" s="7" t="s">
        <v>16</v>
      </c>
      <c r="C21" s="13">
        <v>0.12</v>
      </c>
      <c r="D21" s="11">
        <v>0.38</v>
      </c>
      <c r="E21" s="11">
        <v>0.5</v>
      </c>
      <c r="F21" t="s">
        <v>45</v>
      </c>
    </row>
    <row r="22" spans="2:6" ht="16" x14ac:dyDescent="0.2">
      <c r="B22" s="7" t="s">
        <v>1</v>
      </c>
      <c r="C22" s="13">
        <v>0.12</v>
      </c>
      <c r="D22" s="11">
        <v>0.33</v>
      </c>
      <c r="E22" s="11">
        <v>0.55000000000000004</v>
      </c>
      <c r="F22" s="7" t="s">
        <v>45</v>
      </c>
    </row>
    <row r="23" spans="2:6" ht="16" x14ac:dyDescent="0.2">
      <c r="B23" s="7" t="s">
        <v>11</v>
      </c>
      <c r="C23" s="13">
        <v>0.12</v>
      </c>
      <c r="D23" s="11">
        <v>0.27</v>
      </c>
      <c r="E23" s="11">
        <v>0.61</v>
      </c>
      <c r="F23" t="s">
        <v>45</v>
      </c>
    </row>
    <row r="24" spans="2:6" ht="16" x14ac:dyDescent="0.2">
      <c r="B24" s="33" t="s">
        <v>14</v>
      </c>
      <c r="C24" s="34">
        <v>0.26</v>
      </c>
      <c r="D24" s="35">
        <v>0.28000000000000003</v>
      </c>
      <c r="E24" s="35">
        <v>0.46</v>
      </c>
      <c r="F24" s="33" t="s">
        <v>45</v>
      </c>
    </row>
    <row r="25" spans="2:6" ht="16" x14ac:dyDescent="0.2">
      <c r="B25"/>
      <c r="C25" s="5"/>
      <c r="D25" s="5"/>
      <c r="E25" s="5"/>
      <c r="F25"/>
    </row>
    <row r="26" spans="2:6" ht="16" x14ac:dyDescent="0.2">
      <c r="B26" s="2" t="s">
        <v>52</v>
      </c>
      <c r="C26" s="5"/>
      <c r="D26" s="5"/>
      <c r="E26" s="5"/>
      <c r="F26"/>
    </row>
    <row r="27" spans="2:6" ht="16" x14ac:dyDescent="0.2">
      <c r="B27" s="15" t="s">
        <v>105</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25" zoomScaleNormal="125" zoomScalePageLayoutView="125" workbookViewId="0"/>
  </sheetViews>
  <sheetFormatPr baseColWidth="10" defaultRowHeight="15" x14ac:dyDescent="0.2"/>
  <cols>
    <col min="1" max="1" width="3.83203125" style="42" customWidth="1"/>
    <col min="2" max="2" width="16.33203125" style="42" customWidth="1"/>
    <col min="3" max="3" width="16.5" style="41" customWidth="1"/>
    <col min="4" max="4" width="17.83203125" style="41" customWidth="1"/>
    <col min="5" max="5" width="19.83203125" style="41" customWidth="1"/>
    <col min="6" max="6" width="16.1640625" style="42" customWidth="1"/>
    <col min="7" max="21" width="8.33203125" style="42" customWidth="1"/>
    <col min="22" max="16384" width="10.83203125" style="42"/>
  </cols>
  <sheetData>
    <row r="1" spans="2:6" ht="21" x14ac:dyDescent="0.25">
      <c r="B1" s="16" t="s">
        <v>109</v>
      </c>
      <c r="C1" s="5"/>
      <c r="D1" s="5"/>
      <c r="E1" s="5"/>
      <c r="F1"/>
    </row>
    <row r="2" spans="2:6" ht="16" x14ac:dyDescent="0.2">
      <c r="B2" t="s">
        <v>42</v>
      </c>
      <c r="C2" s="5"/>
      <c r="D2" s="5"/>
      <c r="E2" s="5"/>
      <c r="F2"/>
    </row>
    <row r="3" spans="2:6" ht="16" x14ac:dyDescent="0.2">
      <c r="B3" s="14" t="s">
        <v>56</v>
      </c>
      <c r="C3" s="5"/>
      <c r="D3" s="5"/>
      <c r="E3" s="5"/>
      <c r="F3"/>
    </row>
    <row r="4" spans="2:6" ht="16" x14ac:dyDescent="0.2">
      <c r="B4" s="4" t="s">
        <v>96</v>
      </c>
      <c r="C4" s="5"/>
      <c r="D4" s="5"/>
      <c r="E4" s="5"/>
      <c r="F4"/>
    </row>
    <row r="5" spans="2:6" ht="16" x14ac:dyDescent="0.2">
      <c r="B5" s="17"/>
      <c r="C5" s="18"/>
      <c r="D5" s="5"/>
      <c r="E5" s="5"/>
      <c r="F5"/>
    </row>
    <row r="6" spans="2:6" ht="22" thickBot="1" x14ac:dyDescent="0.3">
      <c r="B6" s="24" t="s">
        <v>49</v>
      </c>
      <c r="C6" s="22" t="s">
        <v>110</v>
      </c>
      <c r="D6" s="23"/>
      <c r="E6" s="23"/>
      <c r="F6"/>
    </row>
    <row r="7" spans="2:6" ht="22" thickBot="1" x14ac:dyDescent="0.25">
      <c r="B7" s="25" t="s">
        <v>50</v>
      </c>
      <c r="C7" s="47" t="s">
        <v>107</v>
      </c>
      <c r="D7" s="48" t="s">
        <v>106</v>
      </c>
      <c r="E7" s="48" t="s">
        <v>108</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0.21642857142857141</v>
      </c>
      <c r="D10" s="31">
        <f>AVERAGE(D11:D24)</f>
        <v>0.57571428571428573</v>
      </c>
      <c r="E10" s="31">
        <f>AVERAGE(E11:E24)</f>
        <v>0.2092857142857143</v>
      </c>
      <c r="F10" s="32"/>
    </row>
    <row r="11" spans="2:6" ht="16" x14ac:dyDescent="0.2">
      <c r="B11" t="s">
        <v>15</v>
      </c>
      <c r="C11" s="12">
        <v>0.14000000000000001</v>
      </c>
      <c r="D11" s="10">
        <v>0.55000000000000004</v>
      </c>
      <c r="E11" s="10">
        <v>0.32</v>
      </c>
      <c r="F11" t="s">
        <v>45</v>
      </c>
    </row>
    <row r="12" spans="2:6" ht="16" x14ac:dyDescent="0.2">
      <c r="B12" t="s">
        <v>14</v>
      </c>
      <c r="C12" s="12">
        <v>0.15</v>
      </c>
      <c r="D12" s="10">
        <v>0.54</v>
      </c>
      <c r="E12" s="10">
        <v>0.32</v>
      </c>
      <c r="F12" t="s">
        <v>45</v>
      </c>
    </row>
    <row r="13" spans="2:6" ht="16" x14ac:dyDescent="0.2">
      <c r="B13" t="s">
        <v>9</v>
      </c>
      <c r="C13" s="12">
        <v>0.17</v>
      </c>
      <c r="D13" s="10">
        <v>0.63</v>
      </c>
      <c r="E13" s="10">
        <v>0.2</v>
      </c>
      <c r="F13" t="s">
        <v>45</v>
      </c>
    </row>
    <row r="14" spans="2:6" ht="16" x14ac:dyDescent="0.2">
      <c r="B14" t="s">
        <v>1</v>
      </c>
      <c r="C14" s="12">
        <v>0.19</v>
      </c>
      <c r="D14" s="10">
        <v>0.61</v>
      </c>
      <c r="E14" s="10">
        <v>0.21</v>
      </c>
      <c r="F14" t="s">
        <v>45</v>
      </c>
    </row>
    <row r="15" spans="2:6" ht="16" x14ac:dyDescent="0.2">
      <c r="B15" t="s">
        <v>11</v>
      </c>
      <c r="C15" s="12">
        <v>0.19</v>
      </c>
      <c r="D15" s="10">
        <v>0.56999999999999995</v>
      </c>
      <c r="E15" s="10">
        <v>0.24</v>
      </c>
      <c r="F15" t="s">
        <v>45</v>
      </c>
    </row>
    <row r="16" spans="2:6" ht="16" x14ac:dyDescent="0.2">
      <c r="B16" t="s">
        <v>12</v>
      </c>
      <c r="C16" s="12">
        <v>0.2</v>
      </c>
      <c r="D16" s="10">
        <v>0.6</v>
      </c>
      <c r="E16" s="10">
        <v>0.2</v>
      </c>
      <c r="F16" t="s">
        <v>45</v>
      </c>
    </row>
    <row r="17" spans="2:6" ht="16" x14ac:dyDescent="0.2">
      <c r="B17" t="s">
        <v>7</v>
      </c>
      <c r="C17" s="12">
        <v>0.2</v>
      </c>
      <c r="D17" s="10">
        <v>0.56000000000000005</v>
      </c>
      <c r="E17" s="10">
        <v>0.24</v>
      </c>
      <c r="F17" t="s">
        <v>36</v>
      </c>
    </row>
    <row r="18" spans="2:6" ht="16" x14ac:dyDescent="0.2">
      <c r="B18" t="s">
        <v>10</v>
      </c>
      <c r="C18" s="12">
        <v>0.22</v>
      </c>
      <c r="D18" s="10">
        <v>0.6</v>
      </c>
      <c r="E18" s="10">
        <v>0.18</v>
      </c>
      <c r="F18" t="s">
        <v>45</v>
      </c>
    </row>
    <row r="19" spans="2:6" ht="16" x14ac:dyDescent="0.2">
      <c r="B19" s="7" t="s">
        <v>13</v>
      </c>
      <c r="C19" s="13">
        <v>0.22</v>
      </c>
      <c r="D19" s="11">
        <v>0.6</v>
      </c>
      <c r="E19" s="11">
        <v>0.18</v>
      </c>
      <c r="F19" t="s">
        <v>45</v>
      </c>
    </row>
    <row r="20" spans="2:6" ht="16" x14ac:dyDescent="0.2">
      <c r="B20" s="7" t="s">
        <v>29</v>
      </c>
      <c r="C20" s="13">
        <v>0.22</v>
      </c>
      <c r="D20" s="11">
        <v>0.56000000000000005</v>
      </c>
      <c r="E20" s="11">
        <v>0.22</v>
      </c>
      <c r="F20" t="s">
        <v>45</v>
      </c>
    </row>
    <row r="21" spans="2:6" ht="16" x14ac:dyDescent="0.2">
      <c r="B21" s="7" t="s">
        <v>0</v>
      </c>
      <c r="C21" s="13">
        <v>0.23</v>
      </c>
      <c r="D21" s="11">
        <v>0.57999999999999996</v>
      </c>
      <c r="E21" s="11">
        <v>0.18</v>
      </c>
      <c r="F21" t="s">
        <v>45</v>
      </c>
    </row>
    <row r="22" spans="2:6" ht="16" x14ac:dyDescent="0.2">
      <c r="B22" s="7" t="s">
        <v>16</v>
      </c>
      <c r="C22" s="13">
        <v>0.27</v>
      </c>
      <c r="D22" s="11">
        <v>0.57999999999999996</v>
      </c>
      <c r="E22" s="11">
        <v>0.15</v>
      </c>
      <c r="F22" s="7" t="s">
        <v>45</v>
      </c>
    </row>
    <row r="23" spans="2:6" ht="16" x14ac:dyDescent="0.2">
      <c r="B23" s="7" t="s">
        <v>2</v>
      </c>
      <c r="C23" s="13">
        <v>0.31</v>
      </c>
      <c r="D23" s="11">
        <v>0.55000000000000004</v>
      </c>
      <c r="E23" s="11">
        <v>0.14000000000000001</v>
      </c>
      <c r="F23" t="s">
        <v>45</v>
      </c>
    </row>
    <row r="24" spans="2:6" ht="16" x14ac:dyDescent="0.2">
      <c r="B24" s="33" t="s">
        <v>8</v>
      </c>
      <c r="C24" s="34">
        <v>0.32</v>
      </c>
      <c r="D24" s="35">
        <v>0.53</v>
      </c>
      <c r="E24" s="35">
        <v>0.15</v>
      </c>
      <c r="F24" s="33" t="s">
        <v>36</v>
      </c>
    </row>
    <row r="25" spans="2:6" ht="16" x14ac:dyDescent="0.2">
      <c r="B25"/>
      <c r="C25" s="5"/>
      <c r="D25" s="5"/>
      <c r="E25" s="5"/>
      <c r="F25"/>
    </row>
    <row r="26" spans="2:6" ht="16" x14ac:dyDescent="0.2">
      <c r="B26" s="2" t="s">
        <v>52</v>
      </c>
      <c r="C26" s="5"/>
      <c r="D26" s="5"/>
      <c r="E26" s="5"/>
      <c r="F26"/>
    </row>
    <row r="27" spans="2:6" ht="16" x14ac:dyDescent="0.2">
      <c r="B27" s="15" t="s">
        <v>111</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80" zoomScaleNormal="80" zoomScalePageLayoutView="80" workbookViewId="0">
      <selection activeCell="B1" sqref="B1"/>
    </sheetView>
  </sheetViews>
  <sheetFormatPr baseColWidth="10" defaultRowHeight="15" x14ac:dyDescent="0.2"/>
  <cols>
    <col min="1" max="1" width="3.83203125" style="42" customWidth="1"/>
    <col min="2" max="2" width="16.33203125" style="42" customWidth="1"/>
    <col min="3" max="3" width="16.5" style="41" customWidth="1"/>
    <col min="4" max="4" width="17.83203125" style="41" customWidth="1"/>
    <col min="5" max="5" width="19.83203125" style="41" customWidth="1"/>
    <col min="6" max="6" width="16.1640625" style="42" customWidth="1"/>
    <col min="7" max="21" width="8.33203125" style="42" customWidth="1"/>
    <col min="22" max="16384" width="10.83203125" style="42"/>
  </cols>
  <sheetData>
    <row r="1" spans="2:6" ht="21" x14ac:dyDescent="0.25">
      <c r="B1" s="16" t="s">
        <v>112</v>
      </c>
      <c r="C1" s="5"/>
      <c r="D1" s="5"/>
      <c r="E1" s="5"/>
      <c r="F1"/>
    </row>
    <row r="2" spans="2:6" ht="16" x14ac:dyDescent="0.2">
      <c r="B2" t="s">
        <v>42</v>
      </c>
      <c r="C2" s="5"/>
      <c r="D2" s="5"/>
      <c r="E2" s="5"/>
      <c r="F2"/>
    </row>
    <row r="3" spans="2:6" ht="16" x14ac:dyDescent="0.2">
      <c r="B3" s="14" t="s">
        <v>56</v>
      </c>
      <c r="C3" s="5"/>
      <c r="D3" s="5"/>
      <c r="E3" s="5"/>
      <c r="F3"/>
    </row>
    <row r="4" spans="2:6" ht="16" x14ac:dyDescent="0.2">
      <c r="B4" s="4" t="s">
        <v>176</v>
      </c>
      <c r="C4" s="5"/>
      <c r="D4" s="5"/>
      <c r="E4" s="5"/>
      <c r="F4"/>
    </row>
    <row r="5" spans="2:6" ht="16" x14ac:dyDescent="0.2">
      <c r="B5" s="17"/>
      <c r="C5" s="18"/>
      <c r="D5" s="5"/>
      <c r="E5" s="5"/>
      <c r="F5"/>
    </row>
    <row r="6" spans="2:6" ht="22" thickBot="1" x14ac:dyDescent="0.3">
      <c r="B6" s="24" t="s">
        <v>49</v>
      </c>
      <c r="C6" s="22" t="s">
        <v>114</v>
      </c>
      <c r="D6" s="23"/>
      <c r="E6" s="23"/>
      <c r="F6"/>
    </row>
    <row r="7" spans="2:6" ht="22" thickBot="1" x14ac:dyDescent="0.25">
      <c r="B7" s="25" t="s">
        <v>50</v>
      </c>
      <c r="C7" s="47" t="s">
        <v>107</v>
      </c>
      <c r="D7" s="48" t="s">
        <v>106</v>
      </c>
      <c r="E7" s="48" t="s">
        <v>108</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0.86499999999999988</v>
      </c>
      <c r="D10" s="31">
        <f>AVERAGE(D11:D24)</f>
        <v>0.10571428571428575</v>
      </c>
      <c r="E10" s="31">
        <f>AVERAGE(E11:E24)</f>
        <v>3.2142857142857154E-2</v>
      </c>
      <c r="F10" s="32"/>
    </row>
    <row r="11" spans="2:6" ht="16" x14ac:dyDescent="0.2">
      <c r="B11" t="s">
        <v>14</v>
      </c>
      <c r="C11" s="12">
        <v>0.76</v>
      </c>
      <c r="D11" s="10">
        <v>0.13</v>
      </c>
      <c r="E11" s="10">
        <v>0.12</v>
      </c>
      <c r="F11" t="s">
        <v>45</v>
      </c>
    </row>
    <row r="12" spans="2:6" ht="16" x14ac:dyDescent="0.2">
      <c r="B12" t="s">
        <v>11</v>
      </c>
      <c r="C12" s="12">
        <v>0.78</v>
      </c>
      <c r="D12" s="10">
        <v>0.19</v>
      </c>
      <c r="E12" s="10">
        <v>0.04</v>
      </c>
      <c r="F12" t="s">
        <v>45</v>
      </c>
    </row>
    <row r="13" spans="2:6" ht="16" x14ac:dyDescent="0.2">
      <c r="B13" t="s">
        <v>16</v>
      </c>
      <c r="C13" s="12">
        <v>0.81</v>
      </c>
      <c r="D13" s="10">
        <v>0.17</v>
      </c>
      <c r="E13" s="10">
        <v>0.02</v>
      </c>
      <c r="F13" t="s">
        <v>45</v>
      </c>
    </row>
    <row r="14" spans="2:6" ht="16" x14ac:dyDescent="0.2">
      <c r="B14" t="s">
        <v>1</v>
      </c>
      <c r="C14" s="12">
        <v>0.81</v>
      </c>
      <c r="D14" s="10">
        <v>0.15</v>
      </c>
      <c r="E14" s="10">
        <v>0.04</v>
      </c>
      <c r="F14" t="s">
        <v>45</v>
      </c>
    </row>
    <row r="15" spans="2:6" ht="16" x14ac:dyDescent="0.2">
      <c r="B15" t="s">
        <v>2</v>
      </c>
      <c r="C15" s="12">
        <v>0.82</v>
      </c>
      <c r="D15" s="10">
        <v>0.12</v>
      </c>
      <c r="E15" s="10">
        <v>0.06</v>
      </c>
      <c r="F15" t="s">
        <v>45</v>
      </c>
    </row>
    <row r="16" spans="2:6" ht="16" x14ac:dyDescent="0.2">
      <c r="B16" t="s">
        <v>9</v>
      </c>
      <c r="C16" s="12">
        <v>0.87</v>
      </c>
      <c r="D16" s="10">
        <v>0.12</v>
      </c>
      <c r="E16" s="10">
        <v>0.02</v>
      </c>
      <c r="F16" t="s">
        <v>45</v>
      </c>
    </row>
    <row r="17" spans="2:6" ht="16" x14ac:dyDescent="0.2">
      <c r="B17" t="s">
        <v>0</v>
      </c>
      <c r="C17" s="12">
        <v>0.87</v>
      </c>
      <c r="D17" s="10">
        <v>0.11</v>
      </c>
      <c r="E17" s="10">
        <v>0.03</v>
      </c>
      <c r="F17" t="s">
        <v>45</v>
      </c>
    </row>
    <row r="18" spans="2:6" ht="16" x14ac:dyDescent="0.2">
      <c r="B18" t="s">
        <v>29</v>
      </c>
      <c r="C18" s="12">
        <v>0.88</v>
      </c>
      <c r="D18" s="10">
        <v>0.09</v>
      </c>
      <c r="E18" s="10">
        <v>0.03</v>
      </c>
      <c r="F18" t="s">
        <v>45</v>
      </c>
    </row>
    <row r="19" spans="2:6" ht="16" x14ac:dyDescent="0.2">
      <c r="B19" s="7" t="s">
        <v>13</v>
      </c>
      <c r="C19" s="13">
        <v>0.88</v>
      </c>
      <c r="D19" s="11">
        <v>0.1</v>
      </c>
      <c r="E19" s="11">
        <v>0.02</v>
      </c>
      <c r="F19" t="s">
        <v>45</v>
      </c>
    </row>
    <row r="20" spans="2:6" ht="16" x14ac:dyDescent="0.2">
      <c r="B20" s="7" t="s">
        <v>12</v>
      </c>
      <c r="C20" s="13">
        <v>0.89</v>
      </c>
      <c r="D20" s="11">
        <v>0.1</v>
      </c>
      <c r="E20" s="11">
        <v>0.01</v>
      </c>
      <c r="F20" t="s">
        <v>45</v>
      </c>
    </row>
    <row r="21" spans="2:6" ht="16" x14ac:dyDescent="0.2">
      <c r="B21" s="7" t="s">
        <v>15</v>
      </c>
      <c r="C21" s="13">
        <v>0.92</v>
      </c>
      <c r="D21" s="11">
        <v>7.0000000000000007E-2</v>
      </c>
      <c r="E21" s="11">
        <v>0.01</v>
      </c>
      <c r="F21" t="s">
        <v>45</v>
      </c>
    </row>
    <row r="22" spans="2:6" ht="16" x14ac:dyDescent="0.2">
      <c r="B22" s="7" t="s">
        <v>10</v>
      </c>
      <c r="C22" s="13">
        <v>0.94</v>
      </c>
      <c r="D22" s="11">
        <v>0.04</v>
      </c>
      <c r="E22" s="11">
        <v>0.02</v>
      </c>
      <c r="F22" s="7" t="s">
        <v>45</v>
      </c>
    </row>
    <row r="23" spans="2:6" ht="16" x14ac:dyDescent="0.2">
      <c r="B23" s="7" t="s">
        <v>8</v>
      </c>
      <c r="C23" s="13">
        <v>0.94</v>
      </c>
      <c r="D23" s="11">
        <v>0.05</v>
      </c>
      <c r="E23" s="11">
        <v>0.01</v>
      </c>
      <c r="F23" t="s">
        <v>36</v>
      </c>
    </row>
    <row r="24" spans="2:6" ht="16" x14ac:dyDescent="0.2">
      <c r="B24" s="33" t="s">
        <v>7</v>
      </c>
      <c r="C24" s="34">
        <v>0.94</v>
      </c>
      <c r="D24" s="35">
        <v>0.04</v>
      </c>
      <c r="E24" s="35">
        <v>0.02</v>
      </c>
      <c r="F24" s="33" t="s">
        <v>36</v>
      </c>
    </row>
    <row r="25" spans="2:6" ht="16" x14ac:dyDescent="0.2">
      <c r="B25"/>
      <c r="C25" s="5"/>
      <c r="D25" s="5"/>
      <c r="E25" s="5"/>
      <c r="F25"/>
    </row>
    <row r="26" spans="2:6" ht="16" x14ac:dyDescent="0.2">
      <c r="B26" s="2" t="s">
        <v>52</v>
      </c>
      <c r="C26" s="5"/>
      <c r="D26" s="5"/>
      <c r="E26" s="5"/>
      <c r="F26"/>
    </row>
    <row r="27" spans="2:6" ht="16" x14ac:dyDescent="0.2">
      <c r="B27" s="15" t="s">
        <v>113</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row>
    <row r="33" spans="3:3" x14ac:dyDescent="0.2">
      <c r="C33" s="43"/>
    </row>
    <row r="34" spans="3:3" x14ac:dyDescent="0.2">
      <c r="C34" s="43"/>
    </row>
    <row r="35" spans="3:3" x14ac:dyDescent="0.2">
      <c r="C35" s="43"/>
    </row>
    <row r="36" spans="3:3" x14ac:dyDescent="0.2">
      <c r="C36" s="43"/>
    </row>
    <row r="37" spans="3:3" x14ac:dyDescent="0.2">
      <c r="C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4"/>
  <sheetViews>
    <sheetView workbookViewId="0">
      <selection activeCell="B4" sqref="B4"/>
    </sheetView>
  </sheetViews>
  <sheetFormatPr baseColWidth="10" defaultRowHeight="16" x14ac:dyDescent="0.2"/>
  <cols>
    <col min="1" max="1" width="3.33203125" customWidth="1"/>
    <col min="2" max="2" width="11.33203125" style="5" customWidth="1"/>
    <col min="3" max="3" width="12.33203125" style="6" customWidth="1"/>
    <col min="4" max="4" width="4.33203125" style="6" customWidth="1"/>
    <col min="5" max="5" width="12.83203125" customWidth="1"/>
    <col min="6" max="6" width="23.83203125" customWidth="1"/>
    <col min="7" max="7" width="30.1640625" style="5" customWidth="1"/>
    <col min="8" max="17" width="8.33203125" customWidth="1"/>
    <col min="18" max="18" width="13.33203125" customWidth="1"/>
    <col min="19" max="22" width="8.33203125" customWidth="1"/>
  </cols>
  <sheetData>
    <row r="1" spans="2:13" ht="26" x14ac:dyDescent="0.3">
      <c r="B1" s="77" t="s">
        <v>124</v>
      </c>
      <c r="C1" s="53"/>
      <c r="D1" s="53"/>
      <c r="E1" s="54"/>
      <c r="F1" s="54"/>
      <c r="G1" s="55"/>
      <c r="H1" s="60" t="s">
        <v>117</v>
      </c>
      <c r="I1" s="60" t="s">
        <v>117</v>
      </c>
      <c r="J1" s="56" t="s">
        <v>116</v>
      </c>
      <c r="K1" s="88" t="s">
        <v>117</v>
      </c>
      <c r="L1" s="54"/>
    </row>
    <row r="2" spans="2:13" x14ac:dyDescent="0.2">
      <c r="J2" s="89" t="s">
        <v>180</v>
      </c>
      <c r="K2" s="90" t="s">
        <v>118</v>
      </c>
    </row>
    <row r="3" spans="2:13" x14ac:dyDescent="0.2">
      <c r="B3" s="1" t="s">
        <v>122</v>
      </c>
    </row>
    <row r="4" spans="2:13" x14ac:dyDescent="0.2">
      <c r="B4" t="s">
        <v>42</v>
      </c>
    </row>
    <row r="5" spans="2:13" x14ac:dyDescent="0.2">
      <c r="B5" s="14" t="s">
        <v>57</v>
      </c>
    </row>
    <row r="6" spans="2:13" x14ac:dyDescent="0.2">
      <c r="B6" s="4" t="s">
        <v>96</v>
      </c>
      <c r="C6"/>
    </row>
    <row r="8" spans="2:13" x14ac:dyDescent="0.2">
      <c r="B8" s="52" t="s">
        <v>123</v>
      </c>
    </row>
    <row r="9" spans="2:13" x14ac:dyDescent="0.2">
      <c r="B9" s="51" t="s">
        <v>119</v>
      </c>
    </row>
    <row r="10" spans="2:13" x14ac:dyDescent="0.2">
      <c r="B10" s="51"/>
    </row>
    <row r="11" spans="2:13" ht="19" x14ac:dyDescent="0.25">
      <c r="B11" s="87" t="s">
        <v>120</v>
      </c>
      <c r="C11" s="84"/>
      <c r="D11" s="84"/>
      <c r="E11" s="7"/>
      <c r="F11" s="7"/>
      <c r="G11" s="18"/>
      <c r="H11" s="7"/>
      <c r="I11" s="7"/>
      <c r="J11" s="7"/>
      <c r="K11" s="7"/>
      <c r="L11" s="7"/>
      <c r="M11" s="7"/>
    </row>
    <row r="12" spans="2:13" x14ac:dyDescent="0.2">
      <c r="B12" s="132" t="s">
        <v>125</v>
      </c>
      <c r="C12" s="84"/>
      <c r="D12" s="84"/>
      <c r="E12" s="7"/>
      <c r="F12" s="7"/>
      <c r="G12" s="18"/>
      <c r="H12" s="7"/>
      <c r="I12" s="7"/>
      <c r="J12" s="7"/>
      <c r="K12" s="7"/>
      <c r="L12" s="7"/>
      <c r="M12" s="7"/>
    </row>
    <row r="13" spans="2:13" ht="23" customHeight="1" x14ac:dyDescent="0.2">
      <c r="B13" s="132" t="s">
        <v>126</v>
      </c>
      <c r="C13" s="84"/>
      <c r="D13" s="84"/>
      <c r="E13" s="7"/>
      <c r="F13" s="7"/>
      <c r="G13" s="18"/>
      <c r="H13" s="7"/>
      <c r="I13" s="7"/>
      <c r="J13" s="7"/>
      <c r="K13" s="7"/>
      <c r="L13" s="7"/>
      <c r="M13" s="7"/>
    </row>
    <row r="14" spans="2:13" ht="25" customHeight="1" x14ac:dyDescent="0.2">
      <c r="B14" s="132" t="s">
        <v>127</v>
      </c>
      <c r="C14" s="85"/>
      <c r="D14" s="85"/>
      <c r="E14" s="86"/>
      <c r="F14" s="86"/>
      <c r="G14" s="18"/>
      <c r="H14" s="7"/>
      <c r="I14" s="7"/>
      <c r="J14" s="7"/>
      <c r="K14" s="7"/>
      <c r="L14" s="7"/>
      <c r="M14" s="7"/>
    </row>
    <row r="15" spans="2:13" x14ac:dyDescent="0.2">
      <c r="B15" s="132" t="s">
        <v>128</v>
      </c>
      <c r="C15" s="85"/>
      <c r="D15" s="85"/>
      <c r="E15" s="86"/>
      <c r="F15" s="86"/>
      <c r="G15" s="18"/>
      <c r="H15" s="7"/>
      <c r="I15" s="7"/>
      <c r="J15" s="7"/>
      <c r="K15" s="7"/>
      <c r="L15" s="7"/>
      <c r="M15" s="7"/>
    </row>
    <row r="16" spans="2:13" x14ac:dyDescent="0.2">
      <c r="B16" s="132" t="s">
        <v>163</v>
      </c>
      <c r="C16" s="85"/>
      <c r="D16" s="85"/>
      <c r="E16" s="86"/>
      <c r="F16" s="86"/>
      <c r="G16" s="18"/>
      <c r="H16" s="7"/>
      <c r="I16" s="7"/>
      <c r="J16" s="7"/>
      <c r="K16" s="7"/>
      <c r="L16" s="7"/>
      <c r="M16" s="7"/>
    </row>
    <row r="17" spans="2:18" x14ac:dyDescent="0.2">
      <c r="B17" s="133" t="s">
        <v>161</v>
      </c>
      <c r="C17" s="85"/>
      <c r="D17" s="85"/>
      <c r="E17" s="86"/>
      <c r="F17" s="86"/>
      <c r="G17" s="18"/>
      <c r="H17" s="7"/>
      <c r="I17" s="7"/>
      <c r="J17" s="7"/>
      <c r="K17" s="7"/>
      <c r="L17" s="7"/>
      <c r="M17" s="7"/>
    </row>
    <row r="18" spans="2:18" x14ac:dyDescent="0.2">
      <c r="B18" s="133" t="s">
        <v>162</v>
      </c>
      <c r="C18" s="85"/>
      <c r="D18" s="85"/>
      <c r="E18" s="86"/>
      <c r="F18" s="86"/>
      <c r="G18" s="18"/>
      <c r="H18" s="7"/>
      <c r="I18" s="7"/>
      <c r="J18" s="7"/>
      <c r="K18" s="7"/>
      <c r="L18" s="7"/>
      <c r="M18" s="7"/>
    </row>
    <row r="19" spans="2:18" x14ac:dyDescent="0.2">
      <c r="B19" s="133" t="s">
        <v>178</v>
      </c>
      <c r="C19" s="85"/>
      <c r="D19" s="85"/>
      <c r="E19" s="86"/>
      <c r="F19" s="86"/>
      <c r="G19" s="18"/>
      <c r="H19" s="7"/>
      <c r="I19" s="7"/>
      <c r="J19" s="7"/>
      <c r="K19" s="7"/>
      <c r="L19" s="7"/>
      <c r="M19" s="7"/>
    </row>
    <row r="20" spans="2:18" x14ac:dyDescent="0.2">
      <c r="B20" s="133" t="s">
        <v>179</v>
      </c>
      <c r="C20" s="85"/>
      <c r="D20" s="85"/>
      <c r="E20" s="86"/>
      <c r="F20" s="86"/>
      <c r="G20" s="18"/>
      <c r="H20" s="7"/>
      <c r="I20" s="7"/>
      <c r="J20" s="7"/>
      <c r="K20" s="7"/>
      <c r="L20" s="7"/>
      <c r="M20" s="7"/>
    </row>
    <row r="21" spans="2:18" x14ac:dyDescent="0.2">
      <c r="B21" s="4"/>
      <c r="C21" s="85"/>
      <c r="D21" s="85"/>
      <c r="E21" s="86"/>
      <c r="F21" s="86"/>
      <c r="G21" s="18"/>
      <c r="H21" s="7"/>
      <c r="I21" s="7"/>
      <c r="J21" s="7"/>
      <c r="K21" s="7"/>
      <c r="L21" s="7"/>
      <c r="M21" s="7"/>
    </row>
    <row r="22" spans="2:18" ht="49" thickBot="1" x14ac:dyDescent="0.25">
      <c r="B22" s="9" t="s">
        <v>58</v>
      </c>
      <c r="C22" s="36" t="s">
        <v>59</v>
      </c>
      <c r="D22" s="37"/>
      <c r="E22" s="9" t="s">
        <v>60</v>
      </c>
      <c r="R22" s="74" t="s">
        <v>61</v>
      </c>
    </row>
    <row r="23" spans="2:18" x14ac:dyDescent="0.2">
      <c r="B23" s="67">
        <v>0</v>
      </c>
      <c r="C23" s="64">
        <v>0.1417139046</v>
      </c>
      <c r="D23" s="57"/>
      <c r="E23" s="61"/>
      <c r="F23" s="62"/>
      <c r="R23" s="75">
        <f t="shared" ref="R23:R34" si="0">C23*B23</f>
        <v>0</v>
      </c>
    </row>
    <row r="24" spans="2:18" x14ac:dyDescent="0.2">
      <c r="B24" s="68">
        <f>B23+1</f>
        <v>1</v>
      </c>
      <c r="C24" s="65">
        <v>0.24574858290000001</v>
      </c>
      <c r="D24" s="57"/>
      <c r="E24" s="58"/>
      <c r="F24" s="59"/>
      <c r="R24" s="76">
        <f t="shared" si="0"/>
        <v>0.24574858290000001</v>
      </c>
    </row>
    <row r="25" spans="2:18" x14ac:dyDescent="0.2">
      <c r="B25" s="68">
        <f t="shared" ref="B25:B35" si="1">B24+1</f>
        <v>2</v>
      </c>
      <c r="C25" s="65">
        <v>0.24191397129999997</v>
      </c>
      <c r="D25" s="57"/>
      <c r="E25" s="59"/>
      <c r="F25" s="59"/>
      <c r="R25" s="76">
        <f t="shared" si="0"/>
        <v>0.48382794259999995</v>
      </c>
    </row>
    <row r="26" spans="2:18" ht="42" x14ac:dyDescent="0.25">
      <c r="B26" s="68">
        <f>B25+1</f>
        <v>3</v>
      </c>
      <c r="C26" s="65">
        <v>0.1677225742</v>
      </c>
      <c r="D26" s="57"/>
      <c r="E26" s="78">
        <f>SUM(C23:C26)</f>
        <v>0.79709903299999996</v>
      </c>
      <c r="F26" s="81" t="s">
        <v>37</v>
      </c>
      <c r="R26" s="76">
        <f t="shared" si="0"/>
        <v>0.50316772259999998</v>
      </c>
    </row>
    <row r="27" spans="2:18" ht="42" x14ac:dyDescent="0.25">
      <c r="B27" s="69">
        <f t="shared" si="1"/>
        <v>4</v>
      </c>
      <c r="C27" s="65">
        <v>0.10453484489999999</v>
      </c>
      <c r="D27" s="57"/>
      <c r="E27" s="79">
        <f>C27</f>
        <v>0.10453484489999999</v>
      </c>
      <c r="F27" s="82" t="s">
        <v>38</v>
      </c>
      <c r="R27" s="76">
        <f t="shared" si="0"/>
        <v>0.41813937959999997</v>
      </c>
    </row>
    <row r="28" spans="2:18" ht="21" x14ac:dyDescent="0.25">
      <c r="B28" s="70">
        <f t="shared" si="1"/>
        <v>5</v>
      </c>
      <c r="C28" s="65">
        <v>5.6685561849999996E-2</v>
      </c>
      <c r="D28" s="57"/>
      <c r="E28" s="80">
        <f>SUM(C28:C35)</f>
        <v>9.8366122040000004E-2</v>
      </c>
      <c r="F28" s="83" t="s">
        <v>39</v>
      </c>
      <c r="R28" s="76">
        <f t="shared" si="0"/>
        <v>0.28342780925</v>
      </c>
    </row>
    <row r="29" spans="2:18" x14ac:dyDescent="0.2">
      <c r="B29" s="70">
        <f t="shared" si="1"/>
        <v>6</v>
      </c>
      <c r="C29" s="65">
        <v>2.5675225080000003E-2</v>
      </c>
      <c r="D29" s="57"/>
      <c r="E29" s="59"/>
      <c r="F29" s="59"/>
      <c r="R29" s="76">
        <f t="shared" si="0"/>
        <v>0.15405135048000002</v>
      </c>
    </row>
    <row r="30" spans="2:18" x14ac:dyDescent="0.2">
      <c r="B30" s="70">
        <f t="shared" si="1"/>
        <v>7</v>
      </c>
      <c r="C30" s="65">
        <v>1.1170390130000001E-2</v>
      </c>
      <c r="D30" s="57"/>
      <c r="E30" s="59"/>
      <c r="F30" s="59"/>
      <c r="R30" s="76">
        <f t="shared" si="0"/>
        <v>7.8192730910000008E-2</v>
      </c>
    </row>
    <row r="31" spans="2:18" x14ac:dyDescent="0.2">
      <c r="B31" s="70">
        <f t="shared" si="1"/>
        <v>8</v>
      </c>
      <c r="C31" s="65">
        <v>2.6675558500000003E-3</v>
      </c>
      <c r="D31" s="57"/>
      <c r="E31" s="59"/>
      <c r="F31" s="59"/>
      <c r="R31" s="76">
        <f t="shared" si="0"/>
        <v>2.1340446800000003E-2</v>
      </c>
    </row>
    <row r="32" spans="2:18" x14ac:dyDescent="0.2">
      <c r="B32" s="70">
        <f t="shared" si="1"/>
        <v>9</v>
      </c>
      <c r="C32" s="65">
        <v>1.16705569E-3</v>
      </c>
      <c r="D32" s="57"/>
      <c r="E32" s="59"/>
      <c r="F32" s="59"/>
      <c r="R32" s="76">
        <f t="shared" si="0"/>
        <v>1.050350121E-2</v>
      </c>
    </row>
    <row r="33" spans="2:18" x14ac:dyDescent="0.2">
      <c r="B33" s="70">
        <f t="shared" si="1"/>
        <v>10</v>
      </c>
      <c r="C33" s="65">
        <v>8.3361120000000001E-4</v>
      </c>
      <c r="D33" s="57"/>
      <c r="E33" s="59"/>
      <c r="F33" s="59"/>
      <c r="R33" s="76">
        <f t="shared" si="0"/>
        <v>8.3361119999999997E-3</v>
      </c>
    </row>
    <row r="34" spans="2:18" x14ac:dyDescent="0.2">
      <c r="B34" s="70">
        <f t="shared" si="1"/>
        <v>11</v>
      </c>
      <c r="C34" s="65">
        <v>1.6672224E-4</v>
      </c>
      <c r="D34" s="57"/>
      <c r="E34" s="59"/>
      <c r="F34" s="59"/>
      <c r="R34" s="76">
        <f t="shared" si="0"/>
        <v>1.8339446399999999E-3</v>
      </c>
    </row>
    <row r="35" spans="2:18" ht="17" thickBot="1" x14ac:dyDescent="0.25">
      <c r="B35" s="71">
        <f t="shared" si="1"/>
        <v>12</v>
      </c>
      <c r="C35" s="66">
        <v>0</v>
      </c>
      <c r="D35" s="57"/>
      <c r="E35" s="59"/>
      <c r="F35" s="59"/>
      <c r="R35" s="72" t="s">
        <v>121</v>
      </c>
    </row>
    <row r="36" spans="2:18" ht="21" x14ac:dyDescent="0.25">
      <c r="C36" s="63">
        <f>SUM(C23:C35)</f>
        <v>0.99999999993999988</v>
      </c>
      <c r="R36" s="73">
        <f>SUM(R23:R35)/SUM(C23:C35)</f>
        <v>2.2085695231225144</v>
      </c>
    </row>
    <row r="39" spans="2:18" ht="31" customHeight="1" x14ac:dyDescent="0.2"/>
    <row r="41" spans="2:18" x14ac:dyDescent="0.2">
      <c r="E41" s="3"/>
      <c r="F41" s="3"/>
    </row>
    <row r="42" spans="2:18" x14ac:dyDescent="0.2">
      <c r="E42" s="3"/>
      <c r="F42" s="3"/>
    </row>
    <row r="43" spans="2:18" x14ac:dyDescent="0.2">
      <c r="E43" s="3"/>
      <c r="F43" s="3"/>
    </row>
    <row r="44" spans="2:18" x14ac:dyDescent="0.2">
      <c r="E44" s="3"/>
      <c r="F44" s="3"/>
    </row>
    <row r="45" spans="2:18" x14ac:dyDescent="0.2">
      <c r="E45" s="3"/>
      <c r="F45" s="3"/>
    </row>
    <row r="46" spans="2:18" x14ac:dyDescent="0.2">
      <c r="E46" s="3"/>
      <c r="F46" s="3"/>
    </row>
    <row r="47" spans="2:18" x14ac:dyDescent="0.2">
      <c r="E47" s="3"/>
      <c r="F47" s="3"/>
    </row>
    <row r="48" spans="2:18" x14ac:dyDescent="0.2">
      <c r="E48" s="3"/>
      <c r="F48" s="3"/>
    </row>
    <row r="49" spans="5:6" x14ac:dyDescent="0.2">
      <c r="E49" s="3"/>
      <c r="F49" s="3"/>
    </row>
    <row r="50" spans="5:6" x14ac:dyDescent="0.2">
      <c r="E50" s="3"/>
      <c r="F50" s="3"/>
    </row>
    <row r="51" spans="5:6" x14ac:dyDescent="0.2">
      <c r="E51" s="3"/>
      <c r="F51" s="3"/>
    </row>
    <row r="52" spans="5:6" x14ac:dyDescent="0.2">
      <c r="E52" s="3"/>
      <c r="F52" s="3"/>
    </row>
    <row r="53" spans="5:6" x14ac:dyDescent="0.2">
      <c r="E53" s="3"/>
      <c r="F53" s="3"/>
    </row>
    <row r="54" spans="5:6" x14ac:dyDescent="0.2">
      <c r="E54" s="3"/>
      <c r="F54" s="3"/>
    </row>
    <row r="55" spans="5:6" x14ac:dyDescent="0.2">
      <c r="E55" s="3"/>
      <c r="F55" s="3"/>
    </row>
    <row r="56" spans="5:6" x14ac:dyDescent="0.2">
      <c r="E56" s="3"/>
      <c r="F56" s="3"/>
    </row>
    <row r="57" spans="5:6" x14ac:dyDescent="0.2">
      <c r="E57" s="3"/>
      <c r="F57" s="3"/>
    </row>
    <row r="58" spans="5:6" x14ac:dyDescent="0.2">
      <c r="E58" s="3"/>
      <c r="F58" s="3"/>
    </row>
    <row r="59" spans="5:6" x14ac:dyDescent="0.2">
      <c r="E59" s="3"/>
      <c r="F59" s="3"/>
    </row>
    <row r="63" spans="5:6" x14ac:dyDescent="0.2">
      <c r="E63" s="3"/>
      <c r="F63" s="3"/>
    </row>
    <row r="64" spans="5:6" x14ac:dyDescent="0.2">
      <c r="E64" s="3"/>
      <c r="F64" s="3"/>
    </row>
    <row r="65" spans="5:6" x14ac:dyDescent="0.2">
      <c r="E65" s="3"/>
      <c r="F65" s="3"/>
    </row>
    <row r="66" spans="5:6" x14ac:dyDescent="0.2">
      <c r="E66" s="3"/>
      <c r="F66" s="3"/>
    </row>
    <row r="67" spans="5:6" x14ac:dyDescent="0.2">
      <c r="E67" s="3"/>
      <c r="F67" s="3"/>
    </row>
    <row r="68" spans="5:6" x14ac:dyDescent="0.2">
      <c r="E68" s="3"/>
      <c r="F68" s="3"/>
    </row>
    <row r="69" spans="5:6" x14ac:dyDescent="0.2">
      <c r="E69" s="3"/>
      <c r="F69" s="3"/>
    </row>
    <row r="70" spans="5:6" x14ac:dyDescent="0.2">
      <c r="E70" s="3"/>
      <c r="F70" s="3"/>
    </row>
    <row r="71" spans="5:6" x14ac:dyDescent="0.2">
      <c r="E71" s="3"/>
      <c r="F71" s="3"/>
    </row>
    <row r="72" spans="5:6" x14ac:dyDescent="0.2">
      <c r="E72" s="3"/>
      <c r="F72" s="3"/>
    </row>
    <row r="73" spans="5:6" x14ac:dyDescent="0.2">
      <c r="E73" s="3"/>
      <c r="F73" s="3"/>
    </row>
    <row r="74" spans="5:6" x14ac:dyDescent="0.2">
      <c r="E74" s="3"/>
      <c r="F74" s="3"/>
    </row>
  </sheetData>
  <hyperlinks>
    <hyperlink ref="K2" r:id="rId1"/>
    <hyperlink ref="B9" r:id="rId2" display=" www.gapm.io/gms17d "/>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4" zoomScaleNormal="84" zoomScalePageLayoutView="84" workbookViewId="0">
      <selection activeCell="B6" sqref="B6:B22"/>
    </sheetView>
  </sheetViews>
  <sheetFormatPr baseColWidth="10" defaultRowHeight="16" x14ac:dyDescent="0.2"/>
  <cols>
    <col min="1" max="1" width="5.33203125" customWidth="1"/>
    <col min="2" max="2" width="13.6640625" customWidth="1"/>
    <col min="3" max="15" width="6.83203125" style="5" customWidth="1"/>
    <col min="16" max="16" width="6.33203125" customWidth="1"/>
  </cols>
  <sheetData>
    <row r="2" spans="2:19" x14ac:dyDescent="0.2">
      <c r="B2" s="1" t="s">
        <v>160</v>
      </c>
    </row>
    <row r="3" spans="2:19" x14ac:dyDescent="0.2">
      <c r="B3" s="105"/>
      <c r="C3" s="106"/>
      <c r="D3" s="106"/>
      <c r="E3" s="106"/>
      <c r="F3" s="106"/>
      <c r="G3" s="106"/>
      <c r="H3" s="106"/>
      <c r="I3" s="106"/>
      <c r="J3" s="106"/>
      <c r="K3" s="106"/>
      <c r="L3" s="106"/>
      <c r="M3" s="106"/>
      <c r="N3" s="106"/>
      <c r="O3" s="106"/>
      <c r="P3" s="105"/>
      <c r="Q3" s="105"/>
      <c r="R3" s="105"/>
    </row>
    <row r="4" spans="2:19" x14ac:dyDescent="0.2">
      <c r="B4" s="105"/>
      <c r="C4" s="107" t="s">
        <v>158</v>
      </c>
      <c r="D4" s="106"/>
      <c r="E4" s="106"/>
      <c r="F4" s="106"/>
      <c r="G4" s="106"/>
      <c r="H4" s="106"/>
      <c r="I4" s="106"/>
      <c r="J4" s="106"/>
      <c r="K4" s="106"/>
      <c r="L4" s="106"/>
      <c r="M4" s="106"/>
      <c r="N4" s="106"/>
      <c r="O4" s="106"/>
      <c r="P4" s="105"/>
      <c r="Q4" s="105"/>
      <c r="R4" s="105"/>
    </row>
    <row r="5" spans="2:19" ht="48" x14ac:dyDescent="0.2">
      <c r="B5" s="108" t="s">
        <v>130</v>
      </c>
      <c r="C5" s="109">
        <v>0</v>
      </c>
      <c r="D5" s="109">
        <f>C5+1</f>
        <v>1</v>
      </c>
      <c r="E5" s="109">
        <f t="shared" ref="E5:O5" si="0">D5+1</f>
        <v>2</v>
      </c>
      <c r="F5" s="109">
        <f t="shared" si="0"/>
        <v>3</v>
      </c>
      <c r="G5" s="109">
        <f t="shared" si="0"/>
        <v>4</v>
      </c>
      <c r="H5" s="109">
        <f t="shared" si="0"/>
        <v>5</v>
      </c>
      <c r="I5" s="109">
        <f t="shared" si="0"/>
        <v>6</v>
      </c>
      <c r="J5" s="109">
        <f t="shared" si="0"/>
        <v>7</v>
      </c>
      <c r="K5" s="109">
        <f t="shared" si="0"/>
        <v>8</v>
      </c>
      <c r="L5" s="109">
        <f t="shared" si="0"/>
        <v>9</v>
      </c>
      <c r="M5" s="109">
        <f t="shared" si="0"/>
        <v>10</v>
      </c>
      <c r="N5" s="109">
        <f t="shared" si="0"/>
        <v>11</v>
      </c>
      <c r="O5" s="109">
        <f t="shared" si="0"/>
        <v>12</v>
      </c>
      <c r="P5" s="105"/>
      <c r="Q5" s="110" t="s">
        <v>121</v>
      </c>
      <c r="R5" s="122" t="s">
        <v>159</v>
      </c>
    </row>
    <row r="6" spans="2:19" x14ac:dyDescent="0.2">
      <c r="B6" s="111" t="s">
        <v>29</v>
      </c>
      <c r="C6" s="112">
        <v>6.0120240479999996E-2</v>
      </c>
      <c r="D6" s="112">
        <v>0.19839679360000001</v>
      </c>
      <c r="E6" s="112">
        <v>0.24448897800000002</v>
      </c>
      <c r="F6" s="112">
        <v>0.20641282570000002</v>
      </c>
      <c r="G6" s="112">
        <v>0.124248497</v>
      </c>
      <c r="H6" s="112">
        <v>8.2164328659999994E-2</v>
      </c>
      <c r="I6" s="112">
        <v>4.6092184369999997E-2</v>
      </c>
      <c r="J6" s="112">
        <v>2.8056112219999998E-2</v>
      </c>
      <c r="K6" s="112">
        <v>8.0160320600000008E-3</v>
      </c>
      <c r="L6" s="112">
        <v>2.0040080199999998E-3</v>
      </c>
      <c r="M6" s="112">
        <v>0</v>
      </c>
      <c r="N6" s="112">
        <v>0</v>
      </c>
      <c r="O6" s="112">
        <v>0</v>
      </c>
      <c r="P6" s="113"/>
      <c r="Q6" s="114">
        <v>2.7695390784200007</v>
      </c>
      <c r="R6" s="123">
        <f>SUM(H6:O6)</f>
        <v>0.16633266533000002</v>
      </c>
      <c r="S6" s="131" t="str">
        <f>B6</f>
        <v>Korea S.</v>
      </c>
    </row>
    <row r="7" spans="2:19" x14ac:dyDescent="0.2">
      <c r="B7" s="111" t="s">
        <v>16</v>
      </c>
      <c r="C7" s="112">
        <v>9.0180360719999991E-2</v>
      </c>
      <c r="D7" s="112">
        <v>0.18837675350000002</v>
      </c>
      <c r="E7" s="112">
        <v>0.23847695389999998</v>
      </c>
      <c r="F7" s="112">
        <v>0.19438877760000001</v>
      </c>
      <c r="G7" s="112">
        <v>0.14829659319999999</v>
      </c>
      <c r="H7" s="112">
        <v>8.416833667000001E-2</v>
      </c>
      <c r="I7" s="112">
        <v>4.0080160319999995E-2</v>
      </c>
      <c r="J7" s="112">
        <v>1.20240481E-2</v>
      </c>
      <c r="K7" s="112">
        <v>4.0080160300000004E-3</v>
      </c>
      <c r="L7" s="112">
        <v>0</v>
      </c>
      <c r="M7" s="112">
        <v>0</v>
      </c>
      <c r="N7" s="112">
        <v>0</v>
      </c>
      <c r="O7" s="112">
        <v>0</v>
      </c>
      <c r="P7" s="113"/>
      <c r="Q7" s="114">
        <v>2.6192384771099997</v>
      </c>
      <c r="R7" s="123">
        <f t="shared" ref="R7:R19" si="1">SUM(H7:O7)</f>
        <v>0.14028056112000001</v>
      </c>
      <c r="S7" s="131" t="str">
        <f t="shared" ref="S7:S19" si="2">B7</f>
        <v>US</v>
      </c>
    </row>
    <row r="8" spans="2:19" x14ac:dyDescent="0.2">
      <c r="B8" s="111" t="s">
        <v>2</v>
      </c>
      <c r="C8" s="112">
        <v>0.14741035860000001</v>
      </c>
      <c r="D8" s="112">
        <v>0.20517928290000001</v>
      </c>
      <c r="E8" s="112">
        <v>0.2171314741</v>
      </c>
      <c r="F8" s="112">
        <v>0.16533864539999998</v>
      </c>
      <c r="G8" s="112">
        <v>0.12948207170000001</v>
      </c>
      <c r="H8" s="112">
        <v>6.5737051790000001E-2</v>
      </c>
      <c r="I8" s="112">
        <v>2.9880478090000002E-2</v>
      </c>
      <c r="J8" s="112">
        <v>1.5936254979999998E-2</v>
      </c>
      <c r="K8" s="112">
        <v>5.97609562E-3</v>
      </c>
      <c r="L8" s="112">
        <v>9.96015936E-3</v>
      </c>
      <c r="M8" s="112">
        <v>5.97609562E-3</v>
      </c>
      <c r="N8" s="112">
        <v>1.99203187E-3</v>
      </c>
      <c r="O8" s="112">
        <v>0</v>
      </c>
      <c r="P8" s="113"/>
      <c r="Q8" s="114">
        <v>2.4920318724199997</v>
      </c>
      <c r="R8" s="123">
        <f t="shared" si="1"/>
        <v>0.13545816732999999</v>
      </c>
      <c r="S8" s="131" t="str">
        <f t="shared" si="2"/>
        <v>Sweden</v>
      </c>
    </row>
    <row r="9" spans="2:19" x14ac:dyDescent="0.2">
      <c r="B9" s="111" t="s">
        <v>11</v>
      </c>
      <c r="C9" s="112">
        <v>0.1097804391</v>
      </c>
      <c r="D9" s="112">
        <v>0.2155688623</v>
      </c>
      <c r="E9" s="112">
        <v>0.2694610778</v>
      </c>
      <c r="F9" s="112">
        <v>0.1696606786</v>
      </c>
      <c r="G9" s="112">
        <v>0.11976047899999999</v>
      </c>
      <c r="H9" s="112">
        <v>6.1876247500000002E-2</v>
      </c>
      <c r="I9" s="112">
        <v>3.393213573E-2</v>
      </c>
      <c r="J9" s="112">
        <v>1.796407186E-2</v>
      </c>
      <c r="K9" s="112">
        <v>1.9960079800000002E-3</v>
      </c>
      <c r="L9" s="112">
        <v>0</v>
      </c>
      <c r="M9" s="112">
        <v>0</v>
      </c>
      <c r="N9" s="112">
        <v>0</v>
      </c>
      <c r="O9" s="112">
        <v>0</v>
      </c>
      <c r="P9" s="113"/>
      <c r="Q9" s="114">
        <v>2.3972055884399994</v>
      </c>
      <c r="R9" s="123">
        <f t="shared" si="1"/>
        <v>0.11576846307000001</v>
      </c>
      <c r="S9" s="131" t="str">
        <f t="shared" si="2"/>
        <v>Australia</v>
      </c>
    </row>
    <row r="10" spans="2:19" x14ac:dyDescent="0.2">
      <c r="B10" s="111" t="s">
        <v>1</v>
      </c>
      <c r="C10" s="112">
        <v>0.10199999999999999</v>
      </c>
      <c r="D10" s="112">
        <v>0.22800000000000001</v>
      </c>
      <c r="E10" s="112">
        <v>0.25</v>
      </c>
      <c r="F10" s="112">
        <v>0.22600000000000001</v>
      </c>
      <c r="G10" s="112">
        <v>9.4E-2</v>
      </c>
      <c r="H10" s="112">
        <v>6.4000000000000001E-2</v>
      </c>
      <c r="I10" s="112">
        <v>2.2000000000000002E-2</v>
      </c>
      <c r="J10" s="112">
        <v>1.2E-2</v>
      </c>
      <c r="K10" s="112">
        <v>2E-3</v>
      </c>
      <c r="L10" s="112">
        <v>0</v>
      </c>
      <c r="M10" s="112">
        <v>0</v>
      </c>
      <c r="N10" s="112">
        <v>0</v>
      </c>
      <c r="O10" s="112">
        <v>0</v>
      </c>
      <c r="P10" s="113"/>
      <c r="Q10" s="114">
        <v>2.3340000000000001</v>
      </c>
      <c r="R10" s="123">
        <f t="shared" si="1"/>
        <v>0.1</v>
      </c>
      <c r="S10" s="131" t="str">
        <f t="shared" si="2"/>
        <v>Canada</v>
      </c>
    </row>
    <row r="11" spans="2:19" x14ac:dyDescent="0.2">
      <c r="B11" s="111" t="s">
        <v>8</v>
      </c>
      <c r="C11" s="112">
        <v>0.16568250754025446</v>
      </c>
      <c r="D11" s="112">
        <v>0.25633955137928011</v>
      </c>
      <c r="E11" s="112">
        <v>0.20301258165376559</v>
      </c>
      <c r="F11" s="112">
        <v>0.16124549495461074</v>
      </c>
      <c r="G11" s="112">
        <v>9.4723719606482792E-2</v>
      </c>
      <c r="H11" s="112">
        <v>5.0954412981830656E-2</v>
      </c>
      <c r="I11" s="112">
        <v>2.7742706676858207E-2</v>
      </c>
      <c r="J11" s="112">
        <v>1.7265875596458834E-2</v>
      </c>
      <c r="K11" s="112">
        <v>1.2703144927275378E-2</v>
      </c>
      <c r="L11" s="112">
        <v>6.2911740959055319E-3</v>
      </c>
      <c r="M11" s="112">
        <v>4.0388305872765089E-3</v>
      </c>
      <c r="N11" s="112">
        <v>3.5947926200307171E-5</v>
      </c>
      <c r="O11" s="112">
        <v>9.4715825850071691E-8</v>
      </c>
      <c r="P11" s="113"/>
      <c r="Q11" s="114">
        <v>2.2661161080543204</v>
      </c>
      <c r="R11" s="123">
        <f t="shared" si="1"/>
        <v>0.11903218750763128</v>
      </c>
      <c r="S11" s="131" t="str">
        <f t="shared" si="2"/>
        <v>Norway</v>
      </c>
    </row>
    <row r="12" spans="2:19" x14ac:dyDescent="0.2">
      <c r="B12" s="111" t="s">
        <v>14</v>
      </c>
      <c r="C12" s="112">
        <v>0.1543086172</v>
      </c>
      <c r="D12" s="112">
        <v>0.23446893790000001</v>
      </c>
      <c r="E12" s="112">
        <v>0.22845691380000002</v>
      </c>
      <c r="F12" s="112">
        <v>0.1723446894</v>
      </c>
      <c r="G12" s="112">
        <v>0.10821643290000001</v>
      </c>
      <c r="H12" s="112">
        <v>6.6132264529999998E-2</v>
      </c>
      <c r="I12" s="112">
        <v>2.2044088180000001E-2</v>
      </c>
      <c r="J12" s="112">
        <v>1.0020040079999999E-2</v>
      </c>
      <c r="K12" s="112">
        <v>4.0080160300000004E-3</v>
      </c>
      <c r="L12" s="112">
        <v>0</v>
      </c>
      <c r="M12" s="112">
        <v>0</v>
      </c>
      <c r="N12" s="112">
        <v>0</v>
      </c>
      <c r="O12" s="112">
        <v>0</v>
      </c>
      <c r="P12" s="113"/>
      <c r="Q12" s="114">
        <v>2.2064128258299998</v>
      </c>
      <c r="R12" s="123">
        <f t="shared" si="1"/>
        <v>0.10220440882000001</v>
      </c>
      <c r="S12" s="131" t="str">
        <f t="shared" si="2"/>
        <v>Japan</v>
      </c>
    </row>
    <row r="13" spans="2:19" x14ac:dyDescent="0.2">
      <c r="B13" s="111" t="s">
        <v>7</v>
      </c>
      <c r="C13" s="112">
        <v>0.18402371659956659</v>
      </c>
      <c r="D13" s="112">
        <v>0.26790024221832759</v>
      </c>
      <c r="E13" s="112">
        <v>0.2010172689323165</v>
      </c>
      <c r="F13" s="112">
        <v>0.15078577152712158</v>
      </c>
      <c r="G13" s="112">
        <v>9.7340308748122481E-2</v>
      </c>
      <c r="H13" s="112">
        <v>4.5430696979586273E-2</v>
      </c>
      <c r="I13" s="112">
        <v>3.0101171562731958E-2</v>
      </c>
      <c r="J13" s="112">
        <v>1.5509749301208627E-2</v>
      </c>
      <c r="K13" s="112">
        <v>4.7112827459842403E-3</v>
      </c>
      <c r="L13" s="112">
        <v>3.1797913850306852E-3</v>
      </c>
      <c r="M13" s="112">
        <v>4.0388305872765091E-5</v>
      </c>
      <c r="N13" s="112">
        <v>3.5947926200307172E-7</v>
      </c>
      <c r="O13" s="112">
        <v>9.4715825850071691E-10</v>
      </c>
      <c r="P13" s="113"/>
      <c r="Q13" s="114">
        <v>2.0946983221692572</v>
      </c>
      <c r="R13" s="123">
        <f t="shared" si="1"/>
        <v>9.8973440706834809E-2</v>
      </c>
      <c r="S13" s="131" t="str">
        <f t="shared" si="2"/>
        <v>Finland</v>
      </c>
    </row>
    <row r="14" spans="2:19" x14ac:dyDescent="0.2">
      <c r="B14" s="111" t="s">
        <v>0</v>
      </c>
      <c r="C14" s="112">
        <v>0.1723446894</v>
      </c>
      <c r="D14" s="112">
        <v>0.27254509020000001</v>
      </c>
      <c r="E14" s="112">
        <v>0.20440881759999999</v>
      </c>
      <c r="F14" s="112">
        <v>0.15631262530000001</v>
      </c>
      <c r="G14" s="112">
        <v>0.10420841680000001</v>
      </c>
      <c r="H14" s="112">
        <v>5.811623246E-2</v>
      </c>
      <c r="I14" s="112">
        <v>2.0040080159999998E-2</v>
      </c>
      <c r="J14" s="112">
        <v>6.0120240500000002E-3</v>
      </c>
      <c r="K14" s="112">
        <v>0</v>
      </c>
      <c r="L14" s="112">
        <v>2.0040080199999998E-3</v>
      </c>
      <c r="M14" s="112">
        <v>4.0080160300000004E-3</v>
      </c>
      <c r="N14" s="112">
        <v>0</v>
      </c>
      <c r="O14" s="112">
        <v>0</v>
      </c>
      <c r="P14" s="113"/>
      <c r="Q14" s="114">
        <v>2.0781563125900004</v>
      </c>
      <c r="R14" s="123">
        <f t="shared" si="1"/>
        <v>9.0180360720000005E-2</v>
      </c>
      <c r="S14" s="131" t="str">
        <f t="shared" si="2"/>
        <v>UK</v>
      </c>
    </row>
    <row r="15" spans="2:19" x14ac:dyDescent="0.2">
      <c r="B15" s="111" t="s">
        <v>13</v>
      </c>
      <c r="C15" s="112">
        <v>0.154</v>
      </c>
      <c r="D15" s="112">
        <v>0.29199999999999998</v>
      </c>
      <c r="E15" s="112">
        <v>0.25</v>
      </c>
      <c r="F15" s="112">
        <v>0.126</v>
      </c>
      <c r="G15" s="112">
        <v>9.4E-2</v>
      </c>
      <c r="H15" s="112">
        <v>5.5999999999999994E-2</v>
      </c>
      <c r="I15" s="112">
        <v>2.4E-2</v>
      </c>
      <c r="J15" s="112">
        <v>2E-3</v>
      </c>
      <c r="K15" s="112">
        <v>2E-3</v>
      </c>
      <c r="L15" s="112">
        <v>0</v>
      </c>
      <c r="M15" s="112">
        <v>0</v>
      </c>
      <c r="N15" s="112">
        <v>0</v>
      </c>
      <c r="O15" s="112">
        <v>0</v>
      </c>
      <c r="P15" s="113"/>
      <c r="Q15" s="114">
        <v>1.9999999999999998</v>
      </c>
      <c r="R15" s="123">
        <f t="shared" si="1"/>
        <v>8.3999999999999991E-2</v>
      </c>
      <c r="S15" s="131" t="str">
        <f t="shared" si="2"/>
        <v>Germany</v>
      </c>
    </row>
    <row r="16" spans="2:19" x14ac:dyDescent="0.2">
      <c r="B16" s="111" t="s">
        <v>10</v>
      </c>
      <c r="C16" s="112">
        <v>0.156</v>
      </c>
      <c r="D16" s="112">
        <v>0.29199999999999998</v>
      </c>
      <c r="E16" s="112">
        <v>0.23</v>
      </c>
      <c r="F16" s="112">
        <v>0.17800000000000002</v>
      </c>
      <c r="G16" s="112">
        <v>7.2000000000000008E-2</v>
      </c>
      <c r="H16" s="112">
        <v>3.7999999999999999E-2</v>
      </c>
      <c r="I16" s="112">
        <v>0.03</v>
      </c>
      <c r="J16" s="112">
        <v>4.0000000000000001E-3</v>
      </c>
      <c r="K16" s="112">
        <v>0</v>
      </c>
      <c r="L16" s="112">
        <v>0</v>
      </c>
      <c r="M16" s="112">
        <v>0</v>
      </c>
      <c r="N16" s="112">
        <v>0</v>
      </c>
      <c r="O16" s="112">
        <v>0</v>
      </c>
      <c r="P16" s="113"/>
      <c r="Q16" s="114">
        <v>1.972</v>
      </c>
      <c r="R16" s="123">
        <f t="shared" si="1"/>
        <v>7.2000000000000008E-2</v>
      </c>
      <c r="S16" s="131" t="str">
        <f t="shared" si="2"/>
        <v>Hungary</v>
      </c>
    </row>
    <row r="17" spans="2:19" x14ac:dyDescent="0.2">
      <c r="B17" s="111" t="s">
        <v>15</v>
      </c>
      <c r="C17" s="112">
        <v>0.16766467070000002</v>
      </c>
      <c r="D17" s="112">
        <v>0.28143712570000001</v>
      </c>
      <c r="E17" s="112">
        <v>0.24550898199999999</v>
      </c>
      <c r="F17" s="112">
        <v>0.14570858279999999</v>
      </c>
      <c r="G17" s="112">
        <v>8.7824351299999992E-2</v>
      </c>
      <c r="H17" s="112">
        <v>4.5908183630000002E-2</v>
      </c>
      <c r="I17" s="112">
        <v>1.397205589E-2</v>
      </c>
      <c r="J17" s="112">
        <v>7.9840319400000005E-3</v>
      </c>
      <c r="K17" s="112">
        <v>3.9920159700000003E-3</v>
      </c>
      <c r="L17" s="112">
        <v>0</v>
      </c>
      <c r="M17" s="112">
        <v>0</v>
      </c>
      <c r="N17" s="112">
        <v>0</v>
      </c>
      <c r="O17" s="112">
        <v>0</v>
      </c>
      <c r="P17" s="113"/>
      <c r="Q17" s="114">
        <v>1.96207584813</v>
      </c>
      <c r="R17" s="123">
        <f t="shared" si="1"/>
        <v>7.1856287429999999E-2</v>
      </c>
      <c r="S17" s="131" t="str">
        <f t="shared" si="2"/>
        <v>Spain</v>
      </c>
    </row>
    <row r="18" spans="2:19" x14ac:dyDescent="0.2">
      <c r="B18" s="111" t="s">
        <v>12</v>
      </c>
      <c r="C18" s="112">
        <v>0.18637274550000002</v>
      </c>
      <c r="D18" s="112">
        <v>0.25851703409999999</v>
      </c>
      <c r="E18" s="112">
        <v>0.26653306609999999</v>
      </c>
      <c r="F18" s="112">
        <v>0.15831663330000001</v>
      </c>
      <c r="G18" s="112">
        <v>7.8156312630000002E-2</v>
      </c>
      <c r="H18" s="112">
        <v>3.406813627E-2</v>
      </c>
      <c r="I18" s="112">
        <v>1.6032064130000002E-2</v>
      </c>
      <c r="J18" s="112">
        <v>2.0040080199999998E-3</v>
      </c>
      <c r="K18" s="112">
        <v>0</v>
      </c>
      <c r="L18" s="112">
        <v>0</v>
      </c>
      <c r="M18" s="112">
        <v>0</v>
      </c>
      <c r="N18" s="112">
        <v>0</v>
      </c>
      <c r="O18" s="112">
        <v>0</v>
      </c>
      <c r="P18" s="113"/>
      <c r="Q18" s="114">
        <v>1.8597194389899998</v>
      </c>
      <c r="R18" s="123">
        <f t="shared" si="1"/>
        <v>5.2104208420000006E-2</v>
      </c>
      <c r="S18" s="131" t="str">
        <f t="shared" si="2"/>
        <v>France</v>
      </c>
    </row>
    <row r="19" spans="2:19" x14ac:dyDescent="0.2">
      <c r="B19" s="111" t="s">
        <v>9</v>
      </c>
      <c r="C19" s="112">
        <v>0.20040080159999998</v>
      </c>
      <c r="D19" s="112">
        <v>0.28256513030000002</v>
      </c>
      <c r="E19" s="112">
        <v>0.25851703409999999</v>
      </c>
      <c r="F19" s="112">
        <v>0.11422845690000001</v>
      </c>
      <c r="G19" s="112">
        <v>9.4188376750000011E-2</v>
      </c>
      <c r="H19" s="112">
        <v>2.404809619E-2</v>
      </c>
      <c r="I19" s="112">
        <v>1.0020040079999999E-2</v>
      </c>
      <c r="J19" s="112">
        <v>1.6032064130000002E-2</v>
      </c>
      <c r="K19" s="112">
        <v>0</v>
      </c>
      <c r="L19" s="112">
        <v>0</v>
      </c>
      <c r="M19" s="112">
        <v>0</v>
      </c>
      <c r="N19" s="112">
        <v>0</v>
      </c>
      <c r="O19" s="112">
        <v>0</v>
      </c>
      <c r="P19" s="113"/>
      <c r="Q19" s="114">
        <v>1.8116232465400002</v>
      </c>
      <c r="R19" s="123">
        <f t="shared" si="1"/>
        <v>5.0100200400000003E-2</v>
      </c>
      <c r="S19" s="131" t="str">
        <f t="shared" si="2"/>
        <v>Belgium</v>
      </c>
    </row>
    <row r="20" spans="2:19" x14ac:dyDescent="0.2">
      <c r="B20" s="124" t="s">
        <v>17</v>
      </c>
      <c r="C20" s="125">
        <f>AVERAGE(C6:C19)</f>
        <v>0.14644922481713007</v>
      </c>
      <c r="D20" s="125">
        <f t="shared" ref="D20:O20" si="3">AVERAGE(D6:D19)</f>
        <v>0.24809248600697198</v>
      </c>
      <c r="E20" s="125">
        <f t="shared" si="3"/>
        <v>0.23621522485614871</v>
      </c>
      <c r="F20" s="125">
        <f t="shared" si="3"/>
        <v>0.16605308439155228</v>
      </c>
      <c r="G20" s="125">
        <f t="shared" si="3"/>
        <v>0.10331753997390039</v>
      </c>
      <c r="H20" s="125">
        <f t="shared" si="3"/>
        <v>5.5471713404386933E-2</v>
      </c>
      <c r="I20" s="125">
        <f t="shared" si="3"/>
        <v>2.6138368942113587E-2</v>
      </c>
      <c r="J20" s="125">
        <f t="shared" si="3"/>
        <v>1.1914877162690532E-2</v>
      </c>
      <c r="K20" s="125">
        <f t="shared" si="3"/>
        <v>3.529329383089972E-3</v>
      </c>
      <c r="L20" s="125">
        <f t="shared" si="3"/>
        <v>1.6742243486383012E-3</v>
      </c>
      <c r="M20" s="125">
        <f t="shared" si="3"/>
        <v>1.0045236102249483E-3</v>
      </c>
      <c r="N20" s="125">
        <f t="shared" si="3"/>
        <v>1.4488137681873645E-4</v>
      </c>
      <c r="O20" s="125">
        <f t="shared" si="3"/>
        <v>6.8330702934694578E-9</v>
      </c>
      <c r="P20" s="126"/>
      <c r="Q20" s="105"/>
      <c r="R20" s="105"/>
    </row>
    <row r="21" spans="2:19" x14ac:dyDescent="0.2">
      <c r="B21" s="127"/>
      <c r="C21" s="128"/>
      <c r="D21" s="128"/>
      <c r="E21" s="128"/>
      <c r="F21" s="128"/>
      <c r="G21" s="128"/>
      <c r="H21" s="128"/>
      <c r="I21" s="128"/>
      <c r="J21" s="128"/>
      <c r="K21" s="128"/>
      <c r="L21" s="128"/>
      <c r="M21" s="128"/>
      <c r="N21" s="128"/>
      <c r="O21" s="128"/>
      <c r="P21" s="127"/>
      <c r="Q21" s="105"/>
      <c r="R21" s="105"/>
    </row>
    <row r="22" spans="2:19" x14ac:dyDescent="0.2">
      <c r="B22" s="129" t="s">
        <v>129</v>
      </c>
      <c r="C22" s="130">
        <v>7.7073466292589378E-3</v>
      </c>
      <c r="D22" s="130">
        <v>4.6244079775553629E-2</v>
      </c>
      <c r="E22" s="130">
        <v>0.12717121938277245</v>
      </c>
      <c r="F22" s="130">
        <v>0.21195203230462079</v>
      </c>
      <c r="G22" s="130">
        <v>0.2384460363426984</v>
      </c>
      <c r="H22" s="130">
        <v>0.1907568290741587</v>
      </c>
      <c r="I22" s="130">
        <v>0.11127481695992592</v>
      </c>
      <c r="J22" s="130">
        <v>4.7689207268539674E-2</v>
      </c>
      <c r="K22" s="130">
        <v>1.490287727141865E-2</v>
      </c>
      <c r="L22" s="130">
        <v>3.3117505047596998E-3</v>
      </c>
      <c r="M22" s="130">
        <v>4.967625757139549E-4</v>
      </c>
      <c r="N22" s="130">
        <v>4.5160234155814091E-5</v>
      </c>
      <c r="O22" s="130">
        <v>1.8816764231589204E-6</v>
      </c>
      <c r="P22" s="127"/>
      <c r="Q22" s="105"/>
      <c r="R22" s="105"/>
    </row>
    <row r="23" spans="2:19" x14ac:dyDescent="0.2">
      <c r="B23" s="105"/>
      <c r="C23" s="106"/>
      <c r="D23" s="106"/>
      <c r="E23" s="106"/>
      <c r="F23" s="106"/>
      <c r="G23" s="106"/>
      <c r="H23" s="106"/>
      <c r="I23" s="106"/>
      <c r="J23" s="106"/>
      <c r="K23" s="106"/>
      <c r="L23" s="106"/>
      <c r="M23" s="106"/>
      <c r="N23" s="106"/>
      <c r="O23" s="106"/>
      <c r="P23" s="105"/>
      <c r="Q23" s="105"/>
      <c r="R23" s="105"/>
    </row>
    <row r="24" spans="2:19" x14ac:dyDescent="0.2">
      <c r="B24" s="115" t="s">
        <v>130</v>
      </c>
      <c r="C24" s="116" t="s">
        <v>131</v>
      </c>
      <c r="D24" s="117"/>
      <c r="E24" s="117"/>
      <c r="F24" s="117"/>
      <c r="G24" s="117"/>
      <c r="H24" s="117"/>
      <c r="I24" s="117"/>
      <c r="J24" s="117"/>
      <c r="K24" s="117"/>
      <c r="L24" s="117"/>
      <c r="M24" s="117"/>
      <c r="N24" s="117"/>
      <c r="O24" s="117"/>
      <c r="P24" s="118"/>
      <c r="Q24" s="105"/>
      <c r="R24" s="105"/>
    </row>
    <row r="25" spans="2:19" x14ac:dyDescent="0.2">
      <c r="B25" s="118" t="s">
        <v>7</v>
      </c>
      <c r="C25" s="117">
        <f>C$5*C6</f>
        <v>0</v>
      </c>
      <c r="D25" s="117">
        <f t="shared" ref="D25:O25" si="4">D$5*D6</f>
        <v>0.19839679360000001</v>
      </c>
      <c r="E25" s="117">
        <f t="shared" si="4"/>
        <v>0.48897795600000005</v>
      </c>
      <c r="F25" s="117">
        <f t="shared" si="4"/>
        <v>0.61923847710000013</v>
      </c>
      <c r="G25" s="117">
        <f t="shared" si="4"/>
        <v>0.496993988</v>
      </c>
      <c r="H25" s="117">
        <f t="shared" si="4"/>
        <v>0.41082164329999998</v>
      </c>
      <c r="I25" s="117">
        <f t="shared" si="4"/>
        <v>0.27655310621999996</v>
      </c>
      <c r="J25" s="117">
        <f t="shared" si="4"/>
        <v>0.19639278554</v>
      </c>
      <c r="K25" s="117">
        <f t="shared" si="4"/>
        <v>6.4128256480000007E-2</v>
      </c>
      <c r="L25" s="117">
        <f t="shared" si="4"/>
        <v>1.8036072179999998E-2</v>
      </c>
      <c r="M25" s="117">
        <f t="shared" si="4"/>
        <v>0</v>
      </c>
      <c r="N25" s="117">
        <f t="shared" si="4"/>
        <v>0</v>
      </c>
      <c r="O25" s="117">
        <f t="shared" si="4"/>
        <v>0</v>
      </c>
      <c r="P25" s="115">
        <f>SUM(C25:O25)</f>
        <v>2.7695390784200007</v>
      </c>
      <c r="Q25" s="105"/>
      <c r="R25" s="105"/>
    </row>
    <row r="26" spans="2:19" x14ac:dyDescent="0.2">
      <c r="B26" s="118" t="s">
        <v>8</v>
      </c>
      <c r="C26" s="117">
        <f t="shared" ref="C26:O26" si="5">C$5*C7</f>
        <v>0</v>
      </c>
      <c r="D26" s="117">
        <f t="shared" si="5"/>
        <v>0.18837675350000002</v>
      </c>
      <c r="E26" s="117">
        <f>E$5*E7</f>
        <v>0.47695390779999997</v>
      </c>
      <c r="F26" s="117">
        <f t="shared" si="5"/>
        <v>0.58316633280000008</v>
      </c>
      <c r="G26" s="117">
        <f t="shared" si="5"/>
        <v>0.59318637279999997</v>
      </c>
      <c r="H26" s="117">
        <f t="shared" si="5"/>
        <v>0.42084168335000005</v>
      </c>
      <c r="I26" s="117">
        <f t="shared" si="5"/>
        <v>0.24048096191999996</v>
      </c>
      <c r="J26" s="117">
        <f t="shared" si="5"/>
        <v>8.4168336699999999E-2</v>
      </c>
      <c r="K26" s="117">
        <f t="shared" si="5"/>
        <v>3.2064128240000003E-2</v>
      </c>
      <c r="L26" s="117">
        <f t="shared" si="5"/>
        <v>0</v>
      </c>
      <c r="M26" s="117">
        <f t="shared" si="5"/>
        <v>0</v>
      </c>
      <c r="N26" s="117">
        <f t="shared" si="5"/>
        <v>0</v>
      </c>
      <c r="O26" s="117">
        <f t="shared" si="5"/>
        <v>0</v>
      </c>
      <c r="P26" s="115">
        <f t="shared" ref="P26:P36" si="6">SUM(C26:O26)</f>
        <v>2.6192384771099997</v>
      </c>
      <c r="Q26" s="105"/>
      <c r="R26" s="105"/>
    </row>
    <row r="27" spans="2:19" x14ac:dyDescent="0.2">
      <c r="B27" s="118" t="s">
        <v>11</v>
      </c>
      <c r="C27" s="117">
        <f t="shared" ref="C27:O27" si="7">C$5*C8</f>
        <v>0</v>
      </c>
      <c r="D27" s="117">
        <f t="shared" si="7"/>
        <v>0.20517928290000001</v>
      </c>
      <c r="E27" s="117">
        <f t="shared" si="7"/>
        <v>0.4342629482</v>
      </c>
      <c r="F27" s="117">
        <f t="shared" si="7"/>
        <v>0.49601593619999995</v>
      </c>
      <c r="G27" s="117">
        <f t="shared" si="7"/>
        <v>0.51792828680000003</v>
      </c>
      <c r="H27" s="117">
        <f t="shared" si="7"/>
        <v>0.32868525895</v>
      </c>
      <c r="I27" s="117">
        <f t="shared" si="7"/>
        <v>0.17928286854000003</v>
      </c>
      <c r="J27" s="117">
        <f t="shared" si="7"/>
        <v>0.11155378485999999</v>
      </c>
      <c r="K27" s="117">
        <f t="shared" si="7"/>
        <v>4.780876496E-2</v>
      </c>
      <c r="L27" s="117">
        <f t="shared" si="7"/>
        <v>8.9641434239999998E-2</v>
      </c>
      <c r="M27" s="117">
        <f t="shared" si="7"/>
        <v>5.97609562E-2</v>
      </c>
      <c r="N27" s="117">
        <f t="shared" si="7"/>
        <v>2.1912350569999999E-2</v>
      </c>
      <c r="O27" s="117">
        <f t="shared" si="7"/>
        <v>0</v>
      </c>
      <c r="P27" s="115">
        <f t="shared" si="6"/>
        <v>2.4920318724199997</v>
      </c>
      <c r="Q27" s="105"/>
      <c r="R27" s="105"/>
    </row>
    <row r="28" spans="2:19" x14ac:dyDescent="0.2">
      <c r="B28" s="118" t="s">
        <v>9</v>
      </c>
      <c r="C28" s="117">
        <f t="shared" ref="C28:O28" si="8">C$5*C9</f>
        <v>0</v>
      </c>
      <c r="D28" s="117">
        <f t="shared" si="8"/>
        <v>0.2155688623</v>
      </c>
      <c r="E28" s="117">
        <f t="shared" si="8"/>
        <v>0.53892215560000001</v>
      </c>
      <c r="F28" s="117">
        <f t="shared" si="8"/>
        <v>0.50898203580000001</v>
      </c>
      <c r="G28" s="117">
        <f t="shared" si="8"/>
        <v>0.47904191599999996</v>
      </c>
      <c r="H28" s="117">
        <f t="shared" si="8"/>
        <v>0.30938123750000002</v>
      </c>
      <c r="I28" s="117">
        <f t="shared" si="8"/>
        <v>0.20359281437999999</v>
      </c>
      <c r="J28" s="117">
        <f t="shared" si="8"/>
        <v>0.12574850302000001</v>
      </c>
      <c r="K28" s="117">
        <f t="shared" si="8"/>
        <v>1.5968063840000001E-2</v>
      </c>
      <c r="L28" s="117">
        <f t="shared" si="8"/>
        <v>0</v>
      </c>
      <c r="M28" s="117">
        <f t="shared" si="8"/>
        <v>0</v>
      </c>
      <c r="N28" s="117">
        <f t="shared" si="8"/>
        <v>0</v>
      </c>
      <c r="O28" s="117">
        <f t="shared" si="8"/>
        <v>0</v>
      </c>
      <c r="P28" s="115">
        <f t="shared" si="6"/>
        <v>2.3972055884399994</v>
      </c>
      <c r="Q28" s="105"/>
      <c r="R28" s="105"/>
    </row>
    <row r="29" spans="2:19" x14ac:dyDescent="0.2">
      <c r="B29" s="118" t="s">
        <v>1</v>
      </c>
      <c r="C29" s="117">
        <f t="shared" ref="C29:O29" si="9">C$5*C10</f>
        <v>0</v>
      </c>
      <c r="D29" s="117">
        <f t="shared" si="9"/>
        <v>0.22800000000000001</v>
      </c>
      <c r="E29" s="117">
        <f t="shared" si="9"/>
        <v>0.5</v>
      </c>
      <c r="F29" s="117">
        <f t="shared" si="9"/>
        <v>0.67800000000000005</v>
      </c>
      <c r="G29" s="117">
        <f t="shared" si="9"/>
        <v>0.376</v>
      </c>
      <c r="H29" s="117">
        <f t="shared" si="9"/>
        <v>0.32</v>
      </c>
      <c r="I29" s="117">
        <f t="shared" si="9"/>
        <v>0.13200000000000001</v>
      </c>
      <c r="J29" s="117">
        <f t="shared" si="9"/>
        <v>8.4000000000000005E-2</v>
      </c>
      <c r="K29" s="117">
        <f t="shared" si="9"/>
        <v>1.6E-2</v>
      </c>
      <c r="L29" s="117">
        <f t="shared" si="9"/>
        <v>0</v>
      </c>
      <c r="M29" s="117">
        <f t="shared" si="9"/>
        <v>0</v>
      </c>
      <c r="N29" s="117">
        <f t="shared" si="9"/>
        <v>0</v>
      </c>
      <c r="O29" s="117">
        <f t="shared" si="9"/>
        <v>0</v>
      </c>
      <c r="P29" s="115">
        <f t="shared" si="6"/>
        <v>2.3340000000000001</v>
      </c>
      <c r="Q29" s="105"/>
      <c r="R29" s="105"/>
    </row>
    <row r="30" spans="2:19" x14ac:dyDescent="0.2">
      <c r="B30" s="118" t="s">
        <v>12</v>
      </c>
      <c r="C30" s="117">
        <f t="shared" ref="C30:O30" si="10">C$5*C11</f>
        <v>0</v>
      </c>
      <c r="D30" s="117">
        <f t="shared" si="10"/>
        <v>0.25633955137928011</v>
      </c>
      <c r="E30" s="117">
        <f t="shared" si="10"/>
        <v>0.40602516330753119</v>
      </c>
      <c r="F30" s="117">
        <f t="shared" si="10"/>
        <v>0.48373648486383225</v>
      </c>
      <c r="G30" s="117">
        <f t="shared" si="10"/>
        <v>0.37889487842593117</v>
      </c>
      <c r="H30" s="117">
        <f t="shared" si="10"/>
        <v>0.25477206490915327</v>
      </c>
      <c r="I30" s="117">
        <f t="shared" si="10"/>
        <v>0.16645624006114923</v>
      </c>
      <c r="J30" s="117">
        <f t="shared" si="10"/>
        <v>0.12086112917521183</v>
      </c>
      <c r="K30" s="117">
        <f t="shared" si="10"/>
        <v>0.10162515941820302</v>
      </c>
      <c r="L30" s="117">
        <f t="shared" si="10"/>
        <v>5.6620566863149785E-2</v>
      </c>
      <c r="M30" s="117">
        <f t="shared" si="10"/>
        <v>4.0388305872765089E-2</v>
      </c>
      <c r="N30" s="117">
        <f t="shared" si="10"/>
        <v>3.9542718820337889E-4</v>
      </c>
      <c r="O30" s="117">
        <f t="shared" si="10"/>
        <v>1.1365899102008602E-6</v>
      </c>
      <c r="P30" s="115">
        <f t="shared" si="6"/>
        <v>2.2661161080543204</v>
      </c>
      <c r="Q30" s="105"/>
      <c r="R30" s="105"/>
    </row>
    <row r="31" spans="2:19" x14ac:dyDescent="0.2">
      <c r="B31" s="118" t="s">
        <v>13</v>
      </c>
      <c r="C31" s="117">
        <f t="shared" ref="C31:O31" si="11">C$5*C12</f>
        <v>0</v>
      </c>
      <c r="D31" s="117">
        <f t="shared" si="11"/>
        <v>0.23446893790000001</v>
      </c>
      <c r="E31" s="117">
        <f t="shared" si="11"/>
        <v>0.45691382760000004</v>
      </c>
      <c r="F31" s="117">
        <f t="shared" si="11"/>
        <v>0.51703406819999997</v>
      </c>
      <c r="G31" s="117">
        <f t="shared" si="11"/>
        <v>0.43286573160000003</v>
      </c>
      <c r="H31" s="117">
        <f t="shared" si="11"/>
        <v>0.33066132264999998</v>
      </c>
      <c r="I31" s="117">
        <f t="shared" si="11"/>
        <v>0.13226452908</v>
      </c>
      <c r="J31" s="117">
        <f t="shared" si="11"/>
        <v>7.014028055999999E-2</v>
      </c>
      <c r="K31" s="117">
        <f t="shared" si="11"/>
        <v>3.2064128240000003E-2</v>
      </c>
      <c r="L31" s="117">
        <f t="shared" si="11"/>
        <v>0</v>
      </c>
      <c r="M31" s="117">
        <f t="shared" si="11"/>
        <v>0</v>
      </c>
      <c r="N31" s="117">
        <f t="shared" si="11"/>
        <v>0</v>
      </c>
      <c r="O31" s="117">
        <f t="shared" si="11"/>
        <v>0</v>
      </c>
      <c r="P31" s="115">
        <f t="shared" si="6"/>
        <v>2.2064128258299998</v>
      </c>
      <c r="Q31" s="105"/>
      <c r="R31" s="105"/>
    </row>
    <row r="32" spans="2:19" x14ac:dyDescent="0.2">
      <c r="B32" s="118" t="s">
        <v>10</v>
      </c>
      <c r="C32" s="117">
        <f t="shared" ref="C32:O32" si="12">C$5*C13</f>
        <v>0</v>
      </c>
      <c r="D32" s="117">
        <f t="shared" si="12"/>
        <v>0.26790024221832759</v>
      </c>
      <c r="E32" s="117">
        <f t="shared" si="12"/>
        <v>0.402034537864633</v>
      </c>
      <c r="F32" s="117">
        <f t="shared" si="12"/>
        <v>0.45235731458136474</v>
      </c>
      <c r="G32" s="117">
        <f t="shared" si="12"/>
        <v>0.38936123499248992</v>
      </c>
      <c r="H32" s="117">
        <f t="shared" si="12"/>
        <v>0.22715348489793136</v>
      </c>
      <c r="I32" s="117">
        <f t="shared" si="12"/>
        <v>0.18060702937639175</v>
      </c>
      <c r="J32" s="117">
        <f t="shared" si="12"/>
        <v>0.10856824510846039</v>
      </c>
      <c r="K32" s="117">
        <f t="shared" si="12"/>
        <v>3.7690261967873923E-2</v>
      </c>
      <c r="L32" s="117">
        <f t="shared" si="12"/>
        <v>2.8618122465276168E-2</v>
      </c>
      <c r="M32" s="117">
        <f t="shared" si="12"/>
        <v>4.038830587276509E-4</v>
      </c>
      <c r="N32" s="117">
        <f t="shared" si="12"/>
        <v>3.9542718820337888E-6</v>
      </c>
      <c r="O32" s="117">
        <f t="shared" si="12"/>
        <v>1.1365899102008603E-8</v>
      </c>
      <c r="P32" s="115">
        <f t="shared" si="6"/>
        <v>2.0946983221692572</v>
      </c>
      <c r="Q32" s="105"/>
      <c r="R32" s="105"/>
    </row>
    <row r="33" spans="2:18" x14ac:dyDescent="0.2">
      <c r="B33" s="118" t="s">
        <v>14</v>
      </c>
      <c r="C33" s="117">
        <f t="shared" ref="C33:O33" si="13">C$5*C14</f>
        <v>0</v>
      </c>
      <c r="D33" s="117">
        <f t="shared" si="13"/>
        <v>0.27254509020000001</v>
      </c>
      <c r="E33" s="117">
        <f t="shared" si="13"/>
        <v>0.40881763519999997</v>
      </c>
      <c r="F33" s="117">
        <f t="shared" si="13"/>
        <v>0.46893787590000002</v>
      </c>
      <c r="G33" s="117">
        <f t="shared" si="13"/>
        <v>0.41683366720000004</v>
      </c>
      <c r="H33" s="117">
        <f t="shared" si="13"/>
        <v>0.29058116229999997</v>
      </c>
      <c r="I33" s="117">
        <f t="shared" si="13"/>
        <v>0.12024048095999998</v>
      </c>
      <c r="J33" s="117">
        <f t="shared" si="13"/>
        <v>4.2084168349999999E-2</v>
      </c>
      <c r="K33" s="117">
        <f t="shared" si="13"/>
        <v>0</v>
      </c>
      <c r="L33" s="117">
        <f t="shared" si="13"/>
        <v>1.8036072179999998E-2</v>
      </c>
      <c r="M33" s="117">
        <f t="shared" si="13"/>
        <v>4.0080160300000001E-2</v>
      </c>
      <c r="N33" s="117">
        <f t="shared" si="13"/>
        <v>0</v>
      </c>
      <c r="O33" s="117">
        <f t="shared" si="13"/>
        <v>0</v>
      </c>
      <c r="P33" s="115">
        <f t="shared" si="6"/>
        <v>2.0781563125900004</v>
      </c>
      <c r="Q33" s="105"/>
      <c r="R33" s="105"/>
    </row>
    <row r="34" spans="2:18" x14ac:dyDescent="0.2">
      <c r="B34" s="118" t="s">
        <v>29</v>
      </c>
      <c r="C34" s="117">
        <f t="shared" ref="C34:O34" si="14">C$5*C15</f>
        <v>0</v>
      </c>
      <c r="D34" s="117">
        <f t="shared" si="14"/>
        <v>0.29199999999999998</v>
      </c>
      <c r="E34" s="117">
        <f t="shared" si="14"/>
        <v>0.5</v>
      </c>
      <c r="F34" s="117">
        <f t="shared" si="14"/>
        <v>0.378</v>
      </c>
      <c r="G34" s="117">
        <f t="shared" si="14"/>
        <v>0.376</v>
      </c>
      <c r="H34" s="117">
        <f t="shared" si="14"/>
        <v>0.27999999999999997</v>
      </c>
      <c r="I34" s="117">
        <f t="shared" si="14"/>
        <v>0.14400000000000002</v>
      </c>
      <c r="J34" s="117">
        <f t="shared" si="14"/>
        <v>1.4E-2</v>
      </c>
      <c r="K34" s="117">
        <f t="shared" si="14"/>
        <v>1.6E-2</v>
      </c>
      <c r="L34" s="117">
        <f t="shared" si="14"/>
        <v>0</v>
      </c>
      <c r="M34" s="117">
        <f t="shared" si="14"/>
        <v>0</v>
      </c>
      <c r="N34" s="117">
        <f t="shared" si="14"/>
        <v>0</v>
      </c>
      <c r="O34" s="117">
        <f t="shared" si="14"/>
        <v>0</v>
      </c>
      <c r="P34" s="115">
        <f t="shared" si="6"/>
        <v>1.9999999999999998</v>
      </c>
      <c r="Q34" s="105"/>
      <c r="R34" s="105"/>
    </row>
    <row r="35" spans="2:18" x14ac:dyDescent="0.2">
      <c r="B35" s="118" t="s">
        <v>15</v>
      </c>
      <c r="C35" s="117">
        <f t="shared" ref="C35:O35" si="15">C$5*C16</f>
        <v>0</v>
      </c>
      <c r="D35" s="117">
        <f t="shared" si="15"/>
        <v>0.29199999999999998</v>
      </c>
      <c r="E35" s="117">
        <f t="shared" si="15"/>
        <v>0.46</v>
      </c>
      <c r="F35" s="117">
        <f t="shared" si="15"/>
        <v>0.53400000000000003</v>
      </c>
      <c r="G35" s="117">
        <f t="shared" si="15"/>
        <v>0.28800000000000003</v>
      </c>
      <c r="H35" s="117">
        <f t="shared" si="15"/>
        <v>0.19</v>
      </c>
      <c r="I35" s="117">
        <f t="shared" si="15"/>
        <v>0.18</v>
      </c>
      <c r="J35" s="117">
        <f t="shared" si="15"/>
        <v>2.8000000000000001E-2</v>
      </c>
      <c r="K35" s="117">
        <f t="shared" si="15"/>
        <v>0</v>
      </c>
      <c r="L35" s="117">
        <f t="shared" si="15"/>
        <v>0</v>
      </c>
      <c r="M35" s="117">
        <f t="shared" si="15"/>
        <v>0</v>
      </c>
      <c r="N35" s="117">
        <f t="shared" si="15"/>
        <v>0</v>
      </c>
      <c r="O35" s="117">
        <f t="shared" si="15"/>
        <v>0</v>
      </c>
      <c r="P35" s="115">
        <f t="shared" si="6"/>
        <v>1.972</v>
      </c>
      <c r="Q35" s="105"/>
      <c r="R35" s="105"/>
    </row>
    <row r="36" spans="2:18" x14ac:dyDescent="0.2">
      <c r="B36" s="118" t="s">
        <v>2</v>
      </c>
      <c r="C36" s="117">
        <f t="shared" ref="C36:O36" si="16">C$5*C17</f>
        <v>0</v>
      </c>
      <c r="D36" s="117">
        <f t="shared" si="16"/>
        <v>0.28143712570000001</v>
      </c>
      <c r="E36" s="117">
        <f t="shared" si="16"/>
        <v>0.49101796399999997</v>
      </c>
      <c r="F36" s="117">
        <f t="shared" si="16"/>
        <v>0.43712574839999996</v>
      </c>
      <c r="G36" s="117">
        <f t="shared" si="16"/>
        <v>0.35129740519999997</v>
      </c>
      <c r="H36" s="117">
        <f t="shared" si="16"/>
        <v>0.22954091815</v>
      </c>
      <c r="I36" s="117">
        <f t="shared" si="16"/>
        <v>8.3832335339999994E-2</v>
      </c>
      <c r="J36" s="117">
        <f t="shared" si="16"/>
        <v>5.5888223580000007E-2</v>
      </c>
      <c r="K36" s="117">
        <f t="shared" si="16"/>
        <v>3.1936127760000002E-2</v>
      </c>
      <c r="L36" s="117">
        <f t="shared" si="16"/>
        <v>0</v>
      </c>
      <c r="M36" s="117">
        <f t="shared" si="16"/>
        <v>0</v>
      </c>
      <c r="N36" s="117">
        <f t="shared" si="16"/>
        <v>0</v>
      </c>
      <c r="O36" s="117">
        <f t="shared" si="16"/>
        <v>0</v>
      </c>
      <c r="P36" s="115">
        <f t="shared" si="6"/>
        <v>1.96207584813</v>
      </c>
      <c r="Q36" s="105"/>
      <c r="R36" s="105"/>
    </row>
    <row r="37" spans="2:18" x14ac:dyDescent="0.2">
      <c r="B37" s="118" t="s">
        <v>0</v>
      </c>
      <c r="C37" s="117">
        <f t="shared" ref="C37:O37" si="17">C$5*C18</f>
        <v>0</v>
      </c>
      <c r="D37" s="117">
        <f t="shared" si="17"/>
        <v>0.25851703409999999</v>
      </c>
      <c r="E37" s="117">
        <f t="shared" si="17"/>
        <v>0.53306613219999999</v>
      </c>
      <c r="F37" s="117">
        <f t="shared" si="17"/>
        <v>0.47494989990000003</v>
      </c>
      <c r="G37" s="117">
        <f t="shared" si="17"/>
        <v>0.31262525052000001</v>
      </c>
      <c r="H37" s="117">
        <f t="shared" si="17"/>
        <v>0.17034068134999999</v>
      </c>
      <c r="I37" s="117">
        <f t="shared" si="17"/>
        <v>9.6192384780000015E-2</v>
      </c>
      <c r="J37" s="117">
        <f t="shared" si="17"/>
        <v>1.4028056139999998E-2</v>
      </c>
      <c r="K37" s="117">
        <f t="shared" si="17"/>
        <v>0</v>
      </c>
      <c r="L37" s="117">
        <f t="shared" si="17"/>
        <v>0</v>
      </c>
      <c r="M37" s="117">
        <f t="shared" si="17"/>
        <v>0</v>
      </c>
      <c r="N37" s="117">
        <f t="shared" si="17"/>
        <v>0</v>
      </c>
      <c r="O37" s="117">
        <f t="shared" si="17"/>
        <v>0</v>
      </c>
      <c r="P37" s="115">
        <f t="shared" ref="P37:P38" si="18">SUM(C37:O37)</f>
        <v>1.8597194389899998</v>
      </c>
      <c r="Q37" s="105"/>
      <c r="R37" s="105"/>
    </row>
    <row r="38" spans="2:18" x14ac:dyDescent="0.2">
      <c r="B38" s="118" t="s">
        <v>16</v>
      </c>
      <c r="C38" s="117">
        <f t="shared" ref="C38:O38" si="19">C$5*C19</f>
        <v>0</v>
      </c>
      <c r="D38" s="117">
        <f t="shared" si="19"/>
        <v>0.28256513030000002</v>
      </c>
      <c r="E38" s="117">
        <f t="shared" si="19"/>
        <v>0.51703406819999997</v>
      </c>
      <c r="F38" s="117">
        <f t="shared" si="19"/>
        <v>0.34268537070000005</v>
      </c>
      <c r="G38" s="117">
        <f t="shared" si="19"/>
        <v>0.37675350700000004</v>
      </c>
      <c r="H38" s="117">
        <f t="shared" si="19"/>
        <v>0.12024048095000001</v>
      </c>
      <c r="I38" s="117">
        <f t="shared" si="19"/>
        <v>6.012024047999999E-2</v>
      </c>
      <c r="J38" s="117">
        <f t="shared" si="19"/>
        <v>0.11222444891000002</v>
      </c>
      <c r="K38" s="117">
        <f t="shared" si="19"/>
        <v>0</v>
      </c>
      <c r="L38" s="117">
        <f t="shared" si="19"/>
        <v>0</v>
      </c>
      <c r="M38" s="117">
        <f t="shared" si="19"/>
        <v>0</v>
      </c>
      <c r="N38" s="117">
        <f t="shared" si="19"/>
        <v>0</v>
      </c>
      <c r="O38" s="117">
        <f t="shared" si="19"/>
        <v>0</v>
      </c>
      <c r="P38" s="115">
        <f t="shared" si="18"/>
        <v>1.8116232465400002</v>
      </c>
      <c r="Q38" s="105"/>
      <c r="R38" s="105"/>
    </row>
    <row r="39" spans="2:18" x14ac:dyDescent="0.2">
      <c r="B39" s="105"/>
      <c r="C39" s="119"/>
      <c r="D39" s="119"/>
      <c r="E39" s="119"/>
      <c r="F39" s="119"/>
      <c r="G39" s="119"/>
      <c r="H39" s="119"/>
      <c r="I39" s="119"/>
      <c r="J39" s="119"/>
      <c r="K39" s="119"/>
      <c r="L39" s="119"/>
      <c r="M39" s="119"/>
      <c r="N39" s="119"/>
      <c r="O39" s="119"/>
      <c r="P39" s="120"/>
      <c r="Q39" s="105"/>
      <c r="R39" s="105"/>
    </row>
    <row r="40" spans="2:18" x14ac:dyDescent="0.2">
      <c r="B40" s="105"/>
      <c r="C40" s="106"/>
      <c r="D40" s="106"/>
      <c r="E40" s="106"/>
      <c r="F40" s="106"/>
      <c r="G40" s="106"/>
      <c r="H40" s="106"/>
      <c r="I40" s="106"/>
      <c r="J40" s="106"/>
      <c r="K40" s="106"/>
      <c r="L40" s="106"/>
      <c r="M40" s="106"/>
      <c r="N40" s="106"/>
      <c r="O40" s="106"/>
      <c r="P40" s="105"/>
      <c r="Q40" s="105"/>
      <c r="R40" s="105"/>
    </row>
    <row r="41" spans="2:18" x14ac:dyDescent="0.2">
      <c r="B41" s="121" t="str">
        <f>B6</f>
        <v>Korea S.</v>
      </c>
      <c r="C41" s="121">
        <f t="shared" ref="C41:O41" si="20">C6</f>
        <v>6.0120240479999996E-2</v>
      </c>
      <c r="D41" s="121">
        <f t="shared" si="20"/>
        <v>0.19839679360000001</v>
      </c>
      <c r="E41" s="121">
        <f t="shared" si="20"/>
        <v>0.24448897800000002</v>
      </c>
      <c r="F41" s="121">
        <f t="shared" si="20"/>
        <v>0.20641282570000002</v>
      </c>
      <c r="G41" s="121">
        <f t="shared" si="20"/>
        <v>0.124248497</v>
      </c>
      <c r="H41" s="121">
        <f t="shared" si="20"/>
        <v>8.2164328659999994E-2</v>
      </c>
      <c r="I41" s="121">
        <f t="shared" si="20"/>
        <v>4.6092184369999997E-2</v>
      </c>
      <c r="J41" s="121">
        <f t="shared" si="20"/>
        <v>2.8056112219999998E-2</v>
      </c>
      <c r="K41" s="121">
        <f t="shared" si="20"/>
        <v>8.0160320600000008E-3</v>
      </c>
      <c r="L41" s="121">
        <f t="shared" si="20"/>
        <v>2.0040080199999998E-3</v>
      </c>
      <c r="M41" s="121">
        <f t="shared" si="20"/>
        <v>0</v>
      </c>
      <c r="N41" s="121">
        <f t="shared" si="20"/>
        <v>0</v>
      </c>
      <c r="O41" s="121">
        <f t="shared" si="20"/>
        <v>0</v>
      </c>
      <c r="P41" s="105"/>
      <c r="Q41" s="105"/>
      <c r="R41" s="105"/>
    </row>
    <row r="42" spans="2:18" x14ac:dyDescent="0.2">
      <c r="B42" s="105"/>
      <c r="C42" s="106"/>
      <c r="D42" s="106"/>
      <c r="E42" s="106"/>
      <c r="F42" s="106"/>
      <c r="G42" s="106"/>
      <c r="H42" s="106"/>
      <c r="I42" s="106"/>
      <c r="J42" s="106"/>
      <c r="K42" s="106"/>
      <c r="L42" s="106"/>
      <c r="M42" s="106"/>
      <c r="N42" s="106"/>
      <c r="O42" s="106"/>
      <c r="P42" s="105"/>
      <c r="Q42" s="105"/>
      <c r="R42" s="105"/>
    </row>
    <row r="43" spans="2:18" x14ac:dyDescent="0.2">
      <c r="B43" s="105"/>
      <c r="C43" s="106"/>
      <c r="D43" s="106"/>
      <c r="E43" s="106"/>
      <c r="F43" s="106"/>
      <c r="G43" s="106"/>
      <c r="H43" s="106"/>
      <c r="I43" s="106"/>
      <c r="J43" s="106"/>
      <c r="K43" s="106"/>
      <c r="L43" s="106"/>
      <c r="M43" s="106"/>
      <c r="N43" s="106"/>
      <c r="O43" s="106"/>
      <c r="P43" s="105"/>
      <c r="Q43" s="105"/>
      <c r="R43" s="105"/>
    </row>
  </sheetData>
  <sortState ref="B6:Q19">
    <sortCondition descending="1" ref="Q6:Q19"/>
  </sortState>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2"/>
  <sheetViews>
    <sheetView workbookViewId="0">
      <selection activeCell="L5" sqref="L5"/>
    </sheetView>
  </sheetViews>
  <sheetFormatPr baseColWidth="10" defaultRowHeight="16" x14ac:dyDescent="0.2"/>
  <cols>
    <col min="3" max="14" width="7.6640625" style="5" customWidth="1"/>
    <col min="15" max="15" width="2.83203125" style="5" customWidth="1"/>
    <col min="16" max="16" width="9.5" style="18" customWidth="1"/>
    <col min="17" max="18" width="8.1640625" style="5" customWidth="1"/>
    <col min="19" max="19" width="8.5" style="5" customWidth="1"/>
  </cols>
  <sheetData>
    <row r="2" spans="2:19" ht="24" x14ac:dyDescent="0.3">
      <c r="B2" s="94" t="s">
        <v>181</v>
      </c>
    </row>
    <row r="3" spans="2:19" ht="24" x14ac:dyDescent="0.3">
      <c r="B3" s="94"/>
    </row>
    <row r="4" spans="2:19" ht="34" x14ac:dyDescent="0.3">
      <c r="B4" s="94"/>
      <c r="C4" s="100" t="s">
        <v>132</v>
      </c>
      <c r="D4" s="100" t="s">
        <v>133</v>
      </c>
      <c r="E4" s="100" t="s">
        <v>134</v>
      </c>
      <c r="F4" s="100" t="s">
        <v>135</v>
      </c>
      <c r="G4" s="100" t="s">
        <v>136</v>
      </c>
      <c r="H4" s="100" t="s">
        <v>137</v>
      </c>
      <c r="I4" s="100" t="s">
        <v>138</v>
      </c>
      <c r="J4" s="100" t="s">
        <v>139</v>
      </c>
      <c r="K4" s="100" t="s">
        <v>140</v>
      </c>
      <c r="L4" s="100" t="s">
        <v>141</v>
      </c>
      <c r="M4" s="100" t="s">
        <v>142</v>
      </c>
      <c r="N4" s="100" t="s">
        <v>143</v>
      </c>
      <c r="O4" s="91"/>
      <c r="S4" s="98" t="s">
        <v>144</v>
      </c>
    </row>
    <row r="5" spans="2:19" ht="56" x14ac:dyDescent="0.3">
      <c r="B5" s="94"/>
      <c r="C5" s="101" t="s">
        <v>154</v>
      </c>
      <c r="D5" s="101" t="s">
        <v>155</v>
      </c>
      <c r="E5" s="102" t="s">
        <v>145</v>
      </c>
      <c r="F5" s="102" t="s">
        <v>146</v>
      </c>
      <c r="G5" s="102" t="s">
        <v>147</v>
      </c>
      <c r="H5" s="102" t="s">
        <v>148</v>
      </c>
      <c r="I5" s="102" t="s">
        <v>149</v>
      </c>
      <c r="J5" s="102" t="s">
        <v>150</v>
      </c>
      <c r="K5" s="102" t="s">
        <v>151</v>
      </c>
      <c r="L5" s="102" t="s">
        <v>182</v>
      </c>
      <c r="M5" s="102" t="s">
        <v>152</v>
      </c>
      <c r="N5" s="102" t="s">
        <v>153</v>
      </c>
      <c r="O5" s="95"/>
      <c r="P5" s="99" t="s">
        <v>157</v>
      </c>
      <c r="Q5" s="96"/>
      <c r="R5" s="96"/>
      <c r="S5" s="97" t="s">
        <v>156</v>
      </c>
    </row>
    <row r="6" spans="2:19" ht="19" x14ac:dyDescent="0.25">
      <c r="B6" t="s">
        <v>29</v>
      </c>
      <c r="C6" s="104">
        <f>VLOOKUP($B6,'Q1 girls school low income'!$B$9:$C$24,2,0)</f>
        <v>0.1</v>
      </c>
      <c r="D6" s="104">
        <f>VLOOKUP($B6,'Q2 majority income level'!$B$9:$C$24,2,0)</f>
        <v>0.39</v>
      </c>
      <c r="E6" s="104">
        <f>VLOOKUP($B6,'Q3 extreme poverty trend'!$B$9:$C$24,2,0)</f>
        <v>0.04</v>
      </c>
      <c r="F6" s="104">
        <f>VLOOKUP($B6,'Q4 life expectancy'!$B$9:$C$24,2,0)</f>
        <v>0.49</v>
      </c>
      <c r="G6" s="104">
        <f>VLOOKUP($B6,'Q5 future children'!$B$9:$C$24,2,0)</f>
        <v>0.45</v>
      </c>
      <c r="H6" s="104">
        <f>VLOOKUP($B6,'Q6 main reason pop grow'!$B$9:$C$24,2,0)</f>
        <v>0.2</v>
      </c>
      <c r="I6" s="104">
        <f>VLOOKUP($B6,'Q7 natural disaster deaths'!$B$9:$C$24,2,0)</f>
        <v>0.08</v>
      </c>
      <c r="J6" s="104">
        <f>VLOOKUP($B6,'Q8 maps'!$B$9:$C$24,2,0)</f>
        <v>0.26</v>
      </c>
      <c r="K6" s="104">
        <f>VLOOKUP($B6,'Q9 vaccination'!$B$9:$C$24,2,0)</f>
        <v>0.16</v>
      </c>
      <c r="L6" s="104">
        <f>VLOOKUP($B6,'Q10 womens education'!$B$9:$C$24,2,0)</f>
        <v>0.32</v>
      </c>
      <c r="M6" s="104">
        <f>VLOOKUP($B6,'Q11 animals'!$B$9:$C$24,2,0)</f>
        <v>0.08</v>
      </c>
      <c r="N6" s="104">
        <f>VLOOKUP($B6,'Q12 electricity'!$B$9:$C$24,2,0)</f>
        <v>0.22</v>
      </c>
      <c r="O6" s="63"/>
      <c r="P6" s="93">
        <f t="shared" ref="P6:P20" si="0">AVERAGE(C6:N6)</f>
        <v>0.23250000000000001</v>
      </c>
      <c r="Q6" s="63"/>
      <c r="R6" s="63"/>
      <c r="S6" s="63">
        <f>VLOOKUP($B6,'Q13 climate'!$B$9:$C$24,2,0)</f>
        <v>0.88</v>
      </c>
    </row>
    <row r="7" spans="2:19" ht="19" x14ac:dyDescent="0.25">
      <c r="B7" t="s">
        <v>16</v>
      </c>
      <c r="C7" s="104">
        <f>VLOOKUP($B7,'Q1 girls school low income'!$B$9:$C$24,2,0)</f>
        <v>0.1</v>
      </c>
      <c r="D7" s="104">
        <f>VLOOKUP($B7,'Q2 majority income level'!$B$9:$C$24,2,0)</f>
        <v>0.36</v>
      </c>
      <c r="E7" s="104">
        <f>VLOOKUP($B7,'Q3 extreme poverty trend'!$B$9:$C$24,2,0)</f>
        <v>0.05</v>
      </c>
      <c r="F7" s="104">
        <f>VLOOKUP($B7,'Q4 life expectancy'!$B$9:$C$24,2,0)</f>
        <v>0.43</v>
      </c>
      <c r="G7" s="104">
        <f>VLOOKUP($B7,'Q5 future children'!$B$9:$C$24,2,0)</f>
        <v>0.1</v>
      </c>
      <c r="H7" s="104">
        <f>VLOOKUP($B7,'Q6 main reason pop grow'!$B$9:$C$24,2,0)</f>
        <v>0.36</v>
      </c>
      <c r="I7" s="104">
        <f>VLOOKUP($B7,'Q7 natural disaster deaths'!$B$9:$C$24,2,0)</f>
        <v>0.11</v>
      </c>
      <c r="J7" s="104">
        <f>VLOOKUP($B7,'Q8 maps'!$B$9:$C$24,2,0)</f>
        <v>0.3</v>
      </c>
      <c r="K7" s="104">
        <f>VLOOKUP($B7,'Q9 vaccination'!$B$9:$C$24,2,0)</f>
        <v>0.17</v>
      </c>
      <c r="L7" s="104">
        <f>VLOOKUP($B7,'Q10 womens education'!$B$9:$C$24,2,0)</f>
        <v>0.26</v>
      </c>
      <c r="M7" s="104">
        <f>VLOOKUP($B7,'Q11 animals'!$B$9:$C$24,2,0)</f>
        <v>0.12</v>
      </c>
      <c r="N7" s="104">
        <f>VLOOKUP($B7,'Q12 electricity'!$B$9:$C$24,2,0)</f>
        <v>0.27</v>
      </c>
      <c r="O7" s="63"/>
      <c r="P7" s="93">
        <f t="shared" si="0"/>
        <v>0.2191666666666667</v>
      </c>
      <c r="Q7" s="63"/>
      <c r="R7" s="63"/>
      <c r="S7" s="63">
        <f>VLOOKUP($B7,'Q13 climate'!$B$9:$C$24,2,0)</f>
        <v>0.81</v>
      </c>
    </row>
    <row r="8" spans="2:19" ht="19" x14ac:dyDescent="0.25">
      <c r="B8" t="s">
        <v>2</v>
      </c>
      <c r="C8" s="104">
        <f>VLOOKUP($B8,'Q1 girls school low income'!$B$9:$C$24,2,0)</f>
        <v>0.11</v>
      </c>
      <c r="D8" s="104">
        <f>VLOOKUP($B8,'Q2 majority income level'!$B$9:$C$24,2,0)</f>
        <v>0.28000000000000003</v>
      </c>
      <c r="E8" s="104">
        <f>VLOOKUP($B8,'Q3 extreme poverty trend'!$B$9:$C$24,2,0)</f>
        <v>0.25</v>
      </c>
      <c r="F8" s="104">
        <f>VLOOKUP($B8,'Q4 life expectancy'!$B$9:$C$24,2,0)</f>
        <v>0.28999999999999998</v>
      </c>
      <c r="G8" s="104">
        <f>VLOOKUP($B8,'Q5 future children'!$B$9:$C$24,2,0)</f>
        <v>8.0009999999999998E-2</v>
      </c>
      <c r="H8" s="104">
        <f>VLOOKUP($B8,'Q6 main reason pop grow'!$B$9:$C$24,2,0)</f>
        <v>0.32</v>
      </c>
      <c r="I8" s="104">
        <f>VLOOKUP($B8,'Q7 natural disaster deaths'!$B$9:$C$24,2,0)</f>
        <v>0.15</v>
      </c>
      <c r="J8" s="104">
        <f>VLOOKUP($B8,'Q8 maps'!$B$9:$C$24,2,0)</f>
        <v>0.24</v>
      </c>
      <c r="K8" s="104">
        <f>VLOOKUP($B8,'Q9 vaccination'!$B$9:$C$24,2,0)</f>
        <v>0.21</v>
      </c>
      <c r="L8" s="104">
        <f>VLOOKUP($B8,'Q10 womens education'!$B$9:$C$24,2,0)</f>
        <v>0.18</v>
      </c>
      <c r="M8" s="104">
        <f>VLOOKUP($B8,'Q11 animals'!$B$9:$C$24,2,0)</f>
        <v>0.06</v>
      </c>
      <c r="N8" s="104">
        <f>VLOOKUP($B8,'Q12 electricity'!$B$9:$C$24,2,0)</f>
        <v>0.31</v>
      </c>
      <c r="O8" s="63"/>
      <c r="P8" s="93">
        <f t="shared" si="0"/>
        <v>0.2066675</v>
      </c>
      <c r="Q8" s="63"/>
      <c r="R8" s="63"/>
      <c r="S8" s="63">
        <f>VLOOKUP($B8,'Q13 climate'!$B$9:$C$24,2,0)</f>
        <v>0.82</v>
      </c>
    </row>
    <row r="9" spans="2:19" ht="19" x14ac:dyDescent="0.25">
      <c r="B9" t="s">
        <v>11</v>
      </c>
      <c r="C9" s="104">
        <f>VLOOKUP($B9,'Q1 girls school low income'!$B$9:$C$24,2,0)</f>
        <v>0.08</v>
      </c>
      <c r="D9" s="104">
        <f>VLOOKUP($B9,'Q2 majority income level'!$B$9:$C$24,2,0)</f>
        <v>0.3</v>
      </c>
      <c r="E9" s="104">
        <f>VLOOKUP($B9,'Q3 extreme poverty trend'!$B$9:$C$24,2,0)</f>
        <v>0.06</v>
      </c>
      <c r="F9" s="104">
        <f>VLOOKUP($B9,'Q4 life expectancy'!$B$9:$C$24,2,0)</f>
        <v>0.41</v>
      </c>
      <c r="G9" s="104">
        <f>VLOOKUP($B9,'Q5 future children'!$B$9:$C$24,2,0)</f>
        <v>0.09</v>
      </c>
      <c r="H9" s="104">
        <f>VLOOKUP($B9,'Q6 main reason pop grow'!$B$9:$C$24,2,0)</f>
        <v>0.32</v>
      </c>
      <c r="I9" s="104">
        <f>VLOOKUP($B9,'Q7 natural disaster deaths'!$B$9:$C$24,2,0)</f>
        <v>0.12</v>
      </c>
      <c r="J9" s="104">
        <f>VLOOKUP($B9,'Q8 maps'!$B$9:$C$24,2,0)</f>
        <v>0.34</v>
      </c>
      <c r="K9" s="104">
        <f>VLOOKUP($B9,'Q9 vaccination'!$B$9:$C$24,2,0)</f>
        <v>0.14000000000000001</v>
      </c>
      <c r="L9" s="104">
        <f>VLOOKUP($B9,'Q10 womens education'!$B$9:$C$24,2,0)</f>
        <v>0.25</v>
      </c>
      <c r="M9" s="104">
        <f>VLOOKUP($B9,'Q11 animals'!$B$9:$C$24,2,0)</f>
        <v>0.12</v>
      </c>
      <c r="N9" s="104">
        <f>VLOOKUP($B9,'Q12 electricity'!$B$9:$C$24,2,0)</f>
        <v>0.19</v>
      </c>
      <c r="O9" s="63"/>
      <c r="P9" s="93">
        <f t="shared" si="0"/>
        <v>0.20166666666666666</v>
      </c>
      <c r="Q9" s="63"/>
      <c r="R9" s="63"/>
      <c r="S9" s="63">
        <f>VLOOKUP($B9,'Q13 climate'!$B$9:$C$24,2,0)</f>
        <v>0.78</v>
      </c>
    </row>
    <row r="10" spans="2:19" ht="19" x14ac:dyDescent="0.25">
      <c r="B10" t="s">
        <v>1</v>
      </c>
      <c r="C10" s="104">
        <f>VLOOKUP($B10,'Q1 girls school low income'!$B$9:$C$24,2,0)</f>
        <v>0.05</v>
      </c>
      <c r="D10" s="104">
        <f>VLOOKUP($B10,'Q2 majority income level'!$B$9:$C$24,2,0)</f>
        <v>0.26</v>
      </c>
      <c r="E10" s="104">
        <f>VLOOKUP($B10,'Q3 extreme poverty trend'!$B$9:$C$24,2,0)</f>
        <v>0.09</v>
      </c>
      <c r="F10" s="104">
        <f>VLOOKUP($B10,'Q4 life expectancy'!$B$9:$C$24,2,0)</f>
        <v>0.43</v>
      </c>
      <c r="G10" s="104">
        <f>VLOOKUP($B10,'Q5 future children'!$B$9:$C$24,2,0)</f>
        <v>0.12</v>
      </c>
      <c r="H10" s="104">
        <f>VLOOKUP($B10,'Q6 main reason pop grow'!$B$9:$C$24,2,0)</f>
        <v>0.33</v>
      </c>
      <c r="I10" s="104">
        <f>VLOOKUP($B10,'Q7 natural disaster deaths'!$B$9:$C$24,2,0)</f>
        <v>0.08</v>
      </c>
      <c r="J10" s="104">
        <f>VLOOKUP($B10,'Q8 maps'!$B$9:$C$24,2,0)</f>
        <v>0.34</v>
      </c>
      <c r="K10" s="104">
        <f>VLOOKUP($B10,'Q9 vaccination'!$B$9:$C$24,2,0)</f>
        <v>0.15</v>
      </c>
      <c r="L10" s="104">
        <f>VLOOKUP($B10,'Q10 womens education'!$B$9:$C$24,2,0)</f>
        <v>0.2</v>
      </c>
      <c r="M10" s="104">
        <f>VLOOKUP($B10,'Q11 animals'!$B$9:$C$24,2,0)</f>
        <v>0.12</v>
      </c>
      <c r="N10" s="104">
        <f>VLOOKUP($B10,'Q12 electricity'!$B$9:$C$24,2,0)</f>
        <v>0.19</v>
      </c>
      <c r="O10" s="63"/>
      <c r="P10" s="93">
        <f t="shared" si="0"/>
        <v>0.19666666666666668</v>
      </c>
      <c r="Q10" s="63"/>
      <c r="R10" s="63"/>
      <c r="S10" s="63">
        <f>VLOOKUP($B10,'Q13 climate'!$B$9:$C$24,2,0)</f>
        <v>0.81</v>
      </c>
    </row>
    <row r="11" spans="2:19" ht="19" x14ac:dyDescent="0.25">
      <c r="B11" t="s">
        <v>8</v>
      </c>
      <c r="C11" s="104">
        <f>VLOOKUP($B11,'Q1 girls school low income'!$B$9:$C$24,2,0)</f>
        <v>0.06</v>
      </c>
      <c r="D11" s="104">
        <f>VLOOKUP($B11,'Q2 majority income level'!$B$9:$C$24,2,0)</f>
        <v>0.26</v>
      </c>
      <c r="E11" s="104">
        <f>VLOOKUP($B11,'Q3 extreme poverty trend'!$B$9:$C$24,2,0)</f>
        <v>0.25</v>
      </c>
      <c r="F11" s="104">
        <f>VLOOKUP($B11,'Q4 life expectancy'!$B$9:$C$24,2,0)</f>
        <v>0.25</v>
      </c>
      <c r="G11" s="104">
        <f>VLOOKUP($B11,'Q5 future children'!$B$9:$C$24,2,0)</f>
        <v>0.08</v>
      </c>
      <c r="H11" s="104">
        <f>VLOOKUP($B11,'Q6 main reason pop grow'!$B$9:$C$24,2,0)</f>
        <v>0.26</v>
      </c>
      <c r="I11" s="104">
        <f>VLOOKUP($B11,'Q7 natural disaster deaths'!$B$9:$C$24,2,0)</f>
        <v>0.16</v>
      </c>
      <c r="J11" s="104">
        <f>VLOOKUP($B11,'Q8 maps'!$B$9:$C$24,2,0)</f>
        <v>0.32</v>
      </c>
      <c r="K11" s="104">
        <f>VLOOKUP($B11,'Q9 vaccination'!$B$9:$C$24,2,0)</f>
        <v>0.18</v>
      </c>
      <c r="L11" s="104">
        <f>VLOOKUP($B11,'Q10 womens education'!$B$9:$C$24,2,0)</f>
        <v>0.08</v>
      </c>
      <c r="M11" s="104">
        <f>VLOOKUP($B11,'Q11 animals'!$B$9:$C$24,2,0)</f>
        <v>0.05</v>
      </c>
      <c r="N11" s="104">
        <f>VLOOKUP($B11,'Q12 electricity'!$B$9:$C$24,2,0)</f>
        <v>0.32</v>
      </c>
      <c r="O11" s="63"/>
      <c r="P11" s="93">
        <f t="shared" si="0"/>
        <v>0.18916666666666668</v>
      </c>
      <c r="Q11" s="63"/>
      <c r="R11" s="63"/>
      <c r="S11" s="63">
        <f>VLOOKUP($B11,'Q13 climate'!$B$9:$C$24,2,0)</f>
        <v>0.94</v>
      </c>
    </row>
    <row r="12" spans="2:19" ht="19" x14ac:dyDescent="0.25">
      <c r="B12" t="s">
        <v>14</v>
      </c>
      <c r="C12" s="104">
        <f>VLOOKUP($B12,'Q1 girls school low income'!$B$9:$C$24,2,0)</f>
        <v>7.0000000000000007E-2</v>
      </c>
      <c r="D12" s="104">
        <f>VLOOKUP($B12,'Q2 majority income level'!$B$9:$C$24,2,0)</f>
        <v>0.24</v>
      </c>
      <c r="E12" s="104">
        <f>VLOOKUP($B12,'Q3 extreme poverty trend'!$B$9:$C$24,2,0)</f>
        <v>0.1</v>
      </c>
      <c r="F12" s="104">
        <f>VLOOKUP($B12,'Q4 life expectancy'!$B$9:$C$24,2,0)</f>
        <v>0.28000000000000003</v>
      </c>
      <c r="G12" s="104">
        <f>VLOOKUP($B12,'Q5 future children'!$B$9:$C$24,2,0)</f>
        <v>0.36</v>
      </c>
      <c r="H12" s="104">
        <f>VLOOKUP($B12,'Q6 main reason pop grow'!$B$9:$C$24,2,0)</f>
        <v>0.1</v>
      </c>
      <c r="I12" s="104">
        <f>VLOOKUP($B12,'Q7 natural disaster deaths'!$B$9:$C$24,2,0)</f>
        <v>0.15</v>
      </c>
      <c r="J12" s="104">
        <f>VLOOKUP($B12,'Q8 maps'!$B$9:$C$24,2,0)</f>
        <v>0.24</v>
      </c>
      <c r="K12" s="104">
        <f>VLOOKUP($B12,'Q9 vaccination'!$B$9:$C$24,2,0)</f>
        <v>0.06</v>
      </c>
      <c r="L12" s="104">
        <f>VLOOKUP($B12,'Q10 womens education'!$B$9:$C$24,2,0)</f>
        <v>0.21</v>
      </c>
      <c r="M12" s="104">
        <f>VLOOKUP($B12,'Q11 animals'!$B$9:$C$24,2,0)</f>
        <v>0.26</v>
      </c>
      <c r="N12" s="104">
        <f>VLOOKUP($B12,'Q12 electricity'!$B$9:$C$24,2,0)</f>
        <v>0.15</v>
      </c>
      <c r="O12" s="63"/>
      <c r="P12" s="93">
        <f t="shared" si="0"/>
        <v>0.18500000000000003</v>
      </c>
      <c r="Q12" s="63"/>
      <c r="R12" s="63"/>
      <c r="S12" s="63">
        <f>VLOOKUP($B12,'Q13 climate'!$B$9:$C$24,2,0)</f>
        <v>0.76</v>
      </c>
    </row>
    <row r="13" spans="2:19" ht="19" x14ac:dyDescent="0.25">
      <c r="B13" t="s">
        <v>0</v>
      </c>
      <c r="C13" s="104">
        <f>VLOOKUP($B13,'Q1 girls school low income'!$B$9:$C$24,2,0)</f>
        <v>0.06</v>
      </c>
      <c r="D13" s="104">
        <f>VLOOKUP($B13,'Q2 majority income level'!$B$9:$C$24,2,0)</f>
        <v>0.23</v>
      </c>
      <c r="E13" s="104">
        <f>VLOOKUP($B13,'Q3 extreme poverty trend'!$B$9:$C$24,2,0)</f>
        <v>0.09</v>
      </c>
      <c r="F13" s="104">
        <f>VLOOKUP($B13,'Q4 life expectancy'!$B$9:$C$24,2,0)</f>
        <v>0.37</v>
      </c>
      <c r="G13" s="104">
        <f>VLOOKUP($B13,'Q5 future children'!$B$9:$C$24,2,0)</f>
        <v>0.08</v>
      </c>
      <c r="H13" s="104">
        <f>VLOOKUP($B13,'Q6 main reason pop grow'!$B$9:$C$24,2,0)</f>
        <v>0.22</v>
      </c>
      <c r="I13" s="104">
        <f>VLOOKUP($B13,'Q7 natural disaster deaths'!$B$9:$C$24,2,0)</f>
        <v>0.14000000000000001</v>
      </c>
      <c r="J13" s="104">
        <f>VLOOKUP($B13,'Q8 maps'!$B$9:$C$24,2,0)</f>
        <v>0.27</v>
      </c>
      <c r="K13" s="104">
        <f>VLOOKUP($B13,'Q9 vaccination'!$B$9:$C$24,2,0)</f>
        <v>0.15</v>
      </c>
      <c r="L13" s="104">
        <f>VLOOKUP($B13,'Q10 womens education'!$B$9:$C$24,2,0)</f>
        <v>0.19</v>
      </c>
      <c r="M13" s="104">
        <f>VLOOKUP($B13,'Q11 animals'!$B$9:$C$24,2,0)</f>
        <v>0.05</v>
      </c>
      <c r="N13" s="104">
        <f>VLOOKUP($B13,'Q12 electricity'!$B$9:$C$24,2,0)</f>
        <v>0.23</v>
      </c>
      <c r="O13" s="63"/>
      <c r="P13" s="93">
        <f t="shared" si="0"/>
        <v>0.17333333333333334</v>
      </c>
      <c r="Q13" s="63"/>
      <c r="R13" s="63"/>
      <c r="S13" s="63">
        <f>VLOOKUP($B13,'Q13 climate'!$B$9:$C$24,2,0)</f>
        <v>0.87</v>
      </c>
    </row>
    <row r="14" spans="2:19" ht="19" x14ac:dyDescent="0.25">
      <c r="B14" t="s">
        <v>7</v>
      </c>
      <c r="C14" s="104">
        <f>VLOOKUP($B14,'Q1 girls school low income'!$B$9:$C$24,2,0)</f>
        <v>0.06</v>
      </c>
      <c r="D14" s="104">
        <f>VLOOKUP($B14,'Q2 majority income level'!$B$9:$C$24,2,0)</f>
        <v>0.19</v>
      </c>
      <c r="E14" s="104">
        <f>VLOOKUP($B14,'Q3 extreme poverty trend'!$B$9:$C$24,2,0)</f>
        <v>0.17</v>
      </c>
      <c r="F14" s="104">
        <f>VLOOKUP($B14,'Q4 life expectancy'!$B$9:$C$24,2,0)</f>
        <v>0.3</v>
      </c>
      <c r="G14" s="104">
        <f>VLOOKUP($B14,'Q5 future children'!$B$9:$C$24,2,0)</f>
        <v>0.09</v>
      </c>
      <c r="H14" s="104">
        <f>VLOOKUP($B14,'Q6 main reason pop grow'!$B$9:$C$24,2,0)</f>
        <v>0.21</v>
      </c>
      <c r="I14" s="104">
        <f>VLOOKUP($B14,'Q7 natural disaster deaths'!$B$9:$C$24,2,0)</f>
        <v>0.16</v>
      </c>
      <c r="J14" s="104">
        <f>VLOOKUP($B14,'Q8 maps'!$B$9:$C$24,2,0)</f>
        <v>0.3</v>
      </c>
      <c r="K14" s="104">
        <f>VLOOKUP($B14,'Q9 vaccination'!$B$9:$C$24,2,0)</f>
        <v>0.12</v>
      </c>
      <c r="L14" s="104">
        <f>VLOOKUP($B14,'Q10 womens education'!$B$9:$C$24,2,0)</f>
        <v>0.1</v>
      </c>
      <c r="M14" s="104">
        <f>VLOOKUP($B14,'Q11 animals'!$B$9:$C$24,2,0)</f>
        <v>0.11</v>
      </c>
      <c r="N14" s="104">
        <f>VLOOKUP($B14,'Q12 electricity'!$B$9:$C$24,2,0)</f>
        <v>0.2</v>
      </c>
      <c r="O14" s="63"/>
      <c r="P14" s="93">
        <f t="shared" si="0"/>
        <v>0.16750000000000001</v>
      </c>
      <c r="Q14" s="63"/>
      <c r="R14" s="63"/>
      <c r="S14" s="63">
        <f>VLOOKUP($B14,'Q13 climate'!$B$9:$C$24,2,0)</f>
        <v>0.94</v>
      </c>
    </row>
    <row r="15" spans="2:19" ht="19" x14ac:dyDescent="0.25">
      <c r="B15" t="s">
        <v>13</v>
      </c>
      <c r="C15" s="104">
        <f>VLOOKUP($B15,'Q1 girls school low income'!$B$9:$C$24,2,0)</f>
        <v>0.09</v>
      </c>
      <c r="D15" s="104">
        <f>VLOOKUP($B15,'Q2 majority income level'!$B$9:$C$24,2,0)</f>
        <v>0.17</v>
      </c>
      <c r="E15" s="104">
        <f>VLOOKUP($B15,'Q3 extreme poverty trend'!$B$9:$C$24,2,0)</f>
        <v>0.06</v>
      </c>
      <c r="F15" s="104">
        <f>VLOOKUP($B15,'Q4 life expectancy'!$B$9:$C$24,2,0)</f>
        <v>0.43</v>
      </c>
      <c r="G15" s="104">
        <f>VLOOKUP($B15,'Q5 future children'!$B$9:$C$24,2,0)</f>
        <v>0.09</v>
      </c>
      <c r="H15" s="104">
        <f>VLOOKUP($B15,'Q6 main reason pop grow'!$B$9:$C$24,2,0)</f>
        <v>0.26</v>
      </c>
      <c r="I15" s="104">
        <f>VLOOKUP($B15,'Q7 natural disaster deaths'!$B$9:$C$24,2,0)</f>
        <v>0.06</v>
      </c>
      <c r="J15" s="104">
        <f>VLOOKUP($B15,'Q8 maps'!$B$9:$C$24,2,0)</f>
        <v>0.25</v>
      </c>
      <c r="K15" s="104">
        <f>VLOOKUP($B15,'Q9 vaccination'!$B$9:$C$24,2,0)</f>
        <v>0.06</v>
      </c>
      <c r="L15" s="104">
        <f>VLOOKUP($B15,'Q10 womens education'!$B$9:$C$24,2,0)</f>
        <v>0.25</v>
      </c>
      <c r="M15" s="104">
        <f>VLOOKUP($B15,'Q11 animals'!$B$9:$C$24,2,0)</f>
        <v>7.0000000000000007E-2</v>
      </c>
      <c r="N15" s="104">
        <f>VLOOKUP($B15,'Q12 electricity'!$B$9:$C$24,2,0)</f>
        <v>0.22</v>
      </c>
      <c r="O15" s="63"/>
      <c r="P15" s="93">
        <f t="shared" si="0"/>
        <v>0.16750000000000001</v>
      </c>
      <c r="Q15" s="63"/>
      <c r="R15" s="63"/>
      <c r="S15" s="63">
        <f>VLOOKUP($B15,'Q13 climate'!$B$9:$C$24,2,0)</f>
        <v>0.88</v>
      </c>
    </row>
    <row r="16" spans="2:19" ht="19" x14ac:dyDescent="0.25">
      <c r="B16" t="s">
        <v>10</v>
      </c>
      <c r="C16" s="104">
        <f>VLOOKUP($B16,'Q1 girls school low income'!$B$9:$C$24,2,0)</f>
        <v>0.09</v>
      </c>
      <c r="D16" s="104">
        <f>VLOOKUP($B16,'Q2 majority income level'!$B$9:$C$24,2,0)</f>
        <v>0.17</v>
      </c>
      <c r="E16" s="104">
        <f>VLOOKUP($B16,'Q3 extreme poverty trend'!$B$9:$C$24,2,0)</f>
        <v>0.02</v>
      </c>
      <c r="F16" s="104">
        <f>VLOOKUP($B16,'Q4 life expectancy'!$B$9:$C$24,2,0)</f>
        <v>0.28999999999999998</v>
      </c>
      <c r="G16" s="104">
        <f>VLOOKUP($B16,'Q5 future children'!$B$9:$C$24,2,0)</f>
        <v>0.12</v>
      </c>
      <c r="H16" s="104">
        <f>VLOOKUP($B16,'Q6 main reason pop grow'!$B$9:$C$24,2,0)</f>
        <v>0.25</v>
      </c>
      <c r="I16" s="104">
        <f>VLOOKUP($B16,'Q7 natural disaster deaths'!$B$9:$C$24,2,0)</f>
        <v>0.03</v>
      </c>
      <c r="J16" s="104">
        <f>VLOOKUP($B16,'Q8 maps'!$B$9:$C$24,2,0)</f>
        <v>0.32</v>
      </c>
      <c r="K16" s="104">
        <f>VLOOKUP($B16,'Q9 vaccination'!$B$9:$C$24,2,0)</f>
        <v>0.13</v>
      </c>
      <c r="L16" s="104">
        <f>VLOOKUP($B16,'Q10 womens education'!$B$9:$C$24,2,0)</f>
        <v>0.32</v>
      </c>
      <c r="M16" s="104">
        <f>VLOOKUP($B16,'Q11 animals'!$B$9:$C$24,2,0)</f>
        <v>0.03</v>
      </c>
      <c r="N16" s="104">
        <f>VLOOKUP($B16,'Q12 electricity'!$B$9:$C$24,2,0)</f>
        <v>0.22</v>
      </c>
      <c r="O16" s="63"/>
      <c r="P16" s="93">
        <f t="shared" si="0"/>
        <v>0.16583333333333333</v>
      </c>
      <c r="Q16" s="63"/>
      <c r="R16" s="63"/>
      <c r="S16" s="63">
        <f>VLOOKUP($B16,'Q13 climate'!$B$9:$C$24,2,0)</f>
        <v>0.94</v>
      </c>
    </row>
    <row r="17" spans="2:19" ht="19" x14ac:dyDescent="0.25">
      <c r="B17" t="s">
        <v>15</v>
      </c>
      <c r="C17" s="104">
        <f>VLOOKUP($B17,'Q1 girls school low income'!$B$9:$C$24,2,0)</f>
        <v>0.04</v>
      </c>
      <c r="D17" s="104">
        <f>VLOOKUP($B17,'Q2 majority income level'!$B$9:$C$24,2,0)</f>
        <v>0.24</v>
      </c>
      <c r="E17" s="104">
        <f>VLOOKUP($B17,'Q3 extreme poverty trend'!$B$9:$C$24,2,0)</f>
        <v>0.03</v>
      </c>
      <c r="F17" s="104">
        <f>VLOOKUP($B17,'Q4 life expectancy'!$B$9:$C$24,2,0)</f>
        <v>0.41</v>
      </c>
      <c r="G17" s="104">
        <f>VLOOKUP($B17,'Q5 future children'!$B$9:$C$24,2,0)</f>
        <v>0.21</v>
      </c>
      <c r="H17" s="104">
        <f>VLOOKUP($B17,'Q6 main reason pop grow'!$B$9:$C$24,2,0)</f>
        <v>0.26</v>
      </c>
      <c r="I17" s="104">
        <f>VLOOKUP($B17,'Q7 natural disaster deaths'!$B$9:$C$24,2,0)</f>
        <v>0.09</v>
      </c>
      <c r="J17" s="104">
        <f>VLOOKUP($B17,'Q8 maps'!$B$9:$C$24,2,0)</f>
        <v>0.23</v>
      </c>
      <c r="K17" s="104">
        <f>VLOOKUP($B17,'Q9 vaccination'!$B$9:$C$24,2,0)</f>
        <v>0.13</v>
      </c>
      <c r="L17" s="104">
        <f>VLOOKUP($B17,'Q10 womens education'!$B$9:$C$24,2,0)</f>
        <v>0.13</v>
      </c>
      <c r="M17" s="104">
        <f>VLOOKUP($B17,'Q11 animals'!$B$9:$C$24,2,0)</f>
        <v>7.0000000000000007E-2</v>
      </c>
      <c r="N17" s="104">
        <f>VLOOKUP($B17,'Q12 electricity'!$B$9:$C$24,2,0)</f>
        <v>0.14000000000000001</v>
      </c>
      <c r="O17" s="63"/>
      <c r="P17" s="93">
        <f t="shared" si="0"/>
        <v>0.16500000000000001</v>
      </c>
      <c r="Q17" s="63"/>
      <c r="R17" s="63"/>
      <c r="S17" s="63">
        <f>VLOOKUP($B17,'Q13 climate'!$B$9:$C$24,2,0)</f>
        <v>0.92</v>
      </c>
    </row>
    <row r="18" spans="2:19" ht="19" x14ac:dyDescent="0.25">
      <c r="B18" t="s">
        <v>12</v>
      </c>
      <c r="C18" s="104">
        <f>VLOOKUP($B18,'Q1 girls school low income'!$B$9:$C$24,2,0)</f>
        <v>0.04</v>
      </c>
      <c r="D18" s="104">
        <f>VLOOKUP($B18,'Q2 majority income level'!$B$9:$C$24,2,0)</f>
        <v>0.28999999999999998</v>
      </c>
      <c r="E18" s="104">
        <f>VLOOKUP($B18,'Q3 extreme poverty trend'!$B$9:$C$24,2,0)</f>
        <v>0.04</v>
      </c>
      <c r="F18" s="104">
        <f>VLOOKUP($B18,'Q4 life expectancy'!$B$9:$C$24,2,0)</f>
        <v>0.38</v>
      </c>
      <c r="G18" s="104">
        <f>VLOOKUP($B18,'Q5 future children'!$B$9:$C$24,2,0)</f>
        <v>0.09</v>
      </c>
      <c r="H18" s="104">
        <f>VLOOKUP($B18,'Q6 main reason pop grow'!$B$9:$C$24,2,0)</f>
        <v>0.26</v>
      </c>
      <c r="I18" s="104">
        <f>VLOOKUP($B18,'Q7 natural disaster deaths'!$B$9:$C$24,2,0)</f>
        <v>0.03</v>
      </c>
      <c r="J18" s="104">
        <f>VLOOKUP($B18,'Q8 maps'!$B$9:$C$24,2,0)</f>
        <v>0.26</v>
      </c>
      <c r="K18" s="104">
        <f>VLOOKUP($B18,'Q9 vaccination'!$B$9:$C$24,2,0)</f>
        <v>0.06</v>
      </c>
      <c r="L18" s="104">
        <f>VLOOKUP($B18,'Q10 womens education'!$B$9:$C$24,2,0)</f>
        <v>0.18</v>
      </c>
      <c r="M18" s="104">
        <f>VLOOKUP($B18,'Q11 animals'!$B$9:$C$24,2,0)</f>
        <v>0.05</v>
      </c>
      <c r="N18" s="104">
        <f>VLOOKUP($B18,'Q12 electricity'!$B$9:$C$24,2,0)</f>
        <v>0.2</v>
      </c>
      <c r="O18" s="63"/>
      <c r="P18" s="93">
        <f t="shared" si="0"/>
        <v>0.15666666666666668</v>
      </c>
      <c r="Q18" s="63"/>
      <c r="R18" s="63"/>
      <c r="S18" s="63">
        <f>VLOOKUP($B18,'Q13 climate'!$B$9:$C$24,2,0)</f>
        <v>0.89</v>
      </c>
    </row>
    <row r="19" spans="2:19" ht="19" x14ac:dyDescent="0.25">
      <c r="B19" s="59" t="s">
        <v>9</v>
      </c>
      <c r="C19" s="104">
        <f>VLOOKUP($B19,'Q1 girls school low income'!$B$9:$C$24,2,0)</f>
        <v>0.06</v>
      </c>
      <c r="D19" s="104">
        <f>VLOOKUP($B19,'Q2 majority income level'!$B$9:$C$24,2,0)</f>
        <v>0.21</v>
      </c>
      <c r="E19" s="104">
        <f>VLOOKUP($B19,'Q3 extreme poverty trend'!$B$9:$C$24,2,0)</f>
        <v>0.05</v>
      </c>
      <c r="F19" s="104">
        <f>VLOOKUP($B19,'Q4 life expectancy'!$B$9:$C$24,2,0)</f>
        <v>0.4</v>
      </c>
      <c r="G19" s="104">
        <f>VLOOKUP($B19,'Q5 future children'!$B$9:$C$24,2,0)</f>
        <v>0.09</v>
      </c>
      <c r="H19" s="104">
        <f>VLOOKUP($B19,'Q6 main reason pop grow'!$B$9:$C$24,2,0)</f>
        <v>0.26</v>
      </c>
      <c r="I19" s="104">
        <f>VLOOKUP($B19,'Q7 natural disaster deaths'!$B$9:$C$24,2,0)</f>
        <v>0.04</v>
      </c>
      <c r="J19" s="104">
        <f>VLOOKUP($B19,'Q8 maps'!$B$9:$C$24,2,0)</f>
        <v>0.21</v>
      </c>
      <c r="K19" s="104">
        <f>VLOOKUP($B19,'Q9 vaccination'!$B$9:$C$24,2,0)</f>
        <v>0.13</v>
      </c>
      <c r="L19" s="104">
        <f>VLOOKUP($B19,'Q10 womens education'!$B$9:$C$24,2,0)</f>
        <v>0.13</v>
      </c>
      <c r="M19" s="104">
        <f>VLOOKUP($B19,'Q11 animals'!$B$9:$C$24,2,0)</f>
        <v>7.0000000000000007E-2</v>
      </c>
      <c r="N19" s="104">
        <f>VLOOKUP($B19,'Q12 electricity'!$B$9:$C$24,2,0)</f>
        <v>0.17</v>
      </c>
      <c r="O19" s="63"/>
      <c r="P19" s="93">
        <f t="shared" si="0"/>
        <v>0.15166666666666664</v>
      </c>
      <c r="Q19" s="63"/>
      <c r="R19" s="63"/>
      <c r="S19" s="63">
        <f>VLOOKUP($B19,'Q13 climate'!$B$9:$C$24,2,0)</f>
        <v>0.87</v>
      </c>
    </row>
    <row r="20" spans="2:19" x14ac:dyDescent="0.2">
      <c r="B20" s="92" t="s">
        <v>40</v>
      </c>
      <c r="C20" s="103">
        <f>VLOOKUP($B20,'Q1 girls school low income'!$B$9:$C$24,2,0)</f>
        <v>7.2142857142857147E-2</v>
      </c>
      <c r="D20" s="103">
        <f>VLOOKUP($B20,'Q2 majority income level'!$B$9:$C$24,2,0)</f>
        <v>0.25642857142857139</v>
      </c>
      <c r="E20" s="103">
        <f>VLOOKUP($B20,'Q3 extreme poverty trend'!$B$9:$C$24,2,0)</f>
        <v>9.2857142857142846E-2</v>
      </c>
      <c r="F20" s="103">
        <f>VLOOKUP($B20,'Q4 life expectancy'!$B$9:$C$24,2,0)</f>
        <v>0.36857142857142861</v>
      </c>
      <c r="G20" s="103">
        <f>VLOOKUP($B20,'Q5 future children'!$B$9:$C$24,2,0)</f>
        <v>0.14642928571428571</v>
      </c>
      <c r="H20" s="103">
        <f>VLOOKUP($B20,'Q6 main reason pop grow'!$B$9:$C$24,2,0)</f>
        <v>0.25785714285714284</v>
      </c>
      <c r="I20" s="103">
        <f>VLOOKUP($B20,'Q7 natural disaster deaths'!$B$9:$C$24,2,0)</f>
        <v>9.9999999999999992E-2</v>
      </c>
      <c r="J20" s="103">
        <f>VLOOKUP($B20,'Q8 maps'!$B$9:$C$24,2,0)</f>
        <v>0.27714285714285708</v>
      </c>
      <c r="K20" s="103">
        <f>VLOOKUP($B20,'Q9 vaccination'!$B$9:$C$24,2,0)</f>
        <v>0.13214285714285715</v>
      </c>
      <c r="L20" s="103">
        <f>VLOOKUP($B20,'Q10 womens education'!$B$9:$C$24,2,0)</f>
        <v>0.19999999999999998</v>
      </c>
      <c r="M20" s="103">
        <f>VLOOKUP($B20,'Q11 animals'!$B$9:$C$24,2,0)</f>
        <v>0.09</v>
      </c>
      <c r="N20" s="103">
        <f>VLOOKUP($B20,'Q12 electricity'!$B$9:$C$24,2,0)</f>
        <v>0.21642857142857141</v>
      </c>
      <c r="O20" s="103"/>
      <c r="P20" s="103">
        <f t="shared" si="0"/>
        <v>0.18416672619047617</v>
      </c>
      <c r="Q20" s="93"/>
      <c r="R20" s="93"/>
      <c r="S20" s="93">
        <f>VLOOKUP($B20,'Q13 climate'!$B$9:$C$24,2,0)</f>
        <v>0.86499999999999988</v>
      </c>
    </row>
    <row r="22" spans="2:19" x14ac:dyDescent="0.2">
      <c r="B22" s="92" t="s">
        <v>55</v>
      </c>
      <c r="C22" s="93">
        <f>VLOOKUP($B22,'Q1 girls school low income'!$B$9:$C$24,2,0)</f>
        <v>0.33329999999999999</v>
      </c>
      <c r="D22" s="93">
        <f>VLOOKUP($B22,'Q2 majority income level'!$B$9:$C$24,2,0)</f>
        <v>0.33329999999999999</v>
      </c>
      <c r="E22" s="93">
        <f>VLOOKUP($B22,'Q3 extreme poverty trend'!$B$9:$C$24,2,0)</f>
        <v>0.33329999999999999</v>
      </c>
      <c r="F22" s="93">
        <f>VLOOKUP($B22,'Q4 life expectancy'!$B$9:$C$24,2,0)</f>
        <v>0.33329999999999999</v>
      </c>
      <c r="G22" s="93">
        <f>VLOOKUP($B22,'Q5 future children'!$B$9:$C$24,2,0)</f>
        <v>0.33329999999999999</v>
      </c>
      <c r="H22" s="93">
        <f>VLOOKUP($B22,'Q6 main reason pop grow'!$B$9:$C$24,2,0)</f>
        <v>0.33329999999999999</v>
      </c>
      <c r="I22" s="93">
        <f>VLOOKUP($B22,'Q7 natural disaster deaths'!$B$9:$C$24,2,0)</f>
        <v>0.33329999999999999</v>
      </c>
      <c r="J22" s="93">
        <f>VLOOKUP($B22,'Q8 maps'!$B$9:$C$24,2,0)</f>
        <v>0.33329999999999999</v>
      </c>
      <c r="K22" s="93">
        <f>VLOOKUP($B22,'Q9 vaccination'!$B$9:$C$24,2,0)</f>
        <v>0.33329999999999999</v>
      </c>
      <c r="L22" s="93">
        <f>VLOOKUP($B22,'Q10 womens education'!$B$9:$C$24,2,0)</f>
        <v>0.33329999999999999</v>
      </c>
      <c r="M22" s="93">
        <f>VLOOKUP($B22,'Q11 animals'!$B$9:$C$24,2,0)</f>
        <v>0.33329999999999999</v>
      </c>
      <c r="N22" s="93">
        <f>VLOOKUP($B22,'Q12 electricity'!$B$9:$C$24,2,0)</f>
        <v>0.33329999999999999</v>
      </c>
      <c r="O22" s="93"/>
      <c r="P22" s="93">
        <f>AVERAGE(C22:N22)</f>
        <v>0.33329999999999999</v>
      </c>
      <c r="Q22" s="93"/>
      <c r="R22" s="93"/>
      <c r="S22" s="93">
        <f>VLOOKUP($B22,'Q13 climate'!$B$9:$C$24,2,0)</f>
        <v>0.33329999999999999</v>
      </c>
    </row>
  </sheetData>
  <sortState ref="B22:Q35">
    <sortCondition descending="1" ref="P22:P35"/>
  </sortState>
  <conditionalFormatting sqref="C6:S19">
    <cfRule type="colorScale" priority="2">
      <colorScale>
        <cfvo type="min"/>
        <cfvo type="percentile" val="50"/>
        <cfvo type="max"/>
        <color rgb="FFF8696B"/>
        <color rgb="FFFFEB84"/>
        <color rgb="FF63BE7B"/>
      </colorScale>
    </cfRule>
  </conditionalFormatting>
  <conditionalFormatting sqref="E5:O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25" workbookViewId="0"/>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topLeftCell="B1" zoomScale="82" zoomScaleNormal="82" zoomScalePageLayoutView="82" workbookViewId="0">
      <selection activeCell="Q7" sqref="Q7"/>
    </sheetView>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47</v>
      </c>
      <c r="C1" s="5"/>
      <c r="D1" s="5"/>
      <c r="E1" s="5"/>
      <c r="F1"/>
    </row>
    <row r="2" spans="2:6" ht="16" x14ac:dyDescent="0.2">
      <c r="B2" t="s">
        <v>42</v>
      </c>
      <c r="C2" s="5"/>
      <c r="D2" s="5"/>
      <c r="E2" s="5"/>
      <c r="F2"/>
    </row>
    <row r="3" spans="2:6" ht="16" x14ac:dyDescent="0.2">
      <c r="B3" s="14" t="s">
        <v>56</v>
      </c>
      <c r="C3" s="5"/>
      <c r="D3" s="5"/>
      <c r="E3" s="5"/>
      <c r="F3"/>
    </row>
    <row r="4" spans="2:6" ht="16" x14ac:dyDescent="0.2">
      <c r="B4" s="4" t="s">
        <v>41</v>
      </c>
      <c r="C4" s="5"/>
      <c r="D4" s="5"/>
      <c r="E4" s="5"/>
      <c r="F4"/>
    </row>
    <row r="5" spans="2:6" ht="16" x14ac:dyDescent="0.2">
      <c r="B5" s="17"/>
      <c r="C5" s="18"/>
      <c r="D5" s="5"/>
      <c r="E5" s="5"/>
      <c r="F5"/>
    </row>
    <row r="6" spans="2:6" ht="22" thickBot="1" x14ac:dyDescent="0.3">
      <c r="B6" s="24" t="s">
        <v>49</v>
      </c>
      <c r="C6" s="22" t="s">
        <v>46</v>
      </c>
      <c r="D6" s="23"/>
      <c r="E6" s="23"/>
      <c r="F6"/>
    </row>
    <row r="7" spans="2:6" ht="22" thickBot="1" x14ac:dyDescent="0.25">
      <c r="B7" s="25" t="s">
        <v>50</v>
      </c>
      <c r="C7" s="47" t="s">
        <v>5</v>
      </c>
      <c r="D7" s="48" t="s">
        <v>6</v>
      </c>
      <c r="E7" s="49" t="s">
        <v>4</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7.2142857142857147E-2</v>
      </c>
      <c r="D10" s="31">
        <f>AVERAGE(D11:D24)</f>
        <v>0.32142857142857145</v>
      </c>
      <c r="E10" s="31">
        <f>AVERAGE(E11:E24)</f>
        <v>0.6071428571428571</v>
      </c>
      <c r="F10" s="32"/>
    </row>
    <row r="11" spans="2:6" ht="16" x14ac:dyDescent="0.2">
      <c r="B11" t="s">
        <v>12</v>
      </c>
      <c r="C11" s="12">
        <v>0.04</v>
      </c>
      <c r="D11" s="10">
        <v>0.34</v>
      </c>
      <c r="E11" s="10">
        <v>0.62</v>
      </c>
      <c r="F11" t="s">
        <v>45</v>
      </c>
    </row>
    <row r="12" spans="2:6" ht="16" x14ac:dyDescent="0.2">
      <c r="B12" t="s">
        <v>15</v>
      </c>
      <c r="C12" s="12">
        <v>0.04</v>
      </c>
      <c r="D12" s="10">
        <v>0.24</v>
      </c>
      <c r="E12" s="10">
        <v>0.71</v>
      </c>
      <c r="F12" t="s">
        <v>45</v>
      </c>
    </row>
    <row r="13" spans="2:6" ht="16" x14ac:dyDescent="0.2">
      <c r="B13" t="s">
        <v>1</v>
      </c>
      <c r="C13" s="12">
        <v>0.05</v>
      </c>
      <c r="D13" s="10">
        <v>0.32</v>
      </c>
      <c r="E13" s="10">
        <v>0.64</v>
      </c>
      <c r="F13" t="s">
        <v>45</v>
      </c>
    </row>
    <row r="14" spans="2:6" ht="16" x14ac:dyDescent="0.2">
      <c r="B14" t="s">
        <v>0</v>
      </c>
      <c r="C14" s="12">
        <v>0.06</v>
      </c>
      <c r="D14" s="10">
        <v>0.3</v>
      </c>
      <c r="E14" s="10">
        <v>0.64</v>
      </c>
      <c r="F14" t="s">
        <v>45</v>
      </c>
    </row>
    <row r="15" spans="2:6" ht="16" x14ac:dyDescent="0.2">
      <c r="B15" t="s">
        <v>9</v>
      </c>
      <c r="C15" s="12">
        <v>0.06</v>
      </c>
      <c r="D15" s="10">
        <v>0.28999999999999998</v>
      </c>
      <c r="E15" s="10">
        <v>0.65</v>
      </c>
      <c r="F15" t="s">
        <v>45</v>
      </c>
    </row>
    <row r="16" spans="2:6" ht="16" x14ac:dyDescent="0.2">
      <c r="B16" t="s">
        <v>7</v>
      </c>
      <c r="C16" s="12">
        <v>0.06</v>
      </c>
      <c r="D16" s="10">
        <v>0.27</v>
      </c>
      <c r="E16" s="10">
        <v>0.67</v>
      </c>
      <c r="F16" t="s">
        <v>36</v>
      </c>
    </row>
    <row r="17" spans="2:6" ht="16" x14ac:dyDescent="0.2">
      <c r="B17" t="s">
        <v>8</v>
      </c>
      <c r="C17" s="12">
        <v>0.06</v>
      </c>
      <c r="D17" s="10">
        <v>0.28999999999999998</v>
      </c>
      <c r="E17" s="10">
        <v>0.65</v>
      </c>
      <c r="F17" t="s">
        <v>36</v>
      </c>
    </row>
    <row r="18" spans="2:6" ht="16" x14ac:dyDescent="0.2">
      <c r="B18" t="s">
        <v>14</v>
      </c>
      <c r="C18" s="12">
        <v>7.0000000000000007E-2</v>
      </c>
      <c r="D18" s="10">
        <v>0.34</v>
      </c>
      <c r="E18" s="10">
        <v>0.59</v>
      </c>
      <c r="F18" t="s">
        <v>45</v>
      </c>
    </row>
    <row r="19" spans="2:6" ht="16" x14ac:dyDescent="0.2">
      <c r="B19" s="7" t="s">
        <v>11</v>
      </c>
      <c r="C19" s="13">
        <v>0.08</v>
      </c>
      <c r="D19" s="11">
        <v>0.32</v>
      </c>
      <c r="E19" s="11">
        <v>0.61</v>
      </c>
      <c r="F19" t="s">
        <v>45</v>
      </c>
    </row>
    <row r="20" spans="2:6" ht="16" x14ac:dyDescent="0.2">
      <c r="B20" s="7" t="s">
        <v>13</v>
      </c>
      <c r="C20" s="13">
        <v>0.09</v>
      </c>
      <c r="D20" s="11">
        <v>0.37</v>
      </c>
      <c r="E20" s="11">
        <v>0.54</v>
      </c>
      <c r="F20" t="s">
        <v>45</v>
      </c>
    </row>
    <row r="21" spans="2:6" ht="16" x14ac:dyDescent="0.2">
      <c r="B21" s="7" t="s">
        <v>10</v>
      </c>
      <c r="C21" s="13">
        <v>0.09</v>
      </c>
      <c r="D21" s="11">
        <v>0.37</v>
      </c>
      <c r="E21" s="11">
        <v>0.54</v>
      </c>
      <c r="F21" t="s">
        <v>45</v>
      </c>
    </row>
    <row r="22" spans="2:6" ht="16" x14ac:dyDescent="0.2">
      <c r="B22" s="7" t="s">
        <v>16</v>
      </c>
      <c r="C22" s="13">
        <v>0.1</v>
      </c>
      <c r="D22" s="11">
        <v>0.35</v>
      </c>
      <c r="E22" s="11">
        <v>0.55000000000000004</v>
      </c>
      <c r="F22" s="7" t="s">
        <v>45</v>
      </c>
    </row>
    <row r="23" spans="2:6" ht="16" x14ac:dyDescent="0.2">
      <c r="B23" s="7" t="s">
        <v>29</v>
      </c>
      <c r="C23" s="13">
        <v>0.1</v>
      </c>
      <c r="D23" s="11">
        <v>0.4</v>
      </c>
      <c r="E23" s="11">
        <v>0.5</v>
      </c>
      <c r="F23" t="s">
        <v>45</v>
      </c>
    </row>
    <row r="24" spans="2:6" ht="16" x14ac:dyDescent="0.2">
      <c r="B24" s="33" t="s">
        <v>2</v>
      </c>
      <c r="C24" s="34">
        <v>0.11</v>
      </c>
      <c r="D24" s="35">
        <v>0.3</v>
      </c>
      <c r="E24" s="35">
        <v>0.59</v>
      </c>
      <c r="F24" s="33" t="s">
        <v>45</v>
      </c>
    </row>
    <row r="25" spans="2:6" ht="16" x14ac:dyDescent="0.2">
      <c r="B25"/>
      <c r="C25" s="5"/>
      <c r="D25" s="5"/>
      <c r="E25" s="5"/>
      <c r="F25"/>
    </row>
    <row r="26" spans="2:6" ht="16" x14ac:dyDescent="0.2">
      <c r="B26" s="2" t="s">
        <v>52</v>
      </c>
      <c r="C26" s="5"/>
      <c r="D26" s="5"/>
      <c r="E26" s="5"/>
      <c r="F26"/>
    </row>
    <row r="27" spans="2:6" ht="16" x14ac:dyDescent="0.2">
      <c r="B27" s="15" t="s">
        <v>53</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c r="D32" s="43"/>
      <c r="E32" s="43"/>
    </row>
    <row r="33" spans="3:5" x14ac:dyDescent="0.2">
      <c r="C33" s="43"/>
      <c r="D33" s="43"/>
      <c r="E33" s="43"/>
    </row>
    <row r="34" spans="3:5" x14ac:dyDescent="0.2">
      <c r="C34" s="43"/>
      <c r="D34" s="43"/>
      <c r="E34" s="43"/>
    </row>
    <row r="35" spans="3:5" x14ac:dyDescent="0.2">
      <c r="C35" s="43"/>
      <c r="D35" s="43"/>
      <c r="E35" s="43"/>
    </row>
    <row r="36" spans="3:5" x14ac:dyDescent="0.2">
      <c r="C36" s="43"/>
      <c r="D36" s="43"/>
      <c r="E36" s="43"/>
    </row>
    <row r="37" spans="3:5" x14ac:dyDescent="0.2">
      <c r="C37" s="43"/>
      <c r="D37" s="43"/>
      <c r="E37" s="43"/>
    </row>
    <row r="49" spans="6:8" x14ac:dyDescent="0.2">
      <c r="F49" s="44"/>
    </row>
    <row r="50" spans="6:8" x14ac:dyDescent="0.2">
      <c r="F50" s="44"/>
    </row>
    <row r="51" spans="6:8" x14ac:dyDescent="0.2">
      <c r="F51" s="44"/>
      <c r="H51" s="42" t="s">
        <v>90</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display="www.gapm.io/q7"/>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07" zoomScaleNormal="107" zoomScalePageLayoutView="107" workbookViewId="0"/>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62</v>
      </c>
      <c r="C1" s="5"/>
      <c r="D1" s="5"/>
      <c r="E1" s="5"/>
      <c r="F1"/>
    </row>
    <row r="2" spans="2:6" ht="16" x14ac:dyDescent="0.2">
      <c r="B2" t="s">
        <v>42</v>
      </c>
      <c r="C2" s="5"/>
      <c r="D2" s="5"/>
      <c r="E2" s="5"/>
      <c r="F2"/>
    </row>
    <row r="3" spans="2:6" ht="16" x14ac:dyDescent="0.2">
      <c r="B3" s="14" t="s">
        <v>56</v>
      </c>
      <c r="C3" s="5"/>
      <c r="D3" s="5"/>
      <c r="E3" s="5"/>
      <c r="F3"/>
    </row>
    <row r="4" spans="2:6" ht="16" x14ac:dyDescent="0.2">
      <c r="B4" s="4" t="s">
        <v>67</v>
      </c>
      <c r="C4" s="5"/>
      <c r="D4" s="5"/>
      <c r="E4" s="5"/>
      <c r="F4"/>
    </row>
    <row r="5" spans="2:6" ht="16" x14ac:dyDescent="0.2">
      <c r="B5" s="17"/>
      <c r="C5" s="18"/>
      <c r="D5" s="5"/>
      <c r="E5" s="5"/>
      <c r="F5"/>
    </row>
    <row r="6" spans="2:6" ht="22" thickBot="1" x14ac:dyDescent="0.3">
      <c r="B6" s="24" t="s">
        <v>49</v>
      </c>
      <c r="C6" s="22" t="s">
        <v>63</v>
      </c>
      <c r="D6" s="23"/>
      <c r="E6" s="23"/>
      <c r="F6"/>
    </row>
    <row r="7" spans="2:6" ht="64" thickBot="1" x14ac:dyDescent="0.25">
      <c r="B7" s="25" t="s">
        <v>50</v>
      </c>
      <c r="C7" s="47" t="s">
        <v>66</v>
      </c>
      <c r="D7" s="48" t="s">
        <v>64</v>
      </c>
      <c r="E7" s="49" t="s">
        <v>65</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0.25642857142857139</v>
      </c>
      <c r="D10" s="31">
        <f>AVERAGE(D11:D24)</f>
        <v>0.72071428571428553</v>
      </c>
      <c r="E10" s="31">
        <f>AVERAGE(E11:E24)</f>
        <v>2.3571428571428577E-2</v>
      </c>
      <c r="F10" s="32"/>
    </row>
    <row r="11" spans="2:6" ht="16" x14ac:dyDescent="0.2">
      <c r="B11" t="s">
        <v>13</v>
      </c>
      <c r="C11" s="12">
        <v>0.17</v>
      </c>
      <c r="D11" s="10">
        <v>0.82</v>
      </c>
      <c r="E11" s="10">
        <v>0.01</v>
      </c>
      <c r="F11" t="s">
        <v>45</v>
      </c>
    </row>
    <row r="12" spans="2:6" ht="16" x14ac:dyDescent="0.2">
      <c r="B12" t="s">
        <v>10</v>
      </c>
      <c r="C12" s="12">
        <v>0.17</v>
      </c>
      <c r="D12" s="10">
        <v>0.82</v>
      </c>
      <c r="E12" s="10">
        <v>0.01</v>
      </c>
      <c r="F12" t="s">
        <v>45</v>
      </c>
    </row>
    <row r="13" spans="2:6" ht="16" x14ac:dyDescent="0.2">
      <c r="B13" t="s">
        <v>7</v>
      </c>
      <c r="C13" s="12">
        <v>0.19</v>
      </c>
      <c r="D13" s="10">
        <v>0.8</v>
      </c>
      <c r="E13" s="10">
        <v>0.01</v>
      </c>
      <c r="F13" t="s">
        <v>36</v>
      </c>
    </row>
    <row r="14" spans="2:6" ht="16" x14ac:dyDescent="0.2">
      <c r="B14" t="s">
        <v>9</v>
      </c>
      <c r="C14" s="12">
        <v>0.21</v>
      </c>
      <c r="D14" s="10">
        <v>0.76</v>
      </c>
      <c r="E14" s="10">
        <v>0.03</v>
      </c>
      <c r="F14" t="s">
        <v>45</v>
      </c>
    </row>
    <row r="15" spans="2:6" ht="16" x14ac:dyDescent="0.2">
      <c r="B15" t="s">
        <v>0</v>
      </c>
      <c r="C15" s="12">
        <v>0.23</v>
      </c>
      <c r="D15" s="10">
        <v>0.75</v>
      </c>
      <c r="E15" s="10">
        <v>0.02</v>
      </c>
      <c r="F15" t="s">
        <v>45</v>
      </c>
    </row>
    <row r="16" spans="2:6" ht="16" x14ac:dyDescent="0.2">
      <c r="B16" t="s">
        <v>15</v>
      </c>
      <c r="C16" s="12">
        <v>0.24</v>
      </c>
      <c r="D16" s="10">
        <v>0.74</v>
      </c>
      <c r="E16" s="10">
        <v>0.03</v>
      </c>
      <c r="F16" t="s">
        <v>45</v>
      </c>
    </row>
    <row r="17" spans="2:6" ht="16" x14ac:dyDescent="0.2">
      <c r="B17" t="s">
        <v>14</v>
      </c>
      <c r="C17" s="12">
        <v>0.24</v>
      </c>
      <c r="D17" s="10">
        <v>0.73</v>
      </c>
      <c r="E17" s="10">
        <v>0.03</v>
      </c>
      <c r="F17" t="s">
        <v>45</v>
      </c>
    </row>
    <row r="18" spans="2:6" ht="16" x14ac:dyDescent="0.2">
      <c r="B18" t="s">
        <v>1</v>
      </c>
      <c r="C18" s="12">
        <v>0.26</v>
      </c>
      <c r="D18" s="10">
        <v>0.71</v>
      </c>
      <c r="E18" s="10">
        <v>0.04</v>
      </c>
      <c r="F18" t="s">
        <v>45</v>
      </c>
    </row>
    <row r="19" spans="2:6" ht="16" x14ac:dyDescent="0.2">
      <c r="B19" s="7" t="s">
        <v>8</v>
      </c>
      <c r="C19" s="13">
        <v>0.26</v>
      </c>
      <c r="D19" s="11">
        <v>0.73</v>
      </c>
      <c r="E19" s="11">
        <v>0.01</v>
      </c>
      <c r="F19" t="s">
        <v>36</v>
      </c>
    </row>
    <row r="20" spans="2:6" ht="16" x14ac:dyDescent="0.2">
      <c r="B20" s="7" t="s">
        <v>2</v>
      </c>
      <c r="C20" s="13">
        <v>0.28000000000000003</v>
      </c>
      <c r="D20" s="11">
        <v>0.68</v>
      </c>
      <c r="E20" s="11">
        <v>0.04</v>
      </c>
      <c r="F20" t="s">
        <v>45</v>
      </c>
    </row>
    <row r="21" spans="2:6" ht="16" x14ac:dyDescent="0.2">
      <c r="B21" s="7" t="s">
        <v>12</v>
      </c>
      <c r="C21" s="13">
        <v>0.28999999999999998</v>
      </c>
      <c r="D21" s="11">
        <v>0.67</v>
      </c>
      <c r="E21" s="11">
        <v>0.03</v>
      </c>
      <c r="F21" t="s">
        <v>45</v>
      </c>
    </row>
    <row r="22" spans="2:6" ht="16" x14ac:dyDescent="0.2">
      <c r="B22" s="7" t="s">
        <v>11</v>
      </c>
      <c r="C22" s="13">
        <v>0.3</v>
      </c>
      <c r="D22" s="11">
        <v>0.68</v>
      </c>
      <c r="E22" s="11">
        <v>0.02</v>
      </c>
      <c r="F22" s="7" t="s">
        <v>45</v>
      </c>
    </row>
    <row r="23" spans="2:6" ht="16" x14ac:dyDescent="0.2">
      <c r="B23" s="7" t="s">
        <v>16</v>
      </c>
      <c r="C23" s="13">
        <v>0.36</v>
      </c>
      <c r="D23" s="11">
        <v>0.61</v>
      </c>
      <c r="E23" s="11">
        <v>0.03</v>
      </c>
      <c r="F23" t="s">
        <v>45</v>
      </c>
    </row>
    <row r="24" spans="2:6" ht="16" x14ac:dyDescent="0.2">
      <c r="B24" s="33" t="s">
        <v>29</v>
      </c>
      <c r="C24" s="34">
        <v>0.39</v>
      </c>
      <c r="D24" s="35">
        <v>0.59</v>
      </c>
      <c r="E24" s="35">
        <v>0.02</v>
      </c>
      <c r="F24" s="33" t="s">
        <v>45</v>
      </c>
    </row>
    <row r="25" spans="2:6" ht="16" x14ac:dyDescent="0.2">
      <c r="B25"/>
      <c r="C25" s="5"/>
      <c r="D25" s="5"/>
      <c r="E25" s="5"/>
      <c r="F25"/>
    </row>
    <row r="26" spans="2:6" ht="16" x14ac:dyDescent="0.2">
      <c r="B26" s="2" t="s">
        <v>52</v>
      </c>
      <c r="C26" s="5"/>
      <c r="D26" s="5"/>
      <c r="E26" s="5"/>
      <c r="F26"/>
    </row>
    <row r="27" spans="2:6" ht="16" x14ac:dyDescent="0.2">
      <c r="B27" s="15" t="s">
        <v>68</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c r="D32" s="43"/>
      <c r="E32" s="43"/>
    </row>
    <row r="33" spans="3:5" x14ac:dyDescent="0.2">
      <c r="C33" s="43"/>
      <c r="D33" s="43"/>
      <c r="E33" s="43"/>
    </row>
    <row r="34" spans="3:5" x14ac:dyDescent="0.2">
      <c r="C34" s="43"/>
      <c r="D34" s="43"/>
      <c r="E34" s="43"/>
    </row>
    <row r="35" spans="3:5" x14ac:dyDescent="0.2">
      <c r="C35" s="43"/>
      <c r="D35" s="43"/>
      <c r="E35" s="43"/>
    </row>
    <row r="36" spans="3:5" x14ac:dyDescent="0.2">
      <c r="C36" s="43"/>
      <c r="D36" s="43"/>
      <c r="E36" s="43"/>
    </row>
    <row r="37" spans="3:5" x14ac:dyDescent="0.2">
      <c r="C37" s="43"/>
      <c r="D37" s="43"/>
      <c r="E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display="www.gapm.io/q7"/>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zoomScale="124" zoomScaleNormal="124" zoomScalePageLayoutView="124" workbookViewId="0"/>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48</v>
      </c>
      <c r="C1" s="5"/>
      <c r="D1" s="5"/>
      <c r="E1" s="5"/>
      <c r="F1"/>
    </row>
    <row r="2" spans="2:6" ht="16" x14ac:dyDescent="0.2">
      <c r="B2" t="s">
        <v>42</v>
      </c>
      <c r="C2" s="5"/>
      <c r="D2" s="5"/>
      <c r="E2" s="5"/>
      <c r="F2"/>
    </row>
    <row r="3" spans="2:6" ht="16" x14ac:dyDescent="0.2">
      <c r="B3" s="14" t="s">
        <v>56</v>
      </c>
      <c r="C3" s="5"/>
      <c r="D3" s="5"/>
      <c r="E3" s="5"/>
      <c r="F3"/>
    </row>
    <row r="4" spans="2:6" ht="16" x14ac:dyDescent="0.2">
      <c r="B4" s="4" t="s">
        <v>41</v>
      </c>
      <c r="C4" s="5"/>
      <c r="D4" s="5"/>
      <c r="E4" s="5"/>
      <c r="F4"/>
    </row>
    <row r="5" spans="2:6" ht="16" x14ac:dyDescent="0.2">
      <c r="B5" s="17"/>
      <c r="C5" s="18"/>
      <c r="D5" s="5"/>
      <c r="E5" s="5"/>
      <c r="F5"/>
    </row>
    <row r="6" spans="2:6" ht="22" thickBot="1" x14ac:dyDescent="0.3">
      <c r="B6" s="24" t="s">
        <v>49</v>
      </c>
      <c r="C6" s="22" t="s">
        <v>44</v>
      </c>
      <c r="D6" s="23"/>
      <c r="E6" s="23"/>
      <c r="F6"/>
    </row>
    <row r="7" spans="2:6" ht="64" thickBot="1" x14ac:dyDescent="0.25">
      <c r="B7" s="25" t="s">
        <v>50</v>
      </c>
      <c r="C7" s="47" t="s">
        <v>26</v>
      </c>
      <c r="D7" s="48" t="s">
        <v>25</v>
      </c>
      <c r="E7" s="49" t="s">
        <v>24</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9.2857142857142846E-2</v>
      </c>
      <c r="D10" s="31">
        <f>AVERAGE(D11:D24)</f>
        <v>0.31</v>
      </c>
      <c r="E10" s="31">
        <f>AVERAGE(E11:E24)</f>
        <v>0.59928571428571431</v>
      </c>
      <c r="F10" s="32"/>
    </row>
    <row r="11" spans="2:6" ht="16" x14ac:dyDescent="0.2">
      <c r="B11" t="s">
        <v>10</v>
      </c>
      <c r="C11" s="12">
        <v>0.02</v>
      </c>
      <c r="D11" s="10">
        <v>0.18</v>
      </c>
      <c r="E11" s="10">
        <v>0.81</v>
      </c>
      <c r="F11" t="s">
        <v>45</v>
      </c>
    </row>
    <row r="12" spans="2:6" ht="16" x14ac:dyDescent="0.2">
      <c r="B12" t="s">
        <v>15</v>
      </c>
      <c r="C12" s="12">
        <v>0.03</v>
      </c>
      <c r="D12" s="10">
        <v>0.19</v>
      </c>
      <c r="E12" s="10">
        <v>0.78</v>
      </c>
      <c r="F12" t="s">
        <v>45</v>
      </c>
    </row>
    <row r="13" spans="2:6" ht="16" x14ac:dyDescent="0.2">
      <c r="B13" t="s">
        <v>29</v>
      </c>
      <c r="C13" s="12">
        <v>0.04</v>
      </c>
      <c r="D13" s="10">
        <v>0.49</v>
      </c>
      <c r="E13" s="10">
        <v>0.48</v>
      </c>
      <c r="F13" t="s">
        <v>45</v>
      </c>
    </row>
    <row r="14" spans="2:6" ht="16" x14ac:dyDescent="0.2">
      <c r="B14" t="s">
        <v>12</v>
      </c>
      <c r="C14" s="12">
        <v>0.04</v>
      </c>
      <c r="D14" s="10">
        <v>0.23</v>
      </c>
      <c r="E14" s="10">
        <v>0.73</v>
      </c>
      <c r="F14" t="s">
        <v>45</v>
      </c>
    </row>
    <row r="15" spans="2:6" ht="16" x14ac:dyDescent="0.2">
      <c r="B15" t="s">
        <v>16</v>
      </c>
      <c r="C15" s="12">
        <v>0.05</v>
      </c>
      <c r="D15" s="10">
        <v>0.36</v>
      </c>
      <c r="E15" s="10">
        <v>0.59</v>
      </c>
      <c r="F15" t="s">
        <v>45</v>
      </c>
    </row>
    <row r="16" spans="2:6" ht="16" x14ac:dyDescent="0.2">
      <c r="B16" t="s">
        <v>9</v>
      </c>
      <c r="C16" s="12">
        <v>0.05</v>
      </c>
      <c r="D16" s="10">
        <v>0.32</v>
      </c>
      <c r="E16" s="10">
        <v>0.63</v>
      </c>
      <c r="F16" t="s">
        <v>45</v>
      </c>
    </row>
    <row r="17" spans="2:6" ht="16" x14ac:dyDescent="0.2">
      <c r="B17" t="s">
        <v>11</v>
      </c>
      <c r="C17" s="12">
        <v>0.06</v>
      </c>
      <c r="D17" s="10">
        <v>0.32</v>
      </c>
      <c r="E17" s="10">
        <v>0.63</v>
      </c>
      <c r="F17" t="s">
        <v>45</v>
      </c>
    </row>
    <row r="18" spans="2:6" ht="16" x14ac:dyDescent="0.2">
      <c r="B18" t="s">
        <v>13</v>
      </c>
      <c r="C18" s="12">
        <v>0.06</v>
      </c>
      <c r="D18" s="10">
        <v>0.3</v>
      </c>
      <c r="E18" s="10">
        <v>0.64</v>
      </c>
      <c r="F18" t="s">
        <v>45</v>
      </c>
    </row>
    <row r="19" spans="2:6" ht="16" x14ac:dyDescent="0.2">
      <c r="B19" s="7" t="s">
        <v>0</v>
      </c>
      <c r="C19" s="13">
        <v>0.09</v>
      </c>
      <c r="D19" s="11">
        <v>0.35</v>
      </c>
      <c r="E19" s="11">
        <v>0.56000000000000005</v>
      </c>
      <c r="F19" t="s">
        <v>45</v>
      </c>
    </row>
    <row r="20" spans="2:6" ht="16" x14ac:dyDescent="0.2">
      <c r="B20" s="7" t="s">
        <v>1</v>
      </c>
      <c r="C20" s="13">
        <v>0.09</v>
      </c>
      <c r="D20" s="11">
        <v>0.28999999999999998</v>
      </c>
      <c r="E20" s="11">
        <v>0.62</v>
      </c>
      <c r="F20" t="s">
        <v>45</v>
      </c>
    </row>
    <row r="21" spans="2:6" ht="16" x14ac:dyDescent="0.2">
      <c r="B21" s="7" t="s">
        <v>14</v>
      </c>
      <c r="C21" s="13">
        <v>0.1</v>
      </c>
      <c r="D21" s="11">
        <v>0.5</v>
      </c>
      <c r="E21" s="11">
        <v>0.4</v>
      </c>
      <c r="F21" t="s">
        <v>45</v>
      </c>
    </row>
    <row r="22" spans="2:6" ht="16" x14ac:dyDescent="0.2">
      <c r="B22" s="7" t="s">
        <v>7</v>
      </c>
      <c r="C22" s="13">
        <v>0.17</v>
      </c>
      <c r="D22" s="11">
        <v>0.25</v>
      </c>
      <c r="E22" s="11">
        <v>0.57999999999999996</v>
      </c>
      <c r="F22" s="7" t="s">
        <v>36</v>
      </c>
    </row>
    <row r="23" spans="2:6" ht="16" x14ac:dyDescent="0.2">
      <c r="B23" s="7" t="s">
        <v>2</v>
      </c>
      <c r="C23" s="13">
        <v>0.25</v>
      </c>
      <c r="D23" s="11">
        <v>0.28999999999999998</v>
      </c>
      <c r="E23" s="11">
        <v>0.46</v>
      </c>
      <c r="F23" t="s">
        <v>45</v>
      </c>
    </row>
    <row r="24" spans="2:6" ht="16" x14ac:dyDescent="0.2">
      <c r="B24" s="33" t="s">
        <v>8</v>
      </c>
      <c r="C24" s="34">
        <v>0.25</v>
      </c>
      <c r="D24" s="35">
        <v>0.27</v>
      </c>
      <c r="E24" s="35">
        <v>0.48</v>
      </c>
      <c r="F24" s="33" t="s">
        <v>36</v>
      </c>
    </row>
    <row r="25" spans="2:6" ht="16" x14ac:dyDescent="0.2">
      <c r="B25"/>
      <c r="C25" s="5"/>
      <c r="D25" s="5"/>
      <c r="E25" s="5"/>
      <c r="F25"/>
    </row>
    <row r="26" spans="2:6" ht="16" x14ac:dyDescent="0.2">
      <c r="B26" s="2" t="s">
        <v>52</v>
      </c>
      <c r="C26" s="5"/>
      <c r="D26" s="5"/>
      <c r="E26" s="5"/>
      <c r="F26"/>
    </row>
    <row r="27" spans="2:6" ht="16" x14ac:dyDescent="0.2">
      <c r="B27" s="15" t="s">
        <v>54</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c r="D32" s="43"/>
      <c r="E32" s="43"/>
    </row>
    <row r="33" spans="3:5" x14ac:dyDescent="0.2">
      <c r="C33" s="43"/>
      <c r="D33" s="43"/>
      <c r="E33" s="43"/>
    </row>
    <row r="34" spans="3:5" x14ac:dyDescent="0.2">
      <c r="C34" s="43"/>
      <c r="D34" s="43"/>
      <c r="E34" s="43"/>
    </row>
    <row r="35" spans="3:5" x14ac:dyDescent="0.2">
      <c r="C35" s="43"/>
      <c r="D35" s="43"/>
      <c r="E35" s="43"/>
    </row>
    <row r="36" spans="3:5" x14ac:dyDescent="0.2">
      <c r="C36" s="43"/>
      <c r="D36" s="43"/>
      <c r="E36" s="43"/>
    </row>
    <row r="37" spans="3:5" x14ac:dyDescent="0.2">
      <c r="C37" s="43"/>
      <c r="D37" s="43"/>
      <c r="E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display="www.gapm.io/q7"/>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95"/>
  <sheetViews>
    <sheetView tabSelected="1" zoomScale="124" zoomScaleNormal="124" zoomScalePageLayoutView="124" workbookViewId="0">
      <selection activeCell="C7" sqref="C7"/>
    </sheetView>
  </sheetViews>
  <sheetFormatPr baseColWidth="10" defaultRowHeight="15" x14ac:dyDescent="0.2"/>
  <cols>
    <col min="1" max="1" width="3.83203125" style="42" customWidth="1"/>
    <col min="2" max="2" width="16.33203125" style="42" customWidth="1"/>
    <col min="3" max="3" width="16.5" style="41" customWidth="1"/>
    <col min="4" max="5" width="17.83203125" style="41" customWidth="1"/>
    <col min="6" max="6" width="16.1640625" style="42" customWidth="1"/>
    <col min="7" max="21" width="8.33203125" style="42" customWidth="1"/>
    <col min="22" max="16384" width="10.83203125" style="42"/>
  </cols>
  <sheetData>
    <row r="1" spans="2:6" ht="21" x14ac:dyDescent="0.25">
      <c r="B1" s="16" t="s">
        <v>69</v>
      </c>
      <c r="C1" s="5"/>
      <c r="D1" s="5"/>
      <c r="E1" s="5"/>
      <c r="F1"/>
    </row>
    <row r="2" spans="2:6" ht="16" x14ac:dyDescent="0.2">
      <c r="B2" t="s">
        <v>42</v>
      </c>
      <c r="C2" s="5"/>
      <c r="D2" s="5"/>
      <c r="E2" s="5"/>
      <c r="F2"/>
    </row>
    <row r="3" spans="2:6" ht="16" x14ac:dyDescent="0.2">
      <c r="B3" s="14" t="s">
        <v>56</v>
      </c>
      <c r="C3" s="5"/>
      <c r="D3" s="5"/>
      <c r="E3" s="5"/>
      <c r="F3"/>
    </row>
    <row r="4" spans="2:6" ht="16" x14ac:dyDescent="0.2">
      <c r="B4" s="4" t="s">
        <v>70</v>
      </c>
      <c r="C4" s="5"/>
      <c r="D4" s="5"/>
      <c r="E4" s="5"/>
      <c r="F4"/>
    </row>
    <row r="5" spans="2:6" ht="16" x14ac:dyDescent="0.2">
      <c r="B5" s="17"/>
      <c r="C5" s="18"/>
      <c r="D5" s="5"/>
      <c r="E5" s="5"/>
      <c r="F5"/>
    </row>
    <row r="6" spans="2:6" ht="22" thickBot="1" x14ac:dyDescent="0.3">
      <c r="B6" s="24" t="s">
        <v>49</v>
      </c>
      <c r="C6" s="22" t="s">
        <v>183</v>
      </c>
      <c r="D6" s="23"/>
      <c r="E6" s="23"/>
      <c r="F6"/>
    </row>
    <row r="7" spans="2:6" ht="22" thickBot="1" x14ac:dyDescent="0.25">
      <c r="B7" s="25" t="s">
        <v>50</v>
      </c>
      <c r="C7" s="47" t="s">
        <v>32</v>
      </c>
      <c r="D7" s="48" t="s">
        <v>31</v>
      </c>
      <c r="E7" s="49" t="s">
        <v>30</v>
      </c>
      <c r="F7"/>
    </row>
    <row r="8" spans="2:6" ht="22" customHeight="1" x14ac:dyDescent="0.25">
      <c r="B8" s="26" t="s">
        <v>51</v>
      </c>
      <c r="C8" s="27" t="s">
        <v>76</v>
      </c>
      <c r="D8" s="28"/>
      <c r="E8" s="28"/>
      <c r="F8" s="29"/>
    </row>
    <row r="9" spans="2:6" ht="16" x14ac:dyDescent="0.2">
      <c r="B9" s="19" t="s">
        <v>55</v>
      </c>
      <c r="C9" s="20">
        <v>0.33329999999999999</v>
      </c>
      <c r="D9" s="21">
        <v>0.33</v>
      </c>
      <c r="E9" s="21">
        <v>0.33</v>
      </c>
      <c r="F9"/>
    </row>
    <row r="10" spans="2:6" ht="16" x14ac:dyDescent="0.2">
      <c r="B10" s="30" t="s">
        <v>40</v>
      </c>
      <c r="C10" s="31">
        <f>AVERAGE(C11:C24)</f>
        <v>0.36857142857142861</v>
      </c>
      <c r="D10" s="31">
        <f>AVERAGE(D11:D24)</f>
        <v>0.45571428571428579</v>
      </c>
      <c r="E10" s="31">
        <f>AVERAGE(E11:E24)</f>
        <v>0.17642857142857141</v>
      </c>
      <c r="F10" s="32"/>
    </row>
    <row r="11" spans="2:6" ht="16" x14ac:dyDescent="0.2">
      <c r="B11" t="s">
        <v>8</v>
      </c>
      <c r="C11" s="12">
        <v>0.25</v>
      </c>
      <c r="D11" s="10">
        <v>0.57999999999999996</v>
      </c>
      <c r="E11" s="10">
        <v>0.17</v>
      </c>
      <c r="F11" t="s">
        <v>36</v>
      </c>
    </row>
    <row r="12" spans="2:6" ht="16" x14ac:dyDescent="0.2">
      <c r="B12" t="s">
        <v>14</v>
      </c>
      <c r="C12" s="12">
        <v>0.28000000000000003</v>
      </c>
      <c r="D12" s="10">
        <v>0.44</v>
      </c>
      <c r="E12" s="10">
        <v>0.28000000000000003</v>
      </c>
      <c r="F12" t="s">
        <v>45</v>
      </c>
    </row>
    <row r="13" spans="2:6" ht="16" x14ac:dyDescent="0.2">
      <c r="B13" t="s">
        <v>2</v>
      </c>
      <c r="C13" s="12">
        <v>0.28999999999999998</v>
      </c>
      <c r="D13" s="10">
        <v>0.55000000000000004</v>
      </c>
      <c r="E13" s="10">
        <v>0.16</v>
      </c>
      <c r="F13" t="s">
        <v>45</v>
      </c>
    </row>
    <row r="14" spans="2:6" ht="16" x14ac:dyDescent="0.2">
      <c r="B14" t="s">
        <v>10</v>
      </c>
      <c r="C14" s="12">
        <v>0.28999999999999998</v>
      </c>
      <c r="D14" s="10">
        <v>0.53</v>
      </c>
      <c r="E14" s="10">
        <v>0.18</v>
      </c>
      <c r="F14" t="s">
        <v>45</v>
      </c>
    </row>
    <row r="15" spans="2:6" ht="16" x14ac:dyDescent="0.2">
      <c r="B15" t="s">
        <v>7</v>
      </c>
      <c r="C15" s="12">
        <v>0.3</v>
      </c>
      <c r="D15" s="10">
        <v>0.5</v>
      </c>
      <c r="E15" s="10">
        <v>0.2</v>
      </c>
      <c r="F15" t="s">
        <v>36</v>
      </c>
    </row>
    <row r="16" spans="2:6" ht="16" x14ac:dyDescent="0.2">
      <c r="B16" t="s">
        <v>0</v>
      </c>
      <c r="C16" s="12">
        <v>0.37</v>
      </c>
      <c r="D16" s="10">
        <v>0.43</v>
      </c>
      <c r="E16" s="10">
        <v>0.2</v>
      </c>
      <c r="F16" t="s">
        <v>45</v>
      </c>
    </row>
    <row r="17" spans="2:6" ht="16" x14ac:dyDescent="0.2">
      <c r="B17" t="s">
        <v>12</v>
      </c>
      <c r="C17" s="12">
        <v>0.38</v>
      </c>
      <c r="D17" s="10">
        <v>0.45</v>
      </c>
      <c r="E17" s="10">
        <v>0.17</v>
      </c>
      <c r="F17" t="s">
        <v>45</v>
      </c>
    </row>
    <row r="18" spans="2:6" ht="16" x14ac:dyDescent="0.2">
      <c r="B18" t="s">
        <v>9</v>
      </c>
      <c r="C18" s="12">
        <v>0.4</v>
      </c>
      <c r="D18" s="10">
        <v>0.43</v>
      </c>
      <c r="E18" s="10">
        <v>0.17</v>
      </c>
      <c r="F18" t="s">
        <v>45</v>
      </c>
    </row>
    <row r="19" spans="2:6" ht="16" x14ac:dyDescent="0.2">
      <c r="B19" s="7" t="s">
        <v>15</v>
      </c>
      <c r="C19" s="13">
        <v>0.41</v>
      </c>
      <c r="D19" s="11">
        <v>0.42</v>
      </c>
      <c r="E19" s="11">
        <v>0.17</v>
      </c>
      <c r="F19" t="s">
        <v>45</v>
      </c>
    </row>
    <row r="20" spans="2:6" ht="16" x14ac:dyDescent="0.2">
      <c r="B20" s="7" t="s">
        <v>11</v>
      </c>
      <c r="C20" s="13">
        <v>0.41</v>
      </c>
      <c r="D20" s="11">
        <v>0.42</v>
      </c>
      <c r="E20" s="11">
        <v>0.18</v>
      </c>
      <c r="F20" t="s">
        <v>45</v>
      </c>
    </row>
    <row r="21" spans="2:6" ht="16" x14ac:dyDescent="0.2">
      <c r="B21" s="7" t="s">
        <v>13</v>
      </c>
      <c r="C21" s="13">
        <v>0.43</v>
      </c>
      <c r="D21" s="11">
        <v>0.43</v>
      </c>
      <c r="E21" s="11">
        <v>0.14000000000000001</v>
      </c>
      <c r="F21" t="s">
        <v>45</v>
      </c>
    </row>
    <row r="22" spans="2:6" ht="16" x14ac:dyDescent="0.2">
      <c r="B22" s="7" t="s">
        <v>16</v>
      </c>
      <c r="C22" s="13">
        <v>0.43</v>
      </c>
      <c r="D22" s="11">
        <v>0.41</v>
      </c>
      <c r="E22" s="11">
        <v>0.16</v>
      </c>
      <c r="F22" s="7" t="s">
        <v>45</v>
      </c>
    </row>
    <row r="23" spans="2:6" ht="16" x14ac:dyDescent="0.2">
      <c r="B23" s="7" t="s">
        <v>1</v>
      </c>
      <c r="C23" s="13">
        <v>0.43</v>
      </c>
      <c r="D23" s="11">
        <v>0.41</v>
      </c>
      <c r="E23" s="11">
        <v>0.15</v>
      </c>
      <c r="F23" t="s">
        <v>45</v>
      </c>
    </row>
    <row r="24" spans="2:6" ht="16" x14ac:dyDescent="0.2">
      <c r="B24" s="33" t="s">
        <v>29</v>
      </c>
      <c r="C24" s="34">
        <v>0.49</v>
      </c>
      <c r="D24" s="35">
        <v>0.38</v>
      </c>
      <c r="E24" s="35">
        <v>0.14000000000000001</v>
      </c>
      <c r="F24" s="33" t="s">
        <v>45</v>
      </c>
    </row>
    <row r="25" spans="2:6" ht="16" x14ac:dyDescent="0.2">
      <c r="B25"/>
      <c r="C25" s="5"/>
      <c r="D25" s="5"/>
      <c r="E25" s="5"/>
      <c r="F25"/>
    </row>
    <row r="26" spans="2:6" ht="16" x14ac:dyDescent="0.2">
      <c r="B26" s="2" t="s">
        <v>52</v>
      </c>
      <c r="C26" s="5"/>
      <c r="D26" s="5"/>
      <c r="E26" s="5"/>
      <c r="F26"/>
    </row>
    <row r="27" spans="2:6" ht="16" x14ac:dyDescent="0.2">
      <c r="B27" s="15" t="s">
        <v>71</v>
      </c>
      <c r="C27" s="5"/>
      <c r="D27" s="5"/>
      <c r="E27" s="5"/>
      <c r="F27"/>
    </row>
    <row r="28" spans="2:6" ht="16" x14ac:dyDescent="0.2">
      <c r="B28" t="s">
        <v>115</v>
      </c>
      <c r="C28" s="5"/>
      <c r="D28" s="5"/>
      <c r="E28" s="5"/>
      <c r="F28"/>
    </row>
    <row r="29" spans="2:6" ht="16" x14ac:dyDescent="0.2">
      <c r="B29" s="15" t="s">
        <v>43</v>
      </c>
      <c r="C29" s="8"/>
      <c r="D29" s="8"/>
      <c r="E29" s="8"/>
      <c r="F29"/>
    </row>
    <row r="30" spans="2:6" ht="16" x14ac:dyDescent="0.2">
      <c r="B30"/>
      <c r="C30" s="8"/>
      <c r="D30" s="8"/>
      <c r="E30" s="8"/>
      <c r="F30"/>
    </row>
    <row r="31" spans="2:6" x14ac:dyDescent="0.2">
      <c r="C31" s="43"/>
      <c r="D31" s="43"/>
      <c r="E31" s="43"/>
    </row>
    <row r="32" spans="2:6" x14ac:dyDescent="0.2">
      <c r="C32" s="43"/>
      <c r="D32" s="43"/>
      <c r="E32" s="43"/>
    </row>
    <row r="33" spans="3:5" x14ac:dyDescent="0.2">
      <c r="C33" s="43"/>
      <c r="D33" s="43"/>
      <c r="E33" s="43"/>
    </row>
    <row r="34" spans="3:5" x14ac:dyDescent="0.2">
      <c r="C34" s="43"/>
      <c r="D34" s="43"/>
      <c r="E34" s="43"/>
    </row>
    <row r="35" spans="3:5" x14ac:dyDescent="0.2">
      <c r="C35" s="43"/>
      <c r="D35" s="43"/>
      <c r="E35" s="43"/>
    </row>
    <row r="36" spans="3:5" x14ac:dyDescent="0.2">
      <c r="C36" s="43"/>
      <c r="D36" s="43"/>
      <c r="E36" s="43"/>
    </row>
    <row r="37" spans="3:5" x14ac:dyDescent="0.2">
      <c r="C37" s="43"/>
      <c r="D37" s="43"/>
      <c r="E37" s="43"/>
    </row>
    <row r="49" spans="6:8" x14ac:dyDescent="0.2">
      <c r="F49" s="44"/>
    </row>
    <row r="50" spans="6:8" x14ac:dyDescent="0.2">
      <c r="F50" s="44"/>
    </row>
    <row r="51" spans="6:8" x14ac:dyDescent="0.2">
      <c r="F51" s="44"/>
      <c r="H51" s="42" t="s">
        <v>175</v>
      </c>
    </row>
    <row r="52" spans="6:8" x14ac:dyDescent="0.2">
      <c r="F52" s="44"/>
    </row>
    <row r="53" spans="6:8" x14ac:dyDescent="0.2">
      <c r="F53" s="44"/>
    </row>
    <row r="54" spans="6:8" x14ac:dyDescent="0.2">
      <c r="F54" s="44"/>
    </row>
    <row r="55" spans="6:8" x14ac:dyDescent="0.2">
      <c r="F55" s="44"/>
    </row>
    <row r="56" spans="6:8" x14ac:dyDescent="0.2">
      <c r="F56" s="44"/>
    </row>
    <row r="57" spans="6:8" x14ac:dyDescent="0.2">
      <c r="F57" s="44"/>
    </row>
    <row r="58" spans="6:8" x14ac:dyDescent="0.2">
      <c r="F58" s="44"/>
    </row>
    <row r="59" spans="6:8" x14ac:dyDescent="0.2">
      <c r="F59" s="44"/>
    </row>
    <row r="60" spans="6:8" x14ac:dyDescent="0.2">
      <c r="F60" s="44"/>
    </row>
    <row r="61" spans="6:8" x14ac:dyDescent="0.2">
      <c r="F61" s="44"/>
    </row>
    <row r="62" spans="6:8" x14ac:dyDescent="0.2">
      <c r="F62" s="44"/>
    </row>
    <row r="63" spans="6:8" x14ac:dyDescent="0.2">
      <c r="F63" s="44"/>
    </row>
    <row r="64" spans="6:8" x14ac:dyDescent="0.2">
      <c r="F64" s="44"/>
    </row>
    <row r="65" spans="6:6" x14ac:dyDescent="0.2">
      <c r="F65" s="44"/>
    </row>
    <row r="66" spans="6:6" x14ac:dyDescent="0.2">
      <c r="F66" s="44"/>
    </row>
    <row r="67" spans="6:6" x14ac:dyDescent="0.2">
      <c r="F67" s="44"/>
    </row>
    <row r="68" spans="6:6" x14ac:dyDescent="0.2">
      <c r="F68" s="44"/>
    </row>
    <row r="69" spans="6:6" x14ac:dyDescent="0.2">
      <c r="F69" s="44"/>
    </row>
    <row r="70" spans="6:6" x14ac:dyDescent="0.2">
      <c r="F70" s="44"/>
    </row>
    <row r="71" spans="6:6" x14ac:dyDescent="0.2">
      <c r="F71" s="44"/>
    </row>
    <row r="72" spans="6:6" x14ac:dyDescent="0.2">
      <c r="F72" s="44"/>
    </row>
    <row r="73" spans="6:6" x14ac:dyDescent="0.2">
      <c r="F73" s="44"/>
    </row>
    <row r="74" spans="6:6" x14ac:dyDescent="0.2">
      <c r="F74" s="44"/>
    </row>
    <row r="75" spans="6:6" x14ac:dyDescent="0.2">
      <c r="F75" s="44"/>
    </row>
    <row r="76" spans="6:6" x14ac:dyDescent="0.2">
      <c r="F76" s="44"/>
    </row>
    <row r="77" spans="6:6" x14ac:dyDescent="0.2">
      <c r="F77" s="44"/>
    </row>
    <row r="78" spans="6:6" x14ac:dyDescent="0.2">
      <c r="F78" s="44"/>
    </row>
    <row r="79" spans="6:6" x14ac:dyDescent="0.2">
      <c r="F79" s="44"/>
    </row>
    <row r="80" spans="6:6" x14ac:dyDescent="0.2">
      <c r="F80" s="44"/>
    </row>
    <row r="81" spans="6:6" x14ac:dyDescent="0.2">
      <c r="F81" s="44"/>
    </row>
    <row r="82" spans="6:6" x14ac:dyDescent="0.2">
      <c r="F82" s="44"/>
    </row>
    <row r="83" spans="6:6" x14ac:dyDescent="0.2">
      <c r="F83" s="44"/>
    </row>
    <row r="84" spans="6:6" x14ac:dyDescent="0.2">
      <c r="F84" s="44"/>
    </row>
    <row r="85" spans="6:6" x14ac:dyDescent="0.2">
      <c r="F85" s="44"/>
    </row>
    <row r="86" spans="6:6" x14ac:dyDescent="0.2">
      <c r="F86" s="44"/>
    </row>
    <row r="87" spans="6:6" x14ac:dyDescent="0.2">
      <c r="F87" s="44"/>
    </row>
    <row r="88" spans="6:6" x14ac:dyDescent="0.2">
      <c r="F88" s="44"/>
    </row>
    <row r="89" spans="6:6" x14ac:dyDescent="0.2">
      <c r="F89" s="44"/>
    </row>
    <row r="90" spans="6:6" x14ac:dyDescent="0.2">
      <c r="F90" s="44"/>
    </row>
    <row r="91" spans="6:6" x14ac:dyDescent="0.2">
      <c r="F91" s="44"/>
    </row>
    <row r="92" spans="6:6" x14ac:dyDescent="0.2">
      <c r="F92" s="44"/>
    </row>
    <row r="93" spans="6:6" x14ac:dyDescent="0.2">
      <c r="F93" s="44"/>
    </row>
    <row r="94" spans="6:6" x14ac:dyDescent="0.2">
      <c r="F94" s="44"/>
    </row>
    <row r="95" spans="6:6" x14ac:dyDescent="0.2">
      <c r="F95" s="44"/>
    </row>
    <row r="96" spans="6:6" x14ac:dyDescent="0.2">
      <c r="F96" s="44"/>
    </row>
    <row r="97" spans="6:6" x14ac:dyDescent="0.2">
      <c r="F97" s="44"/>
    </row>
    <row r="98" spans="6:6" x14ac:dyDescent="0.2">
      <c r="F98" s="44"/>
    </row>
    <row r="99" spans="6:6" x14ac:dyDescent="0.2">
      <c r="F99" s="44"/>
    </row>
    <row r="100" spans="6:6" x14ac:dyDescent="0.2">
      <c r="F100" s="44"/>
    </row>
    <row r="101" spans="6:6" x14ac:dyDescent="0.2">
      <c r="F101" s="44"/>
    </row>
    <row r="102" spans="6:6" x14ac:dyDescent="0.2">
      <c r="F102" s="44"/>
    </row>
    <row r="103" spans="6:6" x14ac:dyDescent="0.2">
      <c r="F103" s="44"/>
    </row>
    <row r="104" spans="6:6" x14ac:dyDescent="0.2">
      <c r="F104" s="44"/>
    </row>
    <row r="105" spans="6:6" x14ac:dyDescent="0.2">
      <c r="F105" s="44"/>
    </row>
    <row r="106" spans="6:6" x14ac:dyDescent="0.2">
      <c r="F106" s="44"/>
    </row>
    <row r="107" spans="6:6" x14ac:dyDescent="0.2">
      <c r="F107" s="44"/>
    </row>
    <row r="108" spans="6:6" x14ac:dyDescent="0.2">
      <c r="F108" s="44"/>
    </row>
    <row r="109" spans="6:6" x14ac:dyDescent="0.2">
      <c r="F109" s="44"/>
    </row>
    <row r="110" spans="6:6" x14ac:dyDescent="0.2">
      <c r="F110" s="44"/>
    </row>
    <row r="111" spans="6:6" x14ac:dyDescent="0.2">
      <c r="F111" s="44"/>
    </row>
    <row r="112" spans="6:6" x14ac:dyDescent="0.2">
      <c r="F112" s="44"/>
    </row>
    <row r="113" spans="6:6" x14ac:dyDescent="0.2">
      <c r="F113" s="44"/>
    </row>
    <row r="114" spans="6:6" x14ac:dyDescent="0.2">
      <c r="F114" s="44"/>
    </row>
    <row r="115" spans="6:6" x14ac:dyDescent="0.2">
      <c r="F115" s="44"/>
    </row>
    <row r="116" spans="6:6" x14ac:dyDescent="0.2">
      <c r="F116" s="44"/>
    </row>
    <row r="117" spans="6:6" x14ac:dyDescent="0.2">
      <c r="F117" s="44"/>
    </row>
    <row r="118" spans="6:6" x14ac:dyDescent="0.2">
      <c r="F118" s="44"/>
    </row>
    <row r="119" spans="6:6" x14ac:dyDescent="0.2">
      <c r="F119" s="44"/>
    </row>
    <row r="120" spans="6:6" x14ac:dyDescent="0.2">
      <c r="F120" s="44"/>
    </row>
    <row r="121" spans="6:6" x14ac:dyDescent="0.2">
      <c r="F121" s="44"/>
    </row>
    <row r="122" spans="6:6" x14ac:dyDescent="0.2">
      <c r="F122" s="44"/>
    </row>
    <row r="123" spans="6:6" x14ac:dyDescent="0.2">
      <c r="F123" s="44"/>
    </row>
    <row r="124" spans="6:6" x14ac:dyDescent="0.2">
      <c r="F124" s="44"/>
    </row>
    <row r="125" spans="6:6" x14ac:dyDescent="0.2">
      <c r="F125" s="44"/>
    </row>
    <row r="126" spans="6:6" x14ac:dyDescent="0.2">
      <c r="F126" s="44"/>
    </row>
    <row r="127" spans="6:6" x14ac:dyDescent="0.2">
      <c r="F127" s="44"/>
    </row>
    <row r="128" spans="6:6" x14ac:dyDescent="0.2">
      <c r="F128" s="44"/>
    </row>
    <row r="129" spans="6:8" x14ac:dyDescent="0.2">
      <c r="F129" s="44"/>
    </row>
    <row r="130" spans="6:8" x14ac:dyDescent="0.2">
      <c r="F130" s="44"/>
    </row>
    <row r="131" spans="6:8" x14ac:dyDescent="0.2">
      <c r="F131" s="44"/>
    </row>
    <row r="132" spans="6:8" x14ac:dyDescent="0.2">
      <c r="F132" s="44"/>
    </row>
    <row r="133" spans="6:8" x14ac:dyDescent="0.2">
      <c r="F133" s="44"/>
    </row>
    <row r="134" spans="6:8" x14ac:dyDescent="0.2">
      <c r="F134" s="44"/>
    </row>
    <row r="135" spans="6:8" x14ac:dyDescent="0.2">
      <c r="F135" s="44"/>
    </row>
    <row r="136" spans="6:8" x14ac:dyDescent="0.2">
      <c r="F136" s="44"/>
    </row>
    <row r="137" spans="6:8" x14ac:dyDescent="0.2">
      <c r="F137" s="44"/>
    </row>
    <row r="138" spans="6:8" x14ac:dyDescent="0.2">
      <c r="F138" s="44"/>
    </row>
    <row r="139" spans="6:8" x14ac:dyDescent="0.2">
      <c r="F139" s="44"/>
    </row>
    <row r="140" spans="6:8" x14ac:dyDescent="0.2">
      <c r="F140" s="44"/>
    </row>
    <row r="141" spans="6:8" x14ac:dyDescent="0.2">
      <c r="F141" s="44"/>
    </row>
    <row r="142" spans="6:8" x14ac:dyDescent="0.2">
      <c r="F142" s="44"/>
      <c r="H142" s="46" t="s">
        <v>88</v>
      </c>
    </row>
    <row r="143" spans="6:8" x14ac:dyDescent="0.2">
      <c r="F143" s="44"/>
    </row>
    <row r="144" spans="6:8" x14ac:dyDescent="0.2">
      <c r="F144" s="44"/>
    </row>
    <row r="145" spans="2:6" x14ac:dyDescent="0.2">
      <c r="F145" s="44"/>
    </row>
    <row r="146" spans="2:6" x14ac:dyDescent="0.2">
      <c r="F146" s="44"/>
    </row>
    <row r="151" spans="2:6" x14ac:dyDescent="0.2">
      <c r="B151" s="45"/>
      <c r="C151" s="43"/>
      <c r="D151" s="43"/>
      <c r="E151" s="43"/>
    </row>
    <row r="152" spans="2:6" x14ac:dyDescent="0.2">
      <c r="B152" s="45"/>
      <c r="C152" s="43"/>
      <c r="D152" s="43"/>
      <c r="E152" s="43"/>
    </row>
    <row r="153" spans="2:6" x14ac:dyDescent="0.2">
      <c r="C153" s="43"/>
      <c r="D153" s="43"/>
      <c r="E153" s="43"/>
    </row>
    <row r="154" spans="2:6" x14ac:dyDescent="0.2">
      <c r="C154" s="43"/>
      <c r="D154" s="43"/>
      <c r="E154" s="43"/>
    </row>
    <row r="155" spans="2:6" x14ac:dyDescent="0.2">
      <c r="C155" s="43"/>
      <c r="D155" s="43"/>
      <c r="E155" s="43"/>
    </row>
    <row r="156" spans="2:6" x14ac:dyDescent="0.2">
      <c r="C156" s="43"/>
      <c r="D156" s="43"/>
      <c r="E156" s="43"/>
    </row>
    <row r="157" spans="2:6" x14ac:dyDescent="0.2">
      <c r="C157" s="43"/>
      <c r="D157" s="43"/>
      <c r="E157" s="43"/>
    </row>
    <row r="158" spans="2:6" x14ac:dyDescent="0.2">
      <c r="C158" s="43"/>
      <c r="D158" s="43"/>
      <c r="E158" s="43"/>
    </row>
    <row r="159" spans="2:6" x14ac:dyDescent="0.2">
      <c r="C159" s="43"/>
      <c r="D159" s="43"/>
      <c r="E159" s="43"/>
    </row>
    <row r="160" spans="2:6" x14ac:dyDescent="0.2">
      <c r="C160" s="43"/>
      <c r="D160" s="43"/>
      <c r="E160" s="43"/>
    </row>
    <row r="161" spans="3:5" x14ac:dyDescent="0.2">
      <c r="C161" s="43"/>
      <c r="D161" s="43"/>
      <c r="E161" s="43"/>
    </row>
    <row r="162" spans="3:5" x14ac:dyDescent="0.2">
      <c r="C162" s="43"/>
      <c r="D162" s="43"/>
      <c r="E162" s="43"/>
    </row>
    <row r="163" spans="3:5" x14ac:dyDescent="0.2">
      <c r="C163" s="43"/>
      <c r="D163" s="43"/>
      <c r="E163" s="43"/>
    </row>
    <row r="164" spans="3:5" x14ac:dyDescent="0.2">
      <c r="C164" s="43"/>
      <c r="D164" s="43"/>
      <c r="E164" s="43"/>
    </row>
    <row r="165" spans="3:5" x14ac:dyDescent="0.2">
      <c r="C165" s="43"/>
      <c r="D165" s="43"/>
      <c r="E165" s="43"/>
    </row>
    <row r="166" spans="3:5" x14ac:dyDescent="0.2">
      <c r="C166" s="43"/>
      <c r="D166" s="43"/>
      <c r="E166" s="43"/>
    </row>
    <row r="167" spans="3:5" x14ac:dyDescent="0.2">
      <c r="C167" s="43"/>
      <c r="D167" s="43"/>
      <c r="E167" s="43"/>
    </row>
    <row r="168" spans="3:5" x14ac:dyDescent="0.2">
      <c r="C168" s="43"/>
      <c r="D168" s="43"/>
      <c r="E168" s="43"/>
    </row>
    <row r="169" spans="3:5" x14ac:dyDescent="0.2">
      <c r="C169" s="43"/>
      <c r="D169" s="43"/>
      <c r="E169" s="43"/>
    </row>
    <row r="170" spans="3:5" x14ac:dyDescent="0.2">
      <c r="C170" s="43"/>
      <c r="D170" s="43"/>
      <c r="E170" s="43"/>
    </row>
    <row r="171" spans="3:5" x14ac:dyDescent="0.2">
      <c r="C171" s="43"/>
      <c r="D171" s="43"/>
      <c r="E171" s="43"/>
    </row>
    <row r="172" spans="3:5" x14ac:dyDescent="0.2">
      <c r="C172" s="43"/>
      <c r="D172" s="43"/>
      <c r="E172" s="43"/>
    </row>
    <row r="173" spans="3:5" x14ac:dyDescent="0.2">
      <c r="C173" s="43"/>
      <c r="D173" s="43"/>
      <c r="E173" s="43"/>
    </row>
    <row r="174" spans="3:5" x14ac:dyDescent="0.2">
      <c r="C174" s="43"/>
      <c r="D174" s="43"/>
      <c r="E174" s="43"/>
    </row>
    <row r="175" spans="3:5" x14ac:dyDescent="0.2">
      <c r="C175" s="43"/>
      <c r="D175" s="43"/>
      <c r="E175" s="43"/>
    </row>
    <row r="176" spans="3:5" x14ac:dyDescent="0.2">
      <c r="C176" s="43"/>
      <c r="D176" s="43"/>
      <c r="E176" s="43"/>
    </row>
    <row r="177" spans="3:8" x14ac:dyDescent="0.2">
      <c r="C177" s="43"/>
      <c r="D177" s="43"/>
      <c r="E177" s="43"/>
    </row>
    <row r="178" spans="3:8" x14ac:dyDescent="0.2">
      <c r="C178" s="43"/>
      <c r="D178" s="43"/>
      <c r="E178" s="43"/>
    </row>
    <row r="179" spans="3:8" x14ac:dyDescent="0.2">
      <c r="C179" s="43"/>
      <c r="D179" s="43"/>
      <c r="E179" s="43"/>
    </row>
    <row r="180" spans="3:8" x14ac:dyDescent="0.2">
      <c r="C180" s="43"/>
      <c r="D180" s="43"/>
      <c r="E180" s="43"/>
    </row>
    <row r="184" spans="3:8" x14ac:dyDescent="0.2">
      <c r="C184" s="43"/>
      <c r="D184" s="43"/>
      <c r="E184" s="43"/>
    </row>
    <row r="185" spans="3:8" x14ac:dyDescent="0.2">
      <c r="C185" s="43"/>
      <c r="D185" s="43"/>
      <c r="E185" s="43"/>
      <c r="H185" s="46" t="s">
        <v>89</v>
      </c>
    </row>
    <row r="186" spans="3:8" x14ac:dyDescent="0.2">
      <c r="C186" s="43"/>
      <c r="D186" s="43"/>
      <c r="E186" s="43"/>
    </row>
    <row r="187" spans="3:8" x14ac:dyDescent="0.2">
      <c r="C187" s="43"/>
      <c r="D187" s="43"/>
      <c r="E187" s="43"/>
    </row>
    <row r="188" spans="3:8" x14ac:dyDescent="0.2">
      <c r="C188" s="43"/>
      <c r="D188" s="43"/>
      <c r="E188" s="43"/>
    </row>
    <row r="189" spans="3:8" x14ac:dyDescent="0.2">
      <c r="C189" s="43"/>
      <c r="D189" s="43"/>
      <c r="E189" s="43"/>
    </row>
    <row r="190" spans="3:8" x14ac:dyDescent="0.2">
      <c r="C190" s="43"/>
      <c r="D190" s="43"/>
      <c r="E190" s="43"/>
    </row>
    <row r="191" spans="3:8" x14ac:dyDescent="0.2">
      <c r="C191" s="43"/>
      <c r="D191" s="43"/>
      <c r="E191" s="43"/>
    </row>
    <row r="192" spans="3:8" x14ac:dyDescent="0.2">
      <c r="C192" s="43"/>
      <c r="D192" s="43"/>
      <c r="E192" s="43"/>
    </row>
    <row r="193" spans="3:5" x14ac:dyDescent="0.2">
      <c r="C193" s="43"/>
      <c r="D193" s="43"/>
      <c r="E193" s="43"/>
    </row>
    <row r="194" spans="3:5" x14ac:dyDescent="0.2">
      <c r="C194" s="43"/>
      <c r="D194" s="43"/>
      <c r="E194" s="43"/>
    </row>
    <row r="195" spans="3:5" x14ac:dyDescent="0.2">
      <c r="C195" s="43"/>
      <c r="D195" s="43"/>
      <c r="E195" s="43"/>
    </row>
  </sheetData>
  <hyperlinks>
    <hyperlink ref="B29" r:id="rId1"/>
    <hyperlink ref="B27" r:id="rId2" display="www.gapm.io/q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result-scores</vt:lpstr>
      <vt:lpstr>country score distributions</vt:lpstr>
      <vt:lpstr>country percente per question</vt:lpstr>
      <vt:lpstr>all questions charts</vt:lpstr>
      <vt:lpstr>Q1 girls school low income</vt:lpstr>
      <vt:lpstr>Q2 majority income level</vt:lpstr>
      <vt:lpstr>Q3 extreme poverty trend</vt:lpstr>
      <vt:lpstr>Q4 life expectancy</vt:lpstr>
      <vt:lpstr>Q5 future children</vt:lpstr>
      <vt:lpstr>Q6 main reason pop grow</vt:lpstr>
      <vt:lpstr>Q7 natural disaster deaths</vt:lpstr>
      <vt:lpstr>Q8 maps</vt:lpstr>
      <vt:lpstr>Q9 vaccination</vt:lpstr>
      <vt:lpstr>Q10 womens education</vt:lpstr>
      <vt:lpstr>Q11 animals</vt:lpstr>
      <vt:lpstr>Q12 electricity</vt:lpstr>
      <vt:lpstr>Q13 climate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2017-05-31T12:08:08Z</dcterms:created>
  <dcterms:modified xsi:type="dcterms:W3CDTF">2018-08-23T08:54:37Z</dcterms:modified>
</cp:coreProperties>
</file>