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ata Table" sheetId="1" state="visible" r:id="rId2"/>
  </sheets>
  <externalReferences>
    <externalReference r:id="rId3"/>
  </externalReferences>
  <definedNames>
    <definedName function="false" hidden="false" localSheetId="0" name="_xlnm.Print_Titles" vbProcedure="false">'data table'!#ref!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<sst xmlns="http://schemas.openxmlformats.org/spreadsheetml/2006/main" count="4" uniqueCount="4">
  <si>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Date</t>
  </si>
  <si>
    <t xml:space="preserve">Cost per Mb</t>
  </si>
  <si>
    <t xml:space="preserve">Production (Mb)</t>
  </si>
  <si>
    <t xml:space="preserve">Cost per Genome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</si>
</sst>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M\-YY;@"/>
    <numFmt numFmtId="166" formatCode="_(\$* #,##0.00_);_(\$* \(#,##0.00\);_(\$* \-??_);_(@_)"/>
    <numFmt numFmtId="167" formatCode="\$#,##0.00"/>
    <numFmt numFmtId="168" formatCode="_(* #,##0.00_);_(* \(#,##0.00\);_(* \-??_);_(@_)"/>
    <numFmt numFmtId="169" formatCode="_(* #,##0_);_(* \(#,##0\);_(* \-??_);_(@_)"/>
    <numFmt numFmtId="170" formatCode="\$#,##0"/>
    <numFmt numFmtId="171" formatCode="_(* #,##0.0_);_(* \(#,##0.0\);_(* \-??_);_(@_)"/>
    <numFmt numFmtId="172" formatCode="\$#,##0.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FFFFFF"/>
      <name val="Calibri"/>
      <family val="2"/>
      <charset val="1"/>
    </font>
    <font>
      <sz val="16"/>
      <color rgb="FF00FFFF"/>
      <name val="Calibri"/>
      <family val="2"/>
      <charset val="1"/>
    </font>
    <font>
      <sz val="16"/>
      <color rgb="FFFFFF00"/>
      <name val="Calibri"/>
      <family val="2"/>
      <charset val="1"/>
    </font>
    <font>
      <sz val="16"/>
      <color rgb="FF00FF00"/>
      <name val="Calibri"/>
      <family val="2"/>
      <charset val="1"/>
    </font>
    <font>
      <sz val="16"/>
      <name val="Calibri"/>
      <family val="2"/>
      <charset val="1"/>
    </font>
    <font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99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2" borderId="1" xfId="17" applyFont="true" applyBorder="true" applyAlignment="true" applyProtection="true">
      <alignment horizontal="right" vertical="center" textRotation="0" wrapText="true" indent="4" shrinkToFit="false"/>
      <protection locked="true" hidden="false"/>
    </xf>
    <xf numFmtId="169" fontId="6" fillId="2" borderId="1" xfId="15" applyFont="true" applyBorder="true" applyAlignment="true" applyProtection="true">
      <alignment horizontal="right" vertical="center" textRotation="0" wrapText="true" indent="3" shrinkToFit="false"/>
      <protection locked="true" hidden="false"/>
    </xf>
    <xf numFmtId="170" fontId="7" fillId="2" borderId="1" xfId="17" applyFont="true" applyBorder="true" applyAlignment="true" applyProtection="true">
      <alignment horizontal="right" vertical="center" textRotation="0" wrapText="true" indent="3" shrinkToFit="false"/>
      <protection locked="true" hidden="false"/>
    </xf>
    <xf numFmtId="171" fontId="9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5" fillId="2" borderId="1" xfId="17" applyFont="true" applyBorder="true" applyAlignment="true" applyProtection="true">
      <alignment horizontal="right" vertical="center" textRotation="0" wrapText="true" indent="4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centaur.nhgri.nih.gov/share/DERshare/CENTERS/Sequencing%20Team%20Resources/Frequently%20Referenced%20Graphs%20-%20Cost,%20Capacity/Sequencing%20Cost%20Moores%20Law%20Sep%202017v2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 per MB Graph"/>
      <sheetName val="Cost per Genome Graph"/>
      <sheetName val="Data Table"/>
      <sheetName val="Graph Data"/>
      <sheetName val="PR Data"/>
    </sheetNames>
    <sheetDataSet>
      <sheetData sheetId="0"/>
      <sheetData sheetId="1"/>
      <sheetData sheetId="2"/>
      <sheetData sheetId="3">
        <row r="5">
          <cell r="AM5">
            <v>0.0860382011628342</v>
          </cell>
          <cell r="AN5">
            <v>0.0851802115362145</v>
          </cell>
          <cell r="AO5">
            <v>0.0655699181719702</v>
          </cell>
          <cell r="AP5">
            <v>0.0664969037714679</v>
          </cell>
          <cell r="AQ5">
            <v>0.0735372142078257</v>
          </cell>
          <cell r="AR5">
            <v>0.0630149564239849</v>
          </cell>
          <cell r="AS5">
            <v>0.0636412484229095</v>
          </cell>
        </row>
        <row r="5">
          <cell r="BD5">
            <v>0.0144076742647683</v>
          </cell>
          <cell r="BE5">
            <v>0.0250788568064379</v>
          </cell>
          <cell r="BF5">
            <v>0.0150643363081815</v>
          </cell>
          <cell r="BG5">
            <v>0.0112820496890271</v>
          </cell>
          <cell r="BH5">
            <v>0.0146984849531795</v>
          </cell>
          <cell r="BI5">
            <v>0.0124581274627895</v>
          </cell>
        </row>
        <row r="7">
          <cell r="AT7">
            <v>5550.26483952985</v>
          </cell>
        </row>
        <row r="7">
          <cell r="BD7">
            <v>1296.69068382915</v>
          </cell>
          <cell r="BE7">
            <v>2257.09711257941</v>
          </cell>
          <cell r="BF7">
            <v>1355.79026773633</v>
          </cell>
          <cell r="BG7">
            <v>1015.38447201243</v>
          </cell>
          <cell r="BH7">
            <v>1322.86364578616</v>
          </cell>
          <cell r="BI7">
            <v>1121.23147165105</v>
          </cell>
        </row>
        <row r="34">
          <cell r="BD34">
            <v>915724432.53954</v>
          </cell>
          <cell r="BE34">
            <v>320940601.15221</v>
          </cell>
          <cell r="BF34">
            <v>848170515.673676</v>
          </cell>
          <cell r="BG34">
            <v>954511868.429208</v>
          </cell>
          <cell r="BH34">
            <v>839005369.485506</v>
          </cell>
          <cell r="BI34">
            <v>743402710.56</v>
          </cell>
        </row>
      </sheetData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6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50" workbookViewId="0">
      <pane xSplit="0" ySplit="1" topLeftCell="A35" activePane="bottomLeft" state="frozen"/>
      <selection pane="topLeft" activeCell="A1" activeCellId="0" sqref="A1"/>
      <selection pane="bottomLeft" activeCell="F59" activeCellId="0" sqref="F59"/>
    </sheetView>
  </sheetViews>
  <sheetFormatPr defaultRowHeight="21"/>
  <cols>
    <col collapsed="false" hidden="false" max="1" min="1" style="1" width="18.2244897959184"/>
    <col collapsed="false" hidden="false" max="2" min="2" style="2" width="32.6683673469388"/>
    <col collapsed="false" hidden="true" max="3" min="3" style="3" width="0"/>
    <col collapsed="false" hidden="false" max="4" min="4" style="4" width="32.6683673469388"/>
    <col collapsed="false" hidden="false" max="5" min="5" style="5" width="22.5459183673469"/>
    <col collapsed="false" hidden="false" max="6" min="6" style="6" width="26.1887755102041"/>
    <col collapsed="false" hidden="false" max="9" min="7" style="7" width="7.56122448979592"/>
    <col collapsed="false" hidden="false" max="13" min="10" style="8" width="7.56122448979592"/>
    <col collapsed="false" hidden="false" max="15" min="14" style="7" width="7.56122448979592"/>
    <col collapsed="false" hidden="false" max="16" min="16" style="7" width="8.50510204081633"/>
    <col collapsed="false" hidden="false" max="17" min="17" style="7" width="7.56122448979592"/>
    <col collapsed="false" hidden="false" max="19" min="18" style="7" width="6.61224489795918"/>
    <col collapsed="false" hidden="false" max="20" min="20" style="7" width="6.75"/>
    <col collapsed="false" hidden="false" max="23" min="21" style="7" width="6.61224489795918"/>
    <col collapsed="false" hidden="false" max="24" min="24" style="7" width="6.75"/>
    <col collapsed="false" hidden="false" max="27" min="25" style="7" width="6.61224489795918"/>
    <col collapsed="false" hidden="false" max="28" min="28" style="7" width="16.1989795918367"/>
    <col collapsed="false" hidden="false" max="29" min="29" style="7" width="12.2857142857143"/>
    <col collapsed="false" hidden="false" max="30" min="30" style="7" width="11.3418367346939"/>
    <col collapsed="false" hidden="false" max="1025" min="31" style="7" width="9.04591836734694"/>
  </cols>
  <sheetData>
    <row r="1" customFormat="false" ht="45" hidden="false" customHeight="true" outlineLevel="0" collapsed="false">
      <c r="A1" s="9" t="s">
        <v>0</v>
      </c>
      <c r="B1" s="10" t="s">
        <v>1</v>
      </c>
      <c r="C1" s="11" t="s">
        <v>2</v>
      </c>
      <c r="D1" s="12" t="s">
        <v>3</v>
      </c>
      <c r="F1" s="0"/>
    </row>
    <row r="2" customFormat="false" ht="22.5" hidden="false" customHeight="false" outlineLevel="0" collapsed="false">
      <c r="A2" s="13" t="n">
        <v>37164</v>
      </c>
      <c r="B2" s="14" t="n">
        <v>5292.39288459743</v>
      </c>
      <c r="C2" s="15" t="n">
        <v>16200.3615547</v>
      </c>
      <c r="D2" s="16" t="n">
        <v>95263071.9227537</v>
      </c>
      <c r="F2" s="17"/>
    </row>
    <row r="3" customFormat="false" ht="22.5" hidden="false" customHeight="false" outlineLevel="0" collapsed="false">
      <c r="A3" s="13" t="n">
        <v>37346</v>
      </c>
      <c r="B3" s="14" t="n">
        <v>3898.63541198599</v>
      </c>
      <c r="C3" s="15" t="n">
        <v>16111.1703051</v>
      </c>
      <c r="D3" s="16" t="n">
        <v>70175437.4157478</v>
      </c>
      <c r="F3" s="17"/>
    </row>
    <row r="4" customFormat="false" ht="22.5" hidden="false" customHeight="false" outlineLevel="0" collapsed="false">
      <c r="A4" s="13" t="n">
        <v>37529</v>
      </c>
      <c r="B4" s="14" t="n">
        <v>3413.80119458543</v>
      </c>
      <c r="C4" s="15" t="n">
        <v>18733.9537907</v>
      </c>
      <c r="D4" s="16" t="n">
        <v>61448421.5025378</v>
      </c>
      <c r="F4" s="17"/>
    </row>
    <row r="5" customFormat="false" ht="22.5" hidden="false" customHeight="false" outlineLevel="0" collapsed="false">
      <c r="A5" s="13" t="n">
        <v>37711</v>
      </c>
      <c r="B5" s="14" t="n">
        <v>2986.20467096558</v>
      </c>
      <c r="C5" s="15" t="n">
        <v>23045.1563213</v>
      </c>
      <c r="D5" s="16" t="n">
        <v>53751684.0773804</v>
      </c>
      <c r="F5" s="17"/>
    </row>
    <row r="6" customFormat="false" ht="22.5" hidden="false" customHeight="false" outlineLevel="0" collapsed="false">
      <c r="A6" s="13" t="n">
        <v>37925</v>
      </c>
      <c r="B6" s="14" t="n">
        <v>2230.97523501797</v>
      </c>
      <c r="C6" s="15" t="n">
        <v>38343.9791773226</v>
      </c>
      <c r="D6" s="16" t="n">
        <v>40157554.2303234</v>
      </c>
      <c r="F6" s="17"/>
    </row>
    <row r="7" customFormat="false" ht="22.5" hidden="false" customHeight="false" outlineLevel="0" collapsed="false">
      <c r="A7" s="13" t="n">
        <v>38017</v>
      </c>
      <c r="B7" s="14" t="n">
        <v>1598.90978924023</v>
      </c>
      <c r="C7" s="15" t="n">
        <v>17862.2511871</v>
      </c>
      <c r="D7" s="16" t="n">
        <v>28780376.2063242</v>
      </c>
      <c r="F7" s="17"/>
    </row>
    <row r="8" customFormat="false" ht="22.5" hidden="false" customHeight="false" outlineLevel="0" collapsed="false">
      <c r="A8" s="13" t="n">
        <v>38107</v>
      </c>
      <c r="B8" s="14" t="n">
        <v>1135.69867449144</v>
      </c>
      <c r="C8" s="15" t="n">
        <v>21244.796586</v>
      </c>
      <c r="D8" s="16" t="n">
        <v>20442576.1408458</v>
      </c>
      <c r="F8" s="17"/>
    </row>
    <row r="9" customFormat="false" ht="22.5" hidden="false" customHeight="false" outlineLevel="0" collapsed="false">
      <c r="A9" s="13" t="n">
        <v>38199</v>
      </c>
      <c r="B9" s="14" t="n">
        <v>1107.46365195489</v>
      </c>
      <c r="C9" s="15" t="n">
        <v>22232.632475</v>
      </c>
      <c r="D9" s="16" t="n">
        <v>19934345.735188</v>
      </c>
      <c r="F9" s="17"/>
    </row>
    <row r="10" customFormat="false" ht="22.5" hidden="false" customHeight="false" outlineLevel="0" collapsed="false">
      <c r="A10" s="13" t="n">
        <v>38291</v>
      </c>
      <c r="B10" s="14" t="n">
        <v>1028.850675757</v>
      </c>
      <c r="C10" s="15" t="n">
        <v>25396.063573</v>
      </c>
      <c r="D10" s="16" t="n">
        <v>18519312.163626</v>
      </c>
      <c r="F10" s="17"/>
    </row>
    <row r="11" customFormat="false" ht="22.5" hidden="false" customHeight="false" outlineLevel="0" collapsed="false">
      <c r="A11" s="13" t="n">
        <v>38383</v>
      </c>
      <c r="B11" s="14" t="n">
        <v>974.164975656398</v>
      </c>
      <c r="C11" s="15" t="n">
        <v>24899.097132</v>
      </c>
      <c r="D11" s="16" t="n">
        <v>17534969.5618152</v>
      </c>
      <c r="F11" s="17"/>
    </row>
    <row r="12" customFormat="false" ht="22.5" hidden="false" customHeight="false" outlineLevel="0" collapsed="false">
      <c r="A12" s="13" t="n">
        <v>38472</v>
      </c>
      <c r="B12" s="14" t="n">
        <v>897.761079893624</v>
      </c>
      <c r="C12" s="15" t="n">
        <v>25822.6222239</v>
      </c>
      <c r="D12" s="16" t="n">
        <v>16159699.4380852</v>
      </c>
      <c r="F12" s="17"/>
    </row>
    <row r="13" customFormat="false" ht="22.5" hidden="false" customHeight="false" outlineLevel="0" collapsed="false">
      <c r="A13" s="13" t="n">
        <v>38564</v>
      </c>
      <c r="B13" s="14" t="n">
        <v>898.901339133253</v>
      </c>
      <c r="C13" s="15" t="n">
        <v>29784.8753934029</v>
      </c>
      <c r="D13" s="16" t="n">
        <v>16180224.1043986</v>
      </c>
      <c r="F13" s="17"/>
    </row>
    <row r="14" customFormat="false" ht="22.5" hidden="false" customHeight="false" outlineLevel="0" collapsed="false">
      <c r="A14" s="13" t="n">
        <v>38656</v>
      </c>
      <c r="B14" s="14" t="n">
        <v>766.729121883708</v>
      </c>
      <c r="C14" s="15" t="n">
        <v>30830.913029</v>
      </c>
      <c r="D14" s="16" t="n">
        <v>13801124.1939067</v>
      </c>
      <c r="F14" s="17"/>
    </row>
    <row r="15" customFormat="false" ht="22.5" hidden="false" customHeight="false" outlineLevel="0" collapsed="false">
      <c r="A15" s="13" t="n">
        <v>38748</v>
      </c>
      <c r="B15" s="14" t="n">
        <v>699.203272287638</v>
      </c>
      <c r="C15" s="15" t="n">
        <v>29964.356697</v>
      </c>
      <c r="D15" s="16" t="n">
        <v>12585658.9011775</v>
      </c>
      <c r="F15" s="17"/>
    </row>
    <row r="16" customFormat="false" ht="22.5" hidden="false" customHeight="false" outlineLevel="0" collapsed="false">
      <c r="A16" s="13" t="n">
        <v>38837</v>
      </c>
      <c r="B16" s="14" t="n">
        <v>651.807473345772</v>
      </c>
      <c r="C16" s="15" t="n">
        <v>33019.69948874</v>
      </c>
      <c r="D16" s="16" t="n">
        <v>11732534.5202239</v>
      </c>
      <c r="F16" s="17"/>
    </row>
    <row r="17" customFormat="false" ht="22.5" hidden="false" customHeight="false" outlineLevel="0" collapsed="false">
      <c r="A17" s="13" t="n">
        <v>38929</v>
      </c>
      <c r="B17" s="14" t="n">
        <v>636.406401173526</v>
      </c>
      <c r="C17" s="15" t="n">
        <v>32866.22295001</v>
      </c>
      <c r="D17" s="16" t="n">
        <v>11455315.2211235</v>
      </c>
      <c r="F17" s="17"/>
    </row>
    <row r="18" customFormat="false" ht="22.5" hidden="false" customHeight="false" outlineLevel="0" collapsed="false">
      <c r="A18" s="13" t="n">
        <v>39021</v>
      </c>
      <c r="B18" s="14" t="n">
        <v>581.919797835996</v>
      </c>
      <c r="C18" s="15" t="n">
        <v>33746.30492422</v>
      </c>
      <c r="D18" s="16" t="n">
        <v>10474556.3610479</v>
      </c>
      <c r="F18" s="17"/>
    </row>
    <row r="19" customFormat="false" ht="22.5" hidden="false" customHeight="false" outlineLevel="0" collapsed="false">
      <c r="A19" s="13" t="n">
        <v>39113</v>
      </c>
      <c r="B19" s="14" t="n">
        <v>522.707717206898</v>
      </c>
      <c r="C19" s="15" t="n">
        <v>32713.3106411135</v>
      </c>
      <c r="D19" s="16" t="n">
        <v>9408738.90972417</v>
      </c>
      <c r="F19" s="17"/>
    </row>
    <row r="20" customFormat="false" ht="22.5" hidden="false" customHeight="false" outlineLevel="0" collapsed="false">
      <c r="A20" s="13" t="n">
        <v>39202</v>
      </c>
      <c r="B20" s="14" t="n">
        <v>502.611276062252</v>
      </c>
      <c r="C20" s="15" t="n">
        <v>30134.8126216193</v>
      </c>
      <c r="D20" s="16" t="n">
        <v>9047002.96912053</v>
      </c>
      <c r="F20" s="17"/>
    </row>
    <row r="21" customFormat="false" ht="22.5" hidden="false" customHeight="false" outlineLevel="0" collapsed="false">
      <c r="A21" s="13" t="n">
        <v>39294</v>
      </c>
      <c r="B21" s="14" t="n">
        <v>495.963452377878</v>
      </c>
      <c r="C21" s="15" t="n">
        <v>29926.87517</v>
      </c>
      <c r="D21" s="16" t="n">
        <v>8927342.14280181</v>
      </c>
      <c r="F21" s="17"/>
    </row>
    <row r="22" customFormat="false" ht="22.5" hidden="false" customHeight="false" outlineLevel="0" collapsed="false">
      <c r="A22" s="13" t="n">
        <v>39386</v>
      </c>
      <c r="B22" s="14" t="n">
        <v>397.087299360161</v>
      </c>
      <c r="C22" s="15" t="n">
        <v>30363.284715</v>
      </c>
      <c r="D22" s="16" t="n">
        <v>7147571.3884829</v>
      </c>
      <c r="F22" s="17"/>
    </row>
    <row r="23" customFormat="false" ht="22.5" hidden="false" customHeight="false" outlineLevel="0" collapsed="false">
      <c r="A23" s="13" t="n">
        <v>39478</v>
      </c>
      <c r="B23" s="14" t="n">
        <v>102.127332976897</v>
      </c>
      <c r="C23" s="15" t="n">
        <v>92987.283233</v>
      </c>
      <c r="D23" s="16" t="n">
        <v>3063819.9893069</v>
      </c>
      <c r="F23" s="17"/>
    </row>
    <row r="24" customFormat="false" ht="22.5" hidden="false" customHeight="false" outlineLevel="0" collapsed="false">
      <c r="A24" s="13" t="n">
        <v>39568</v>
      </c>
      <c r="B24" s="14" t="n">
        <v>15.0331358774212</v>
      </c>
      <c r="C24" s="15" t="n">
        <v>347571.775486</v>
      </c>
      <c r="D24" s="16" t="n">
        <v>1352982.22896791</v>
      </c>
      <c r="F24" s="17"/>
    </row>
    <row r="25" customFormat="false" ht="22.5" hidden="false" customHeight="false" outlineLevel="0" collapsed="false">
      <c r="A25" s="13" t="n">
        <v>39660</v>
      </c>
      <c r="B25" s="14" t="n">
        <v>8.35644335788914</v>
      </c>
      <c r="C25" s="15" t="n">
        <v>682807.365114</v>
      </c>
      <c r="D25" s="16" t="n">
        <v>752079.902210023</v>
      </c>
      <c r="F25" s="17"/>
    </row>
    <row r="26" customFormat="false" ht="22.5" hidden="false" customHeight="false" outlineLevel="0" collapsed="false">
      <c r="A26" s="13" t="n">
        <v>39752</v>
      </c>
      <c r="B26" s="14" t="n">
        <v>3.8055784468656</v>
      </c>
      <c r="C26" s="15" t="n">
        <v>1579158.188503</v>
      </c>
      <c r="D26" s="16" t="n">
        <v>342502.060217904</v>
      </c>
      <c r="F26" s="17"/>
    </row>
    <row r="27" customFormat="false" ht="22.5" hidden="false" customHeight="false" outlineLevel="0" collapsed="false">
      <c r="A27" s="13" t="n">
        <v>39844</v>
      </c>
      <c r="B27" s="14" t="n">
        <v>2.58594930825627</v>
      </c>
      <c r="C27" s="15" t="n">
        <v>1969911.159882</v>
      </c>
      <c r="D27" s="16" t="n">
        <v>232735.437743064</v>
      </c>
      <c r="F27" s="17"/>
    </row>
    <row r="28" customFormat="false" ht="22.5" hidden="false" customHeight="false" outlineLevel="0" collapsed="false">
      <c r="A28" s="13" t="n">
        <v>39933</v>
      </c>
      <c r="B28" s="14" t="n">
        <v>1.71903998969201</v>
      </c>
      <c r="C28" s="15" t="n">
        <v>3694855.7776</v>
      </c>
      <c r="D28" s="16" t="n">
        <v>154713.599072281</v>
      </c>
      <c r="F28" s="17"/>
    </row>
    <row r="29" customFormat="false" ht="22.5" hidden="false" customHeight="false" outlineLevel="0" collapsed="false">
      <c r="A29" s="13" t="n">
        <v>40025</v>
      </c>
      <c r="B29" s="14" t="n">
        <v>1.20072377153171</v>
      </c>
      <c r="C29" s="15" t="n">
        <v>9645048.6227</v>
      </c>
      <c r="D29" s="16" t="n">
        <v>108065.139437854</v>
      </c>
      <c r="F29" s="17"/>
    </row>
    <row r="30" customFormat="false" ht="22.5" hidden="false" customHeight="false" outlineLevel="0" collapsed="false">
      <c r="A30" s="13" t="n">
        <v>40117</v>
      </c>
      <c r="B30" s="14" t="n">
        <v>0.781481493601765</v>
      </c>
      <c r="C30" s="15" t="n">
        <v>10492958.2374</v>
      </c>
      <c r="D30" s="16" t="n">
        <v>70333.3344241588</v>
      </c>
      <c r="F30" s="17"/>
    </row>
    <row r="31" customFormat="false" ht="22.5" hidden="false" customHeight="false" outlineLevel="0" collapsed="false">
      <c r="A31" s="13" t="n">
        <v>40209</v>
      </c>
      <c r="B31" s="14" t="n">
        <v>0.519714142549029</v>
      </c>
      <c r="C31" s="15" t="n">
        <v>17784582.0076</v>
      </c>
      <c r="D31" s="16" t="n">
        <v>46774.2728294126</v>
      </c>
      <c r="F31" s="17"/>
    </row>
    <row r="32" customFormat="false" ht="18.75" hidden="false" customHeight="true" outlineLevel="0" collapsed="false">
      <c r="A32" s="13" t="n">
        <v>40298</v>
      </c>
      <c r="B32" s="14" t="n">
        <v>0.350133772694846</v>
      </c>
      <c r="C32" s="15" t="n">
        <v>27543005.739</v>
      </c>
      <c r="D32" s="16" t="n">
        <v>31512.0395425361</v>
      </c>
      <c r="F32" s="17"/>
    </row>
    <row r="33" customFormat="false" ht="22.5" hidden="false" customHeight="false" outlineLevel="0" collapsed="false">
      <c r="A33" s="13" t="n">
        <v>40390</v>
      </c>
      <c r="B33" s="14" t="n">
        <v>0.345832897084158</v>
      </c>
      <c r="C33" s="15" t="n">
        <v>39436407</v>
      </c>
      <c r="D33" s="16" t="n">
        <v>31124.9607375743</v>
      </c>
      <c r="F33" s="17"/>
    </row>
    <row r="34" customFormat="false" ht="22.5" hidden="false" customHeight="false" outlineLevel="0" collapsed="false">
      <c r="A34" s="13" t="n">
        <v>40482</v>
      </c>
      <c r="B34" s="14" t="n">
        <v>0.323241486060564</v>
      </c>
      <c r="C34" s="15" t="n">
        <v>50917456</v>
      </c>
      <c r="D34" s="16" t="n">
        <v>29091.7337454507</v>
      </c>
      <c r="F34" s="17"/>
    </row>
    <row r="35" customFormat="false" ht="22.5" hidden="false" customHeight="false" outlineLevel="0" collapsed="false">
      <c r="A35" s="13" t="n">
        <v>40574</v>
      </c>
      <c r="B35" s="14" t="n">
        <v>0.232919802788843</v>
      </c>
      <c r="C35" s="15" t="n">
        <v>61754444</v>
      </c>
      <c r="D35" s="16" t="n">
        <v>20962.7822509958</v>
      </c>
      <c r="F35" s="17"/>
    </row>
    <row r="36" customFormat="false" ht="22.5" hidden="false" customHeight="false" outlineLevel="0" collapsed="false">
      <c r="A36" s="13" t="n">
        <v>40663</v>
      </c>
      <c r="B36" s="14" t="n">
        <v>0.185689034573575</v>
      </c>
      <c r="C36" s="15" t="n">
        <v>72920050.371072</v>
      </c>
      <c r="D36" s="16" t="n">
        <v>16712.0131116217</v>
      </c>
      <c r="F36" s="17"/>
    </row>
    <row r="37" customFormat="false" ht="22.5" hidden="false" customHeight="false" outlineLevel="0" collapsed="false">
      <c r="A37" s="13" t="n">
        <v>40755</v>
      </c>
      <c r="B37" s="14" t="n">
        <v>0.116632599765115</v>
      </c>
      <c r="C37" s="15" t="n">
        <v>86550037.429</v>
      </c>
      <c r="D37" s="16" t="n">
        <v>10496.9339788604</v>
      </c>
      <c r="F37" s="17"/>
    </row>
    <row r="38" customFormat="false" ht="22.5" hidden="false" customHeight="false" outlineLevel="0" collapsed="false">
      <c r="A38" s="13" t="n">
        <v>40846</v>
      </c>
      <c r="B38" s="14" t="n">
        <f aca="false">[1]'Graph Data'!AM5</f>
        <v>0.0860382011628342</v>
      </c>
      <c r="C38" s="15" t="n">
        <v>104787021.085149</v>
      </c>
      <c r="D38" s="16" t="n">
        <v>7743.43810465508</v>
      </c>
      <c r="F38" s="17"/>
    </row>
    <row r="39" customFormat="false" ht="22.5" hidden="false" customHeight="false" outlineLevel="0" collapsed="false">
      <c r="A39" s="13" t="n">
        <v>40939</v>
      </c>
      <c r="B39" s="14" t="n">
        <f aca="false">[1]'Graph Data'!AN5</f>
        <v>0.0851802115362145</v>
      </c>
      <c r="C39" s="15" t="n">
        <v>84739054.9783</v>
      </c>
      <c r="D39" s="16" t="n">
        <v>7666.2190382593</v>
      </c>
      <c r="F39" s="17"/>
    </row>
    <row r="40" customFormat="false" ht="22.5" hidden="false" customHeight="false" outlineLevel="0" collapsed="false">
      <c r="A40" s="13" t="n">
        <v>41029</v>
      </c>
      <c r="B40" s="14" t="n">
        <f aca="false">[1]'Graph Data'!AO5</f>
        <v>0.0655699181719702</v>
      </c>
      <c r="C40" s="15" t="n">
        <v>63573558.092972</v>
      </c>
      <c r="D40" s="16" t="n">
        <v>5901.29263547731</v>
      </c>
      <c r="F40" s="17"/>
    </row>
    <row r="41" customFormat="false" ht="22.5" hidden="false" customHeight="false" outlineLevel="0" collapsed="false">
      <c r="A41" s="13" t="n">
        <v>41121</v>
      </c>
      <c r="B41" s="14" t="n">
        <f aca="false">[1]'Graph Data'!AP5</f>
        <v>0.0664969037714679</v>
      </c>
      <c r="C41" s="15" t="n">
        <v>57667068.278581</v>
      </c>
      <c r="D41" s="16" t="n">
        <v>5984.72133943211</v>
      </c>
      <c r="F41" s="17"/>
    </row>
    <row r="42" customFormat="false" ht="22.5" hidden="false" customHeight="false" outlineLevel="0" collapsed="false">
      <c r="A42" s="13" t="n">
        <v>41213</v>
      </c>
      <c r="B42" s="14" t="n">
        <f aca="false">[1]'Graph Data'!AQ5</f>
        <v>0.0735372142078257</v>
      </c>
      <c r="C42" s="15" t="n">
        <v>93461254.5347049</v>
      </c>
      <c r="D42" s="16" t="n">
        <v>6618.34927870432</v>
      </c>
      <c r="F42" s="17"/>
    </row>
    <row r="43" customFormat="false" ht="22.5" hidden="false" customHeight="false" outlineLevel="0" collapsed="false">
      <c r="A43" s="13" t="n">
        <v>41305</v>
      </c>
      <c r="B43" s="14" t="n">
        <f aca="false">[1]'Graph Data'!AR5</f>
        <v>0.0630149564239849</v>
      </c>
      <c r="C43" s="15" t="n">
        <v>97398911.6776166</v>
      </c>
      <c r="D43" s="16" t="n">
        <v>5671.34607815864</v>
      </c>
      <c r="F43" s="17"/>
    </row>
    <row r="44" customFormat="false" ht="22.5" hidden="false" customHeight="false" outlineLevel="0" collapsed="false">
      <c r="A44" s="13" t="n">
        <v>41394</v>
      </c>
      <c r="B44" s="14" t="n">
        <f aca="false">[1]'Graph Data'!AS5</f>
        <v>0.0636412484229095</v>
      </c>
      <c r="C44" s="15" t="n">
        <v>99755309.64314</v>
      </c>
      <c r="D44" s="16" t="n">
        <f aca="false">[1]'Graph Data'!AT7</f>
        <v>5550.26483952985</v>
      </c>
      <c r="F44" s="17"/>
    </row>
    <row r="45" customFormat="false" ht="22.5" hidden="false" customHeight="false" outlineLevel="0" collapsed="false">
      <c r="A45" s="13" t="n">
        <v>41486</v>
      </c>
      <c r="B45" s="14" t="n">
        <v>0.0616696093281095</v>
      </c>
      <c r="C45" s="15" t="n">
        <v>89779127.504</v>
      </c>
      <c r="D45" s="16" t="n">
        <v>5550.26483952985</v>
      </c>
      <c r="F45" s="17"/>
    </row>
    <row r="46" customFormat="false" ht="22.5" hidden="false" customHeight="false" outlineLevel="0" collapsed="false">
      <c r="A46" s="13" t="n">
        <v>41578</v>
      </c>
      <c r="B46" s="14" t="n">
        <v>0.0566230780616118</v>
      </c>
      <c r="C46" s="15" t="n">
        <v>145773433.157563</v>
      </c>
      <c r="D46" s="16" t="n">
        <v>5096.07702554506</v>
      </c>
      <c r="F46" s="17"/>
    </row>
    <row r="47" customFormat="false" ht="22.5" hidden="false" customHeight="false" outlineLevel="0" collapsed="false">
      <c r="A47" s="13" t="n">
        <v>41670</v>
      </c>
      <c r="B47" s="14" t="n">
        <v>0.0445345222123172</v>
      </c>
      <c r="C47" s="15" t="n">
        <v>184102368.005</v>
      </c>
      <c r="D47" s="16" t="n">
        <v>4008.10699910855</v>
      </c>
      <c r="F47" s="17"/>
    </row>
    <row r="48" customFormat="false" ht="22.5" hidden="false" customHeight="false" outlineLevel="0" collapsed="false">
      <c r="A48" s="13" t="n">
        <v>41759</v>
      </c>
      <c r="B48" s="14" t="n">
        <v>0.0546721871011926</v>
      </c>
      <c r="C48" s="15" t="n">
        <v>118688007.282101</v>
      </c>
      <c r="D48" s="16" t="n">
        <v>4920.49683910734</v>
      </c>
      <c r="F48" s="17"/>
    </row>
    <row r="49" customFormat="false" ht="22.5" hidden="false" customHeight="false" outlineLevel="0" collapsed="false">
      <c r="A49" s="13" t="n">
        <v>41851</v>
      </c>
      <c r="B49" s="14" t="n">
        <v>0.0544983018675451</v>
      </c>
      <c r="C49" s="15" t="n">
        <v>112259040.568</v>
      </c>
      <c r="D49" s="16" t="n">
        <v>4904.84716807906</v>
      </c>
      <c r="F49" s="17"/>
    </row>
    <row r="50" customFormat="false" ht="22.5" hidden="false" customHeight="false" outlineLevel="0" collapsed="false">
      <c r="A50" s="13" t="n">
        <v>41943</v>
      </c>
      <c r="B50" s="14" t="n">
        <v>0.0636765613837311</v>
      </c>
      <c r="C50" s="15" t="n">
        <v>55743514.68027</v>
      </c>
      <c r="D50" s="16" t="n">
        <v>5730.8905245358</v>
      </c>
      <c r="F50" s="17"/>
    </row>
    <row r="51" customFormat="false" ht="22.5" hidden="false" customHeight="false" outlineLevel="0" collapsed="false">
      <c r="A51" s="13" t="n">
        <v>42035</v>
      </c>
      <c r="B51" s="14" t="n">
        <v>0.0441093086895207</v>
      </c>
      <c r="C51" s="15" t="n">
        <v>103798746.367411</v>
      </c>
      <c r="D51" s="16" t="n">
        <v>3969.83778205686</v>
      </c>
      <c r="F51" s="17"/>
    </row>
    <row r="52" customFormat="false" ht="22.5" hidden="false" customHeight="false" outlineLevel="0" collapsed="false">
      <c r="A52" s="13" t="n">
        <v>42124</v>
      </c>
      <c r="B52" s="14" t="n">
        <v>0.0467865256395565</v>
      </c>
      <c r="C52" s="15" t="n">
        <v>125943351.446329</v>
      </c>
      <c r="D52" s="16" t="n">
        <v>4210.78730756009</v>
      </c>
      <c r="F52" s="17"/>
    </row>
    <row r="53" customFormat="false" ht="22.5" hidden="false" customHeight="false" outlineLevel="0" collapsed="false">
      <c r="A53" s="13" t="n">
        <v>42216</v>
      </c>
      <c r="B53" s="18" t="n">
        <v>0.0151471134830736</v>
      </c>
      <c r="C53" s="15" t="n">
        <v>680351188.314533</v>
      </c>
      <c r="D53" s="16" t="n">
        <v>1363.24021347662</v>
      </c>
      <c r="F53" s="17"/>
    </row>
    <row r="54" customFormat="false" ht="22.5" hidden="false" customHeight="false" outlineLevel="0" collapsed="false">
      <c r="A54" s="13" t="n">
        <v>42308</v>
      </c>
      <c r="B54" s="18" t="n">
        <v>0.0138367646413376</v>
      </c>
      <c r="C54" s="15" t="n">
        <v>414511885.673287</v>
      </c>
      <c r="D54" s="16" t="n">
        <v>1245.30881772039</v>
      </c>
      <c r="F54" s="17"/>
    </row>
    <row r="55" customFormat="false" ht="22.5" hidden="false" customHeight="false" outlineLevel="0" collapsed="false">
      <c r="A55" s="13" t="n">
        <v>42490</v>
      </c>
      <c r="B55" s="18" t="n">
        <f aca="false">[1]'Graph Data'!BD5</f>
        <v>0.0144076742647683</v>
      </c>
      <c r="C55" s="15" t="n">
        <f aca="false">[1]'Graph Data'!BD34</f>
        <v>915724432.53954</v>
      </c>
      <c r="D55" s="16" t="n">
        <f aca="false">[1]'Graph Data'!BD7</f>
        <v>1296.69068382915</v>
      </c>
    </row>
    <row r="56" customFormat="false" ht="22.5" hidden="false" customHeight="false" outlineLevel="0" collapsed="false">
      <c r="A56" s="13" t="n">
        <v>42582</v>
      </c>
      <c r="B56" s="18" t="n">
        <f aca="false">[1]'Graph Data'!BE5</f>
        <v>0.0250788568064379</v>
      </c>
      <c r="C56" s="15" t="n">
        <f aca="false">[1]'Graph Data'!BE34</f>
        <v>320940601.15221</v>
      </c>
      <c r="D56" s="16" t="n">
        <f aca="false">[1]'Graph Data'!BE7</f>
        <v>2257.09711257941</v>
      </c>
    </row>
    <row r="57" customFormat="false" ht="22.5" hidden="false" customHeight="false" outlineLevel="0" collapsed="false">
      <c r="A57" s="13" t="n">
        <v>42674</v>
      </c>
      <c r="B57" s="18" t="n">
        <f aca="false">[1]'Graph Data'!BF5</f>
        <v>0.0150643363081815</v>
      </c>
      <c r="C57" s="15" t="n">
        <f aca="false">[1]'Graph Data'!BF34</f>
        <v>848170515.673676</v>
      </c>
      <c r="D57" s="16" t="n">
        <f aca="false">[1]'Graph Data'!BF7</f>
        <v>1355.79026773633</v>
      </c>
    </row>
    <row r="58" customFormat="false" ht="22.5" hidden="false" customHeight="false" outlineLevel="0" collapsed="false">
      <c r="A58" s="13" t="n">
        <v>42766</v>
      </c>
      <c r="B58" s="18" t="n">
        <f aca="false">[1]'Graph Data'!BG5</f>
        <v>0.0112820496890271</v>
      </c>
      <c r="C58" s="15" t="n">
        <f aca="false">[1]'Graph Data'!BG34</f>
        <v>954511868.429208</v>
      </c>
      <c r="D58" s="16" t="n">
        <f aca="false">[1]'Graph Data'!BG7</f>
        <v>1015.38447201243</v>
      </c>
    </row>
    <row r="59" customFormat="false" ht="22.5" hidden="false" customHeight="false" outlineLevel="0" collapsed="false">
      <c r="A59" s="13" t="n">
        <v>42855</v>
      </c>
      <c r="B59" s="18" t="n">
        <f aca="false">[1]'Graph Data'!BH5</f>
        <v>0.0146984849531795</v>
      </c>
      <c r="C59" s="15" t="n">
        <f aca="false">[1]'Graph Data'!BH34</f>
        <v>839005369.485506</v>
      </c>
      <c r="D59" s="16" t="n">
        <f aca="false">[1]'Graph Data'!BH7</f>
        <v>1322.86364578616</v>
      </c>
    </row>
    <row r="60" customFormat="false" ht="22.5" hidden="false" customHeight="false" outlineLevel="0" collapsed="false">
      <c r="A60" s="13" t="n">
        <v>42947</v>
      </c>
      <c r="B60" s="18" t="n">
        <f aca="false">[1]'Graph Data'!BI5</f>
        <v>0.0124581274627895</v>
      </c>
      <c r="C60" s="15" t="n">
        <f aca="false">[1]'Graph Data'!BI34</f>
        <v>743402710.56</v>
      </c>
      <c r="D60" s="16" t="n">
        <f aca="false">[1]'Graph Data'!BI7</f>
        <v>1121.23147165105</v>
      </c>
    </row>
    <row r="61" customFormat="false" ht="21.75" hidden="false" customHeight="false" outlineLevel="0" collapsed="false"/>
  </sheetData>
  <printOptions headings="false" gridLines="false" gridLinesSet="true" horizontalCentered="true" verticalCentered="true"/>
  <pageMargins left="0.25" right="0.25" top="0.25" bottom="0.25" header="0.511805555555555" footer="0.511805555555555"/>
  <pageSetup paperSize="1" scale="100" firstPageNumber="0" fitToWidth="1" fitToHeight="1" pageOrder="downThenOver" orientation="landscape" usePrinterDefaults="false" blackAndWhite="false" draft="false" cellComments="atEnd" useFirstPageNumber="false" horizontalDpi="300" verticalDpi="300" copies="1"/>
  <headerFooter differentFirst="false" differentOddEven="false">
    <oddHeader/>
    <oddFooter/>
  </headerFooter>
  <colBreaks count="1" manualBreakCount="1">
    <brk id="1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2017-10-30T20:34:13Z</dcterms:created>
  <dc:creator>Wetterstrand, Kris (NIH/NHGRI) [E]</dc:creator>
  <dc:description/>
  <dc:language>en-GB</dc:language>
  <cp:lastModifiedBy>Wyatt, Judith (NIH/NHGRI) </cp:lastModifiedBy>
  <dcterms:modified xsi:type="dcterms:W3CDTF">2017-10-31T13:57:37Z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