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Volumes/SSD128GB/Google Drive/Education/MDX BSc CS/Modules/7 - CST3170 - Artificial Intelligence/Courseworks/CW2/Test/logs/"/>
    </mc:Choice>
  </mc:AlternateContent>
  <xr:revisionPtr revIDLastSave="0" documentId="13_ncr:1_{ACD91184-0459-4C4D-B485-D6B7FD1D1206}" xr6:coauthVersionLast="47" xr6:coauthVersionMax="47" xr10:uidLastSave="{00000000-0000-0000-0000-000000000000}"/>
  <bookViews>
    <workbookView xWindow="360" yWindow="-19640" windowWidth="22680" windowHeight="18340" activeTab="1" xr2:uid="{00000000-000D-0000-FFFF-FFFF00000000}"/>
  </bookViews>
  <sheets>
    <sheet name="Data" sheetId="1" r:id="rId1"/>
    <sheet name="Aggrega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2" l="1"/>
  <c r="G35" i="1"/>
  <c r="G34" i="1"/>
  <c r="G23" i="1"/>
  <c r="G22" i="1"/>
  <c r="G21" i="1"/>
  <c r="G20" i="1"/>
  <c r="G19" i="1"/>
  <c r="G18" i="1"/>
  <c r="G17" i="1"/>
  <c r="G16" i="1"/>
  <c r="G13" i="1"/>
  <c r="G12" i="1"/>
  <c r="G9" i="1"/>
  <c r="G8" i="1"/>
  <c r="G7" i="1"/>
  <c r="G6" i="1"/>
  <c r="I32" i="1"/>
  <c r="I30" i="1"/>
  <c r="I28" i="1"/>
  <c r="I26" i="1"/>
  <c r="I24" i="1"/>
  <c r="I14" i="1"/>
  <c r="I10" i="1"/>
  <c r="I4" i="1"/>
  <c r="H35" i="1"/>
  <c r="I34" i="1" s="1"/>
  <c r="H34" i="1"/>
  <c r="H33" i="1"/>
  <c r="H32" i="1"/>
  <c r="H31" i="1"/>
  <c r="H30" i="1"/>
  <c r="H29" i="1"/>
  <c r="H28" i="1"/>
  <c r="H27" i="1"/>
  <c r="H26" i="1"/>
  <c r="H25" i="1"/>
  <c r="H24" i="1"/>
  <c r="H23" i="1"/>
  <c r="I22" i="1" s="1"/>
  <c r="H22" i="1"/>
  <c r="H21" i="1"/>
  <c r="H20" i="1"/>
  <c r="H19" i="1"/>
  <c r="H18" i="1"/>
  <c r="H17" i="1"/>
  <c r="I16" i="1" s="1"/>
  <c r="H16" i="1"/>
  <c r="H15" i="1"/>
  <c r="H14" i="1"/>
  <c r="H13" i="1"/>
  <c r="I12" i="1" s="1"/>
  <c r="H12" i="1"/>
  <c r="H11" i="1"/>
  <c r="H10" i="1"/>
  <c r="H9" i="1"/>
  <c r="H8" i="1"/>
  <c r="H7" i="1"/>
  <c r="I6" i="1" s="1"/>
  <c r="H6" i="1"/>
  <c r="H5" i="1"/>
  <c r="H4" i="1"/>
  <c r="H3" i="1"/>
  <c r="I2" i="1"/>
  <c r="H2" i="1"/>
  <c r="G33" i="1"/>
  <c r="G32" i="1"/>
  <c r="G31" i="1"/>
  <c r="G30" i="1"/>
  <c r="G29" i="1"/>
  <c r="G28" i="1"/>
  <c r="G27" i="1"/>
  <c r="G26" i="1"/>
  <c r="G25" i="1"/>
  <c r="G24" i="1"/>
  <c r="G15" i="1"/>
  <c r="G14" i="1"/>
  <c r="G11" i="1"/>
  <c r="G10" i="1"/>
  <c r="G5" i="1"/>
  <c r="G4" i="1"/>
  <c r="G3" i="1"/>
  <c r="G2" i="1"/>
  <c r="I20" i="1" l="1"/>
  <c r="I18" i="1"/>
  <c r="I8" i="1"/>
</calcChain>
</file>

<file path=xl/sharedStrings.xml><?xml version="1.0" encoding="utf-8"?>
<sst xmlns="http://schemas.openxmlformats.org/spreadsheetml/2006/main" count="92" uniqueCount="17">
  <si>
    <t>Algorithm</t>
  </si>
  <si>
    <t>Training Dataset</t>
  </si>
  <si>
    <t>Test Dataset</t>
  </si>
  <si>
    <t>Unsuccessful Classifications</t>
  </si>
  <si>
    <t>%age success</t>
  </si>
  <si>
    <t>k Value</t>
  </si>
  <si>
    <t>NN</t>
  </si>
  <si>
    <t>Successful Classifications</t>
  </si>
  <si>
    <t>KNN</t>
  </si>
  <si>
    <t>Number of tests</t>
  </si>
  <si>
    <t>KMeans</t>
  </si>
  <si>
    <t>Two-fold</t>
  </si>
  <si>
    <t>Nearest Neighbour</t>
  </si>
  <si>
    <t>K-Nearest Neighbour</t>
  </si>
  <si>
    <t>Simplified K-Means</t>
  </si>
  <si>
    <t>K-Nearest Neighbour (k==3)</t>
  </si>
  <si>
    <t>K-Nearest Neighbour 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</si>
</sst>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5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Best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T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Aggregated!$F$1</c:f>
              <c:strCache>
                <c:ptCount val="1"/>
                <c:pt idx="0">
                  <c:v>Two-fold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38A-9E4D-9E93-3B16D157EAA1}"/>
              </c:ext>
            </c:extLst>
          </c:dPt>
          <c:cat>
            <c:strRef>
              <c:f>Aggregated!$E$2:$E$4</c:f>
              <c:strCache>
                <c:ptCount val="3"/>
                <c:pt idx="0">
                  <c:v>Nearest Neighbour</c:v>
                </c:pt>
                <c:pt idx="1">
                  <c:v>K-Nearest Neighbour (k==3)</c:v>
                </c:pt>
                <c:pt idx="2">
                  <c:v>Simplified K-Means</c:v>
                </c:pt>
              </c:strCache>
            </c:strRef>
          </c:cat>
          <c:val>
            <c:numRef>
              <c:f>Aggregated!$F$2:$F$4</c:f>
              <c:numCache>
                <c:formatCode>0.000000</c:formatCode>
                <c:ptCount val="3"/>
                <c:pt idx="0">
                  <c:v>98.256227999999993</c:v>
                </c:pt>
                <c:pt idx="1">
                  <c:v>98.096086</c:v>
                </c:pt>
                <c:pt idx="2">
                  <c:v>90.427046000000004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8A-9E4D-9E93-3B16D157E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7465983"/>
        <c:axId val="204341855"/>
      </c:barChart>
      <c:catAx>
        <c:axId val="307465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T"/>
          </a:p>
        </c:txPr>
        <c:crossAx val="204341855"/>
        <c:crosses val="autoZero"/>
        <c:auto val="1"/>
        <c:lblAlgn val="ctr"/>
        <c:lblOffset val="100"/>
        <c:noMultiLvlLbl val="0"/>
      </c:catAx>
      <c:valAx>
        <c:axId val="20434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T"/>
          </a:p>
        </c:txPr>
        <c:crossAx val="307465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T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Aggregated!$F$7</c:f>
              <c:strCache>
                <c:ptCount val="1"/>
                <c:pt idx="0">
                  <c:v>Two-fold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338-CD4E-845A-F0ED836BBF7E}"/>
              </c:ext>
            </c:extLst>
          </c:dPt>
          <c:cat>
            <c:strRef>
              <c:f>Aggregated!$E$8:$E$10</c:f>
              <c:strCache>
                <c:ptCount val="3"/>
                <c:pt idx="0">
                  <c:v>Nearest Neighbour</c:v>
                </c:pt>
                <c:pt idx="1">
                  <c:v>K-Nearest Neighbour (average)</c:v>
                </c:pt>
                <c:pt idx="2">
                  <c:v>Simplified K-Means</c:v>
                </c:pt>
              </c:strCache>
            </c:strRef>
          </c:cat>
          <c:val>
            <c:numRef>
              <c:f>Aggregated!$F$8:$F$10</c:f>
              <c:numCache>
                <c:formatCode>0.000000</c:formatCode>
                <c:ptCount val="3"/>
                <c:pt idx="0">
                  <c:v>98.256227999999993</c:v>
                </c:pt>
                <c:pt idx="1">
                  <c:v>97.788849533333348</c:v>
                </c:pt>
                <c:pt idx="2">
                  <c:v>90.427046000000004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38-CD4E-845A-F0ED836BB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7760879"/>
        <c:axId val="307734463"/>
      </c:barChart>
      <c:catAx>
        <c:axId val="307760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T"/>
          </a:p>
        </c:txPr>
        <c:crossAx val="307734463"/>
        <c:crosses val="autoZero"/>
        <c:auto val="1"/>
        <c:lblAlgn val="ctr"/>
        <c:lblOffset val="100"/>
        <c:noMultiLvlLbl val="0"/>
      </c:catAx>
      <c:valAx>
        <c:axId val="30773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T"/>
          </a:p>
        </c:txPr>
        <c:crossAx val="307760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Aggregated!$C$43:$C$44</c:f>
              <c:strCache>
                <c:ptCount val="2"/>
                <c:pt idx="0">
                  <c:v>K-Nearest Neighbour</c:v>
                </c:pt>
                <c:pt idx="1">
                  <c:v>Two-fold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Aggregated!$B$45:$B$59</c:f>
              <c:numCache>
                <c:formatCode>General</c:formatCode>
                <c:ptCount val="15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</c:numCache>
            </c:numRef>
          </c:xVal>
          <c:yVal>
            <c:numRef>
              <c:f>Aggregated!$C$45:$C$59</c:f>
              <c:numCache>
                <c:formatCode>0.000000</c:formatCode>
                <c:ptCount val="15"/>
                <c:pt idx="0">
                  <c:v>97.437723000000005</c:v>
                </c:pt>
                <c:pt idx="1">
                  <c:v>97.437723000000005</c:v>
                </c:pt>
                <c:pt idx="2">
                  <c:v>97.633452000000005</c:v>
                </c:pt>
                <c:pt idx="3">
                  <c:v>97.544483999999997</c:v>
                </c:pt>
                <c:pt idx="4">
                  <c:v>97.633452000000005</c:v>
                </c:pt>
                <c:pt idx="5">
                  <c:v>97.758007000000006</c:v>
                </c:pt>
                <c:pt idx="6">
                  <c:v>97.971530000000001</c:v>
                </c:pt>
                <c:pt idx="7">
                  <c:v>97.846975</c:v>
                </c:pt>
                <c:pt idx="8">
                  <c:v>97.971530999999999</c:v>
                </c:pt>
                <c:pt idx="9">
                  <c:v>97.900356000000002</c:v>
                </c:pt>
                <c:pt idx="10">
                  <c:v>98.060497999999995</c:v>
                </c:pt>
                <c:pt idx="11">
                  <c:v>97.953737000000004</c:v>
                </c:pt>
                <c:pt idx="12">
                  <c:v>98.096086</c:v>
                </c:pt>
                <c:pt idx="13">
                  <c:v>97.330961000000002</c:v>
                </c:pt>
                <c:pt idx="14">
                  <c:v>98.256227999999993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18-FC4D-8E5D-C8EB1EB6E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164303"/>
        <c:axId val="307272383"/>
      </c:scatterChart>
      <c:valAx>
        <c:axId val="205164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T"/>
          </a:p>
        </c:txPr>
        <c:crossAx val="307272383"/>
        <c:crosses val="autoZero"/>
        <c:crossBetween val="midCat"/>
      </c:valAx>
      <c:valAx>
        <c:axId val="30727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T"/>
          </a:p>
        </c:txPr>
        <c:crossAx val="205164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0</xdr:row>
      <xdr:rowOff>165100</xdr:rowOff>
    </xdr:from>
    <xdr:to>
      <xdr:col>13</xdr:col>
      <xdr:colOff>774700</xdr:colOff>
      <xdr:row>19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48EFD1-D9C9-5349-9DA6-C366F78F08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438150</xdr:colOff>
      <xdr:row>21</xdr:row>
      <xdr:rowOff>139700</xdr:rowOff>
    </xdr:from>
    <xdr:to>
      <xdr:col>13</xdr:col>
      <xdr:colOff>762000</xdr:colOff>
      <xdr:row>40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36A8F4A-45B0-5F40-87F5-6E1CB0D0BA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444500</xdr:colOff>
      <xdr:row>41</xdr:row>
      <xdr:rowOff>127000</xdr:rowOff>
    </xdr:from>
    <xdr:to>
      <xdr:col>13</xdr:col>
      <xdr:colOff>787400</xdr:colOff>
      <xdr:row>60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C4AB49D-87E6-C147-A8F0-AC03F2A310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workbookViewId="0">
      <selection sqref="A1:I35"/>
    </sheetView>
  </sheetViews>
  <sheetFormatPr baseColWidth="10" defaultColWidth="8.83203125" defaultRowHeight="15" x14ac:dyDescent="0.2"/>
  <cols>
    <col min="1" max="1" width="9.83203125" bestFit="1" customWidth="1"/>
    <col min="2" max="2" width="7.5" bestFit="1" customWidth="1"/>
    <col min="3" max="3" width="13.5" bestFit="1" customWidth="1"/>
    <col min="4" max="4" width="10.5" bestFit="1" customWidth="1"/>
    <col min="5" max="5" width="13.33203125" bestFit="1" customWidth="1"/>
    <col min="6" max="6" width="20.1640625" bestFit="1" customWidth="1"/>
    <col min="7" max="7" width="22.33203125" bestFit="1" customWidth="1"/>
    <col min="8" max="8" width="11.1640625" bestFit="1" customWidth="1"/>
    <col min="9" max="9" width="9.6640625" bestFit="1" customWidth="1"/>
  </cols>
  <sheetData>
    <row r="1" spans="1:9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9</v>
      </c>
      <c r="F1" s="1" t="s">
        <v>7</v>
      </c>
      <c r="G1" s="1" t="s">
        <v>3</v>
      </c>
      <c r="H1" s="1" t="s">
        <v>4</v>
      </c>
      <c r="I1" s="1" t="s">
        <v>11</v>
      </c>
    </row>
    <row r="2" spans="1:9" x14ac:dyDescent="0.2">
      <c r="A2" s="2" t="s">
        <v>6</v>
      </c>
      <c r="B2" s="6"/>
      <c r="C2">
        <v>1</v>
      </c>
      <c r="D2">
        <v>2</v>
      </c>
      <c r="E2">
        <v>2810</v>
      </c>
      <c r="F2">
        <v>2755</v>
      </c>
      <c r="G2">
        <f>E2-F2</f>
        <v>55</v>
      </c>
      <c r="H2" s="4">
        <f>ROUND(F2*100/E2,6)</f>
        <v>98.042704999999998</v>
      </c>
      <c r="I2" s="5">
        <f>ROUND(AVERAGE(H2,H3),6)</f>
        <v>98.256227999999993</v>
      </c>
    </row>
    <row r="3" spans="1:9" x14ac:dyDescent="0.2">
      <c r="A3" s="2" t="s">
        <v>6</v>
      </c>
      <c r="B3" s="6"/>
      <c r="C3">
        <v>2</v>
      </c>
      <c r="D3">
        <v>1</v>
      </c>
      <c r="E3">
        <v>2810</v>
      </c>
      <c r="F3">
        <v>2767</v>
      </c>
      <c r="G3">
        <f t="shared" ref="G3:G35" si="0">E3-F3</f>
        <v>43</v>
      </c>
      <c r="H3" s="4">
        <f>ROUND(F3*100/E3,6)</f>
        <v>98.469751000000002</v>
      </c>
      <c r="I3" s="5"/>
    </row>
    <row r="4" spans="1:9" x14ac:dyDescent="0.2">
      <c r="A4" s="2" t="s">
        <v>8</v>
      </c>
      <c r="B4" s="3">
        <v>15</v>
      </c>
      <c r="C4">
        <v>1</v>
      </c>
      <c r="D4">
        <v>2</v>
      </c>
      <c r="E4">
        <v>2810</v>
      </c>
      <c r="F4">
        <v>2735</v>
      </c>
      <c r="G4">
        <f t="shared" si="0"/>
        <v>75</v>
      </c>
      <c r="H4" s="4">
        <f>ROUND(F4*100/E4,6)</f>
        <v>97.330961000000002</v>
      </c>
      <c r="I4" s="5">
        <f>ROUND(AVERAGE(H4,H5),6)</f>
        <v>97.437723000000005</v>
      </c>
    </row>
    <row r="5" spans="1:9" x14ac:dyDescent="0.2">
      <c r="A5" s="2" t="s">
        <v>8</v>
      </c>
      <c r="B5" s="3"/>
      <c r="C5">
        <v>2</v>
      </c>
      <c r="D5">
        <v>1</v>
      </c>
      <c r="E5">
        <v>2810</v>
      </c>
      <c r="F5">
        <v>2741</v>
      </c>
      <c r="G5">
        <f t="shared" si="0"/>
        <v>69</v>
      </c>
      <c r="H5" s="4">
        <f>ROUND(F5*100/E5,6)</f>
        <v>97.544483999999997</v>
      </c>
      <c r="I5" s="5"/>
    </row>
    <row r="6" spans="1:9" x14ac:dyDescent="0.2">
      <c r="A6" s="2" t="s">
        <v>8</v>
      </c>
      <c r="B6" s="3">
        <v>14</v>
      </c>
      <c r="C6">
        <v>1</v>
      </c>
      <c r="D6">
        <v>2</v>
      </c>
      <c r="E6">
        <v>2810</v>
      </c>
      <c r="F6">
        <v>2734</v>
      </c>
      <c r="G6">
        <f t="shared" si="0"/>
        <v>76</v>
      </c>
      <c r="H6" s="4">
        <f>ROUND(F6*100/E6,6)</f>
        <v>97.295373999999995</v>
      </c>
      <c r="I6" s="5">
        <f>ROUND(AVERAGE(H6,H7),6)</f>
        <v>97.437723000000005</v>
      </c>
    </row>
    <row r="7" spans="1:9" x14ac:dyDescent="0.2">
      <c r="A7" s="2" t="s">
        <v>8</v>
      </c>
      <c r="B7" s="3"/>
      <c r="C7">
        <v>2</v>
      </c>
      <c r="D7">
        <v>1</v>
      </c>
      <c r="E7">
        <v>2810</v>
      </c>
      <c r="F7">
        <v>2742</v>
      </c>
      <c r="G7">
        <f t="shared" si="0"/>
        <v>68</v>
      </c>
      <c r="H7" s="4">
        <f>ROUND(F7*100/E7,6)</f>
        <v>97.580071000000004</v>
      </c>
      <c r="I7" s="5"/>
    </row>
    <row r="8" spans="1:9" x14ac:dyDescent="0.2">
      <c r="A8" s="2" t="s">
        <v>8</v>
      </c>
      <c r="B8" s="3">
        <v>13</v>
      </c>
      <c r="C8">
        <v>1</v>
      </c>
      <c r="D8">
        <v>2</v>
      </c>
      <c r="E8">
        <v>2810</v>
      </c>
      <c r="F8">
        <v>2740</v>
      </c>
      <c r="G8">
        <f t="shared" si="0"/>
        <v>70</v>
      </c>
      <c r="H8" s="4">
        <f>ROUND(F8*100/E8,6)</f>
        <v>97.508897000000005</v>
      </c>
      <c r="I8" s="5">
        <f>ROUND(AVERAGE(H8,H9),6)</f>
        <v>97.633452000000005</v>
      </c>
    </row>
    <row r="9" spans="1:9" x14ac:dyDescent="0.2">
      <c r="A9" s="2" t="s">
        <v>8</v>
      </c>
      <c r="B9" s="3"/>
      <c r="C9">
        <v>2</v>
      </c>
      <c r="D9">
        <v>1</v>
      </c>
      <c r="E9">
        <v>2810</v>
      </c>
      <c r="F9">
        <v>2747</v>
      </c>
      <c r="G9">
        <f t="shared" si="0"/>
        <v>63</v>
      </c>
      <c r="H9" s="4">
        <f>ROUND(F9*100/E9,6)</f>
        <v>97.758007000000006</v>
      </c>
      <c r="I9" s="5"/>
    </row>
    <row r="10" spans="1:9" x14ac:dyDescent="0.2">
      <c r="A10" s="2" t="s">
        <v>8</v>
      </c>
      <c r="B10" s="3">
        <v>12</v>
      </c>
      <c r="C10">
        <v>1</v>
      </c>
      <c r="D10">
        <v>2</v>
      </c>
      <c r="E10">
        <v>2810</v>
      </c>
      <c r="F10">
        <v>2733</v>
      </c>
      <c r="G10">
        <f t="shared" si="0"/>
        <v>77</v>
      </c>
      <c r="H10" s="4">
        <f>ROUND(F10*100/E10,6)</f>
        <v>97.259786000000005</v>
      </c>
      <c r="I10" s="5">
        <f>ROUND(AVERAGE(H10,H11),6)</f>
        <v>97.544483999999997</v>
      </c>
    </row>
    <row r="11" spans="1:9" x14ac:dyDescent="0.2">
      <c r="A11" s="2" t="s">
        <v>8</v>
      </c>
      <c r="B11" s="3"/>
      <c r="C11">
        <v>2</v>
      </c>
      <c r="D11">
        <v>1</v>
      </c>
      <c r="E11">
        <v>2810</v>
      </c>
      <c r="F11">
        <v>2749</v>
      </c>
      <c r="G11">
        <f t="shared" si="0"/>
        <v>61</v>
      </c>
      <c r="H11" s="4">
        <f>ROUND(F11*100/E11,6)</f>
        <v>97.829181000000005</v>
      </c>
      <c r="I11" s="5"/>
    </row>
    <row r="12" spans="1:9" x14ac:dyDescent="0.2">
      <c r="A12" s="2" t="s">
        <v>8</v>
      </c>
      <c r="B12" s="3">
        <v>11</v>
      </c>
      <c r="C12">
        <v>1</v>
      </c>
      <c r="D12">
        <v>2</v>
      </c>
      <c r="E12">
        <v>2810</v>
      </c>
      <c r="F12">
        <v>2740</v>
      </c>
      <c r="G12">
        <f t="shared" si="0"/>
        <v>70</v>
      </c>
      <c r="H12" s="4">
        <f>ROUND(F12*100/E12,6)</f>
        <v>97.508897000000005</v>
      </c>
      <c r="I12" s="5">
        <f>ROUND(AVERAGE(H12,H13),6)</f>
        <v>97.633452000000005</v>
      </c>
    </row>
    <row r="13" spans="1:9" x14ac:dyDescent="0.2">
      <c r="A13" s="2" t="s">
        <v>8</v>
      </c>
      <c r="B13" s="3"/>
      <c r="C13">
        <v>2</v>
      </c>
      <c r="D13">
        <v>1</v>
      </c>
      <c r="E13">
        <v>2810</v>
      </c>
      <c r="F13">
        <v>2747</v>
      </c>
      <c r="G13">
        <f t="shared" si="0"/>
        <v>63</v>
      </c>
      <c r="H13" s="4">
        <f>ROUND(F13*100/E13,6)</f>
        <v>97.758007000000006</v>
      </c>
      <c r="I13" s="5"/>
    </row>
    <row r="14" spans="1:9" x14ac:dyDescent="0.2">
      <c r="A14" s="2" t="s">
        <v>8</v>
      </c>
      <c r="B14" s="3">
        <v>10</v>
      </c>
      <c r="C14">
        <v>1</v>
      </c>
      <c r="D14">
        <v>2</v>
      </c>
      <c r="E14">
        <v>2810</v>
      </c>
      <c r="F14">
        <v>2743</v>
      </c>
      <c r="G14">
        <f t="shared" si="0"/>
        <v>67</v>
      </c>
      <c r="H14" s="4">
        <f>ROUND(F14*100/E14,6)</f>
        <v>97.615657999999996</v>
      </c>
      <c r="I14" s="5">
        <f>ROUND(AVERAGE(H14,H15),6)</f>
        <v>97.758007000000006</v>
      </c>
    </row>
    <row r="15" spans="1:9" x14ac:dyDescent="0.2">
      <c r="A15" s="2" t="s">
        <v>8</v>
      </c>
      <c r="B15" s="3"/>
      <c r="C15">
        <v>2</v>
      </c>
      <c r="D15">
        <v>1</v>
      </c>
      <c r="E15">
        <v>2810</v>
      </c>
      <c r="F15">
        <v>2751</v>
      </c>
      <c r="G15">
        <f t="shared" si="0"/>
        <v>59</v>
      </c>
      <c r="H15" s="4">
        <f>ROUND(F15*100/E15,6)</f>
        <v>97.900356000000002</v>
      </c>
      <c r="I15" s="5"/>
    </row>
    <row r="16" spans="1:9" x14ac:dyDescent="0.2">
      <c r="A16" s="2" t="s">
        <v>8</v>
      </c>
      <c r="B16" s="3">
        <v>9</v>
      </c>
      <c r="C16">
        <v>1</v>
      </c>
      <c r="D16">
        <v>2</v>
      </c>
      <c r="E16">
        <v>2810</v>
      </c>
      <c r="F16">
        <v>2752</v>
      </c>
      <c r="G16">
        <f t="shared" si="0"/>
        <v>58</v>
      </c>
      <c r="H16" s="4">
        <f t="shared" ref="H16:H35" si="1">ROUND(F16*100/E16,6)</f>
        <v>97.935942999999995</v>
      </c>
      <c r="I16" s="5">
        <f>ROUND(AVERAGE(H16,H17),6)</f>
        <v>97.971530000000001</v>
      </c>
    </row>
    <row r="17" spans="1:9" x14ac:dyDescent="0.2">
      <c r="A17" s="2" t="s">
        <v>8</v>
      </c>
      <c r="B17" s="3"/>
      <c r="C17">
        <v>2</v>
      </c>
      <c r="D17">
        <v>1</v>
      </c>
      <c r="E17">
        <v>2810</v>
      </c>
      <c r="F17">
        <v>2754</v>
      </c>
      <c r="G17">
        <f t="shared" si="0"/>
        <v>56</v>
      </c>
      <c r="H17" s="4">
        <f t="shared" si="1"/>
        <v>98.007116999999994</v>
      </c>
      <c r="I17" s="5"/>
    </row>
    <row r="18" spans="1:9" x14ac:dyDescent="0.2">
      <c r="A18" s="2" t="s">
        <v>8</v>
      </c>
      <c r="B18" s="3">
        <v>8</v>
      </c>
      <c r="C18">
        <v>1</v>
      </c>
      <c r="D18">
        <v>2</v>
      </c>
      <c r="E18">
        <v>2810</v>
      </c>
      <c r="F18">
        <v>2746</v>
      </c>
      <c r="G18">
        <f t="shared" si="0"/>
        <v>64</v>
      </c>
      <c r="H18" s="4">
        <f t="shared" si="1"/>
        <v>97.72242</v>
      </c>
      <c r="I18" s="5">
        <f>ROUND(AVERAGE(H18,H19),6)</f>
        <v>97.846975</v>
      </c>
    </row>
    <row r="19" spans="1:9" x14ac:dyDescent="0.2">
      <c r="A19" s="2" t="s">
        <v>8</v>
      </c>
      <c r="B19" s="3"/>
      <c r="C19">
        <v>2</v>
      </c>
      <c r="D19">
        <v>1</v>
      </c>
      <c r="E19">
        <v>2810</v>
      </c>
      <c r="F19">
        <v>2753</v>
      </c>
      <c r="G19">
        <f t="shared" si="0"/>
        <v>57</v>
      </c>
      <c r="H19" s="4">
        <f t="shared" si="1"/>
        <v>97.971530000000001</v>
      </c>
      <c r="I19" s="5"/>
    </row>
    <row r="20" spans="1:9" x14ac:dyDescent="0.2">
      <c r="A20" s="2" t="s">
        <v>8</v>
      </c>
      <c r="B20" s="3">
        <v>7</v>
      </c>
      <c r="C20">
        <v>1</v>
      </c>
      <c r="D20">
        <v>2</v>
      </c>
      <c r="E20">
        <v>2810</v>
      </c>
      <c r="F20">
        <v>2751</v>
      </c>
      <c r="G20">
        <f t="shared" si="0"/>
        <v>59</v>
      </c>
      <c r="H20" s="4">
        <f t="shared" si="1"/>
        <v>97.900356000000002</v>
      </c>
      <c r="I20" s="5">
        <f>ROUND(AVERAGE(H20,H21),6)</f>
        <v>97.971530999999999</v>
      </c>
    </row>
    <row r="21" spans="1:9" x14ac:dyDescent="0.2">
      <c r="A21" s="2" t="s">
        <v>8</v>
      </c>
      <c r="B21" s="3"/>
      <c r="C21">
        <v>2</v>
      </c>
      <c r="D21">
        <v>1</v>
      </c>
      <c r="E21">
        <v>2810</v>
      </c>
      <c r="F21">
        <v>2755</v>
      </c>
      <c r="G21">
        <f t="shared" si="0"/>
        <v>55</v>
      </c>
      <c r="H21" s="4">
        <f t="shared" si="1"/>
        <v>98.042704999999998</v>
      </c>
      <c r="I21" s="5"/>
    </row>
    <row r="22" spans="1:9" x14ac:dyDescent="0.2">
      <c r="A22" s="2" t="s">
        <v>8</v>
      </c>
      <c r="B22" s="3">
        <v>6</v>
      </c>
      <c r="C22">
        <v>1</v>
      </c>
      <c r="D22">
        <v>2</v>
      </c>
      <c r="E22">
        <v>2810</v>
      </c>
      <c r="F22">
        <v>2745</v>
      </c>
      <c r="G22">
        <f t="shared" si="0"/>
        <v>65</v>
      </c>
      <c r="H22" s="4">
        <f t="shared" si="1"/>
        <v>97.686832999999993</v>
      </c>
      <c r="I22" s="5">
        <f>ROUND(AVERAGE(H22,H23),6)</f>
        <v>97.900356000000002</v>
      </c>
    </row>
    <row r="23" spans="1:9" x14ac:dyDescent="0.2">
      <c r="A23" s="2" t="s">
        <v>8</v>
      </c>
      <c r="B23" s="3"/>
      <c r="C23">
        <v>2</v>
      </c>
      <c r="D23">
        <v>1</v>
      </c>
      <c r="E23">
        <v>2810</v>
      </c>
      <c r="F23">
        <v>2757</v>
      </c>
      <c r="G23">
        <f t="shared" si="0"/>
        <v>53</v>
      </c>
      <c r="H23" s="4">
        <f t="shared" si="1"/>
        <v>98.113878999999997</v>
      </c>
      <c r="I23" s="5"/>
    </row>
    <row r="24" spans="1:9" x14ac:dyDescent="0.2">
      <c r="A24" s="2" t="s">
        <v>8</v>
      </c>
      <c r="B24" s="3">
        <v>5</v>
      </c>
      <c r="C24">
        <v>1</v>
      </c>
      <c r="D24">
        <v>2</v>
      </c>
      <c r="E24">
        <v>2810</v>
      </c>
      <c r="F24">
        <v>2747</v>
      </c>
      <c r="G24">
        <f t="shared" si="0"/>
        <v>63</v>
      </c>
      <c r="H24" s="4">
        <f t="shared" si="1"/>
        <v>97.758007000000006</v>
      </c>
      <c r="I24" s="5">
        <f>ROUND(AVERAGE(H24,H25),6)</f>
        <v>98.060497999999995</v>
      </c>
    </row>
    <row r="25" spans="1:9" x14ac:dyDescent="0.2">
      <c r="A25" s="2" t="s">
        <v>8</v>
      </c>
      <c r="B25" s="3"/>
      <c r="C25">
        <v>2</v>
      </c>
      <c r="D25">
        <v>1</v>
      </c>
      <c r="E25">
        <v>2810</v>
      </c>
      <c r="F25">
        <v>2764</v>
      </c>
      <c r="G25">
        <f t="shared" si="0"/>
        <v>46</v>
      </c>
      <c r="H25" s="4">
        <f t="shared" si="1"/>
        <v>98.362988999999999</v>
      </c>
      <c r="I25" s="5"/>
    </row>
    <row r="26" spans="1:9" x14ac:dyDescent="0.2">
      <c r="A26" s="2" t="s">
        <v>8</v>
      </c>
      <c r="B26" s="3">
        <v>4</v>
      </c>
      <c r="C26">
        <v>1</v>
      </c>
      <c r="D26">
        <v>2</v>
      </c>
      <c r="E26">
        <v>2810</v>
      </c>
      <c r="F26">
        <v>2750</v>
      </c>
      <c r="G26">
        <f t="shared" si="0"/>
        <v>60</v>
      </c>
      <c r="H26" s="4">
        <f t="shared" si="1"/>
        <v>97.864768999999995</v>
      </c>
      <c r="I26" s="5">
        <f>ROUND(AVERAGE(H26,H27),6)</f>
        <v>97.953737000000004</v>
      </c>
    </row>
    <row r="27" spans="1:9" x14ac:dyDescent="0.2">
      <c r="A27" s="2" t="s">
        <v>8</v>
      </c>
      <c r="B27" s="3"/>
      <c r="C27">
        <v>2</v>
      </c>
      <c r="D27">
        <v>1</v>
      </c>
      <c r="E27">
        <v>2810</v>
      </c>
      <c r="F27">
        <v>2755</v>
      </c>
      <c r="G27">
        <f t="shared" si="0"/>
        <v>55</v>
      </c>
      <c r="H27" s="4">
        <f t="shared" si="1"/>
        <v>98.042704999999998</v>
      </c>
      <c r="I27" s="5"/>
    </row>
    <row r="28" spans="1:9" x14ac:dyDescent="0.2">
      <c r="A28" s="2" t="s">
        <v>8</v>
      </c>
      <c r="B28" s="3">
        <v>3</v>
      </c>
      <c r="C28">
        <v>1</v>
      </c>
      <c r="D28">
        <v>2</v>
      </c>
      <c r="E28">
        <v>2810</v>
      </c>
      <c r="F28">
        <v>2756</v>
      </c>
      <c r="G28">
        <f t="shared" si="0"/>
        <v>54</v>
      </c>
      <c r="H28" s="4">
        <f t="shared" si="1"/>
        <v>98.078292000000005</v>
      </c>
      <c r="I28" s="5">
        <f>ROUND(AVERAGE(H28,H29),6)</f>
        <v>98.096086</v>
      </c>
    </row>
    <row r="29" spans="1:9" x14ac:dyDescent="0.2">
      <c r="A29" s="2" t="s">
        <v>8</v>
      </c>
      <c r="B29" s="3"/>
      <c r="C29">
        <v>2</v>
      </c>
      <c r="D29">
        <v>1</v>
      </c>
      <c r="E29">
        <v>2810</v>
      </c>
      <c r="F29">
        <v>2757</v>
      </c>
      <c r="G29">
        <f t="shared" si="0"/>
        <v>53</v>
      </c>
      <c r="H29" s="4">
        <f t="shared" si="1"/>
        <v>98.113878999999997</v>
      </c>
      <c r="I29" s="5"/>
    </row>
    <row r="30" spans="1:9" x14ac:dyDescent="0.2">
      <c r="A30" s="2" t="s">
        <v>8</v>
      </c>
      <c r="B30" s="3">
        <v>2</v>
      </c>
      <c r="C30">
        <v>1</v>
      </c>
      <c r="D30">
        <v>2</v>
      </c>
      <c r="E30">
        <v>2810</v>
      </c>
      <c r="F30">
        <v>2726</v>
      </c>
      <c r="G30">
        <f t="shared" si="0"/>
        <v>84</v>
      </c>
      <c r="H30" s="4">
        <f t="shared" si="1"/>
        <v>97.010676000000004</v>
      </c>
      <c r="I30" s="5">
        <f>ROUND(AVERAGE(H30,H31),6)</f>
        <v>97.330961000000002</v>
      </c>
    </row>
    <row r="31" spans="1:9" x14ac:dyDescent="0.2">
      <c r="A31" s="2" t="s">
        <v>8</v>
      </c>
      <c r="B31" s="3"/>
      <c r="C31">
        <v>2</v>
      </c>
      <c r="D31">
        <v>1</v>
      </c>
      <c r="E31">
        <v>2810</v>
      </c>
      <c r="F31">
        <v>2744</v>
      </c>
      <c r="G31">
        <f t="shared" si="0"/>
        <v>66</v>
      </c>
      <c r="H31" s="4">
        <f t="shared" si="1"/>
        <v>97.651246</v>
      </c>
      <c r="I31" s="5"/>
    </row>
    <row r="32" spans="1:9" x14ac:dyDescent="0.2">
      <c r="A32" s="2" t="s">
        <v>8</v>
      </c>
      <c r="B32" s="3">
        <v>1</v>
      </c>
      <c r="C32">
        <v>1</v>
      </c>
      <c r="D32">
        <v>2</v>
      </c>
      <c r="E32">
        <v>2810</v>
      </c>
      <c r="F32">
        <v>2755</v>
      </c>
      <c r="G32">
        <f t="shared" si="0"/>
        <v>55</v>
      </c>
      <c r="H32" s="4">
        <f t="shared" si="1"/>
        <v>98.042704999999998</v>
      </c>
      <c r="I32" s="5">
        <f>ROUND(AVERAGE(H32,H33),6)</f>
        <v>98.256227999999993</v>
      </c>
    </row>
    <row r="33" spans="1:9" x14ac:dyDescent="0.2">
      <c r="A33" s="2" t="s">
        <v>8</v>
      </c>
      <c r="B33" s="3"/>
      <c r="C33">
        <v>2</v>
      </c>
      <c r="D33">
        <v>1</v>
      </c>
      <c r="E33">
        <v>2810</v>
      </c>
      <c r="F33">
        <v>2767</v>
      </c>
      <c r="G33">
        <f t="shared" si="0"/>
        <v>43</v>
      </c>
      <c r="H33" s="4">
        <f t="shared" si="1"/>
        <v>98.469751000000002</v>
      </c>
      <c r="I33" s="5"/>
    </row>
    <row r="34" spans="1:9" x14ac:dyDescent="0.2">
      <c r="A34" s="2" t="s">
        <v>10</v>
      </c>
      <c r="B34" s="6"/>
      <c r="C34">
        <v>1</v>
      </c>
      <c r="D34">
        <v>2</v>
      </c>
      <c r="E34">
        <v>2810</v>
      </c>
      <c r="F34">
        <v>2526</v>
      </c>
      <c r="G34">
        <f t="shared" si="0"/>
        <v>284</v>
      </c>
      <c r="H34" s="4">
        <f t="shared" si="1"/>
        <v>89.893237999999997</v>
      </c>
      <c r="I34" s="5">
        <f>ROUND(AVERAGE(H34,H35),6)</f>
        <v>90.427046000000004</v>
      </c>
    </row>
    <row r="35" spans="1:9" x14ac:dyDescent="0.2">
      <c r="A35" s="2" t="s">
        <v>10</v>
      </c>
      <c r="B35" s="6"/>
      <c r="C35">
        <v>2</v>
      </c>
      <c r="D35">
        <v>1</v>
      </c>
      <c r="E35">
        <v>2810</v>
      </c>
      <c r="F35">
        <v>2556</v>
      </c>
      <c r="G35">
        <f t="shared" si="0"/>
        <v>254</v>
      </c>
      <c r="H35" s="4">
        <f t="shared" si="1"/>
        <v>90.960853999999998</v>
      </c>
      <c r="I35" s="5"/>
    </row>
  </sheetData>
  <mergeCells count="34">
    <mergeCell ref="B30:B31"/>
    <mergeCell ref="B32:B33"/>
    <mergeCell ref="B34:B35"/>
    <mergeCell ref="I34:I35"/>
    <mergeCell ref="I12:I13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I32:I33"/>
    <mergeCell ref="I28:I29"/>
    <mergeCell ref="I30:I31"/>
    <mergeCell ref="I2:I3"/>
    <mergeCell ref="I4:I5"/>
    <mergeCell ref="I10:I11"/>
    <mergeCell ref="I14:I15"/>
    <mergeCell ref="I24:I25"/>
    <mergeCell ref="I26:I27"/>
    <mergeCell ref="I6:I7"/>
    <mergeCell ref="I8:I9"/>
    <mergeCell ref="I16:I17"/>
    <mergeCell ref="I18:I19"/>
    <mergeCell ref="I20:I21"/>
    <mergeCell ref="I22:I2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50CAB-03EC-8548-BBAA-F2E0D74C6B64}">
  <dimension ref="A1:F59"/>
  <sheetViews>
    <sheetView tabSelected="1" topLeftCell="D27" workbookViewId="0">
      <selection activeCell="Q53" sqref="Q53"/>
    </sheetView>
  </sheetViews>
  <sheetFormatPr baseColWidth="10" defaultRowHeight="15" x14ac:dyDescent="0.2"/>
  <cols>
    <col min="1" max="1" width="16.83203125" bestFit="1" customWidth="1"/>
    <col min="2" max="2" width="6.83203125" bestFit="1" customWidth="1"/>
    <col min="3" max="3" width="9.6640625" bestFit="1" customWidth="1"/>
    <col min="5" max="5" width="21.83203125" bestFit="1" customWidth="1"/>
    <col min="6" max="6" width="9.6640625" bestFit="1" customWidth="1"/>
  </cols>
  <sheetData>
    <row r="1" spans="1:6" x14ac:dyDescent="0.2">
      <c r="A1" s="1" t="s">
        <v>0</v>
      </c>
      <c r="B1" s="1" t="s">
        <v>5</v>
      </c>
      <c r="C1" s="1" t="s">
        <v>11</v>
      </c>
      <c r="E1" s="1" t="s">
        <v>0</v>
      </c>
      <c r="F1" s="1" t="s">
        <v>11</v>
      </c>
    </row>
    <row r="2" spans="1:6" x14ac:dyDescent="0.2">
      <c r="A2" s="2" t="s">
        <v>12</v>
      </c>
      <c r="B2" s="8"/>
      <c r="C2" s="7">
        <v>98.256227999999993</v>
      </c>
      <c r="E2" s="2" t="s">
        <v>12</v>
      </c>
      <c r="F2" s="7">
        <v>98.256227999999993</v>
      </c>
    </row>
    <row r="3" spans="1:6" x14ac:dyDescent="0.2">
      <c r="A3" s="2" t="s">
        <v>13</v>
      </c>
      <c r="B3" s="2">
        <v>15</v>
      </c>
      <c r="C3" s="7">
        <v>97.437723000000005</v>
      </c>
      <c r="E3" s="2" t="s">
        <v>15</v>
      </c>
      <c r="F3" s="7">
        <v>98.096086</v>
      </c>
    </row>
    <row r="4" spans="1:6" x14ac:dyDescent="0.2">
      <c r="A4" s="2" t="s">
        <v>13</v>
      </c>
      <c r="B4" s="2">
        <v>14</v>
      </c>
      <c r="C4" s="7">
        <v>97.437723000000005</v>
      </c>
      <c r="E4" s="2" t="s">
        <v>14</v>
      </c>
      <c r="F4" s="7">
        <v>90.427046000000004</v>
      </c>
    </row>
    <row r="5" spans="1:6" x14ac:dyDescent="0.2">
      <c r="A5" s="2" t="s">
        <v>13</v>
      </c>
      <c r="B5" s="2">
        <v>13</v>
      </c>
      <c r="C5" s="7">
        <v>97.633452000000005</v>
      </c>
    </row>
    <row r="6" spans="1:6" x14ac:dyDescent="0.2">
      <c r="A6" s="2" t="s">
        <v>13</v>
      </c>
      <c r="B6" s="2">
        <v>12</v>
      </c>
      <c r="C6" s="7">
        <v>97.544483999999997</v>
      </c>
    </row>
    <row r="7" spans="1:6" x14ac:dyDescent="0.2">
      <c r="A7" s="2" t="s">
        <v>13</v>
      </c>
      <c r="B7" s="2">
        <v>11</v>
      </c>
      <c r="C7" s="7">
        <v>97.633452000000005</v>
      </c>
      <c r="E7" s="1" t="s">
        <v>0</v>
      </c>
      <c r="F7" s="1" t="s">
        <v>11</v>
      </c>
    </row>
    <row r="8" spans="1:6" x14ac:dyDescent="0.2">
      <c r="A8" s="2" t="s">
        <v>13</v>
      </c>
      <c r="B8" s="2">
        <v>10</v>
      </c>
      <c r="C8" s="7">
        <v>97.758007000000006</v>
      </c>
      <c r="E8" s="2" t="s">
        <v>12</v>
      </c>
      <c r="F8" s="7">
        <v>98.256227999999993</v>
      </c>
    </row>
    <row r="9" spans="1:6" x14ac:dyDescent="0.2">
      <c r="A9" s="2" t="s">
        <v>13</v>
      </c>
      <c r="B9" s="2">
        <v>9</v>
      </c>
      <c r="C9" s="7">
        <v>97.971530000000001</v>
      </c>
      <c r="E9" s="2" t="s">
        <v>16</v>
      </c>
      <c r="F9" s="7">
        <f>AVERAGE(C3:C17)</f>
        <v>97.788849533333348</v>
      </c>
    </row>
    <row r="10" spans="1:6" x14ac:dyDescent="0.2">
      <c r="A10" s="2" t="s">
        <v>13</v>
      </c>
      <c r="B10" s="2">
        <v>8</v>
      </c>
      <c r="C10" s="7">
        <v>97.846975</v>
      </c>
      <c r="E10" s="2" t="s">
        <v>14</v>
      </c>
      <c r="F10" s="7">
        <v>90.427046000000004</v>
      </c>
    </row>
    <row r="11" spans="1:6" x14ac:dyDescent="0.2">
      <c r="A11" s="2" t="s">
        <v>13</v>
      </c>
      <c r="B11" s="2">
        <v>7</v>
      </c>
      <c r="C11" s="7">
        <v>97.971530999999999</v>
      </c>
    </row>
    <row r="12" spans="1:6" x14ac:dyDescent="0.2">
      <c r="A12" s="2" t="s">
        <v>13</v>
      </c>
      <c r="B12" s="2">
        <v>6</v>
      </c>
      <c r="C12" s="7">
        <v>97.900356000000002</v>
      </c>
    </row>
    <row r="13" spans="1:6" x14ac:dyDescent="0.2">
      <c r="A13" s="2" t="s">
        <v>13</v>
      </c>
      <c r="B13" s="2">
        <v>5</v>
      </c>
      <c r="C13" s="7">
        <v>98.060497999999995</v>
      </c>
    </row>
    <row r="14" spans="1:6" x14ac:dyDescent="0.2">
      <c r="A14" s="2" t="s">
        <v>13</v>
      </c>
      <c r="B14" s="2">
        <v>4</v>
      </c>
      <c r="C14" s="7">
        <v>97.953737000000004</v>
      </c>
    </row>
    <row r="15" spans="1:6" x14ac:dyDescent="0.2">
      <c r="A15" s="2" t="s">
        <v>13</v>
      </c>
      <c r="B15" s="2">
        <v>3</v>
      </c>
      <c r="C15" s="7">
        <v>98.096086</v>
      </c>
    </row>
    <row r="16" spans="1:6" x14ac:dyDescent="0.2">
      <c r="A16" s="2" t="s">
        <v>13</v>
      </c>
      <c r="B16" s="2">
        <v>2</v>
      </c>
      <c r="C16" s="7">
        <v>97.330961000000002</v>
      </c>
    </row>
    <row r="17" spans="1:3" x14ac:dyDescent="0.2">
      <c r="A17" s="2" t="s">
        <v>13</v>
      </c>
      <c r="B17" s="2">
        <v>1</v>
      </c>
      <c r="C17" s="7">
        <v>98.256227999999993</v>
      </c>
    </row>
    <row r="18" spans="1:3" x14ac:dyDescent="0.2">
      <c r="A18" s="2" t="s">
        <v>14</v>
      </c>
      <c r="B18" s="8"/>
      <c r="C18" s="7">
        <v>90.427046000000004</v>
      </c>
    </row>
    <row r="43" spans="1:3" x14ac:dyDescent="0.2">
      <c r="B43" s="9" t="s">
        <v>13</v>
      </c>
      <c r="C43" s="9"/>
    </row>
    <row r="44" spans="1:3" x14ac:dyDescent="0.2">
      <c r="A44" s="1" t="s">
        <v>0</v>
      </c>
      <c r="B44" s="1" t="s">
        <v>5</v>
      </c>
      <c r="C44" s="1" t="s">
        <v>11</v>
      </c>
    </row>
    <row r="45" spans="1:3" x14ac:dyDescent="0.2">
      <c r="A45" s="2" t="s">
        <v>13</v>
      </c>
      <c r="B45" s="2">
        <v>15</v>
      </c>
      <c r="C45" s="7">
        <v>97.437723000000005</v>
      </c>
    </row>
    <row r="46" spans="1:3" x14ac:dyDescent="0.2">
      <c r="A46" s="2" t="s">
        <v>13</v>
      </c>
      <c r="B46" s="2">
        <v>14</v>
      </c>
      <c r="C46" s="7">
        <v>97.437723000000005</v>
      </c>
    </row>
    <row r="47" spans="1:3" x14ac:dyDescent="0.2">
      <c r="A47" s="2" t="s">
        <v>13</v>
      </c>
      <c r="B47" s="2">
        <v>13</v>
      </c>
      <c r="C47" s="7">
        <v>97.633452000000005</v>
      </c>
    </row>
    <row r="48" spans="1:3" x14ac:dyDescent="0.2">
      <c r="A48" s="2" t="s">
        <v>13</v>
      </c>
      <c r="B48" s="2">
        <v>12</v>
      </c>
      <c r="C48" s="7">
        <v>97.544483999999997</v>
      </c>
    </row>
    <row r="49" spans="1:3" x14ac:dyDescent="0.2">
      <c r="A49" s="2" t="s">
        <v>13</v>
      </c>
      <c r="B49" s="2">
        <v>11</v>
      </c>
      <c r="C49" s="7">
        <v>97.633452000000005</v>
      </c>
    </row>
    <row r="50" spans="1:3" x14ac:dyDescent="0.2">
      <c r="A50" s="2" t="s">
        <v>13</v>
      </c>
      <c r="B50" s="2">
        <v>10</v>
      </c>
      <c r="C50" s="7">
        <v>97.758007000000006</v>
      </c>
    </row>
    <row r="51" spans="1:3" x14ac:dyDescent="0.2">
      <c r="A51" s="2" t="s">
        <v>13</v>
      </c>
      <c r="B51" s="2">
        <v>9</v>
      </c>
      <c r="C51" s="7">
        <v>97.971530000000001</v>
      </c>
    </row>
    <row r="52" spans="1:3" x14ac:dyDescent="0.2">
      <c r="A52" s="2" t="s">
        <v>13</v>
      </c>
      <c r="B52" s="2">
        <v>8</v>
      </c>
      <c r="C52" s="7">
        <v>97.846975</v>
      </c>
    </row>
    <row r="53" spans="1:3" x14ac:dyDescent="0.2">
      <c r="A53" s="2" t="s">
        <v>13</v>
      </c>
      <c r="B53" s="2">
        <v>7</v>
      </c>
      <c r="C53" s="7">
        <v>97.971530999999999</v>
      </c>
    </row>
    <row r="54" spans="1:3" x14ac:dyDescent="0.2">
      <c r="A54" s="2" t="s">
        <v>13</v>
      </c>
      <c r="B54" s="2">
        <v>6</v>
      </c>
      <c r="C54" s="7">
        <v>97.900356000000002</v>
      </c>
    </row>
    <row r="55" spans="1:3" x14ac:dyDescent="0.2">
      <c r="A55" s="2" t="s">
        <v>13</v>
      </c>
      <c r="B55" s="2">
        <v>5</v>
      </c>
      <c r="C55" s="7">
        <v>98.060497999999995</v>
      </c>
    </row>
    <row r="56" spans="1:3" x14ac:dyDescent="0.2">
      <c r="A56" s="2" t="s">
        <v>13</v>
      </c>
      <c r="B56" s="2">
        <v>4</v>
      </c>
      <c r="C56" s="7">
        <v>97.953737000000004</v>
      </c>
    </row>
    <row r="57" spans="1:3" x14ac:dyDescent="0.2">
      <c r="A57" s="2" t="s">
        <v>13</v>
      </c>
      <c r="B57" s="2">
        <v>3</v>
      </c>
      <c r="C57" s="7">
        <v>98.096086</v>
      </c>
    </row>
    <row r="58" spans="1:3" x14ac:dyDescent="0.2">
      <c r="A58" s="2" t="s">
        <v>13</v>
      </c>
      <c r="B58" s="2">
        <v>2</v>
      </c>
      <c r="C58" s="7">
        <v>97.330961000000002</v>
      </c>
    </row>
    <row r="59" spans="1:3" x14ac:dyDescent="0.2">
      <c r="A59" s="2" t="s">
        <v>13</v>
      </c>
      <c r="B59" s="2">
        <v>1</v>
      </c>
      <c r="C59" s="7">
        <v>98.256227999999993</v>
      </c>
    </row>
  </sheetData>
  <mergeCells count="1">
    <mergeCell ref="B43:C43"/>
  </mergeCells>
  <pageMargins left="0.7" right="0.7" top="0.75" bottom="0.75" header="0.3" footer="0.3"/>
  <ignoredErrors>
    <ignoredError sqref="F9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Aggregated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Camilleri at Lombard Bank</dc:creator>
  <cp:lastModifiedBy>George Camilleri</cp:lastModifiedBy>
  <dcterms:created xsi:type="dcterms:W3CDTF">2022-01-28T09:28:18Z</dcterms:created>
  <dcterms:modified xsi:type="dcterms:W3CDTF">2022-02-07T20:31:39Z</dcterms:modified>
</cp:coreProperties>
</file>