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1442/stt/remai/in-out/"/>
    </mc:Choice>
  </mc:AlternateContent>
  <xr:revisionPtr revIDLastSave="0" documentId="13_ncr:1_{B2909A70-D7D2-0242-A036-DB0E6FA18275}" xr6:coauthVersionLast="47" xr6:coauthVersionMax="47" xr10:uidLastSave="{00000000-0000-0000-0000-000000000000}"/>
  <bookViews>
    <workbookView xWindow="0" yWindow="500" windowWidth="34400" windowHeight="27300" xr2:uid="{806AF915-351B-3249-BF2C-706763767DFE}"/>
  </bookViews>
  <sheets>
    <sheet name="org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C1" i="2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E3" i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<sst xmlns="http://schemas.openxmlformats.org/spreadsheetml/2006/main" count="94" uniqueCount="69">
  <si>
    <t>usn</t>
  </si>
  <si>
    <t>name_fr</t>
  </si>
  <si>
    <t>usci_org</t>
  </si>
  <si>
    <t>category</t>
  </si>
  <si>
    <t>ent</t>
  </si>
  <si>
    <t>pin</t>
  </si>
  <si>
    <t>gpo</t>
  </si>
  <si>
    <t>max_usn</t>
    <phoneticPr fontId="1" type="noConversion"/>
  </si>
  <si>
    <t>name</t>
    <phoneticPr fontId="1" type="noConversion"/>
  </si>
  <si>
    <t>公安部第三研究所</t>
  </si>
  <si>
    <t>121000007178020277</t>
  </si>
  <si>
    <t>苏州市高新区腾成志教育科技有限公司</t>
  </si>
  <si>
    <t>91320505MA7D846M41</t>
  </si>
  <si>
    <t>绍兴市上虞区融媒体中心</t>
  </si>
  <si>
    <t>12330682MB1E85969P</t>
  </si>
  <si>
    <t>上海微创软件股份有限公司</t>
  </si>
  <si>
    <t>91310000738547192N</t>
  </si>
  <si>
    <t>循化撒拉族自治县道帏藏族乡人民政府</t>
  </si>
  <si>
    <t>11632128015033614E</t>
  </si>
  <si>
    <t>上海芯渺智能科技有限公司</t>
  </si>
  <si>
    <t>91310117MA1J41ML2M</t>
  </si>
  <si>
    <t>无锡纳新智能科技有限公司</t>
  </si>
  <si>
    <t>91320211MA1YDUB02B</t>
  </si>
  <si>
    <t>上海微创软件股份有限公司深圳分公司</t>
  </si>
  <si>
    <t>91440300674813315D</t>
  </si>
  <si>
    <t>郑州智能科技职业学院</t>
  </si>
  <si>
    <t>52410000MJ0A567829</t>
  </si>
  <si>
    <t>org</t>
  </si>
  <si>
    <t>厦门三五数字科技有限公司</t>
  </si>
  <si>
    <t>91350203MA31NAQNXM</t>
  </si>
  <si>
    <t>浙大网新科技股份有限公司</t>
  </si>
  <si>
    <t>91330000143002679X</t>
  </si>
  <si>
    <t>中国电信股份有限公司宿州分公司</t>
  </si>
  <si>
    <t>91341300756847092Q</t>
  </si>
  <si>
    <t>重庆沐风趣游科技有限公司上海分公司</t>
  </si>
  <si>
    <t>91310110MADX46KH56</t>
  </si>
  <si>
    <t>天津元生无界科技有限公司</t>
  </si>
  <si>
    <t>91120118MAC3TP3151</t>
  </si>
  <si>
    <t>北京捌玖万亿技术有限公司</t>
  </si>
  <si>
    <t>91110102MA01UAXE3U</t>
  </si>
  <si>
    <t>上海科之锐人才咨询有限公司</t>
  </si>
  <si>
    <t>91310000764286520D</t>
  </si>
  <si>
    <t>汉堂软件工程（上海）有限公司杭州分公司</t>
  </si>
  <si>
    <t>91330108MA7E65WM2W</t>
  </si>
  <si>
    <t>广州库洛数界科技有限公司</t>
  </si>
  <si>
    <t>91440101MA5D705G95</t>
  </si>
  <si>
    <t>琏升科技股份有限公司</t>
  </si>
  <si>
    <t>91350200751642792T</t>
  </si>
  <si>
    <t>汉堂软件工程（上海）有限公司</t>
  </si>
  <si>
    <t>913102305529640359</t>
  </si>
  <si>
    <t>广东盈峰城市服务智能科技有限公司</t>
  </si>
  <si>
    <t>91440606MA531RBK10</t>
  </si>
  <si>
    <t>上海科锐派信息科技有限公司</t>
  </si>
  <si>
    <t>91310106MA1FYK1K2Q</t>
  </si>
  <si>
    <t>苏州科喆电子商务有限公司</t>
  </si>
  <si>
    <t>91320509MA20WUQ96B</t>
  </si>
  <si>
    <t>安徽国鲸供应链科技有限公司</t>
  </si>
  <si>
    <t>91340523MA8QXTEC1A</t>
  </si>
  <si>
    <t>浙江盖思新能源有限公司</t>
  </si>
  <si>
    <t>91330101MA28RD5M2K</t>
  </si>
  <si>
    <t>连云港师范高等专科学校第二附属小学</t>
  </si>
  <si>
    <t>12320700468047314L</t>
  </si>
  <si>
    <t>福建晋江农村商业银行股份有限公司</t>
  </si>
  <si>
    <t>91350500587541382D</t>
  </si>
  <si>
    <t>盈峰环境科技集团股份有限公司</t>
  </si>
  <si>
    <t>913300006096799222</t>
  </si>
  <si>
    <t>叁零壹勃势（青岛）生物医疗科技有限公司</t>
  </si>
  <si>
    <t>91370211MACBPYXG9J</t>
  </si>
  <si>
    <t>bst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</si>
</sst>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NotoSansMonoCJKsc-Regular"/>
      <family val="2"/>
      <charset val="134"/>
    </font>
    <font>
      <sz val="9"/>
      <name val="NotoSansMonoCJKsc-Regular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17B57E-DB73-2745-8CE5-64841FFE1BF8}" name="Table1" displayName="Table1" ref="A1:E30" totalsRowShown="0">
  <autoFilter ref="A1:E30" xr:uid="{4117B57E-DB73-2745-8CE5-64841FFE1BF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295E803-2F03-254B-A6C0-FBC221FBA618}" name="usn" dataDxfId="0">
      <calculatedColumnFormula>LOWER(_xlfn.BASE(ROW()-ROW(Table1[[#Headers],[usn]])+Sheet2!C$1,36))</calculatedColumnFormula>
    </tableColumn>
    <tableColumn id="2" xr3:uid="{DC8031F4-0092-B54D-8A6B-EA0D49B75804}" name="name_fr"/>
    <tableColumn id="3" xr3:uid="{F22B321C-AB45-7142-8CEE-69739D37EA1D}" name="usci_org" dataDxfId="2"/>
    <tableColumn id="4" xr3:uid="{23B29B96-4379-A94B-8352-672710221EF7}" name="category"/>
    <tableColumn id="6" xr3:uid="{22447DC9-7321-D24B-A23D-CB8B193A7FA2}" name="name" dataDxfId="1">
      <calculatedColumnFormula>Table1[[#This Row],[name_fr]]</calculatedColumnFormula>
    </tableColumn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69DA-A484-3B48-A2C1-63227F192FE3}">
  <dimension ref="A1:E30"/>
  <sheetViews>
    <sheetView tabSelected="1" zoomScale="150" zoomScaleNormal="150" workbookViewId="0">
      <selection activeCell="B2" sqref="B2"/>
    </sheetView>
  </sheetViews>
  <sheetFormatPr baseColWidth="10" defaultRowHeight="20"/>
  <cols>
    <col min="1" max="1" width="8" bestFit="1" customWidth="1"/>
    <col min="2" max="2" width="80.6640625" bestFit="1" customWidth="1"/>
    <col min="3" max="3" width="20.83203125" bestFit="1" customWidth="1"/>
    <col min="4" max="4" width="10.332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5">
      <c r="A2" t="str">
        <f>LOWER(_xlfn.BASE(ROW()-ROW(Table1[[#Headers],[usn]])+Sheet2!C$1,36))</f>
        <v>bsu</v>
      </c>
      <c r="B2" t="s">
        <v>9</v>
      </c>
      <c r="C2" s="1" t="s">
        <v>10</v>
      </c>
      <c r="D2" t="s">
        <v>5</v>
      </c>
      <c r="E2" t="str">
        <f>Table1[[#This Row],[name_fr]]</f>
        <v>公安部第三研究所</v>
      </c>
    </row>
    <row r="3" spans="1:5">
      <c r="A3" t="str">
        <f>LOWER(_xlfn.BASE(ROW()-ROW(Table1[[#Headers],[usn]])+Sheet2!C$1,36))</f>
        <v>bsv</v>
      </c>
      <c r="B3" t="s">
        <v>11</v>
      </c>
      <c r="C3" s="1" t="s">
        <v>12</v>
      </c>
      <c r="D3" t="s">
        <v>4</v>
      </c>
      <c r="E3" t="str">
        <f>Table1[[#This Row],[name_fr]]</f>
        <v>苏州市高新区腾成志教育科技有限公司</v>
      </c>
    </row>
    <row r="4" spans="1:5">
      <c r="A4" t="str">
        <f>LOWER(_xlfn.BASE(ROW()-ROW(Table1[[#Headers],[usn]])+Sheet2!C$1,36))</f>
        <v>bsw</v>
      </c>
      <c r="B4" t="s">
        <v>13</v>
      </c>
      <c r="C4" s="1" t="s">
        <v>14</v>
      </c>
      <c r="D4" t="s">
        <v>5</v>
      </c>
      <c r="E4" t="str">
        <f>Table1[[#This Row],[name_fr]]</f>
        <v>绍兴市上虞区融媒体中心</v>
      </c>
    </row>
    <row r="5" spans="1:5">
      <c r="A5" t="str">
        <f>LOWER(_xlfn.BASE(ROW()-ROW(Table1[[#Headers],[usn]])+Sheet2!C$1,36))</f>
        <v>bsx</v>
      </c>
      <c r="B5" t="s">
        <v>15</v>
      </c>
      <c r="C5" s="1" t="s">
        <v>16</v>
      </c>
      <c r="D5" t="s">
        <v>4</v>
      </c>
      <c r="E5" t="str">
        <f>Table1[[#This Row],[name_fr]]</f>
        <v>上海微创软件股份有限公司</v>
      </c>
    </row>
    <row r="6" spans="1:5">
      <c r="A6" t="str">
        <f>LOWER(_xlfn.BASE(ROW()-ROW(Table1[[#Headers],[usn]])+Sheet2!C$1,36))</f>
        <v>bsy</v>
      </c>
      <c r="B6" t="s">
        <v>17</v>
      </c>
      <c r="C6" s="1" t="s">
        <v>18</v>
      </c>
      <c r="D6" t="s">
        <v>6</v>
      </c>
      <c r="E6" t="str">
        <f>Table1[[#This Row],[name_fr]]</f>
        <v>循化撒拉族自治县道帏藏族乡人民政府</v>
      </c>
    </row>
    <row r="7" spans="1:5">
      <c r="A7" t="str">
        <f>LOWER(_xlfn.BASE(ROW()-ROW(Table1[[#Headers],[usn]])+Sheet2!C$1,36))</f>
        <v>bsz</v>
      </c>
      <c r="B7" t="s">
        <v>19</v>
      </c>
      <c r="C7" s="1" t="s">
        <v>20</v>
      </c>
      <c r="D7" t="s">
        <v>4</v>
      </c>
      <c r="E7" t="str">
        <f>Table1[[#This Row],[name_fr]]</f>
        <v>上海芯渺智能科技有限公司</v>
      </c>
    </row>
    <row r="8" spans="1:5">
      <c r="A8" t="str">
        <f>LOWER(_xlfn.BASE(ROW()-ROW(Table1[[#Headers],[usn]])+Sheet2!C$1,36))</f>
        <v>bt0</v>
      </c>
      <c r="B8" t="s">
        <v>21</v>
      </c>
      <c r="C8" s="1" t="s">
        <v>22</v>
      </c>
      <c r="D8" t="s">
        <v>4</v>
      </c>
      <c r="E8" t="str">
        <f>Table1[[#This Row],[name_fr]]</f>
        <v>无锡纳新智能科技有限公司</v>
      </c>
    </row>
    <row r="9" spans="1:5">
      <c r="A9" t="str">
        <f>LOWER(_xlfn.BASE(ROW()-ROW(Table1[[#Headers],[usn]])+Sheet2!C$1,36))</f>
        <v>bt1</v>
      </c>
      <c r="B9" t="s">
        <v>23</v>
      </c>
      <c r="C9" s="1" t="s">
        <v>24</v>
      </c>
      <c r="D9" t="s">
        <v>4</v>
      </c>
      <c r="E9" t="str">
        <f>Table1[[#This Row],[name_fr]]</f>
        <v>上海微创软件股份有限公司深圳分公司</v>
      </c>
    </row>
    <row r="10" spans="1:5">
      <c r="A10" t="str">
        <f>LOWER(_xlfn.BASE(ROW()-ROW(Table1[[#Headers],[usn]])+Sheet2!C$1,36))</f>
        <v>bt2</v>
      </c>
      <c r="B10" t="s">
        <v>25</v>
      </c>
      <c r="C10" s="1" t="s">
        <v>26</v>
      </c>
      <c r="D10" t="s">
        <v>27</v>
      </c>
      <c r="E10" t="str">
        <f>Table1[[#This Row],[name_fr]]</f>
        <v>郑州智能科技职业学院</v>
      </c>
    </row>
    <row r="11" spans="1:5">
      <c r="A11" t="str">
        <f>LOWER(_xlfn.BASE(ROW()-ROW(Table1[[#Headers],[usn]])+Sheet2!C$1,36))</f>
        <v>bt3</v>
      </c>
      <c r="B11" t="s">
        <v>28</v>
      </c>
      <c r="C11" s="1" t="s">
        <v>29</v>
      </c>
      <c r="D11" t="s">
        <v>4</v>
      </c>
      <c r="E11" t="str">
        <f>Table1[[#This Row],[name_fr]]</f>
        <v>厦门三五数字科技有限公司</v>
      </c>
    </row>
    <row r="12" spans="1:5">
      <c r="A12" t="str">
        <f>LOWER(_xlfn.BASE(ROW()-ROW(Table1[[#Headers],[usn]])+Sheet2!C$1,36))</f>
        <v>bt4</v>
      </c>
      <c r="B12" t="s">
        <v>30</v>
      </c>
      <c r="C12" s="1" t="s">
        <v>31</v>
      </c>
      <c r="D12" t="s">
        <v>4</v>
      </c>
      <c r="E12" t="str">
        <f>Table1[[#This Row],[name_fr]]</f>
        <v>浙大网新科技股份有限公司</v>
      </c>
    </row>
    <row r="13" spans="1:5">
      <c r="A13" t="str">
        <f>LOWER(_xlfn.BASE(ROW()-ROW(Table1[[#Headers],[usn]])+Sheet2!C$1,36))</f>
        <v>bt5</v>
      </c>
      <c r="B13" t="s">
        <v>32</v>
      </c>
      <c r="C13" s="1" t="s">
        <v>33</v>
      </c>
      <c r="D13" t="s">
        <v>4</v>
      </c>
      <c r="E13" t="str">
        <f>Table1[[#This Row],[name_fr]]</f>
        <v>中国电信股份有限公司宿州分公司</v>
      </c>
    </row>
    <row r="14" spans="1:5">
      <c r="A14" s="2" t="str">
        <f>LOWER(_xlfn.BASE(ROW()-ROW(Table1[[#Headers],[usn]])+Sheet2!C$1,36))</f>
        <v>bt6</v>
      </c>
      <c r="B14" t="s">
        <v>34</v>
      </c>
      <c r="C14" s="1" t="s">
        <v>35</v>
      </c>
      <c r="D14" t="s">
        <v>4</v>
      </c>
      <c r="E14" s="2" t="str">
        <f>Table1[[#This Row],[name_fr]]</f>
        <v>重庆沐风趣游科技有限公司上海分公司</v>
      </c>
    </row>
    <row r="15" spans="1:5">
      <c r="A15" s="2" t="str">
        <f>LOWER(_xlfn.BASE(ROW()-ROW(Table1[[#Headers],[usn]])+Sheet2!C$1,36))</f>
        <v>bt7</v>
      </c>
      <c r="B15" t="s">
        <v>36</v>
      </c>
      <c r="C15" s="1" t="s">
        <v>37</v>
      </c>
      <c r="D15" t="s">
        <v>4</v>
      </c>
      <c r="E15" s="2" t="str">
        <f>Table1[[#This Row],[name_fr]]</f>
        <v>天津元生无界科技有限公司</v>
      </c>
    </row>
    <row r="16" spans="1:5">
      <c r="A16" s="2" t="str">
        <f>LOWER(_xlfn.BASE(ROW()-ROW(Table1[[#Headers],[usn]])+Sheet2!C$1,36))</f>
        <v>bt8</v>
      </c>
      <c r="B16" t="s">
        <v>38</v>
      </c>
      <c r="C16" s="1" t="s">
        <v>39</v>
      </c>
      <c r="D16" t="s">
        <v>4</v>
      </c>
      <c r="E16" s="2" t="str">
        <f>Table1[[#This Row],[name_fr]]</f>
        <v>北京捌玖万亿技术有限公司</v>
      </c>
    </row>
    <row r="17" spans="1:5">
      <c r="A17" s="2" t="str">
        <f>LOWER(_xlfn.BASE(ROW()-ROW(Table1[[#Headers],[usn]])+Sheet2!C$1,36))</f>
        <v>bt9</v>
      </c>
      <c r="B17" t="s">
        <v>40</v>
      </c>
      <c r="C17" s="1" t="s">
        <v>41</v>
      </c>
      <c r="D17" t="s">
        <v>4</v>
      </c>
      <c r="E17" s="2" t="str">
        <f>Table1[[#This Row],[name_fr]]</f>
        <v>上海科之锐人才咨询有限公司</v>
      </c>
    </row>
    <row r="18" spans="1:5">
      <c r="A18" s="2" t="str">
        <f>LOWER(_xlfn.BASE(ROW()-ROW(Table1[[#Headers],[usn]])+Sheet2!C$1,36))</f>
        <v>bta</v>
      </c>
      <c r="B18" t="s">
        <v>42</v>
      </c>
      <c r="C18" s="1" t="s">
        <v>43</v>
      </c>
      <c r="D18" t="s">
        <v>4</v>
      </c>
      <c r="E18" s="2" t="str">
        <f>Table1[[#This Row],[name_fr]]</f>
        <v>汉堂软件工程（上海）有限公司杭州分公司</v>
      </c>
    </row>
    <row r="19" spans="1:5">
      <c r="A19" s="2" t="str">
        <f>LOWER(_xlfn.BASE(ROW()-ROW(Table1[[#Headers],[usn]])+Sheet2!C$1,36))</f>
        <v>btb</v>
      </c>
      <c r="B19" t="s">
        <v>44</v>
      </c>
      <c r="C19" s="1" t="s">
        <v>45</v>
      </c>
      <c r="D19" t="s">
        <v>4</v>
      </c>
      <c r="E19" s="2" t="str">
        <f>Table1[[#This Row],[name_fr]]</f>
        <v>广州库洛数界科技有限公司</v>
      </c>
    </row>
    <row r="20" spans="1:5">
      <c r="A20" s="2" t="str">
        <f>LOWER(_xlfn.BASE(ROW()-ROW(Table1[[#Headers],[usn]])+Sheet2!C$1,36))</f>
        <v>btc</v>
      </c>
      <c r="B20" t="s">
        <v>46</v>
      </c>
      <c r="C20" s="1" t="s">
        <v>47</v>
      </c>
      <c r="D20" t="s">
        <v>4</v>
      </c>
      <c r="E20" s="2" t="str">
        <f>Table1[[#This Row],[name_fr]]</f>
        <v>琏升科技股份有限公司</v>
      </c>
    </row>
    <row r="21" spans="1:5">
      <c r="A21" s="2" t="str">
        <f>LOWER(_xlfn.BASE(ROW()-ROW(Table1[[#Headers],[usn]])+Sheet2!C$1,36))</f>
        <v>btd</v>
      </c>
      <c r="B21" t="s">
        <v>48</v>
      </c>
      <c r="C21" s="1" t="s">
        <v>49</v>
      </c>
      <c r="D21" t="s">
        <v>4</v>
      </c>
      <c r="E21" s="2" t="str">
        <f>Table1[[#This Row],[name_fr]]</f>
        <v>汉堂软件工程（上海）有限公司</v>
      </c>
    </row>
    <row r="22" spans="1:5">
      <c r="A22" s="2" t="str">
        <f>LOWER(_xlfn.BASE(ROW()-ROW(Table1[[#Headers],[usn]])+Sheet2!C$1,36))</f>
        <v>bte</v>
      </c>
      <c r="B22" t="s">
        <v>50</v>
      </c>
      <c r="C22" s="1" t="s">
        <v>51</v>
      </c>
      <c r="D22" t="s">
        <v>4</v>
      </c>
      <c r="E22" s="2" t="str">
        <f>Table1[[#This Row],[name_fr]]</f>
        <v>广东盈峰城市服务智能科技有限公司</v>
      </c>
    </row>
    <row r="23" spans="1:5">
      <c r="A23" s="2" t="str">
        <f>LOWER(_xlfn.BASE(ROW()-ROW(Table1[[#Headers],[usn]])+Sheet2!C$1,36))</f>
        <v>btf</v>
      </c>
      <c r="B23" t="s">
        <v>52</v>
      </c>
      <c r="C23" s="1" t="s">
        <v>53</v>
      </c>
      <c r="D23" t="s">
        <v>4</v>
      </c>
      <c r="E23" s="2" t="str">
        <f>Table1[[#This Row],[name_fr]]</f>
        <v>上海科锐派信息科技有限公司</v>
      </c>
    </row>
    <row r="24" spans="1:5">
      <c r="A24" s="2" t="str">
        <f>LOWER(_xlfn.BASE(ROW()-ROW(Table1[[#Headers],[usn]])+Sheet2!C$1,36))</f>
        <v>btg</v>
      </c>
      <c r="B24" t="s">
        <v>54</v>
      </c>
      <c r="C24" s="1" t="s">
        <v>55</v>
      </c>
      <c r="D24" t="s">
        <v>4</v>
      </c>
      <c r="E24" s="2" t="str">
        <f>Table1[[#This Row],[name_fr]]</f>
        <v>苏州科喆电子商务有限公司</v>
      </c>
    </row>
    <row r="25" spans="1:5">
      <c r="A25" s="2" t="str">
        <f>LOWER(_xlfn.BASE(ROW()-ROW(Table1[[#Headers],[usn]])+Sheet2!C$1,36))</f>
        <v>bth</v>
      </c>
      <c r="B25" t="s">
        <v>56</v>
      </c>
      <c r="C25" s="1" t="s">
        <v>57</v>
      </c>
      <c r="D25" t="s">
        <v>4</v>
      </c>
      <c r="E25" s="2" t="str">
        <f>Table1[[#This Row],[name_fr]]</f>
        <v>安徽国鲸供应链科技有限公司</v>
      </c>
    </row>
    <row r="26" spans="1:5">
      <c r="A26" s="2" t="str">
        <f>LOWER(_xlfn.BASE(ROW()-ROW(Table1[[#Headers],[usn]])+Sheet2!C$1,36))</f>
        <v>bti</v>
      </c>
      <c r="B26" t="s">
        <v>58</v>
      </c>
      <c r="C26" s="1" t="s">
        <v>59</v>
      </c>
      <c r="D26" t="s">
        <v>4</v>
      </c>
      <c r="E26" s="2" t="str">
        <f>Table1[[#This Row],[name_fr]]</f>
        <v>浙江盖思新能源有限公司</v>
      </c>
    </row>
    <row r="27" spans="1:5">
      <c r="A27" s="2" t="str">
        <f>LOWER(_xlfn.BASE(ROW()-ROW(Table1[[#Headers],[usn]])+Sheet2!C$1,36))</f>
        <v>btj</v>
      </c>
      <c r="B27" t="s">
        <v>60</v>
      </c>
      <c r="C27" s="1" t="s">
        <v>61</v>
      </c>
      <c r="D27" t="s">
        <v>5</v>
      </c>
      <c r="E27" s="2" t="str">
        <f>Table1[[#This Row],[name_fr]]</f>
        <v>连云港师范高等专科学校第二附属小学</v>
      </c>
    </row>
    <row r="28" spans="1:5">
      <c r="A28" s="2" t="str">
        <f>LOWER(_xlfn.BASE(ROW()-ROW(Table1[[#Headers],[usn]])+Sheet2!C$1,36))</f>
        <v>btk</v>
      </c>
      <c r="B28" t="s">
        <v>62</v>
      </c>
      <c r="C28" s="1" t="s">
        <v>63</v>
      </c>
      <c r="D28" t="s">
        <v>4</v>
      </c>
      <c r="E28" s="2" t="str">
        <f>Table1[[#This Row],[name_fr]]</f>
        <v>福建晋江农村商业银行股份有限公司</v>
      </c>
    </row>
    <row r="29" spans="1:5">
      <c r="A29" s="2" t="str">
        <f>LOWER(_xlfn.BASE(ROW()-ROW(Table1[[#Headers],[usn]])+Sheet2!C$1,36))</f>
        <v>btl</v>
      </c>
      <c r="B29" t="s">
        <v>64</v>
      </c>
      <c r="C29" s="1" t="s">
        <v>65</v>
      </c>
      <c r="D29" t="s">
        <v>4</v>
      </c>
      <c r="E29" s="2" t="str">
        <f>Table1[[#This Row],[name_fr]]</f>
        <v>盈峰环境科技集团股份有限公司</v>
      </c>
    </row>
    <row r="30" spans="1:5">
      <c r="A30" s="2" t="str">
        <f>LOWER(_xlfn.BASE(ROW()-ROW(Table1[[#Headers],[usn]])+Sheet2!C$1,36))</f>
        <v>btm</v>
      </c>
      <c r="B30" t="s">
        <v>66</v>
      </c>
      <c r="C30" s="1" t="s">
        <v>67</v>
      </c>
      <c r="D30" t="s">
        <v>4</v>
      </c>
      <c r="E30" s="2" t="str">
        <f>Table1[[#This Row],[name_fr]]</f>
        <v>叁零壹勃势（青岛）生物医疗科技有限公司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6F97A-AB27-AB40-96BF-B4EF8133F363}">
  <dimension ref="A1:C1"/>
  <sheetViews>
    <sheetView workbookViewId="0">
      <selection activeCell="D1" sqref="D1"/>
    </sheetView>
  </sheetViews>
  <sheetFormatPr baseColWidth="10" defaultRowHeight="20"/>
  <sheetData>
    <row r="1" spans="1:3">
      <c r="A1" t="s">
        <v>7</v>
      </c>
      <c r="B1" t="s">
        <v>68</v>
      </c>
      <c r="C1">
        <f>_xlfn.DECIMAL(B1,36)</f>
        <v>15293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FBC0-B191-2C47-983F-BCF004E862E7}">
  <dimension ref="A1"/>
  <sheetViews>
    <sheetView workbookViewId="0"/>
  </sheetViews>
  <sheetFormatPr baseColWidth="10" defaultRowHeight="20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org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gdv2</dc:creator>
  <cp:keywords/>
  <dc:description/>
  <cp:lastModifiedBy>gdv2</cp:lastModifiedBy>
  <dcterms:created xsi:type="dcterms:W3CDTF">2025-02-26T05:59:38Z</dcterms:created>
  <dcterms:modified xsi:type="dcterms:W3CDTF">2025-02-27T10:27:11Z</dcterms:modified>
  <cp:category/>
</cp:coreProperties>
</file>