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l Somerset bird list 2025" sheetId="1" r:id="rId4"/>
    <sheet state="visible" name="Heal Somerset bird list 2024" sheetId="2" r:id="rId5"/>
    <sheet state="visible" name="Analysis" sheetId="3" r:id="rId6"/>
    <sheet state="visible" name="Sheet6" sheetId="4" r:id="rId7"/>
  </sheets>
  <definedNames/>
  <calcPr/>
  <extLst>
    <ext uri="GoogleSheetsCustomDataVersion2">
      <go:sheetsCustomData xmlns:go="http://customooxmlschemas.google.com/" r:id="rId8" roundtripDataChecksum="/8KkTgdlIblIS+jXUn49spy1LgUykuPcnXRGqmb2Yxg="/>
    </ext>
  </extLst>
</workbook>
</file>

<file path=xl/sharedStrings.xml><?xml version="1.0" encoding="utf-8"?>
<sst xmlns="http://schemas.openxmlformats.org/spreadsheetml/2006/main" count="599" uniqueCount="316">
  <si>
    <t>January</t>
  </si>
  <si>
    <t>Monthly Totals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</si>
  <si>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</si>
  <si>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</si>
  <si>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</si>
  <si>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</si>
  <si>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</si>
  <si>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</si>
  <si>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</si>
  <si>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</si>
  <si>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</si>
  <si>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</si>
  <si>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</si>
  <si>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for 2024</t>
  </si>
  <si>
    <t>Species Total 2024</t>
  </si>
  <si>
    <t>Species</t>
  </si>
  <si>
    <t>Surveyors:</t>
  </si>
  <si>
    <t>Jenny, Nicola, Tegan, Jan, Jeremy and Craig</t>
  </si>
  <si>
    <t>Jenny, Nicola, Izzy, Tegan, Mark, Jeremy and Tom</t>
  </si>
  <si>
    <t>Jenny, Izzy, Tom, Tegan, Jeremy, Oli, Sam, Nicola</t>
  </si>
  <si>
    <t>Tegan, Izzy, Jenny, Mark, Jeremy, Tom</t>
  </si>
  <si>
    <t>Jenny, Tom, Andrew, Jeremy, Nicola</t>
  </si>
  <si>
    <t>Jenny, Izzy, Tim, Tom</t>
  </si>
  <si>
    <t>Mark,Tom</t>
  </si>
  <si>
    <t>Tom, Jeremy,Jenny,Sam</t>
  </si>
  <si>
    <t>Mark,Jenny,Nicola,Jeremy</t>
  </si>
  <si>
    <t>Mark,Jeremy,Tom,Nicola,Tim,Oli,Craig</t>
  </si>
  <si>
    <t>Jenny, Josie, Nicola, Tom</t>
  </si>
  <si>
    <t>Tim, Jeremy, Nicola</t>
  </si>
  <si>
    <t>Mark &amp; Josie</t>
  </si>
  <si>
    <t>Josie, Jeremy, Tim, Tom</t>
  </si>
  <si>
    <t>Jenny, Craig, Jeremy, Tom</t>
  </si>
  <si>
    <t>Sam, Mark, Tom, Tim, Josie</t>
  </si>
  <si>
    <t>Jenny, Jeremy, Mark, Tom</t>
  </si>
  <si>
    <t>Jenny, Nicola, Tim, Jeremy</t>
  </si>
  <si>
    <t>Jenny, Nicola, Tom</t>
  </si>
  <si>
    <t>Nicola, Tim, Jeremy &amp; Mark</t>
  </si>
  <si>
    <t>Jenny, Nicola, Craig, Sam, Tom</t>
  </si>
  <si>
    <t>Jenny, Nicola, Jeremy, Mark, Tom</t>
  </si>
  <si>
    <t>Jeremy, Tom</t>
  </si>
  <si>
    <t>Jenny, Nicola, Jeremy, Craig, Soph &amp; Mark</t>
  </si>
  <si>
    <t>Jenny, Nicola, Jeremy, Sophie, Tom</t>
  </si>
  <si>
    <t>Jenny, Nicola, Craig, Jeremy, Mark, Tom</t>
  </si>
  <si>
    <t>Jenny, Tim, Tom</t>
  </si>
  <si>
    <t>Jenny, Nicola, Jeremy</t>
  </si>
  <si>
    <t>Jenny, Tim, Mark, Jeremy, Tom</t>
  </si>
  <si>
    <t>Jan, Jenny, Jeremy &amp; Mark</t>
  </si>
  <si>
    <t>Jeremy, Nicola</t>
  </si>
  <si>
    <t>Louise, Ted, Jenny, Nicola, Tom</t>
  </si>
  <si>
    <t>Craig, Tim, Jeremy, Jenny, Tom</t>
  </si>
  <si>
    <t>Date:</t>
  </si>
  <si>
    <t>8.30am 3/5/2025</t>
  </si>
  <si>
    <t>8.30am 10/5/2025</t>
  </si>
  <si>
    <t>9am 24/5/2025</t>
  </si>
  <si>
    <t>9am 31/05/25</t>
  </si>
  <si>
    <t>8am 21/06/25</t>
  </si>
  <si>
    <t>North (6 Surveys)</t>
  </si>
  <si>
    <t>Amber List</t>
  </si>
  <si>
    <t>Field section:</t>
  </si>
  <si>
    <t>Southern</t>
  </si>
  <si>
    <t>Northern</t>
  </si>
  <si>
    <t>Eastern</t>
  </si>
  <si>
    <t>Eastern/Village</t>
  </si>
  <si>
    <t>Southern Fields</t>
  </si>
  <si>
    <t>Northern Fields</t>
  </si>
  <si>
    <t>Southern fields</t>
  </si>
  <si>
    <t>Eastern/Village Fields</t>
  </si>
  <si>
    <t>southern fields</t>
  </si>
  <si>
    <t>northern fields</t>
  </si>
  <si>
    <t>eastern fields</t>
  </si>
  <si>
    <t>Northern fields</t>
  </si>
  <si>
    <t>Eastern fields</t>
  </si>
  <si>
    <t>Eastern Fields</t>
  </si>
  <si>
    <t>South (4 Surveys)</t>
  </si>
  <si>
    <t>Green List</t>
  </si>
  <si>
    <t>Weather conditions:</t>
  </si>
  <si>
    <t>Light SE wind 6mph, cloudy but dry. 2c with frost and ice</t>
  </si>
  <si>
    <t>Light SE wind 7mph. Cloudy but dry. 6c</t>
  </si>
  <si>
    <t>Sunny, 7c</t>
  </si>
  <si>
    <t>Overcast, no wind</t>
  </si>
  <si>
    <t>Foggy, drizzling with dim light. 3c</t>
  </si>
  <si>
    <t>10c, light wind, cloud/sun</t>
  </si>
  <si>
    <t>3-4c Sunny</t>
  </si>
  <si>
    <t>Cold breeze 2/3c overcast, some sun</t>
  </si>
  <si>
    <t>Overcast with a little hazy sun, no wind, 11/12c</t>
  </si>
  <si>
    <t>Sunny, light wind, 10c</t>
  </si>
  <si>
    <t>Sunny, brisk easterly wind; cool warming up 6-14C</t>
  </si>
  <si>
    <t>Still, warm &amp; cloudy 18/19c</t>
  </si>
  <si>
    <t>Just after rain, overcast and sunny intervals</t>
  </si>
  <si>
    <t>Overcast with sunny spells</t>
  </si>
  <si>
    <t>overcasto to start, turning sunny</t>
  </si>
  <si>
    <t>sunny</t>
  </si>
  <si>
    <t>overcast, moderately windy</t>
  </si>
  <si>
    <t>Warm and dry - overcast with some sunshine</t>
  </si>
  <si>
    <t>Hot and sunny/overcast</t>
  </si>
  <si>
    <t>Hot, overcast/sunny, humid</t>
  </si>
  <si>
    <t>Hot, 8am start</t>
  </si>
  <si>
    <t>Overcast &amp; warm/humid with some drizzle</t>
  </si>
  <si>
    <t>Drizzly/overcast/brighter later</t>
  </si>
  <si>
    <t>Sunny, coolish becoming warm</t>
  </si>
  <si>
    <t>Overcast/sunny, warm</t>
  </si>
  <si>
    <t>Overcast</t>
  </si>
  <si>
    <t>Warming sun &amp; westerly breeze</t>
  </si>
  <si>
    <t xml:space="preserve">Overcast </t>
  </si>
  <si>
    <t>East (6 Surveys)</t>
  </si>
  <si>
    <t>Red List</t>
  </si>
  <si>
    <t>Notes</t>
  </si>
  <si>
    <t>5 Roe deer (a group of 3 and a pair)</t>
  </si>
  <si>
    <t xml:space="preserve">1 Fox, 2 Brown Hare, 2 Roe deer. Tawny Owl Heard in woods very close by. </t>
  </si>
  <si>
    <t xml:space="preserve">Heard: Siskin &amp; Green Woodpecker. Saw 1 Hare 4 Roe Deer </t>
  </si>
  <si>
    <t>1 Brown hare, 2 Roe deer</t>
  </si>
  <si>
    <t>1 Fox</t>
  </si>
  <si>
    <t>2 Brown hare, 4 Roe deer, 1 Muntjac deer, 1 Green woodpecker (heard only)</t>
  </si>
  <si>
    <t>5 Roe deer, 3Hare</t>
  </si>
  <si>
    <t>6 Hare &amp; 7 Roe deer</t>
  </si>
  <si>
    <t>Hare 1, Roe deer 2, Shrew 1</t>
  </si>
  <si>
    <t>Hare 1,Roe deer 9, Dead mole 1 and Goshawk heard but not seen.</t>
  </si>
  <si>
    <t>Hare 2, Roe Deer 1</t>
  </si>
  <si>
    <t>roe Deer 3, Grey squirrel 2, Orange Tip 3, Peacock butterfly 2, Small tortoiseshell 1</t>
  </si>
  <si>
    <t>2 Hare, Roe deer, orange tip, speckled wood &amp; peacock butterfies</t>
  </si>
  <si>
    <t>3 Roe deer, Small brimstone moth (?), lots of cuckooflowers</t>
  </si>
  <si>
    <t>3 speckled wood, 3 orange tip, tree pipit heard in Southern Fields, Early purple orchids in lane</t>
  </si>
  <si>
    <t xml:space="preserve">Roe deer 2, Vixen and 2 cubs, Red admiral 2, Peacock 2, </t>
  </si>
  <si>
    <t>Sika deer 1, Roe 1, Speckled Wood 1, Peacock 1, Small Eggar larval nest, Spindle Ermine web</t>
  </si>
  <si>
    <t>Slow worm 2, Roe deer 7</t>
  </si>
  <si>
    <t>Two roe deer, lots of large skippers, three meadow brown and six spot burnet - many small tortoiseshell Cari pillars and masses of frog hopper cuckoo spit.</t>
  </si>
  <si>
    <t>Roesel's bush cricket, ringlet</t>
  </si>
  <si>
    <t>1 roe, 1 red deer, slow worm, lots of butterflies</t>
  </si>
  <si>
    <t>Field vole</t>
  </si>
  <si>
    <t>Fighting shrews heard, 1 roe deer, strong background buzz of insects</t>
  </si>
  <si>
    <t>1 dead barn owl, 4 spot orb spider</t>
  </si>
  <si>
    <t>1 muntjac deer</t>
  </si>
  <si>
    <t>Small copper buttefly</t>
  </si>
  <si>
    <t>Horners, crane flies, 2 roe deer</t>
  </si>
  <si>
    <t>roe deer</t>
  </si>
  <si>
    <t>2 roe deer</t>
  </si>
  <si>
    <t>roe deer, hare, speckled wood</t>
  </si>
  <si>
    <t>Barn Owl</t>
  </si>
  <si>
    <t>1 (dead)</t>
  </si>
  <si>
    <t>Black-headed Gull</t>
  </si>
  <si>
    <t>Blackbird</t>
  </si>
  <si>
    <t>Blackcap</t>
  </si>
  <si>
    <t>Blue Tit</t>
  </si>
  <si>
    <t>Bullfinch</t>
  </si>
  <si>
    <t>Buzzard</t>
  </si>
  <si>
    <t>Canada Goose</t>
  </si>
  <si>
    <t>Carrion Crow</t>
  </si>
  <si>
    <t>Cattle Egret</t>
  </si>
  <si>
    <t>Chaffinch</t>
  </si>
  <si>
    <t>Chiffchaff</t>
  </si>
  <si>
    <t>Coal Tit</t>
  </si>
  <si>
    <t>Collared Dove</t>
  </si>
  <si>
    <t>Common Crossbill</t>
  </si>
  <si>
    <t>Common Gull</t>
  </si>
  <si>
    <t>Coot</t>
  </si>
  <si>
    <t>Cormorant</t>
  </si>
  <si>
    <t>Cuckoo</t>
  </si>
  <si>
    <t>Curlew</t>
  </si>
  <si>
    <t>Dunnock</t>
  </si>
  <si>
    <t>Feral Pigeon</t>
  </si>
  <si>
    <t>Fieldfare</t>
  </si>
  <si>
    <t>Goldcrest</t>
  </si>
  <si>
    <t>Goldfinch</t>
  </si>
  <si>
    <t>60+</t>
  </si>
  <si>
    <t>Goshawk</t>
  </si>
  <si>
    <t>Great Black-backed Gull</t>
  </si>
  <si>
    <t>Great Spotted Woodpecker</t>
  </si>
  <si>
    <t>Great Tit</t>
  </si>
  <si>
    <t>Great White Egret</t>
  </si>
  <si>
    <t>Green Sandpiper</t>
  </si>
  <si>
    <t>Green Woodpecker</t>
  </si>
  <si>
    <t>Greenfinch</t>
  </si>
  <si>
    <t>Grey Heron</t>
  </si>
  <si>
    <t>Grey Partridge</t>
  </si>
  <si>
    <t>Grey Wagtail</t>
  </si>
  <si>
    <t>Greylag Goose</t>
  </si>
  <si>
    <t>Hawfinch</t>
  </si>
  <si>
    <t>Heron</t>
  </si>
  <si>
    <t>Herring Gull</t>
  </si>
  <si>
    <t>Hobby</t>
  </si>
  <si>
    <t>House Martin</t>
  </si>
  <si>
    <t>House Sparrow</t>
  </si>
  <si>
    <t>Jack Snipe</t>
  </si>
  <si>
    <t>Jackdaw</t>
  </si>
  <si>
    <t>Jay</t>
  </si>
  <si>
    <t>Kestrel</t>
  </si>
  <si>
    <t>Kingfisher</t>
  </si>
  <si>
    <t>Lapwing</t>
  </si>
  <si>
    <t>Lesser Black-backed Gull</t>
  </si>
  <si>
    <t>Lesser Redpoll</t>
  </si>
  <si>
    <t>Lesser Whitethroat</t>
  </si>
  <si>
    <t>Linnet</t>
  </si>
  <si>
    <t>Little Egret</t>
  </si>
  <si>
    <t>Little Owl</t>
  </si>
  <si>
    <t>Long-tailed Tit</t>
  </si>
  <si>
    <t>Magpie</t>
  </si>
  <si>
    <t>Mallard duck</t>
  </si>
  <si>
    <t>Mandarin duck</t>
  </si>
  <si>
    <t>Marsh Tit</t>
  </si>
  <si>
    <t>Meadow Pipit</t>
  </si>
  <si>
    <t>Mistle Thrush</t>
  </si>
  <si>
    <t>Moorhen</t>
  </si>
  <si>
    <t>Mute Swan</t>
  </si>
  <si>
    <t>Nightingale</t>
  </si>
  <si>
    <t>Nuthatch</t>
  </si>
  <si>
    <t>Partridge,red leg</t>
  </si>
  <si>
    <t>Pheasant</t>
  </si>
  <si>
    <t>Pied/White Wagtail</t>
  </si>
  <si>
    <t>Quail</t>
  </si>
  <si>
    <t>Raven</t>
  </si>
  <si>
    <t>Red Kite</t>
  </si>
  <si>
    <t>Redstart</t>
  </si>
  <si>
    <t>Redwing</t>
  </si>
  <si>
    <t>Reed Bunting</t>
  </si>
  <si>
    <t>Reed Warbler</t>
  </si>
  <si>
    <t>Robin</t>
  </si>
  <si>
    <t>Rook</t>
  </si>
  <si>
    <t>Sedge Warbler</t>
  </si>
  <si>
    <t>Short-eared Owl</t>
  </si>
  <si>
    <t>Siskin</t>
  </si>
  <si>
    <t>Skylark</t>
  </si>
  <si>
    <t>Snipe</t>
  </si>
  <si>
    <t>Song Thrush</t>
  </si>
  <si>
    <t>Sparrowhawk</t>
  </si>
  <si>
    <t>Spotted Flycatcher</t>
  </si>
  <si>
    <t>Starling</t>
  </si>
  <si>
    <t>Stock Dove</t>
  </si>
  <si>
    <t>Stonechat</t>
  </si>
  <si>
    <t>Swallow</t>
  </si>
  <si>
    <t>16+</t>
  </si>
  <si>
    <t>Swift</t>
  </si>
  <si>
    <t>Tawny Owl</t>
  </si>
  <si>
    <t>Tree Pipit</t>
  </si>
  <si>
    <t>Treecreeper</t>
  </si>
  <si>
    <t>Turtle Dove</t>
  </si>
  <si>
    <t>Wheatear</t>
  </si>
  <si>
    <t>Whinchat</t>
  </si>
  <si>
    <t>Whitethroat</t>
  </si>
  <si>
    <t>Willow warbler</t>
  </si>
  <si>
    <t>Woodpigeon</t>
  </si>
  <si>
    <t>Wren</t>
  </si>
  <si>
    <t>Yellowhammer</t>
  </si>
  <si>
    <t>Species Total</t>
  </si>
  <si>
    <t>Day Total</t>
  </si>
  <si>
    <t>Mark Sam</t>
  </si>
  <si>
    <t>Mark Pollock, Sam Wilson, Sarah Macfarlane, Tom White &amp; Oli Haill</t>
  </si>
  <si>
    <t>Tom White &amp; Lucy Carter</t>
  </si>
  <si>
    <t>Lucy,Mark,Tom,Lydia,Oli</t>
  </si>
  <si>
    <t>Lucy,Mark,Tom,Hayley,Julie,Madeline</t>
  </si>
  <si>
    <t>Mark</t>
  </si>
  <si>
    <t>Lucy,Mark,Tom,Sam,Sarah</t>
  </si>
  <si>
    <t>Lucy,Mark</t>
  </si>
  <si>
    <t>Tom, Lydia</t>
  </si>
  <si>
    <t>Lucy,Mark,Sam,Craig,Jenny</t>
  </si>
  <si>
    <t>Lucy,Mark,Jenny</t>
  </si>
  <si>
    <t>Lucy,Jenny,Tom</t>
  </si>
  <si>
    <t>Jenny, MarkP</t>
  </si>
  <si>
    <t>Mark, Jenny</t>
  </si>
  <si>
    <t>Mark,Jenny</t>
  </si>
  <si>
    <t>Mark,Jenny, Dan, et al</t>
  </si>
  <si>
    <t>Tom</t>
  </si>
  <si>
    <t>Mark,Jenny,Tom</t>
  </si>
  <si>
    <t>Jenny, Mark, Tom, Nicola</t>
  </si>
  <si>
    <t>Tom, Jeremy Millward, Tegan Newman</t>
  </si>
  <si>
    <t>Tom, Jenny, Izzy de Wattripont, Tegan Newman</t>
  </si>
  <si>
    <t>e.g 13/01/2024</t>
  </si>
  <si>
    <t>e.g Northern Fields</t>
  </si>
  <si>
    <t>Eastern and Village</t>
  </si>
  <si>
    <t>Northern Field</t>
  </si>
  <si>
    <t>e.g Overcast, light drizzle, moderate breeze, 8*C</t>
  </si>
  <si>
    <t>Cool and clear 6-9 C</t>
  </si>
  <si>
    <t>Overcast,drizzle, light wind , 10-12 C</t>
  </si>
  <si>
    <t>Overcast 8-10C</t>
  </si>
  <si>
    <t>Heavy showers 7-9 C</t>
  </si>
  <si>
    <t>Sunny, some cloud 10-12 C</t>
  </si>
  <si>
    <t>Sunny, 16-18C</t>
  </si>
  <si>
    <t>Sunny, light breeze, 14-16 C</t>
  </si>
  <si>
    <t>Overcast, showers, 12 C</t>
  </si>
  <si>
    <t>Strong Northerly Winds and Showers</t>
  </si>
  <si>
    <t>Dry,some sun, 19C</t>
  </si>
  <si>
    <t>Dry,warm and sunny 21c</t>
  </si>
  <si>
    <t>Overcast, mild ,no wind</t>
  </si>
  <si>
    <t>Sunny, no wind and 6c</t>
  </si>
  <si>
    <t>Sunny &amp; mild</t>
  </si>
  <si>
    <t>Overcast &amp; 10c</t>
  </si>
  <si>
    <t>Dry and mild 14c</t>
  </si>
  <si>
    <t>Sunny, dry, 11c</t>
  </si>
  <si>
    <t>Westerly wind gusting 35mph, cloudy with some drizzle, 9c</t>
  </si>
  <si>
    <t>e.g Other animals</t>
  </si>
  <si>
    <t>1 live fox, a dead common shrew and dead hedgehog</t>
  </si>
  <si>
    <t>4 live roe deer, 4 ducks, 4 gulls unknown species</t>
  </si>
  <si>
    <t>3 Hare 3 Roe &amp; 2 Red deer</t>
  </si>
  <si>
    <t>1 Hare</t>
  </si>
  <si>
    <t>One fox and several hare</t>
  </si>
  <si>
    <t>3 Hare</t>
  </si>
  <si>
    <t>3 Hare 5 Roe deer</t>
  </si>
  <si>
    <t>5 Roe deer, Peacock butterfly &amp; x6 redpoll/linnet?</t>
  </si>
  <si>
    <t>2 Hare, 3 Roe deer, Orange tpi x 3, brimstone, peacock &amp; red admiral</t>
  </si>
  <si>
    <t xml:space="preserve">2 hare, orange tip, brimstone, speckled wood, peacock, small white &amp; glow worm larvae </t>
  </si>
  <si>
    <t>4 Roe deer</t>
  </si>
  <si>
    <t>4 Roe deer&amp; 2 Red Admiral</t>
  </si>
  <si>
    <t>Two red deer stags seen</t>
  </si>
  <si>
    <t>1 Brown Hare</t>
  </si>
  <si>
    <t>Mallard</t>
  </si>
  <si>
    <t>Domestic Mallard</t>
  </si>
  <si>
    <t>BTO Rating</t>
  </si>
  <si>
    <t>Total Species</t>
  </si>
  <si>
    <t>Average Species</t>
  </si>
  <si>
    <t>Red List Birds</t>
  </si>
  <si>
    <t>Totals</t>
  </si>
  <si>
    <t>Total Count</t>
  </si>
  <si>
    <t>Average Count</t>
  </si>
  <si>
    <t>Red List Breakdown</t>
  </si>
  <si>
    <t>Annual Total</t>
  </si>
  <si>
    <t>Annual Average</t>
  </si>
  <si>
    <t>Amber List Breakdown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</si>
</sst>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dd/mm/yy"/>
    <numFmt numFmtId="166" formatCode="d/m/yyyy"/>
    <numFmt numFmtId="167" formatCode="d/m/yy"/>
    <numFmt numFmtId="168" formatCode="dd/mm/yyyy"/>
  </numFmts>
  <fonts count="7">
    <font>
      <sz val="11.0"/>
      <color theme="1"/>
      <name val="Calibri"/>
      <scheme val="minor"/>
    </font>
    <font>
      <b/>
      <sz val="11.0"/>
      <color rgb="FF000000"/>
      <name val="Arial"/>
    </font>
    <font/>
    <font>
      <b/>
      <color theme="1"/>
      <name val="Calibri"/>
      <scheme val="minor"/>
    </font>
    <font>
      <sz val="11.0"/>
      <color rgb="FF000000"/>
      <name val="Arial"/>
    </font>
    <font>
      <color theme="1"/>
      <name val="Calibri"/>
      <scheme val="minor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CFCFCF"/>
        <bgColor rgb="FFCFCFCF"/>
      </patternFill>
    </fill>
    <fill>
      <patternFill patternType="solid">
        <fgColor rgb="FFB4C6E7"/>
        <bgColor rgb="FFB4C6E7"/>
      </patternFill>
    </fill>
    <fill>
      <patternFill patternType="solid">
        <fgColor rgb="FF9FC5E8"/>
        <bgColor rgb="FF9FC5E8"/>
      </patternFill>
    </fill>
    <fill>
      <patternFill patternType="solid">
        <fgColor rgb="FF9EC5E7"/>
        <bgColor rgb="FF9EC5E7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FFDA66"/>
        <bgColor rgb="FFFFDA66"/>
      </patternFill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/>
      <bottom/>
    </border>
    <border>
      <right/>
      <top/>
      <bottom/>
    </border>
    <border>
      <left/>
      <right/>
      <top/>
      <bottom/>
    </border>
    <border>
      <left/>
      <right/>
      <bottom/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ill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6" fontId="1" numFmtId="0" xfId="0" applyAlignment="1" applyBorder="1" applyFill="1" applyFont="1">
      <alignment horizontal="left" readingOrder="0" shrinkToFit="0" vertical="center" wrapText="1"/>
    </xf>
    <xf borderId="6" fillId="0" fontId="2" numFmtId="0" xfId="0" applyBorder="1" applyFont="1"/>
    <xf borderId="1" fillId="6" fontId="1" numFmtId="0" xfId="0" applyAlignment="1" applyBorder="1" applyFont="1">
      <alignment horizontal="left" shrinkToFit="0" vertical="center" wrapText="1"/>
    </xf>
    <xf borderId="0" fillId="6" fontId="1" numFmtId="0" xfId="0" applyAlignment="1" applyFont="1">
      <alignment horizontal="left" readingOrder="0" shrinkToFit="0" vertical="center" wrapText="1"/>
    </xf>
    <xf borderId="2" fillId="4" fontId="1" numFmtId="0" xfId="0" applyAlignment="1" applyBorder="1" applyFont="1">
      <alignment horizontal="left" readingOrder="0" shrinkToFit="0" vertical="center" wrapText="1"/>
    </xf>
    <xf borderId="1" fillId="5" fontId="1" numFmtId="0" xfId="0" applyAlignment="1" applyBorder="1" applyFont="1">
      <alignment horizontal="left" readingOrder="0" shrinkToFit="0" vertical="center" wrapText="1"/>
    </xf>
    <xf borderId="7" fillId="0" fontId="2" numFmtId="0" xfId="0" applyBorder="1" applyFont="1"/>
    <xf borderId="1" fillId="2" fontId="1" numFmtId="0" xfId="0" applyAlignment="1" applyBorder="1" applyFont="1">
      <alignment horizontal="right" shrinkToFit="0" vertical="center" wrapText="1"/>
    </xf>
    <xf borderId="1" fillId="7" fontId="1" numFmtId="164" xfId="0" applyAlignment="1" applyBorder="1" applyFill="1" applyFont="1" applyNumberFormat="1">
      <alignment readingOrder="0" shrinkToFit="0" vertical="center" wrapText="1"/>
    </xf>
    <xf borderId="1" fillId="7" fontId="1" numFmtId="165" xfId="0" applyAlignment="1" applyBorder="1" applyFont="1" applyNumberFormat="1">
      <alignment readingOrder="0" shrinkToFit="0" vertical="center" wrapText="1"/>
    </xf>
    <xf borderId="1" fillId="7" fontId="1" numFmtId="165" xfId="0" applyAlignment="1" applyBorder="1" applyFont="1" applyNumberFormat="1">
      <alignment horizontal="center" readingOrder="0" shrinkToFit="0" vertical="center" wrapText="1"/>
    </xf>
    <xf borderId="1" fillId="7" fontId="1" numFmtId="0" xfId="0" applyAlignment="1" applyBorder="1" applyFont="1">
      <alignment readingOrder="0" shrinkToFit="0" vertical="center" wrapText="1"/>
    </xf>
    <xf borderId="1" fillId="7" fontId="1" numFmtId="166" xfId="0" applyAlignment="1" applyBorder="1" applyFont="1" applyNumberFormat="1">
      <alignment readingOrder="0" shrinkToFit="0" vertical="center" wrapText="1"/>
    </xf>
    <xf borderId="1" fillId="7" fontId="1" numFmtId="167" xfId="0" applyAlignment="1" applyBorder="1" applyFont="1" applyNumberFormat="1">
      <alignment horizontal="center" readingOrder="0" shrinkToFit="0" vertical="center" wrapText="1"/>
    </xf>
    <xf borderId="1" fillId="7" fontId="1" numFmtId="166" xfId="0" applyAlignment="1" applyBorder="1" applyFont="1" applyNumberFormat="1">
      <alignment horizontal="center" readingOrder="0" shrinkToFit="0" vertical="center" wrapText="1"/>
    </xf>
    <xf borderId="1" fillId="7" fontId="1" numFmtId="0" xfId="0" applyAlignment="1" applyBorder="1" applyFont="1">
      <alignment horizontal="center" shrinkToFit="0" vertical="center" wrapText="1"/>
    </xf>
    <xf borderId="0" fillId="7" fontId="1" numFmtId="166" xfId="0" applyAlignment="1" applyFont="1" applyNumberFormat="1">
      <alignment horizontal="center" readingOrder="0" shrinkToFit="0" vertical="center" wrapText="1"/>
    </xf>
    <xf borderId="0" fillId="7" fontId="1" numFmtId="168" xfId="0" applyAlignment="1" applyFont="1" applyNumberFormat="1">
      <alignment horizontal="left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1" xfId="0" applyAlignment="1" applyBorder="1" applyFont="1" applyNumberFormat="1">
      <alignment horizontal="center" readingOrder="0" shrinkToFit="0" vertical="center" wrapText="1"/>
    </xf>
    <xf borderId="1" fillId="8" fontId="3" numFmtId="0" xfId="0" applyAlignment="1" applyBorder="1" applyFill="1" applyFont="1">
      <alignment readingOrder="0"/>
    </xf>
    <xf borderId="1" fillId="7" fontId="1" numFmtId="0" xfId="0" applyAlignment="1" applyBorder="1" applyFont="1">
      <alignment horizontal="center" readingOrder="0" shrinkToFit="0" vertical="center" wrapText="1"/>
    </xf>
    <xf borderId="7" fillId="0" fontId="1" numFmtId="3" xfId="0" applyAlignment="1" applyBorder="1" applyFont="1" applyNumberFormat="1">
      <alignment horizontal="center" shrinkToFit="0" vertical="center" wrapText="1"/>
    </xf>
    <xf borderId="7" fillId="7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7" fontId="1" numFmtId="0" xfId="0" applyAlignment="1" applyBorder="1" applyFont="1">
      <alignment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0" fillId="7" fontId="1" numFmtId="0" xfId="0" applyAlignment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9" fontId="3" numFmtId="0" xfId="0" applyAlignment="1" applyBorder="1" applyFill="1" applyFont="1">
      <alignment readingOrder="0"/>
    </xf>
    <xf borderId="1" fillId="0" fontId="1" numFmtId="0" xfId="0" applyAlignment="1" applyBorder="1" applyFont="1">
      <alignment shrinkToFit="0" vertical="center" wrapText="1"/>
    </xf>
    <xf borderId="1" fillId="7" fontId="1" numFmtId="164" xfId="0" applyAlignment="1" applyBorder="1" applyFont="1" applyNumberFormat="1">
      <alignment shrinkToFit="0" vertical="center" wrapText="1"/>
    </xf>
    <xf borderId="1" fillId="0" fontId="1" numFmtId="1" xfId="0" applyAlignment="1" applyBorder="1" applyFont="1" applyNumberFormat="1">
      <alignment horizontal="center" shrinkToFit="0" vertical="center" wrapText="1"/>
    </xf>
    <xf borderId="1" fillId="10" fontId="3" numFmtId="0" xfId="0" applyAlignment="1" applyBorder="1" applyFill="1" applyFont="1">
      <alignment readingOrder="0"/>
    </xf>
    <xf borderId="1" fillId="2" fontId="1" numFmtId="0" xfId="0" applyAlignment="1" applyBorder="1" applyFont="1">
      <alignment horizontal="right" readingOrder="0" shrinkToFit="0" vertical="center" wrapText="1"/>
    </xf>
    <xf borderId="0" fillId="7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7" fontId="1" numFmtId="0" xfId="0" applyAlignment="1" applyFont="1">
      <alignment horizontal="center" shrinkToFit="0" vertical="center" wrapText="1"/>
    </xf>
    <xf borderId="0" fillId="7" fontId="1" numFmtId="164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9" fontId="4" numFmtId="0" xfId="0" applyAlignment="1" applyBorder="1" applyFont="1">
      <alignment horizontal="left" shrinkToFit="0" vertical="center" wrapText="1"/>
    </xf>
    <xf borderId="8" fillId="11" fontId="4" numFmtId="0" xfId="0" applyAlignment="1" applyBorder="1" applyFill="1" applyFont="1">
      <alignment horizontal="left" shrinkToFit="0" vertical="center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/>
    </xf>
    <xf borderId="1" fillId="8" fontId="4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readingOrder="0"/>
    </xf>
    <xf borderId="9" fillId="11" fontId="4" numFmtId="0" xfId="0" applyAlignment="1" applyBorder="1" applyFont="1">
      <alignment horizontal="left" shrinkToFit="0" vertical="center" wrapText="1"/>
    </xf>
    <xf borderId="1" fillId="9" fontId="4" numFmtId="0" xfId="0" applyAlignment="1" applyBorder="1" applyFont="1">
      <alignment shrinkToFit="0" vertical="center" wrapText="1"/>
    </xf>
    <xf borderId="9" fillId="11" fontId="4" numFmtId="0" xfId="0" applyAlignment="1" applyBorder="1" applyFont="1">
      <alignment shrinkToFit="0" vertical="center" wrapText="1"/>
    </xf>
    <xf borderId="1" fillId="10" fontId="4" numFmtId="0" xfId="0" applyAlignment="1" applyBorder="1" applyFont="1">
      <alignment horizontal="left" shrinkToFit="0" vertical="center" wrapText="1"/>
    </xf>
    <xf borderId="1" fillId="9" fontId="4" numFmtId="0" xfId="0" applyAlignment="1" applyBorder="1" applyFont="1">
      <alignment horizontal="left" readingOrder="0" shrinkToFit="0" vertical="center" wrapText="1"/>
    </xf>
    <xf borderId="1" fillId="12" fontId="4" numFmtId="0" xfId="0" applyAlignment="1" applyBorder="1" applyFill="1" applyFont="1">
      <alignment horizontal="left" readingOrder="0" shrinkToFit="0" vertical="center" wrapText="1"/>
    </xf>
    <xf borderId="1" fillId="10" fontId="4" numFmtId="0" xfId="0" applyAlignment="1" applyBorder="1" applyFont="1">
      <alignment horizontal="left" readingOrder="0" shrinkToFit="0" vertical="center" wrapText="1"/>
    </xf>
    <xf borderId="1" fillId="9" fontId="4" numFmtId="0" xfId="0" applyAlignment="1" applyBorder="1" applyFont="1">
      <alignment horizontal="left" readingOrder="0" shrinkToFit="0" vertical="top" wrapText="1"/>
    </xf>
    <xf borderId="9" fillId="11" fontId="4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shrinkToFit="0" vertical="top" wrapText="1"/>
    </xf>
    <xf borderId="1" fillId="10" fontId="5" numFmtId="0" xfId="0" applyAlignment="1" applyBorder="1" applyFont="1">
      <alignment readingOrder="0"/>
    </xf>
    <xf borderId="9" fillId="11" fontId="5" numFmtId="0" xfId="0" applyBorder="1" applyFont="1"/>
    <xf borderId="1" fillId="8" fontId="4" numFmtId="0" xfId="0" applyAlignment="1" applyBorder="1" applyFont="1">
      <alignment horizontal="left" readingOrder="0" shrinkToFit="0" vertical="center" wrapText="1"/>
    </xf>
    <xf borderId="10" fillId="11" fontId="4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center" readingOrder="0"/>
    </xf>
    <xf borderId="10" fillId="2" fontId="1" numFmtId="0" xfId="0" applyAlignment="1" applyBorder="1" applyFont="1">
      <alignment horizontal="center" readingOrder="0" shrinkToFit="0" vertical="center" wrapText="1"/>
    </xf>
    <xf borderId="0" fillId="7" fontId="1" numFmtId="164" xfId="0" applyAlignment="1" applyFont="1" applyNumberFormat="1">
      <alignment horizontal="center" shrinkToFit="0" vertical="center" wrapText="1"/>
    </xf>
    <xf borderId="0" fillId="7" fontId="1" numFmtId="0" xfId="0" applyAlignment="1" applyFont="1">
      <alignment horizontal="left" shrinkToFit="0" vertical="center" wrapText="1"/>
    </xf>
    <xf borderId="1" fillId="0" fontId="3" numFmtId="0" xfId="0" applyAlignment="1" applyBorder="1" applyFont="1">
      <alignment readingOrder="0"/>
    </xf>
    <xf borderId="0" fillId="2" fontId="1" numFmtId="0" xfId="0" applyAlignment="1" applyFont="1">
      <alignment horizontal="right" readingOrder="0" shrinkToFit="0" vertical="center" wrapText="1"/>
    </xf>
    <xf borderId="0" fillId="7" fontId="1" numFmtId="3" xfId="0" applyAlignment="1" applyFont="1" applyNumberFormat="1">
      <alignment horizontal="center" readingOrder="0" shrinkToFit="0" vertical="center" wrapText="1"/>
    </xf>
    <xf borderId="0" fillId="13" fontId="1" numFmtId="3" xfId="0" applyAlignment="1" applyFill="1" applyFont="1" applyNumberFormat="1">
      <alignment horizontal="center" readingOrder="0" shrinkToFit="0" vertical="center" wrapText="1"/>
    </xf>
    <xf borderId="1" fillId="0" fontId="5" numFmtId="0" xfId="0" applyBorder="1" applyFont="1"/>
    <xf borderId="5" fillId="2" fontId="1" numFmtId="0" xfId="0" applyAlignment="1" applyBorder="1" applyFont="1">
      <alignment horizontal="center" shrinkToFit="0" vertical="center" wrapText="1"/>
    </xf>
    <xf borderId="1" fillId="6" fontId="1" numFmtId="0" xfId="0" applyAlignment="1" applyBorder="1" applyFont="1">
      <alignment shrinkToFit="0" vertical="center" wrapText="1"/>
    </xf>
    <xf borderId="1" fillId="6" fontId="1" numFmtId="0" xfId="0" applyAlignment="1" applyBorder="1" applyFont="1">
      <alignment readingOrder="0" shrinkToFit="0" vertical="center" wrapText="1"/>
    </xf>
    <xf borderId="1" fillId="6" fontId="1" numFmtId="0" xfId="0" applyAlignment="1" applyBorder="1" applyFont="1">
      <alignment horizontal="right" readingOrder="0" shrinkToFit="0" vertical="center" wrapText="1"/>
    </xf>
    <xf borderId="1" fillId="6" fontId="1" numFmtId="0" xfId="0" applyAlignment="1" applyBorder="1" applyFont="1">
      <alignment horizontal="right" shrinkToFit="0" vertical="center" wrapText="1"/>
    </xf>
    <xf borderId="0" fillId="6" fontId="1" numFmtId="0" xfId="0" applyAlignment="1" applyFont="1">
      <alignment horizontal="right" readingOrder="0" shrinkToFit="0" vertical="center" wrapText="1"/>
    </xf>
    <xf borderId="1" fillId="5" fontId="1" numFmtId="1" xfId="0" applyAlignment="1" applyBorder="1" applyFont="1" applyNumberFormat="1">
      <alignment horizontal="center" readingOrder="0" shrinkToFit="0" vertical="center" wrapText="1"/>
    </xf>
    <xf borderId="1" fillId="7" fontId="1" numFmtId="0" xfId="0" applyAlignment="1" applyBorder="1" applyFont="1">
      <alignment shrinkToFit="0" vertical="center" wrapText="1"/>
    </xf>
    <xf borderId="11" fillId="10" fontId="3" numFmtId="0" xfId="0" applyAlignment="1" applyBorder="1" applyFont="1">
      <alignment readingOrder="0"/>
    </xf>
    <xf borderId="11" fillId="2" fontId="1" numFmtId="0" xfId="0" applyAlignment="1" applyBorder="1" applyFont="1">
      <alignment horizontal="right" readingOrder="0" shrinkToFit="0" vertical="center" wrapText="1"/>
    </xf>
    <xf borderId="0" fillId="7" fontId="1" numFmtId="0" xfId="0" applyAlignment="1" applyFont="1">
      <alignment shrinkToFit="0" vertical="center" wrapText="1"/>
    </xf>
    <xf borderId="0" fillId="11" fontId="4" numFmtId="0" xfId="0" applyAlignment="1" applyFont="1">
      <alignment horizontal="left" shrinkToFit="0" vertical="center" wrapText="1"/>
    </xf>
    <xf borderId="0" fillId="8" fontId="4" numFmtId="0" xfId="0" applyAlignment="1" applyFont="1">
      <alignment horizontal="left" shrinkToFit="0" vertical="center" wrapText="1"/>
    </xf>
    <xf borderId="0" fillId="9" fontId="4" numFmtId="0" xfId="0" applyAlignment="1" applyFont="1">
      <alignment horizontal="left" shrinkToFit="0" vertical="center" wrapText="1"/>
    </xf>
    <xf borderId="12" fillId="9" fontId="4" numFmtId="0" xfId="0" applyAlignment="1" applyBorder="1" applyFont="1">
      <alignment horizontal="left" shrinkToFit="0" vertical="center" wrapText="1"/>
    </xf>
    <xf borderId="11" fillId="11" fontId="4" numFmtId="0" xfId="0" applyAlignment="1" applyBorder="1" applyFont="1">
      <alignment horizontal="left" shrinkToFit="0" vertical="center" wrapText="1"/>
    </xf>
    <xf borderId="11" fillId="9" fontId="4" numFmtId="0" xfId="0" applyAlignment="1" applyBorder="1" applyFont="1">
      <alignment horizontal="left" shrinkToFit="0" vertical="center" wrapText="1"/>
    </xf>
    <xf borderId="11" fillId="8" fontId="4" numFmtId="0" xfId="0" applyAlignment="1" applyBorder="1" applyFont="1">
      <alignment horizontal="left" shrinkToFit="0" vertical="center" wrapText="1"/>
    </xf>
    <xf borderId="11" fillId="9" fontId="4" numFmtId="0" xfId="0" applyAlignment="1" applyBorder="1" applyFont="1">
      <alignment shrinkToFit="0" vertical="center" wrapText="1"/>
    </xf>
    <xf borderId="11" fillId="11" fontId="4" numFmtId="0" xfId="0" applyAlignment="1" applyBorder="1" applyFont="1">
      <alignment shrinkToFit="0" vertical="center" wrapText="1"/>
    </xf>
    <xf borderId="0" fillId="0" fontId="5" numFmtId="0" xfId="0" applyFont="1"/>
    <xf borderId="11" fillId="10" fontId="4" numFmtId="0" xfId="0" applyAlignment="1" applyBorder="1" applyFont="1">
      <alignment horizontal="left" shrinkToFit="0" vertical="center" wrapText="1"/>
    </xf>
    <xf borderId="11" fillId="12" fontId="4" numFmtId="0" xfId="0" applyAlignment="1" applyBorder="1" applyFont="1">
      <alignment horizontal="left" readingOrder="0" shrinkToFit="0" vertical="center" wrapText="1"/>
    </xf>
    <xf borderId="11" fillId="10" fontId="4" numFmtId="0" xfId="0" applyAlignment="1" applyBorder="1" applyFont="1">
      <alignment horizontal="left" readingOrder="0" shrinkToFit="0" vertical="center" wrapText="1"/>
    </xf>
    <xf borderId="11" fillId="9" fontId="4" numFmtId="0" xfId="0" applyAlignment="1" applyBorder="1" applyFont="1">
      <alignment horizontal="left" readingOrder="0" shrinkToFit="0" vertical="top" wrapText="1"/>
    </xf>
    <xf borderId="11" fillId="11" fontId="4" numFmtId="0" xfId="0" applyAlignment="1" applyBorder="1" applyFont="1">
      <alignment horizontal="left" shrinkToFit="0" vertical="top" wrapText="1"/>
    </xf>
    <xf borderId="11" fillId="10" fontId="5" numFmtId="0" xfId="0" applyAlignment="1" applyBorder="1" applyFont="1">
      <alignment readingOrder="0"/>
    </xf>
    <xf borderId="11" fillId="0" fontId="5" numFmtId="0" xfId="0" applyBorder="1" applyFont="1"/>
    <xf borderId="11" fillId="0" fontId="3" numFmtId="1" xfId="0" applyAlignment="1" applyBorder="1" applyFont="1" applyNumberFormat="1">
      <alignment horizontal="center" readingOrder="0"/>
    </xf>
    <xf borderId="11" fillId="2" fontId="1" numFmtId="1" xfId="0" applyAlignment="1" applyBorder="1" applyFont="1" applyNumberFormat="1">
      <alignment horizontal="center" readingOrder="0" shrinkToFit="0" vertical="center" wrapText="1"/>
    </xf>
    <xf borderId="0" fillId="7" fontId="1" numFmtId="1" xfId="0" applyAlignment="1" applyFont="1" applyNumberFormat="1">
      <alignment horizontal="center" readingOrder="0" shrinkToFit="0" vertical="center" wrapText="1"/>
    </xf>
    <xf borderId="0" fillId="0" fontId="1" numFmtId="1" xfId="0" applyAlignment="1" applyFont="1" applyNumberFormat="1">
      <alignment horizontal="center" shrinkToFit="0" vertical="center" wrapText="1"/>
    </xf>
    <xf borderId="0" fillId="0" fontId="1" numFmtId="1" xfId="0" applyAlignment="1" applyFont="1" applyNumberFormat="1">
      <alignment horizontal="center" readingOrder="0" shrinkToFit="0" vertical="center" wrapText="1"/>
    </xf>
    <xf borderId="0" fillId="1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7" fontId="1" numFmtId="3" xfId="0" applyAlignment="1" applyFont="1" applyNumberFormat="1">
      <alignment shrinkToFit="0" vertical="center" wrapText="1"/>
    </xf>
    <xf borderId="0" fillId="7" fontId="1" numFmtId="3" xfId="0" applyAlignment="1" applyFont="1" applyNumberFormat="1">
      <alignment horizontal="left" shrinkToFit="0" vertical="center" wrapText="1"/>
    </xf>
    <xf borderId="1" fillId="0" fontId="6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readingOrder="0" shrinkToFit="0" vertical="bottom" wrapText="0"/>
    </xf>
    <xf borderId="3" fillId="0" fontId="6" numFmtId="0" xfId="0" applyAlignment="1" applyBorder="1" applyFont="1">
      <alignment readingOrder="0" shrinkToFit="0" vertical="bottom" wrapText="0"/>
    </xf>
    <xf borderId="7" fillId="0" fontId="6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13" fillId="0" fontId="6" numFmtId="0" xfId="0" applyAlignment="1" applyBorder="1" applyFont="1">
      <alignment horizontal="right" readingOrder="0" shrinkToFit="0" vertical="bottom" wrapText="0"/>
    </xf>
    <xf borderId="14" fillId="0" fontId="6" numFmtId="0" xfId="0" applyAlignment="1" applyBorder="1" applyFont="1">
      <alignment horizontal="right" readingOrder="0" shrinkToFit="0" vertical="bottom" wrapText="0"/>
    </xf>
    <xf borderId="8" fillId="10" fontId="4" numFmtId="0" xfId="0" applyAlignment="1" applyBorder="1" applyFont="1">
      <alignment horizontal="left" readingOrder="0"/>
    </xf>
    <xf borderId="8" fillId="10" fontId="6" numFmtId="0" xfId="0" applyAlignment="1" applyBorder="1" applyFont="1">
      <alignment readingOrder="0" shrinkToFit="0" vertical="bottom" wrapText="0"/>
    </xf>
    <xf borderId="15" fillId="10" fontId="6" numFmtId="0" xfId="0" applyAlignment="1" applyBorder="1" applyFont="1">
      <alignment readingOrder="0" shrinkToFit="0" vertical="bottom" wrapText="0"/>
    </xf>
    <xf borderId="8" fillId="8" fontId="4" numFmtId="0" xfId="0" applyAlignment="1" applyBorder="1" applyFont="1">
      <alignment horizontal="left" readingOrder="0"/>
    </xf>
    <xf borderId="16" fillId="0" fontId="6" numFmtId="0" xfId="0" applyAlignment="1" applyBorder="1" applyFont="1">
      <alignment horizontal="right" readingOrder="0" shrinkToFit="0" vertical="bottom" wrapText="0"/>
    </xf>
    <xf borderId="15" fillId="8" fontId="4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9</xdr:row>
      <xdr:rowOff>180975</xdr:rowOff>
    </xdr:from>
    <xdr:ext cx="9410700" cy="5895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16.29"/>
    <col customWidth="1" min="2" max="6" width="13.29"/>
    <col customWidth="1" min="7" max="7" width="32.57"/>
    <col customWidth="1" min="8" max="8" width="13.29"/>
    <col customWidth="1" min="9" max="11" width="23.29"/>
    <col customWidth="1" min="12" max="13" width="13.29"/>
    <col customWidth="1" min="14" max="14" width="32.57"/>
    <col customWidth="1" min="15" max="15" width="23.29"/>
    <col customWidth="1" min="16" max="17" width="33.57"/>
    <col customWidth="1" min="18" max="18" width="13.29"/>
    <col customWidth="1" min="19" max="22" width="22.86"/>
    <col customWidth="1" min="23" max="23" width="13.29"/>
    <col customWidth="1" min="24" max="28" width="25.86"/>
    <col customWidth="1" min="29" max="29" width="13.29"/>
    <col customWidth="1" min="30" max="31" width="22.86"/>
    <col customWidth="1" min="32" max="32" width="13.29"/>
    <col customWidth="1" min="33" max="33" width="16.86"/>
    <col customWidth="1" min="34" max="34" width="14.29"/>
    <col customWidth="1" min="35" max="35" width="14.86"/>
    <col customWidth="1" min="36" max="49" width="13.29"/>
    <col customWidth="1" min="50" max="50" width="24.0"/>
    <col customWidth="1" min="51" max="51" width="13.29"/>
    <col customWidth="1" min="52" max="52" width="15.43"/>
    <col customWidth="1" min="53" max="60" width="13.29"/>
    <col customWidth="1" min="61" max="61" width="11.0"/>
    <col customWidth="1" min="62" max="62" width="11.29"/>
  </cols>
  <sheetData>
    <row r="1" ht="15.0" customHeight="1">
      <c r="A1" s="1">
        <v>2025.0</v>
      </c>
      <c r="B1" s="2"/>
      <c r="C1" s="3" t="s">
        <v>0</v>
      </c>
      <c r="D1" s="4"/>
      <c r="E1" s="4"/>
      <c r="F1" s="4"/>
      <c r="G1" s="5"/>
      <c r="H1" s="6" t="s">
        <v>1</v>
      </c>
      <c r="I1" s="7" t="s">
        <v>2</v>
      </c>
      <c r="J1" s="7"/>
      <c r="K1" s="7"/>
      <c r="L1" s="8" t="s">
        <v>1</v>
      </c>
      <c r="M1" s="3" t="s">
        <v>3</v>
      </c>
      <c r="N1" s="4"/>
      <c r="O1" s="4"/>
      <c r="P1" s="5"/>
      <c r="Q1" s="7"/>
      <c r="R1" s="8" t="s">
        <v>1</v>
      </c>
      <c r="S1" s="7" t="s">
        <v>4</v>
      </c>
      <c r="T1" s="7"/>
      <c r="U1" s="7"/>
      <c r="V1" s="7"/>
      <c r="W1" s="8" t="s">
        <v>1</v>
      </c>
      <c r="X1" s="7" t="s">
        <v>5</v>
      </c>
      <c r="Y1" s="7"/>
      <c r="Z1" s="7"/>
      <c r="AA1" s="7"/>
      <c r="AB1" s="7"/>
      <c r="AC1" s="8" t="s">
        <v>1</v>
      </c>
      <c r="AD1" s="9"/>
      <c r="AE1" s="9" t="s">
        <v>6</v>
      </c>
      <c r="AF1" s="8" t="s">
        <v>1</v>
      </c>
      <c r="AG1" s="10" t="s">
        <v>7</v>
      </c>
      <c r="AH1" s="4"/>
      <c r="AI1" s="5"/>
      <c r="AJ1" s="8" t="s">
        <v>1</v>
      </c>
      <c r="AK1" s="10" t="s">
        <v>8</v>
      </c>
      <c r="AL1" s="4"/>
      <c r="AM1" s="5"/>
      <c r="AN1" s="9"/>
      <c r="AO1" s="9"/>
      <c r="AP1" s="8" t="s">
        <v>1</v>
      </c>
      <c r="AQ1" s="10" t="s">
        <v>9</v>
      </c>
      <c r="AR1" s="4"/>
      <c r="AS1" s="5"/>
      <c r="AT1" s="9"/>
      <c r="AU1" s="8" t="s">
        <v>1</v>
      </c>
      <c r="AV1" s="10" t="s">
        <v>10</v>
      </c>
      <c r="AW1" s="4"/>
      <c r="AX1" s="5"/>
      <c r="AY1" s="8" t="s">
        <v>1</v>
      </c>
      <c r="AZ1" s="10" t="s">
        <v>11</v>
      </c>
      <c r="BA1" s="4"/>
      <c r="BB1" s="5"/>
      <c r="BC1" s="8" t="s">
        <v>1</v>
      </c>
      <c r="BD1" s="10" t="s">
        <v>12</v>
      </c>
      <c r="BE1" s="4"/>
      <c r="BF1" s="5"/>
      <c r="BG1" s="8" t="s">
        <v>1</v>
      </c>
      <c r="BH1" s="11" t="s">
        <v>13</v>
      </c>
      <c r="BI1" s="5"/>
      <c r="BJ1" s="12" t="s">
        <v>14</v>
      </c>
    </row>
    <row r="2" ht="92.25" customHeight="1">
      <c r="A2" s="13" t="s">
        <v>15</v>
      </c>
      <c r="B2" s="14" t="s">
        <v>16</v>
      </c>
      <c r="C2" s="15" t="s">
        <v>17</v>
      </c>
      <c r="D2" s="15" t="s">
        <v>18</v>
      </c>
      <c r="E2" s="15" t="s">
        <v>19</v>
      </c>
      <c r="F2" s="15"/>
      <c r="G2" s="15"/>
      <c r="H2" s="16"/>
      <c r="I2" s="15" t="s">
        <v>20</v>
      </c>
      <c r="J2" s="15" t="s">
        <v>21</v>
      </c>
      <c r="K2" s="15" t="s">
        <v>22</v>
      </c>
      <c r="L2" s="16"/>
      <c r="M2" s="15" t="s">
        <v>23</v>
      </c>
      <c r="N2" s="15" t="s">
        <v>24</v>
      </c>
      <c r="O2" s="15" t="s">
        <v>25</v>
      </c>
      <c r="P2" s="15" t="s">
        <v>26</v>
      </c>
      <c r="Q2" s="15" t="s">
        <v>27</v>
      </c>
      <c r="R2" s="16"/>
      <c r="S2" s="15" t="s">
        <v>28</v>
      </c>
      <c r="T2" s="15" t="s">
        <v>29</v>
      </c>
      <c r="U2" s="15" t="s">
        <v>30</v>
      </c>
      <c r="V2" s="15" t="s">
        <v>31</v>
      </c>
      <c r="W2" s="16"/>
      <c r="X2" s="15" t="s">
        <v>32</v>
      </c>
      <c r="Y2" s="15" t="s">
        <v>33</v>
      </c>
      <c r="Z2" s="15" t="s">
        <v>34</v>
      </c>
      <c r="AA2" s="15" t="s">
        <v>35</v>
      </c>
      <c r="AB2" s="15" t="s">
        <v>36</v>
      </c>
      <c r="AC2" s="16"/>
      <c r="AD2" s="15" t="s">
        <v>37</v>
      </c>
      <c r="AE2" s="15" t="s">
        <v>38</v>
      </c>
      <c r="AF2" s="16"/>
      <c r="AG2" s="15" t="s">
        <v>39</v>
      </c>
      <c r="AH2" s="15" t="s">
        <v>40</v>
      </c>
      <c r="AI2" s="15" t="s">
        <v>41</v>
      </c>
      <c r="AJ2" s="16"/>
      <c r="AK2" s="15" t="s">
        <v>42</v>
      </c>
      <c r="AL2" s="15" t="s">
        <v>43</v>
      </c>
      <c r="AM2" s="15" t="s">
        <v>44</v>
      </c>
      <c r="AN2" s="15" t="s">
        <v>45</v>
      </c>
      <c r="AO2" s="15" t="s">
        <v>39</v>
      </c>
      <c r="AP2" s="16"/>
      <c r="AQ2" s="15" t="s">
        <v>46</v>
      </c>
      <c r="AR2" s="15" t="s">
        <v>35</v>
      </c>
      <c r="AS2" s="15" t="s">
        <v>47</v>
      </c>
      <c r="AT2" s="15" t="s">
        <v>35</v>
      </c>
      <c r="AU2" s="16"/>
      <c r="AV2" s="15" t="s">
        <v>48</v>
      </c>
      <c r="AW2" s="15" t="s">
        <v>49</v>
      </c>
      <c r="AX2" s="15"/>
      <c r="AY2" s="16"/>
      <c r="AZ2" s="15"/>
      <c r="BA2" s="15"/>
      <c r="BB2" s="17"/>
      <c r="BC2" s="16"/>
      <c r="BD2" s="18"/>
      <c r="BE2" s="18"/>
      <c r="BF2" s="18"/>
      <c r="BG2" s="16"/>
      <c r="BH2" s="19">
        <f>SUM(BG4,BC4,AY4,AU4,AP4,AJ4,AF4,AC4,W4,R4,L4,H4)</f>
        <v>1241</v>
      </c>
      <c r="BI2" s="5"/>
      <c r="BJ2" s="20">
        <f>SUM(BD113:BF113,AZ113:BB113,AV113:AX113,AQ113:AS113,AK113:AM113,AG113:AI113,AE113,X113,S113,M113:P113)</f>
        <v>0</v>
      </c>
    </row>
    <row r="3">
      <c r="A3" s="21"/>
      <c r="B3" s="22" t="s">
        <v>50</v>
      </c>
      <c r="C3" s="23">
        <v>45661.0</v>
      </c>
      <c r="D3" s="24">
        <v>45675.0</v>
      </c>
      <c r="E3" s="25">
        <v>45682.0</v>
      </c>
      <c r="F3" s="25"/>
      <c r="G3" s="25"/>
      <c r="H3" s="21"/>
      <c r="I3" s="25">
        <v>45689.0</v>
      </c>
      <c r="J3" s="25">
        <v>45697.0</v>
      </c>
      <c r="K3" s="25">
        <v>45710.0</v>
      </c>
      <c r="L3" s="21"/>
      <c r="M3" s="23">
        <v>45717.0</v>
      </c>
      <c r="N3" s="24">
        <v>45724.0</v>
      </c>
      <c r="O3" s="25">
        <v>37330.0</v>
      </c>
      <c r="P3" s="25">
        <v>45738.0</v>
      </c>
      <c r="Q3" s="25">
        <v>45745.0</v>
      </c>
      <c r="R3" s="21"/>
      <c r="S3" s="23">
        <v>45752.0</v>
      </c>
      <c r="T3" s="23">
        <v>45759.0</v>
      </c>
      <c r="U3" s="23">
        <v>45766.0</v>
      </c>
      <c r="V3" s="23">
        <v>45773.0</v>
      </c>
      <c r="W3" s="21"/>
      <c r="X3" s="26" t="s">
        <v>51</v>
      </c>
      <c r="Y3" s="26" t="s">
        <v>52</v>
      </c>
      <c r="Z3" s="27">
        <v>45794.0</v>
      </c>
      <c r="AA3" s="26" t="s">
        <v>53</v>
      </c>
      <c r="AB3" s="26" t="s">
        <v>54</v>
      </c>
      <c r="AC3" s="21"/>
      <c r="AD3" s="26" t="s">
        <v>55</v>
      </c>
      <c r="AE3" s="23">
        <v>45836.0</v>
      </c>
      <c r="AF3" s="21"/>
      <c r="AG3" s="23">
        <v>45850.0</v>
      </c>
      <c r="AH3" s="23">
        <v>45857.0</v>
      </c>
      <c r="AI3" s="28">
        <v>45864.0</v>
      </c>
      <c r="AJ3" s="21"/>
      <c r="AK3" s="23">
        <v>45871.0</v>
      </c>
      <c r="AL3" s="23">
        <v>45878.0</v>
      </c>
      <c r="AM3" s="28">
        <v>45885.0</v>
      </c>
      <c r="AN3" s="28">
        <v>45892.0</v>
      </c>
      <c r="AO3" s="28">
        <v>45899.0</v>
      </c>
      <c r="AP3" s="21"/>
      <c r="AQ3" s="23">
        <v>45906.0</v>
      </c>
      <c r="AR3" s="23">
        <v>45913.0</v>
      </c>
      <c r="AS3" s="29">
        <v>45920.0</v>
      </c>
      <c r="AT3" s="29">
        <v>45927.0</v>
      </c>
      <c r="AU3" s="21"/>
      <c r="AV3" s="23">
        <v>45941.0</v>
      </c>
      <c r="AW3" s="23">
        <v>45948.0</v>
      </c>
      <c r="AX3" s="28"/>
      <c r="AY3" s="21"/>
      <c r="AZ3" s="23"/>
      <c r="BA3" s="23"/>
      <c r="BB3" s="30"/>
      <c r="BC3" s="21"/>
      <c r="BD3" s="31"/>
      <c r="BE3" s="31"/>
      <c r="BF3" s="32"/>
      <c r="BG3" s="21"/>
      <c r="BH3" s="33" t="s">
        <v>56</v>
      </c>
      <c r="BI3" s="33">
        <f>SUM(D115,G115,N115,X115,AG115,AQ115)</f>
        <v>0</v>
      </c>
      <c r="BJ3" s="34" t="str">
        <f>AVERAGE(AQ113,AG113,X113,N113,G113,D113)</f>
        <v>#DIV/0!</v>
      </c>
    </row>
    <row r="4">
      <c r="A4" s="35" t="s">
        <v>57</v>
      </c>
      <c r="B4" s="22" t="s">
        <v>58</v>
      </c>
      <c r="C4" s="26" t="s">
        <v>59</v>
      </c>
      <c r="D4" s="26" t="s">
        <v>60</v>
      </c>
      <c r="E4" s="36" t="s">
        <v>61</v>
      </c>
      <c r="F4" s="36"/>
      <c r="G4" s="36"/>
      <c r="H4" s="37">
        <f>SUM(C111:G111)</f>
        <v>500</v>
      </c>
      <c r="I4" s="36" t="s">
        <v>59</v>
      </c>
      <c r="J4" s="38" t="s">
        <v>60</v>
      </c>
      <c r="K4" s="38" t="s">
        <v>61</v>
      </c>
      <c r="L4" s="39"/>
      <c r="M4" s="26" t="s">
        <v>59</v>
      </c>
      <c r="N4" s="26" t="s">
        <v>60</v>
      </c>
      <c r="O4" s="36" t="s">
        <v>62</v>
      </c>
      <c r="P4" s="36" t="s">
        <v>63</v>
      </c>
      <c r="Q4" s="38" t="s">
        <v>64</v>
      </c>
      <c r="R4" s="40">
        <f>SUM(M115:Q115)</f>
        <v>0</v>
      </c>
      <c r="S4" s="26" t="s">
        <v>62</v>
      </c>
      <c r="T4" s="41" t="s">
        <v>65</v>
      </c>
      <c r="U4" s="41" t="s">
        <v>64</v>
      </c>
      <c r="V4" s="41" t="s">
        <v>66</v>
      </c>
      <c r="W4" s="39"/>
      <c r="X4" s="26" t="s">
        <v>67</v>
      </c>
      <c r="Y4" s="41" t="s">
        <v>68</v>
      </c>
      <c r="Z4" s="41" t="s">
        <v>69</v>
      </c>
      <c r="AA4" s="41" t="s">
        <v>67</v>
      </c>
      <c r="AB4" s="41" t="s">
        <v>70</v>
      </c>
      <c r="AC4" s="39"/>
      <c r="AD4" s="41" t="s">
        <v>71</v>
      </c>
      <c r="AE4" s="26" t="s">
        <v>65</v>
      </c>
      <c r="AF4" s="39"/>
      <c r="AG4" s="26" t="s">
        <v>70</v>
      </c>
      <c r="AH4" s="26" t="s">
        <v>71</v>
      </c>
      <c r="AI4" s="36" t="s">
        <v>65</v>
      </c>
      <c r="AJ4" s="40">
        <f>SUM(AG115:AI115)</f>
        <v>0</v>
      </c>
      <c r="AK4" s="26" t="s">
        <v>70</v>
      </c>
      <c r="AL4" s="26" t="s">
        <v>71</v>
      </c>
      <c r="AM4" s="36" t="s">
        <v>65</v>
      </c>
      <c r="AN4" s="38" t="s">
        <v>70</v>
      </c>
      <c r="AO4" s="38" t="s">
        <v>71</v>
      </c>
      <c r="AP4" s="40">
        <f>SUM(AK10:AM113)</f>
        <v>741</v>
      </c>
      <c r="AQ4" s="26" t="s">
        <v>63</v>
      </c>
      <c r="AR4" s="26" t="s">
        <v>64</v>
      </c>
      <c r="AS4" s="36" t="s">
        <v>72</v>
      </c>
      <c r="AT4" s="38" t="s">
        <v>63</v>
      </c>
      <c r="AU4" s="39"/>
      <c r="AV4" s="26" t="s">
        <v>64</v>
      </c>
      <c r="AW4" s="26" t="s">
        <v>72</v>
      </c>
      <c r="AX4" s="36"/>
      <c r="AY4" s="39"/>
      <c r="AZ4" s="26"/>
      <c r="BA4" s="26"/>
      <c r="BB4" s="30"/>
      <c r="BC4" s="40">
        <f>SUM(AZ115:BB115)</f>
        <v>0</v>
      </c>
      <c r="BD4" s="42"/>
      <c r="BE4" s="42"/>
      <c r="BF4" s="43"/>
      <c r="BG4" s="40">
        <f>SUM(BD10:BF113)</f>
        <v>0</v>
      </c>
      <c r="BH4" s="39" t="s">
        <v>73</v>
      </c>
      <c r="BI4" s="44">
        <f>SUM(F115,M115,P115,S115,AI115)</f>
        <v>0</v>
      </c>
      <c r="BJ4" s="44" t="str">
        <f>AVERAGE(AI113,S113,P113,M113,F113)</f>
        <v>#DIV/0!</v>
      </c>
    </row>
    <row r="5">
      <c r="A5" s="45" t="s">
        <v>74</v>
      </c>
      <c r="B5" s="22" t="s">
        <v>75</v>
      </c>
      <c r="C5" s="26" t="s">
        <v>76</v>
      </c>
      <c r="D5" s="26" t="s">
        <v>77</v>
      </c>
      <c r="E5" s="36" t="s">
        <v>78</v>
      </c>
      <c r="F5" s="36"/>
      <c r="G5" s="36"/>
      <c r="H5" s="46"/>
      <c r="I5" s="36" t="s">
        <v>79</v>
      </c>
      <c r="J5" s="36" t="s">
        <v>80</v>
      </c>
      <c r="K5" s="36" t="s">
        <v>81</v>
      </c>
      <c r="L5" s="46"/>
      <c r="M5" s="26" t="s">
        <v>82</v>
      </c>
      <c r="N5" s="26"/>
      <c r="O5" s="36" t="s">
        <v>83</v>
      </c>
      <c r="P5" s="36" t="s">
        <v>84</v>
      </c>
      <c r="Q5" s="36" t="s">
        <v>85</v>
      </c>
      <c r="R5" s="44"/>
      <c r="S5" s="26" t="s">
        <v>86</v>
      </c>
      <c r="T5" s="26" t="s">
        <v>87</v>
      </c>
      <c r="U5" s="26" t="s">
        <v>88</v>
      </c>
      <c r="V5" s="26" t="s">
        <v>89</v>
      </c>
      <c r="W5" s="44"/>
      <c r="X5" s="26" t="s">
        <v>90</v>
      </c>
      <c r="Y5" s="26" t="s">
        <v>91</v>
      </c>
      <c r="Z5" s="26"/>
      <c r="AA5" s="26" t="s">
        <v>92</v>
      </c>
      <c r="AB5" s="26" t="s">
        <v>93</v>
      </c>
      <c r="AC5" s="44"/>
      <c r="AD5" s="26" t="s">
        <v>94</v>
      </c>
      <c r="AE5" s="26" t="s">
        <v>95</v>
      </c>
      <c r="AF5" s="44"/>
      <c r="AG5" s="26" t="s">
        <v>96</v>
      </c>
      <c r="AH5" s="26" t="s">
        <v>97</v>
      </c>
      <c r="AI5" s="36" t="s">
        <v>98</v>
      </c>
      <c r="AJ5" s="44"/>
      <c r="AK5" s="26" t="s">
        <v>99</v>
      </c>
      <c r="AL5" s="26" t="s">
        <v>100</v>
      </c>
      <c r="AM5" s="30"/>
      <c r="AN5" s="30"/>
      <c r="AO5" s="36" t="s">
        <v>101</v>
      </c>
      <c r="AP5" s="44"/>
      <c r="AQ5" s="26" t="s">
        <v>102</v>
      </c>
      <c r="AR5" s="47"/>
      <c r="AS5" s="30"/>
      <c r="AT5" s="36" t="s">
        <v>103</v>
      </c>
      <c r="AU5" s="44"/>
      <c r="AV5" s="26" t="s">
        <v>101</v>
      </c>
      <c r="AW5" s="26" t="s">
        <v>101</v>
      </c>
      <c r="AX5" s="36"/>
      <c r="AY5" s="44"/>
      <c r="AZ5" s="26"/>
      <c r="BA5" s="26"/>
      <c r="BB5" s="30"/>
      <c r="BC5" s="44"/>
      <c r="BD5" s="42"/>
      <c r="BE5" s="42"/>
      <c r="BF5" s="43"/>
      <c r="BG5" s="44"/>
      <c r="BH5" s="33" t="s">
        <v>104</v>
      </c>
      <c r="BI5" s="44">
        <f>SUM(E115,I115,O115,AE115,AH115,AV115)</f>
        <v>0</v>
      </c>
      <c r="BJ5" s="48" t="str">
        <f>AVERAGE(AV113,AH113,AE113,O113,I113,E113)</f>
        <v>#DIV/0!</v>
      </c>
    </row>
    <row r="6" ht="15.75" customHeight="1">
      <c r="A6" s="49" t="s">
        <v>105</v>
      </c>
      <c r="B6" s="50" t="s">
        <v>106</v>
      </c>
      <c r="C6" s="51" t="s">
        <v>107</v>
      </c>
      <c r="D6" s="51" t="s">
        <v>108</v>
      </c>
      <c r="E6" s="42" t="s">
        <v>109</v>
      </c>
      <c r="F6" s="42"/>
      <c r="G6" s="42"/>
      <c r="H6" s="52"/>
      <c r="I6" s="42" t="s">
        <v>110</v>
      </c>
      <c r="J6" s="42" t="s">
        <v>111</v>
      </c>
      <c r="K6" s="42" t="s">
        <v>112</v>
      </c>
      <c r="L6" s="52"/>
      <c r="M6" s="51" t="s">
        <v>113</v>
      </c>
      <c r="N6" s="51" t="s">
        <v>114</v>
      </c>
      <c r="O6" s="42" t="s">
        <v>115</v>
      </c>
      <c r="P6" s="42" t="s">
        <v>116</v>
      </c>
      <c r="Q6" s="42" t="s">
        <v>117</v>
      </c>
      <c r="R6" s="53"/>
      <c r="S6" s="51" t="s">
        <v>118</v>
      </c>
      <c r="T6" s="51" t="s">
        <v>119</v>
      </c>
      <c r="U6" s="51" t="s">
        <v>120</v>
      </c>
      <c r="V6" s="51" t="s">
        <v>121</v>
      </c>
      <c r="W6" s="53"/>
      <c r="X6" s="51"/>
      <c r="Y6" s="51" t="s">
        <v>122</v>
      </c>
      <c r="Z6" s="51" t="s">
        <v>123</v>
      </c>
      <c r="AA6" s="51" t="s">
        <v>124</v>
      </c>
      <c r="AB6" s="51" t="s">
        <v>125</v>
      </c>
      <c r="AC6" s="53"/>
      <c r="AD6" s="51" t="s">
        <v>126</v>
      </c>
      <c r="AE6" s="51" t="s">
        <v>127</v>
      </c>
      <c r="AF6" s="53"/>
      <c r="AG6" s="51"/>
      <c r="AH6" s="51" t="s">
        <v>128</v>
      </c>
      <c r="AI6" s="42" t="s">
        <v>129</v>
      </c>
      <c r="AJ6" s="53"/>
      <c r="AK6" s="51" t="s">
        <v>130</v>
      </c>
      <c r="AL6" s="51" t="s">
        <v>131</v>
      </c>
      <c r="AM6" s="54"/>
      <c r="AN6" s="54"/>
      <c r="AO6" s="42" t="s">
        <v>132</v>
      </c>
      <c r="AP6" s="53"/>
      <c r="AQ6" s="51"/>
      <c r="AR6" s="55"/>
      <c r="AS6" s="42" t="s">
        <v>133</v>
      </c>
      <c r="AT6" s="42" t="s">
        <v>134</v>
      </c>
      <c r="AU6" s="53"/>
      <c r="AV6" s="51" t="s">
        <v>135</v>
      </c>
      <c r="AW6" s="51" t="s">
        <v>136</v>
      </c>
      <c r="AX6" s="42"/>
      <c r="AY6" s="53"/>
      <c r="AZ6" s="55"/>
      <c r="BA6" s="51"/>
      <c r="BB6" s="54"/>
      <c r="BC6" s="53"/>
      <c r="BD6" s="42"/>
      <c r="BE6" s="54"/>
      <c r="BF6" s="43"/>
      <c r="BG6" s="53"/>
      <c r="BH6" s="56"/>
      <c r="BI6" s="53"/>
      <c r="BJ6" s="53"/>
    </row>
    <row r="7">
      <c r="A7" s="57" t="s">
        <v>137</v>
      </c>
      <c r="B7" s="58"/>
      <c r="AK7" s="59" t="s">
        <v>138</v>
      </c>
      <c r="BF7" s="60"/>
    </row>
    <row r="8">
      <c r="A8" s="61" t="s">
        <v>139</v>
      </c>
      <c r="B8" s="58"/>
      <c r="BF8" s="60"/>
    </row>
    <row r="9">
      <c r="A9" s="57" t="s">
        <v>140</v>
      </c>
      <c r="B9" s="58"/>
      <c r="C9" s="59">
        <v>15.0</v>
      </c>
      <c r="D9" s="59">
        <v>9.0</v>
      </c>
      <c r="E9" s="59">
        <v>5.0</v>
      </c>
      <c r="I9" s="59">
        <v>6.0</v>
      </c>
      <c r="J9" s="59">
        <v>7.0</v>
      </c>
      <c r="K9" s="59">
        <v>3.0</v>
      </c>
      <c r="M9" s="59">
        <v>8.0</v>
      </c>
      <c r="N9" s="59">
        <v>2.0</v>
      </c>
      <c r="O9" s="59">
        <v>3.0</v>
      </c>
      <c r="P9" s="59">
        <v>6.0</v>
      </c>
      <c r="Q9" s="59">
        <v>5.0</v>
      </c>
      <c r="S9" s="59">
        <v>4.0</v>
      </c>
      <c r="T9" s="59">
        <v>3.0</v>
      </c>
      <c r="U9" s="59">
        <v>1.0</v>
      </c>
      <c r="V9" s="59">
        <v>4.0</v>
      </c>
      <c r="X9" s="59">
        <v>4.0</v>
      </c>
      <c r="Y9" s="59">
        <v>1.0</v>
      </c>
      <c r="Z9" s="59">
        <v>4.0</v>
      </c>
      <c r="AA9" s="59">
        <v>5.0</v>
      </c>
      <c r="AB9" s="59"/>
      <c r="AD9" s="59">
        <v>3.0</v>
      </c>
      <c r="AE9" s="59">
        <v>8.0</v>
      </c>
      <c r="AG9" s="59">
        <v>5.0</v>
      </c>
      <c r="AH9" s="59">
        <v>2.0</v>
      </c>
      <c r="AI9" s="59">
        <v>9.0</v>
      </c>
      <c r="AK9" s="59">
        <v>5.0</v>
      </c>
      <c r="AL9" s="59">
        <v>1.0</v>
      </c>
      <c r="AM9" s="59">
        <v>5.0</v>
      </c>
      <c r="AN9" s="59">
        <v>2.0</v>
      </c>
      <c r="AQ9" s="59">
        <v>1.0</v>
      </c>
      <c r="AR9" s="59">
        <v>1.0</v>
      </c>
      <c r="AS9" s="59">
        <v>1.0</v>
      </c>
      <c r="AT9" s="59">
        <v>2.0</v>
      </c>
      <c r="AV9" s="59">
        <v>3.0</v>
      </c>
      <c r="AW9" s="59">
        <v>1.0</v>
      </c>
      <c r="BF9" s="62"/>
    </row>
    <row r="10">
      <c r="A10" s="57" t="s">
        <v>141</v>
      </c>
      <c r="B10" s="63"/>
      <c r="Q10" s="59">
        <v>1.0</v>
      </c>
      <c r="S10" s="59">
        <v>1.0</v>
      </c>
      <c r="T10" s="59">
        <v>6.0</v>
      </c>
      <c r="V10" s="59">
        <v>4.0</v>
      </c>
      <c r="X10" s="59">
        <v>7.0</v>
      </c>
      <c r="Y10" s="59">
        <v>3.0</v>
      </c>
      <c r="Z10" s="59">
        <v>2.0</v>
      </c>
      <c r="AA10" s="59">
        <v>4.0</v>
      </c>
      <c r="AB10" s="59">
        <v>6.0</v>
      </c>
      <c r="AD10" s="59">
        <v>1.0</v>
      </c>
      <c r="AE10" s="59">
        <v>2.0</v>
      </c>
      <c r="AH10" s="59">
        <v>4.0</v>
      </c>
      <c r="AI10" s="59">
        <v>2.0</v>
      </c>
      <c r="AM10" s="59">
        <v>2.0</v>
      </c>
      <c r="AN10" s="59">
        <v>1.0</v>
      </c>
      <c r="AO10" s="59">
        <v>1.0</v>
      </c>
      <c r="BF10" s="60"/>
    </row>
    <row r="11">
      <c r="A11" s="57" t="s">
        <v>142</v>
      </c>
      <c r="B11" s="63"/>
      <c r="D11" s="59">
        <v>9.0</v>
      </c>
      <c r="E11" s="59">
        <v>34.0</v>
      </c>
      <c r="I11" s="59">
        <v>7.0</v>
      </c>
      <c r="J11" s="59">
        <v>6.0</v>
      </c>
      <c r="K11" s="59">
        <v>16.0</v>
      </c>
      <c r="M11" s="59">
        <v>4.0</v>
      </c>
      <c r="N11" s="59">
        <v>5.0</v>
      </c>
      <c r="O11" s="59">
        <v>8.0</v>
      </c>
      <c r="P11" s="59">
        <v>2.0</v>
      </c>
      <c r="Q11" s="59">
        <v>1.0</v>
      </c>
      <c r="S11" s="59">
        <v>4.0</v>
      </c>
      <c r="T11" s="59">
        <v>17.0</v>
      </c>
      <c r="U11" s="59">
        <v>4.0</v>
      </c>
      <c r="V11" s="59">
        <v>5.0</v>
      </c>
      <c r="X11" s="59">
        <v>1.0</v>
      </c>
      <c r="Y11" s="59">
        <v>4.0</v>
      </c>
      <c r="Z11" s="59">
        <v>1.0</v>
      </c>
      <c r="AA11" s="59">
        <v>5.0</v>
      </c>
      <c r="AB11" s="59">
        <v>2.0</v>
      </c>
      <c r="AD11" s="59">
        <v>3.0</v>
      </c>
      <c r="AE11" s="59">
        <v>9.0</v>
      </c>
      <c r="AG11" s="59">
        <v>5.0</v>
      </c>
      <c r="AH11" s="59">
        <v>7.0</v>
      </c>
      <c r="AI11" s="59">
        <v>11.0</v>
      </c>
      <c r="AK11" s="59">
        <v>7.0</v>
      </c>
      <c r="AL11" s="59">
        <v>2.0</v>
      </c>
      <c r="AM11" s="59">
        <v>13.0</v>
      </c>
      <c r="AN11" s="59">
        <v>5.0</v>
      </c>
      <c r="AO11" s="59">
        <v>3.0</v>
      </c>
      <c r="AQ11" s="59">
        <v>14.0</v>
      </c>
      <c r="AR11" s="59">
        <v>8.0</v>
      </c>
      <c r="AS11" s="59">
        <v>8.0</v>
      </c>
      <c r="AT11" s="59">
        <v>15.0</v>
      </c>
      <c r="AV11" s="59">
        <v>9.0</v>
      </c>
      <c r="AW11" s="59">
        <v>3.0</v>
      </c>
      <c r="BF11" s="60"/>
    </row>
    <row r="12">
      <c r="A12" s="61" t="s">
        <v>143</v>
      </c>
      <c r="B12" s="63"/>
      <c r="C12" s="59">
        <v>12.0</v>
      </c>
      <c r="D12" s="59">
        <v>14.0</v>
      </c>
      <c r="E12" s="59">
        <v>17.0</v>
      </c>
      <c r="I12" s="59">
        <v>4.0</v>
      </c>
      <c r="J12" s="59">
        <v>1.0</v>
      </c>
      <c r="K12" s="59"/>
      <c r="S12" s="59">
        <v>1.0</v>
      </c>
      <c r="Y12" s="59">
        <v>3.0</v>
      </c>
      <c r="AB12" s="59">
        <v>1.0</v>
      </c>
      <c r="AE12" s="59">
        <v>2.0</v>
      </c>
      <c r="AG12" s="59">
        <v>4.0</v>
      </c>
      <c r="AH12" s="59">
        <v>5.0</v>
      </c>
      <c r="AI12" s="59">
        <v>1.0</v>
      </c>
      <c r="AK12" s="59">
        <v>1.0</v>
      </c>
      <c r="AL12" s="59">
        <v>1.0</v>
      </c>
      <c r="AM12" s="59">
        <v>1.0</v>
      </c>
      <c r="AN12" s="59">
        <v>1.0</v>
      </c>
      <c r="AQ12" s="59">
        <v>3.0</v>
      </c>
      <c r="AR12" s="59">
        <v>2.0</v>
      </c>
      <c r="AT12" s="59">
        <v>2.0</v>
      </c>
      <c r="AV12" s="59">
        <v>2.0</v>
      </c>
      <c r="BF12" s="62"/>
    </row>
    <row r="13">
      <c r="A13" s="57" t="s">
        <v>144</v>
      </c>
      <c r="B13" s="63"/>
      <c r="C13" s="59">
        <v>1.0</v>
      </c>
      <c r="D13" s="59">
        <v>1.0</v>
      </c>
      <c r="E13" s="59">
        <v>1.0</v>
      </c>
      <c r="K13" s="59">
        <v>1.0</v>
      </c>
      <c r="N13" s="59">
        <v>2.0</v>
      </c>
      <c r="O13" s="59">
        <v>1.0</v>
      </c>
      <c r="P13" s="59">
        <v>3.0</v>
      </c>
      <c r="Q13" s="59">
        <v>5.0</v>
      </c>
      <c r="S13" s="59">
        <v>5.0</v>
      </c>
      <c r="T13" s="59">
        <v>2.0</v>
      </c>
      <c r="U13" s="59">
        <v>1.0</v>
      </c>
      <c r="V13" s="59"/>
      <c r="X13" s="59">
        <v>1.0</v>
      </c>
      <c r="Y13" s="59">
        <v>2.0</v>
      </c>
      <c r="Z13" s="59"/>
      <c r="AA13" s="59">
        <v>1.0</v>
      </c>
      <c r="AB13" s="59"/>
      <c r="AD13" s="59">
        <v>1.0</v>
      </c>
      <c r="AG13" s="59">
        <v>1.0</v>
      </c>
      <c r="AH13" s="59">
        <v>2.0</v>
      </c>
      <c r="AK13" s="59">
        <v>4.0</v>
      </c>
      <c r="AN13" s="59">
        <v>4.0</v>
      </c>
      <c r="AR13" s="59">
        <v>2.0</v>
      </c>
      <c r="AT13" s="59">
        <v>1.0</v>
      </c>
      <c r="BF13" s="62"/>
    </row>
    <row r="14">
      <c r="A14" s="64" t="s">
        <v>145</v>
      </c>
      <c r="B14" s="65"/>
      <c r="K14" s="59">
        <v>2.0</v>
      </c>
      <c r="P14" s="59">
        <v>2.0</v>
      </c>
      <c r="Q14" s="59"/>
      <c r="BF14" s="60"/>
    </row>
    <row r="15">
      <c r="A15" s="57" t="s">
        <v>146</v>
      </c>
      <c r="B15" s="63"/>
      <c r="C15" s="59">
        <v>8.0</v>
      </c>
      <c r="D15" s="59">
        <v>9.0</v>
      </c>
      <c r="E15" s="59">
        <v>5.0</v>
      </c>
      <c r="I15" s="59">
        <v>13.0</v>
      </c>
      <c r="J15" s="59">
        <v>20.0</v>
      </c>
      <c r="K15" s="59">
        <v>11.0</v>
      </c>
      <c r="M15" s="59">
        <v>14.0</v>
      </c>
      <c r="N15" s="59">
        <v>15.0</v>
      </c>
      <c r="O15" s="59">
        <v>9.0</v>
      </c>
      <c r="P15" s="59">
        <v>5.0</v>
      </c>
      <c r="Q15" s="59">
        <v>15.0</v>
      </c>
      <c r="S15" s="59">
        <v>16.0</v>
      </c>
      <c r="T15" s="59">
        <v>8.0</v>
      </c>
      <c r="U15" s="59">
        <v>4.0</v>
      </c>
      <c r="V15" s="59">
        <v>5.0</v>
      </c>
      <c r="X15" s="59">
        <v>8.0</v>
      </c>
      <c r="Y15" s="59">
        <v>7.0</v>
      </c>
      <c r="Z15" s="59">
        <v>5.0</v>
      </c>
      <c r="AA15" s="59">
        <v>8.0</v>
      </c>
      <c r="AB15" s="59">
        <v>4.0</v>
      </c>
      <c r="AD15" s="59">
        <v>5.0</v>
      </c>
      <c r="AE15" s="59">
        <v>4.0</v>
      </c>
      <c r="AG15" s="59">
        <v>3.0</v>
      </c>
      <c r="AH15" s="59">
        <v>9.0</v>
      </c>
      <c r="AI15" s="59">
        <v>7.0</v>
      </c>
      <c r="AK15" s="59">
        <v>6.0</v>
      </c>
      <c r="AL15" s="59">
        <v>6.0</v>
      </c>
      <c r="AM15" s="59">
        <v>4.0</v>
      </c>
      <c r="AN15" s="59">
        <v>7.0</v>
      </c>
      <c r="AO15" s="59">
        <v>3.0</v>
      </c>
      <c r="AQ15" s="59">
        <v>7.0</v>
      </c>
      <c r="AR15" s="59">
        <v>14.0</v>
      </c>
      <c r="AS15" s="59">
        <v>7.0</v>
      </c>
      <c r="AT15" s="59">
        <v>13.0</v>
      </c>
      <c r="AV15" s="59">
        <v>9.0</v>
      </c>
      <c r="AW15" s="59">
        <v>11.0</v>
      </c>
      <c r="BF15" s="62"/>
    </row>
    <row r="16">
      <c r="A16" s="61" t="s">
        <v>147</v>
      </c>
      <c r="B16" s="63"/>
      <c r="BF16" s="60"/>
    </row>
    <row r="17">
      <c r="A17" s="57" t="s">
        <v>148</v>
      </c>
      <c r="B17" s="63"/>
      <c r="I17" s="59">
        <v>1.0</v>
      </c>
      <c r="J17" s="59">
        <v>2.0</v>
      </c>
      <c r="K17" s="59">
        <v>2.0</v>
      </c>
      <c r="M17" s="59">
        <v>3.0</v>
      </c>
      <c r="N17" s="59">
        <v>10.0</v>
      </c>
      <c r="O17" s="59">
        <v>1.0</v>
      </c>
      <c r="P17" s="59">
        <v>4.0</v>
      </c>
      <c r="Q17" s="59">
        <v>2.0</v>
      </c>
      <c r="T17" s="59">
        <v>2.0</v>
      </c>
      <c r="U17" s="59">
        <v>4.0</v>
      </c>
      <c r="V17" s="59">
        <v>1.0</v>
      </c>
      <c r="X17" s="59">
        <v>7.0</v>
      </c>
      <c r="Y17" s="59">
        <v>2.0</v>
      </c>
      <c r="Z17" s="59">
        <v>2.0</v>
      </c>
      <c r="AA17" s="59">
        <v>8.0</v>
      </c>
      <c r="AB17" s="59"/>
      <c r="AE17" s="59">
        <v>1.0</v>
      </c>
      <c r="AI17" s="59">
        <v>5.0</v>
      </c>
      <c r="AK17" s="59">
        <v>1.0</v>
      </c>
      <c r="AM17" s="59">
        <v>1.0</v>
      </c>
      <c r="AN17" s="59">
        <v>3.0</v>
      </c>
      <c r="AQ17" s="59">
        <v>2.0</v>
      </c>
      <c r="AR17" s="59">
        <v>1.0</v>
      </c>
      <c r="AT17" s="59">
        <v>1.0</v>
      </c>
      <c r="AW17" s="59">
        <v>2.0</v>
      </c>
      <c r="BF17" s="60"/>
    </row>
    <row r="18">
      <c r="A18" s="57" t="s">
        <v>149</v>
      </c>
      <c r="B18" s="63"/>
      <c r="D18" s="59">
        <v>1.0</v>
      </c>
      <c r="N18" s="59">
        <v>1.0</v>
      </c>
      <c r="P18" s="59">
        <v>8.0</v>
      </c>
      <c r="Q18" s="59">
        <v>7.0</v>
      </c>
      <c r="S18" s="59">
        <v>4.0</v>
      </c>
      <c r="T18" s="59">
        <v>19.0</v>
      </c>
      <c r="U18" s="59">
        <v>4.0</v>
      </c>
      <c r="V18" s="59">
        <v>8.0</v>
      </c>
      <c r="X18" s="59">
        <v>10.0</v>
      </c>
      <c r="Y18" s="59">
        <v>4.0</v>
      </c>
      <c r="Z18" s="59">
        <v>7.0</v>
      </c>
      <c r="AA18" s="59">
        <v>5.0</v>
      </c>
      <c r="AB18" s="59">
        <v>2.0</v>
      </c>
      <c r="AD18" s="59">
        <v>7.0</v>
      </c>
      <c r="AE18" s="59">
        <v>9.0</v>
      </c>
      <c r="AG18" s="59">
        <v>5.0</v>
      </c>
      <c r="AH18" s="59">
        <v>9.0</v>
      </c>
      <c r="AI18" s="59">
        <v>4.0</v>
      </c>
      <c r="AK18" s="59">
        <v>6.0</v>
      </c>
      <c r="AL18" s="59">
        <v>1.0</v>
      </c>
      <c r="AM18" s="59">
        <v>2.0</v>
      </c>
      <c r="AN18" s="59">
        <v>5.0</v>
      </c>
      <c r="AQ18" s="59">
        <v>5.0</v>
      </c>
      <c r="AR18" s="59">
        <v>5.0</v>
      </c>
      <c r="AT18" s="59">
        <v>2.0</v>
      </c>
      <c r="AV18" s="59">
        <v>2.0</v>
      </c>
      <c r="BF18" s="60"/>
    </row>
    <row r="19">
      <c r="A19" s="57" t="s">
        <v>150</v>
      </c>
      <c r="B19" s="63"/>
      <c r="I19" s="59">
        <v>1.0</v>
      </c>
      <c r="J19" s="59"/>
      <c r="K19" s="59"/>
      <c r="Q19" s="59">
        <v>2.0</v>
      </c>
      <c r="BF19" s="60"/>
    </row>
    <row r="20">
      <c r="A20" s="57" t="s">
        <v>151</v>
      </c>
      <c r="B20" s="63"/>
      <c r="Z20" s="59">
        <v>1.0</v>
      </c>
      <c r="AD20" s="59">
        <v>1.0</v>
      </c>
      <c r="AE20" s="59">
        <v>1.0</v>
      </c>
      <c r="AK20" s="59">
        <v>1.0</v>
      </c>
      <c r="AQ20" s="59">
        <v>1.0</v>
      </c>
      <c r="AW20" s="59">
        <v>2.0</v>
      </c>
      <c r="BF20" s="60"/>
    </row>
    <row r="21">
      <c r="A21" s="57" t="s">
        <v>152</v>
      </c>
      <c r="B21" s="63"/>
      <c r="BF21" s="60"/>
    </row>
    <row r="22">
      <c r="A22" s="61" t="s">
        <v>153</v>
      </c>
      <c r="B22" s="63"/>
      <c r="BF22" s="60"/>
    </row>
    <row r="23">
      <c r="A23" s="57" t="s">
        <v>154</v>
      </c>
      <c r="B23" s="63"/>
      <c r="BF23" s="60"/>
    </row>
    <row r="24">
      <c r="A24" s="57" t="s">
        <v>155</v>
      </c>
      <c r="B24" s="63"/>
      <c r="AI24" s="59">
        <v>1.0</v>
      </c>
      <c r="AW24" s="59">
        <v>1.0</v>
      </c>
      <c r="BF24" s="60"/>
    </row>
    <row r="25" ht="15.75" customHeight="1">
      <c r="A25" s="66" t="s">
        <v>156</v>
      </c>
      <c r="B25" s="63"/>
      <c r="V25" s="59">
        <v>1.0</v>
      </c>
      <c r="BF25" s="60"/>
    </row>
    <row r="26" ht="15.75" customHeight="1">
      <c r="A26" s="66" t="s">
        <v>157</v>
      </c>
      <c r="B26" s="63"/>
      <c r="BF26" s="60"/>
    </row>
    <row r="27" ht="15.75" customHeight="1">
      <c r="A27" s="61" t="s">
        <v>158</v>
      </c>
      <c r="B27" s="63"/>
      <c r="C27" s="59">
        <v>3.0</v>
      </c>
      <c r="E27" s="59">
        <v>4.0</v>
      </c>
      <c r="I27" s="59">
        <v>2.0</v>
      </c>
      <c r="J27" s="59">
        <v>2.0</v>
      </c>
      <c r="K27" s="59">
        <v>4.0</v>
      </c>
      <c r="M27" s="59">
        <v>3.0</v>
      </c>
      <c r="N27" s="59">
        <v>1.0</v>
      </c>
      <c r="P27" s="59">
        <v>2.0</v>
      </c>
      <c r="Q27" s="59"/>
      <c r="S27" s="59">
        <v>2.0</v>
      </c>
      <c r="T27" s="59">
        <v>1.0</v>
      </c>
      <c r="U27" s="59">
        <v>2.0</v>
      </c>
      <c r="V27" s="59">
        <v>2.0</v>
      </c>
      <c r="X27" s="59">
        <v>1.0</v>
      </c>
      <c r="Z27" s="59">
        <v>1.0</v>
      </c>
      <c r="AA27" s="59">
        <v>1.0</v>
      </c>
      <c r="AB27" s="59">
        <v>1.0</v>
      </c>
      <c r="AD27" s="59">
        <v>2.0</v>
      </c>
      <c r="AE27" s="59">
        <v>1.0</v>
      </c>
      <c r="AH27" s="59">
        <v>5.0</v>
      </c>
      <c r="AO27" s="59">
        <v>1.0</v>
      </c>
      <c r="AR27" s="59">
        <v>1.0</v>
      </c>
      <c r="AS27" s="59">
        <v>3.0</v>
      </c>
      <c r="AT27" s="59">
        <v>2.0</v>
      </c>
      <c r="AV27" s="59">
        <v>2.0</v>
      </c>
      <c r="BF27" s="62"/>
    </row>
    <row r="28" ht="15.75" customHeight="1">
      <c r="A28" s="57" t="s">
        <v>159</v>
      </c>
      <c r="B28" s="63"/>
      <c r="X28" s="59">
        <v>30.0</v>
      </c>
      <c r="Z28" s="59">
        <v>25.0</v>
      </c>
      <c r="AB28" s="59">
        <v>40.0</v>
      </c>
      <c r="AM28" s="59">
        <v>20.0</v>
      </c>
      <c r="AN28" s="59">
        <v>15.0</v>
      </c>
      <c r="BF28" s="60"/>
    </row>
    <row r="29" ht="15.75" customHeight="1">
      <c r="A29" s="66" t="s">
        <v>160</v>
      </c>
      <c r="B29" s="63"/>
      <c r="E29" s="59">
        <v>24.0</v>
      </c>
      <c r="I29" s="59">
        <v>9.0</v>
      </c>
      <c r="J29" s="59">
        <v>3.0</v>
      </c>
      <c r="K29" s="59">
        <v>20.0</v>
      </c>
      <c r="BF29" s="60"/>
    </row>
    <row r="30" ht="15.75" customHeight="1">
      <c r="A30" s="57" t="s">
        <v>161</v>
      </c>
      <c r="B30" s="63"/>
      <c r="D30" s="59">
        <v>1.0</v>
      </c>
      <c r="E30" s="59">
        <v>1.0</v>
      </c>
      <c r="AV30" s="59">
        <v>1.0</v>
      </c>
      <c r="AW30" s="59">
        <v>3.0</v>
      </c>
      <c r="BF30" s="60"/>
    </row>
    <row r="31" ht="15.75" customHeight="1">
      <c r="A31" s="57" t="s">
        <v>162</v>
      </c>
      <c r="B31" s="63"/>
      <c r="C31" s="59">
        <v>10.0</v>
      </c>
      <c r="D31" s="59">
        <v>10.0</v>
      </c>
      <c r="I31" s="59">
        <v>32.0</v>
      </c>
      <c r="J31" s="59"/>
      <c r="K31" s="59">
        <v>2.0</v>
      </c>
      <c r="N31" s="59">
        <v>1.0</v>
      </c>
      <c r="P31" s="59">
        <v>3.0</v>
      </c>
      <c r="Q31" s="59"/>
      <c r="T31" s="59">
        <v>3.0</v>
      </c>
      <c r="U31" s="59">
        <v>4.0</v>
      </c>
      <c r="V31" s="59">
        <v>1.0</v>
      </c>
      <c r="Y31" s="59">
        <v>1.0</v>
      </c>
      <c r="Z31" s="59">
        <v>2.0</v>
      </c>
      <c r="AA31" s="59">
        <v>2.0</v>
      </c>
      <c r="AB31" s="59">
        <v>2.0</v>
      </c>
      <c r="AE31" s="59">
        <v>9.0</v>
      </c>
      <c r="AG31" s="59">
        <v>2.0</v>
      </c>
      <c r="AH31" s="59">
        <v>5.0</v>
      </c>
      <c r="AI31" s="59">
        <v>16.0</v>
      </c>
      <c r="AK31" s="59">
        <v>13.0</v>
      </c>
      <c r="AL31" s="59">
        <v>3.0</v>
      </c>
      <c r="AM31" s="59">
        <v>31.0</v>
      </c>
      <c r="AN31" s="59">
        <v>5.0</v>
      </c>
      <c r="AO31" s="59">
        <v>7.0</v>
      </c>
      <c r="AQ31" s="59" t="s">
        <v>163</v>
      </c>
      <c r="AS31" s="59">
        <v>35.0</v>
      </c>
      <c r="AT31" s="59">
        <v>20.0</v>
      </c>
      <c r="AV31" s="59">
        <v>1.0</v>
      </c>
      <c r="AW31" s="59">
        <v>4.0</v>
      </c>
      <c r="BF31" s="62"/>
    </row>
    <row r="32" ht="15.75" customHeight="1">
      <c r="A32" s="67" t="s">
        <v>164</v>
      </c>
      <c r="B32" s="63"/>
      <c r="C32" s="59"/>
      <c r="D32" s="59"/>
      <c r="I32" s="59"/>
      <c r="J32" s="59"/>
      <c r="K32" s="59"/>
      <c r="M32" s="59">
        <v>1.0</v>
      </c>
      <c r="BF32" s="62"/>
    </row>
    <row r="33" ht="15.75" customHeight="1">
      <c r="A33" s="61" t="s">
        <v>165</v>
      </c>
      <c r="B33" s="63"/>
      <c r="BF33" s="60"/>
    </row>
    <row r="34" ht="15.75" customHeight="1">
      <c r="A34" s="57" t="s">
        <v>166</v>
      </c>
      <c r="B34" s="63"/>
      <c r="C34" s="59">
        <v>1.0</v>
      </c>
      <c r="D34" s="59">
        <v>1.0</v>
      </c>
      <c r="I34" s="59">
        <v>1.0</v>
      </c>
      <c r="J34" s="59"/>
      <c r="K34" s="59"/>
      <c r="M34" s="59">
        <v>1.0</v>
      </c>
      <c r="N34" s="59">
        <v>2.0</v>
      </c>
      <c r="Q34" s="59">
        <v>2.0</v>
      </c>
      <c r="X34" s="59">
        <v>1.0</v>
      </c>
      <c r="Z34" s="59">
        <v>2.0</v>
      </c>
      <c r="AB34" s="59">
        <v>1.0</v>
      </c>
      <c r="AD34" s="59">
        <v>1.0</v>
      </c>
      <c r="AE34" s="59">
        <v>3.0</v>
      </c>
      <c r="AH34" s="59">
        <v>2.0</v>
      </c>
      <c r="AK34" s="59">
        <v>2.0</v>
      </c>
      <c r="AN34" s="59">
        <v>2.0</v>
      </c>
      <c r="AQ34" s="59">
        <v>2.0</v>
      </c>
      <c r="AT34" s="59">
        <v>1.0</v>
      </c>
      <c r="AV34" s="59">
        <v>1.0</v>
      </c>
      <c r="AW34" s="59">
        <v>3.0</v>
      </c>
      <c r="BF34" s="62"/>
    </row>
    <row r="35" ht="15.75" customHeight="1">
      <c r="A35" s="57" t="s">
        <v>167</v>
      </c>
      <c r="B35" s="63"/>
      <c r="C35" s="59">
        <v>1.0</v>
      </c>
      <c r="D35" s="59">
        <v>5.0</v>
      </c>
      <c r="E35" s="59">
        <v>3.0</v>
      </c>
      <c r="I35" s="59">
        <v>2.0</v>
      </c>
      <c r="J35" s="59">
        <v>2.0</v>
      </c>
      <c r="K35" s="59">
        <v>2.0</v>
      </c>
      <c r="M35" s="59">
        <v>2.0</v>
      </c>
      <c r="N35" s="59">
        <v>1.0</v>
      </c>
      <c r="O35" s="59">
        <v>5.0</v>
      </c>
      <c r="P35" s="59">
        <v>4.0</v>
      </c>
      <c r="Q35" s="59">
        <v>6.0</v>
      </c>
      <c r="S35" s="59">
        <v>3.0</v>
      </c>
      <c r="V35" s="59">
        <v>3.0</v>
      </c>
      <c r="X35" s="59">
        <v>1.0</v>
      </c>
      <c r="Y35" s="59">
        <v>1.0</v>
      </c>
      <c r="Z35" s="59">
        <v>2.0</v>
      </c>
      <c r="AE35" s="59">
        <v>1.0</v>
      </c>
      <c r="AG35" s="59">
        <v>3.0</v>
      </c>
      <c r="AH35" s="59">
        <v>2.0</v>
      </c>
      <c r="AI35" s="59">
        <v>12.0</v>
      </c>
      <c r="AK35" s="59">
        <v>2.0</v>
      </c>
      <c r="AL35" s="59">
        <v>2.0</v>
      </c>
      <c r="AN35" s="59">
        <v>1.0</v>
      </c>
      <c r="AO35" s="59">
        <v>3.0</v>
      </c>
      <c r="AQ35" s="59">
        <v>6.0</v>
      </c>
      <c r="AR35" s="59">
        <v>1.0</v>
      </c>
      <c r="AS35" s="59">
        <v>2.0</v>
      </c>
      <c r="AT35" s="59">
        <v>3.0</v>
      </c>
      <c r="AV35" s="59">
        <v>1.0</v>
      </c>
      <c r="AW35" s="59">
        <v>1.0</v>
      </c>
      <c r="BF35" s="62"/>
    </row>
    <row r="36" ht="15.75" customHeight="1">
      <c r="A36" s="61" t="s">
        <v>168</v>
      </c>
      <c r="B36" s="63"/>
      <c r="AT36" s="59">
        <v>1.0</v>
      </c>
      <c r="BF36" s="60"/>
    </row>
    <row r="37" ht="15.75" customHeight="1">
      <c r="A37" s="68" t="s">
        <v>169</v>
      </c>
      <c r="B37" s="63"/>
      <c r="BF37" s="60"/>
    </row>
    <row r="38" ht="15.75" customHeight="1">
      <c r="A38" s="57" t="s">
        <v>170</v>
      </c>
      <c r="B38" s="63"/>
      <c r="C38" s="59">
        <v>1.0</v>
      </c>
      <c r="AH38" s="59">
        <v>1.0</v>
      </c>
      <c r="AL38" s="59">
        <v>1.0</v>
      </c>
      <c r="AM38" s="59">
        <v>1.0</v>
      </c>
      <c r="AV38" s="59">
        <v>1.0</v>
      </c>
      <c r="BF38" s="62"/>
    </row>
    <row r="39" ht="15.75" customHeight="1">
      <c r="A39" s="66" t="s">
        <v>171</v>
      </c>
      <c r="B39" s="63"/>
      <c r="Q39" s="59">
        <v>1.0</v>
      </c>
      <c r="S39" s="59">
        <v>1.0</v>
      </c>
      <c r="T39" s="59">
        <v>1.0</v>
      </c>
      <c r="U39" s="59">
        <v>1.0</v>
      </c>
      <c r="V39" s="59"/>
      <c r="Z39" s="59">
        <v>1.0</v>
      </c>
      <c r="AI39" s="59">
        <v>1.0</v>
      </c>
      <c r="AL39" s="59">
        <v>3.0</v>
      </c>
      <c r="AT39" s="59">
        <v>1.0</v>
      </c>
      <c r="BF39" s="60"/>
    </row>
    <row r="40" ht="15.75" customHeight="1">
      <c r="A40" s="57" t="s">
        <v>172</v>
      </c>
      <c r="B40" s="63"/>
      <c r="S40" s="59">
        <v>1.0</v>
      </c>
      <c r="AL40" s="59">
        <v>1.0</v>
      </c>
      <c r="AO40" s="59">
        <v>1.0</v>
      </c>
      <c r="AW40" s="59">
        <v>1.0</v>
      </c>
      <c r="BF40" s="60"/>
    </row>
    <row r="41" ht="15.75" customHeight="1">
      <c r="A41" s="66" t="s">
        <v>173</v>
      </c>
      <c r="B41" s="63"/>
      <c r="BF41" s="60"/>
    </row>
    <row r="42" ht="15.75" customHeight="1">
      <c r="A42" s="61" t="s">
        <v>174</v>
      </c>
      <c r="B42" s="63"/>
      <c r="AW42" s="59">
        <v>2.0</v>
      </c>
      <c r="BF42" s="60"/>
    </row>
    <row r="43" ht="15.75" customHeight="1">
      <c r="A43" s="61" t="s">
        <v>175</v>
      </c>
      <c r="B43" s="63"/>
      <c r="BF43" s="60"/>
    </row>
    <row r="44" ht="15.75" customHeight="1">
      <c r="A44" s="69" t="s">
        <v>176</v>
      </c>
      <c r="B44" s="63"/>
      <c r="I44" s="59">
        <v>2.0</v>
      </c>
      <c r="BF44" s="60"/>
    </row>
    <row r="45" ht="15.75" customHeight="1">
      <c r="A45" s="69" t="s">
        <v>177</v>
      </c>
      <c r="B45" s="63"/>
      <c r="I45" s="59"/>
      <c r="BF45" s="60"/>
    </row>
    <row r="46" ht="15.75" customHeight="1">
      <c r="A46" s="66" t="s">
        <v>178</v>
      </c>
      <c r="B46" s="63"/>
      <c r="S46" s="59">
        <v>3.0</v>
      </c>
      <c r="AB46" s="59">
        <v>1.0</v>
      </c>
      <c r="AS46" s="59">
        <v>1.0</v>
      </c>
      <c r="AT46" s="59"/>
      <c r="BF46" s="60"/>
    </row>
    <row r="47" ht="15.75" customHeight="1">
      <c r="A47" s="57" t="s">
        <v>179</v>
      </c>
      <c r="B47" s="63"/>
      <c r="AM47" s="59">
        <v>1.0</v>
      </c>
      <c r="BF47" s="60"/>
    </row>
    <row r="48" ht="15.75" customHeight="1">
      <c r="A48" s="69" t="s">
        <v>180</v>
      </c>
      <c r="B48" s="63"/>
      <c r="Z48" s="59">
        <v>5.0</v>
      </c>
      <c r="AD48" s="59">
        <v>7.0</v>
      </c>
      <c r="AG48" s="59">
        <v>15.0</v>
      </c>
      <c r="AH48" s="59">
        <v>14.0</v>
      </c>
      <c r="AI48" s="59">
        <v>18.0</v>
      </c>
      <c r="AL48" s="59">
        <v>2.0</v>
      </c>
      <c r="AM48" s="59">
        <v>1.0</v>
      </c>
      <c r="AN48" s="59">
        <v>4.0</v>
      </c>
      <c r="AO48" s="59">
        <v>100.0</v>
      </c>
      <c r="AQ48" s="59">
        <v>11.0</v>
      </c>
      <c r="AT48" s="59">
        <v>300.0</v>
      </c>
      <c r="BF48" s="60"/>
    </row>
    <row r="49" ht="15.75" customHeight="1">
      <c r="A49" s="66" t="s">
        <v>181</v>
      </c>
      <c r="B49" s="63"/>
      <c r="E49" s="59">
        <v>11.0</v>
      </c>
      <c r="J49" s="59">
        <v>6.0</v>
      </c>
      <c r="K49" s="59">
        <v>27.0</v>
      </c>
      <c r="N49" s="59">
        <v>1.0</v>
      </c>
      <c r="T49" s="59">
        <v>1.0</v>
      </c>
      <c r="U49" s="59">
        <v>2.0</v>
      </c>
      <c r="V49" s="59">
        <v>5.0</v>
      </c>
      <c r="Z49" s="59"/>
      <c r="AA49" s="59">
        <v>2.0</v>
      </c>
      <c r="AB49" s="59"/>
      <c r="AD49" s="59">
        <v>1.0</v>
      </c>
      <c r="AE49" s="59">
        <v>1.0</v>
      </c>
      <c r="AG49" s="59">
        <v>1.0</v>
      </c>
      <c r="AH49" s="59">
        <v>2.0</v>
      </c>
      <c r="AI49" s="59">
        <v>1.0</v>
      </c>
      <c r="AK49" s="59">
        <v>18.0</v>
      </c>
      <c r="AL49" s="59">
        <v>20.0</v>
      </c>
      <c r="AM49" s="59">
        <v>2.0</v>
      </c>
      <c r="AR49" s="59">
        <v>1.0</v>
      </c>
      <c r="AV49" s="59">
        <v>4.0</v>
      </c>
      <c r="BF49" s="60"/>
    </row>
    <row r="50" ht="15.75" customHeight="1">
      <c r="A50" s="57" t="s">
        <v>182</v>
      </c>
      <c r="B50" s="63"/>
      <c r="BF50" s="60"/>
    </row>
    <row r="51" ht="15.75" customHeight="1">
      <c r="A51" s="57" t="s">
        <v>183</v>
      </c>
      <c r="B51" s="63"/>
      <c r="C51" s="59">
        <v>5.0</v>
      </c>
      <c r="D51" s="59">
        <v>4.0</v>
      </c>
      <c r="O51" s="59">
        <v>23.0</v>
      </c>
      <c r="S51" s="59">
        <v>4.0</v>
      </c>
      <c r="Y51" s="59">
        <v>3.0</v>
      </c>
      <c r="AH51" s="59">
        <v>6.0</v>
      </c>
      <c r="AL51" s="59">
        <v>2.0</v>
      </c>
      <c r="AQ51" s="59">
        <v>2.0</v>
      </c>
      <c r="AR51" s="59">
        <v>1.0</v>
      </c>
      <c r="AS51" s="59">
        <v>1.0</v>
      </c>
      <c r="AT51" s="59">
        <v>2.0</v>
      </c>
      <c r="AW51" s="59">
        <v>12.0</v>
      </c>
      <c r="BF51" s="62"/>
    </row>
    <row r="52" ht="15.75" customHeight="1">
      <c r="A52" s="57" t="s">
        <v>184</v>
      </c>
      <c r="B52" s="63"/>
      <c r="C52" s="59">
        <v>2.0</v>
      </c>
      <c r="D52" s="59">
        <v>2.0</v>
      </c>
      <c r="I52" s="59">
        <v>2.0</v>
      </c>
      <c r="J52" s="59">
        <v>1.0</v>
      </c>
      <c r="K52" s="59">
        <v>1.0</v>
      </c>
      <c r="N52" s="59">
        <v>1.0</v>
      </c>
      <c r="Q52" s="59">
        <v>1.0</v>
      </c>
      <c r="Y52" s="59">
        <v>2.0</v>
      </c>
      <c r="AG52" s="59">
        <v>1.0</v>
      </c>
      <c r="AH52" s="59">
        <v>1.0</v>
      </c>
      <c r="AL52" s="59">
        <v>1.0</v>
      </c>
      <c r="AQ52" s="59">
        <v>1.0</v>
      </c>
      <c r="AR52" s="59">
        <v>2.0</v>
      </c>
      <c r="AS52" s="59">
        <v>1.0</v>
      </c>
      <c r="AT52" s="59"/>
      <c r="AW52" s="59">
        <v>1.0</v>
      </c>
      <c r="BF52" s="62"/>
    </row>
    <row r="53" ht="15.75" customHeight="1">
      <c r="A53" s="61" t="s">
        <v>185</v>
      </c>
      <c r="B53" s="63"/>
      <c r="D53" s="59">
        <v>2.0</v>
      </c>
      <c r="E53" s="59">
        <v>1.0</v>
      </c>
      <c r="I53" s="59">
        <v>1.0</v>
      </c>
      <c r="J53" s="59"/>
      <c r="K53" s="59">
        <v>2.0</v>
      </c>
      <c r="N53" s="59">
        <v>3.0</v>
      </c>
      <c r="O53" s="59">
        <v>1.0</v>
      </c>
      <c r="Q53" s="59">
        <v>1.0</v>
      </c>
      <c r="S53" s="59">
        <v>1.0</v>
      </c>
      <c r="U53" s="59">
        <v>1.0</v>
      </c>
      <c r="V53" s="59"/>
      <c r="Y53" s="59">
        <v>1.0</v>
      </c>
      <c r="Z53" s="59">
        <v>1.0</v>
      </c>
      <c r="AA53" s="59">
        <v>2.0</v>
      </c>
      <c r="AB53" s="59"/>
      <c r="AI53" s="59">
        <v>6.0</v>
      </c>
      <c r="AL53" s="59">
        <v>4.0</v>
      </c>
      <c r="AM53" s="59">
        <v>7.0</v>
      </c>
      <c r="AN53" s="59">
        <v>2.0</v>
      </c>
      <c r="AQ53" s="59">
        <v>1.0</v>
      </c>
      <c r="AS53" s="59">
        <v>3.0</v>
      </c>
      <c r="AT53" s="59">
        <v>2.0</v>
      </c>
      <c r="AV53" s="59">
        <v>2.0</v>
      </c>
      <c r="AW53" s="59">
        <v>1.0</v>
      </c>
      <c r="BF53" s="60"/>
    </row>
    <row r="54" ht="15.75" customHeight="1">
      <c r="A54" s="57" t="s">
        <v>186</v>
      </c>
      <c r="B54" s="63"/>
      <c r="BF54" s="60"/>
    </row>
    <row r="55" ht="15.75" customHeight="1">
      <c r="A55" s="66" t="s">
        <v>187</v>
      </c>
      <c r="B55" s="63"/>
      <c r="BF55" s="60"/>
    </row>
    <row r="56" ht="15.75" customHeight="1">
      <c r="A56" s="61" t="s">
        <v>188</v>
      </c>
      <c r="B56" s="63"/>
      <c r="D56" s="59">
        <v>5.0</v>
      </c>
      <c r="J56" s="59">
        <v>1.0</v>
      </c>
      <c r="M56" s="59">
        <v>8.0</v>
      </c>
      <c r="S56" s="59">
        <v>1.0</v>
      </c>
      <c r="X56" s="59">
        <v>1.0</v>
      </c>
      <c r="Z56" s="59"/>
      <c r="AA56" s="59">
        <v>3.0</v>
      </c>
      <c r="AB56" s="59"/>
      <c r="AE56" s="59">
        <v>1.0</v>
      </c>
      <c r="AL56" s="59">
        <v>1.0</v>
      </c>
      <c r="AM56" s="59">
        <v>1.0</v>
      </c>
      <c r="AN56" s="59">
        <v>3.0</v>
      </c>
      <c r="AO56" s="59">
        <v>2.0</v>
      </c>
      <c r="AT56" s="59">
        <v>2.0</v>
      </c>
      <c r="AV56" s="59">
        <v>4.0</v>
      </c>
      <c r="BF56" s="60"/>
    </row>
    <row r="57" ht="15.75" customHeight="1">
      <c r="A57" s="66" t="s">
        <v>189</v>
      </c>
      <c r="B57" s="63"/>
      <c r="BF57" s="60"/>
    </row>
    <row r="58" ht="15.75" customHeight="1">
      <c r="A58" s="57" t="s">
        <v>190</v>
      </c>
      <c r="B58" s="63"/>
      <c r="V58" s="59">
        <v>3.0</v>
      </c>
      <c r="Z58" s="59"/>
      <c r="AA58" s="59">
        <v>1.0</v>
      </c>
      <c r="AB58" s="59"/>
      <c r="AE58" s="59">
        <v>1.0</v>
      </c>
      <c r="AM58" s="59">
        <v>1.0</v>
      </c>
      <c r="BF58" s="60"/>
    </row>
    <row r="59" ht="15.75" customHeight="1">
      <c r="A59" s="66" t="s">
        <v>191</v>
      </c>
      <c r="B59" s="63"/>
      <c r="Q59" s="59">
        <v>70.0</v>
      </c>
      <c r="S59" s="59">
        <v>5.0</v>
      </c>
      <c r="T59" s="59">
        <v>2.0</v>
      </c>
      <c r="X59" s="59">
        <v>2.0</v>
      </c>
      <c r="Z59" s="59">
        <v>3.0</v>
      </c>
      <c r="AD59" s="59">
        <v>2.0</v>
      </c>
      <c r="BF59" s="60"/>
    </row>
    <row r="60" ht="15.75" customHeight="1">
      <c r="A60" s="57" t="s">
        <v>192</v>
      </c>
      <c r="B60" s="63"/>
      <c r="BF60" s="60"/>
    </row>
    <row r="61" ht="15.75" customHeight="1">
      <c r="A61" s="57" t="s">
        <v>193</v>
      </c>
      <c r="B61" s="63"/>
      <c r="BF61" s="60"/>
    </row>
    <row r="62" ht="15.75" customHeight="1">
      <c r="A62" s="57" t="s">
        <v>194</v>
      </c>
      <c r="B62" s="63"/>
      <c r="E62" s="59">
        <v>7.0</v>
      </c>
      <c r="I62" s="59">
        <v>2.0</v>
      </c>
      <c r="J62" s="59"/>
      <c r="K62" s="59"/>
      <c r="M62" s="59">
        <v>1.0</v>
      </c>
      <c r="P62" s="59">
        <v>5.0</v>
      </c>
      <c r="Q62" s="59">
        <v>1.0</v>
      </c>
      <c r="T62" s="59">
        <v>3.0</v>
      </c>
      <c r="X62" s="59">
        <v>2.0</v>
      </c>
      <c r="Y62" s="59">
        <v>1.0</v>
      </c>
      <c r="Z62" s="59"/>
      <c r="AA62" s="59">
        <v>1.0</v>
      </c>
      <c r="AB62" s="59"/>
      <c r="AE62" s="59">
        <v>3.0</v>
      </c>
      <c r="AH62" s="59">
        <v>2.0</v>
      </c>
      <c r="AO62" s="59">
        <v>5.0</v>
      </c>
      <c r="AQ62" s="59">
        <v>5.0</v>
      </c>
      <c r="AR62" s="59">
        <v>12.0</v>
      </c>
      <c r="AS62" s="59">
        <v>11.0</v>
      </c>
      <c r="AT62" s="59">
        <v>8.0</v>
      </c>
      <c r="AW62" s="59">
        <v>5.0</v>
      </c>
      <c r="BF62" s="60"/>
    </row>
    <row r="63" ht="15.75" customHeight="1">
      <c r="A63" s="70" t="s">
        <v>195</v>
      </c>
      <c r="B63" s="71"/>
      <c r="C63" s="72">
        <v>3.0</v>
      </c>
      <c r="D63" s="59">
        <v>2.0</v>
      </c>
      <c r="E63" s="59">
        <v>3.0</v>
      </c>
      <c r="H63" s="73"/>
      <c r="J63" s="59">
        <v>1.0</v>
      </c>
      <c r="K63" s="59">
        <v>3.0</v>
      </c>
      <c r="L63" s="73"/>
      <c r="M63" s="59">
        <v>3.0</v>
      </c>
      <c r="N63" s="59">
        <v>4.0</v>
      </c>
      <c r="O63" s="59">
        <v>4.0</v>
      </c>
      <c r="P63" s="59">
        <v>3.0</v>
      </c>
      <c r="Q63" s="59">
        <v>5.0</v>
      </c>
      <c r="R63" s="73"/>
      <c r="S63" s="59">
        <v>3.0</v>
      </c>
      <c r="V63" s="59">
        <v>3.0</v>
      </c>
      <c r="W63" s="73"/>
      <c r="Y63" s="59">
        <v>4.0</v>
      </c>
      <c r="Z63" s="59">
        <v>1.0</v>
      </c>
      <c r="AA63" s="59">
        <v>1.0</v>
      </c>
      <c r="AB63" s="59">
        <v>2.0</v>
      </c>
      <c r="AC63" s="73"/>
      <c r="AD63" s="59">
        <v>1.0</v>
      </c>
      <c r="AE63" s="59">
        <v>1.0</v>
      </c>
      <c r="AF63" s="73"/>
      <c r="AG63" s="59">
        <v>1.0</v>
      </c>
      <c r="AH63" s="59">
        <v>2.0</v>
      </c>
      <c r="AJ63" s="73"/>
      <c r="AK63" s="72">
        <v>2.0</v>
      </c>
      <c r="AL63" s="72">
        <v>3.0</v>
      </c>
      <c r="AM63" s="73"/>
      <c r="AN63" s="72">
        <v>2.0</v>
      </c>
      <c r="AO63" s="72">
        <v>1.0</v>
      </c>
      <c r="AP63" s="73"/>
      <c r="AR63" s="72">
        <v>2.0</v>
      </c>
      <c r="AS63" s="73"/>
      <c r="AT63" s="73"/>
      <c r="AU63" s="73"/>
      <c r="AV63" s="59">
        <v>1.0</v>
      </c>
      <c r="AW63" s="59">
        <v>3.0</v>
      </c>
      <c r="AY63" s="73"/>
      <c r="BB63" s="73"/>
      <c r="BC63" s="73"/>
      <c r="BF63" s="74"/>
      <c r="BG63" s="73"/>
      <c r="BH63" s="73"/>
      <c r="BI63" s="73"/>
      <c r="BJ63" s="73"/>
    </row>
    <row r="64" ht="15.75" customHeight="1">
      <c r="A64" s="70" t="s">
        <v>196</v>
      </c>
      <c r="B64" s="71"/>
      <c r="C64" s="72"/>
      <c r="D64" s="59"/>
      <c r="E64" s="59"/>
      <c r="H64" s="73"/>
      <c r="J64" s="59"/>
      <c r="K64" s="59">
        <v>2.0</v>
      </c>
      <c r="L64" s="73"/>
      <c r="M64" s="59"/>
      <c r="N64" s="59">
        <v>1.0</v>
      </c>
      <c r="R64" s="73"/>
      <c r="W64" s="73"/>
      <c r="X64" s="59">
        <v>2.0</v>
      </c>
      <c r="AC64" s="73"/>
      <c r="AF64" s="73"/>
      <c r="AJ64" s="73"/>
      <c r="AK64" s="73"/>
      <c r="AL64" s="73"/>
      <c r="AM64" s="73"/>
      <c r="AN64" s="73"/>
      <c r="AO64" s="73"/>
      <c r="AP64" s="73"/>
      <c r="AR64" s="73"/>
      <c r="AS64" s="73"/>
      <c r="AT64" s="73"/>
      <c r="AU64" s="73"/>
      <c r="AY64" s="73"/>
      <c r="BB64" s="73"/>
      <c r="BC64" s="73"/>
      <c r="BF64" s="74"/>
      <c r="BG64" s="73"/>
      <c r="BH64" s="73"/>
      <c r="BI64" s="73"/>
      <c r="BJ64" s="73"/>
    </row>
    <row r="65" ht="15.75" customHeight="1">
      <c r="A65" s="70" t="s">
        <v>197</v>
      </c>
      <c r="B65" s="71"/>
      <c r="C65" s="72"/>
      <c r="D65" s="59"/>
      <c r="E65" s="59"/>
      <c r="H65" s="73"/>
      <c r="J65" s="59"/>
      <c r="K65" s="59"/>
      <c r="L65" s="73"/>
      <c r="M65" s="59"/>
      <c r="N65" s="59"/>
      <c r="O65" s="59">
        <v>4.0</v>
      </c>
      <c r="R65" s="73"/>
      <c r="V65" s="59">
        <v>1.0</v>
      </c>
      <c r="W65" s="73"/>
      <c r="AC65" s="73"/>
      <c r="AF65" s="73"/>
      <c r="AJ65" s="73"/>
      <c r="AK65" s="73"/>
      <c r="AL65" s="73"/>
      <c r="AM65" s="73"/>
      <c r="AN65" s="73"/>
      <c r="AO65" s="73"/>
      <c r="AP65" s="73"/>
      <c r="AR65" s="73"/>
      <c r="AS65" s="73"/>
      <c r="AT65" s="73"/>
      <c r="AU65" s="73"/>
      <c r="AY65" s="73"/>
      <c r="BB65" s="73"/>
      <c r="BC65" s="73"/>
      <c r="BF65" s="74"/>
      <c r="BG65" s="73"/>
      <c r="BH65" s="73"/>
      <c r="BI65" s="73"/>
      <c r="BJ65" s="73"/>
    </row>
    <row r="66" ht="15.75" customHeight="1">
      <c r="A66" s="70" t="s">
        <v>198</v>
      </c>
      <c r="B66" s="71"/>
      <c r="C66" s="73"/>
      <c r="H66" s="73"/>
      <c r="L66" s="73"/>
      <c r="R66" s="73"/>
      <c r="W66" s="73"/>
      <c r="AC66" s="73"/>
      <c r="AF66" s="73"/>
      <c r="AJ66" s="73"/>
      <c r="AK66" s="72">
        <v>2.0</v>
      </c>
      <c r="AL66" s="73"/>
      <c r="AM66" s="72">
        <v>1.0</v>
      </c>
      <c r="AN66" s="72">
        <v>1.0</v>
      </c>
      <c r="AO66" s="73"/>
      <c r="AP66" s="73"/>
      <c r="AR66" s="73"/>
      <c r="AS66" s="73"/>
      <c r="AT66" s="73"/>
      <c r="AU66" s="73"/>
      <c r="AV66" s="59">
        <v>2.0</v>
      </c>
      <c r="AY66" s="73"/>
      <c r="BB66" s="73"/>
      <c r="BC66" s="73"/>
      <c r="BF66" s="75"/>
      <c r="BG66" s="73"/>
      <c r="BH66" s="73"/>
      <c r="BI66" s="73"/>
      <c r="BJ66" s="73"/>
    </row>
    <row r="67" ht="15.75" customHeight="1">
      <c r="A67" s="61" t="s">
        <v>199</v>
      </c>
      <c r="B67" s="63"/>
      <c r="C67" s="59">
        <v>40.0</v>
      </c>
      <c r="D67" s="59">
        <v>47.0</v>
      </c>
      <c r="E67" s="59">
        <v>10.0</v>
      </c>
      <c r="I67" s="59">
        <v>40.0</v>
      </c>
      <c r="J67" s="59">
        <v>5.0</v>
      </c>
      <c r="K67" s="59">
        <v>6.0</v>
      </c>
      <c r="M67" s="59">
        <v>62.0</v>
      </c>
      <c r="N67" s="59">
        <v>3.0</v>
      </c>
      <c r="O67" s="59">
        <v>19.0</v>
      </c>
      <c r="P67" s="59">
        <v>28.0</v>
      </c>
      <c r="Q67" s="59">
        <v>8.0</v>
      </c>
      <c r="S67" s="59">
        <v>20.0</v>
      </c>
      <c r="AQ67" s="59">
        <v>2.0</v>
      </c>
      <c r="AV67" s="59">
        <v>2.0</v>
      </c>
      <c r="AW67" s="59">
        <v>5.0</v>
      </c>
      <c r="BF67" s="62"/>
    </row>
    <row r="68" ht="15.75" customHeight="1">
      <c r="A68" s="66" t="s">
        <v>200</v>
      </c>
      <c r="B68" s="63"/>
      <c r="P68" s="59">
        <v>1.0</v>
      </c>
      <c r="Q68" s="59"/>
      <c r="AD68" s="59">
        <v>2.0</v>
      </c>
      <c r="AN68" s="59">
        <v>5.0</v>
      </c>
      <c r="BF68" s="60"/>
    </row>
    <row r="69" ht="15.75" customHeight="1">
      <c r="A69" s="61" t="s">
        <v>201</v>
      </c>
      <c r="B69" s="63"/>
      <c r="V69" s="59">
        <v>1.0</v>
      </c>
      <c r="BF69" s="60"/>
    </row>
    <row r="70" ht="15.75" customHeight="1">
      <c r="A70" s="57" t="s">
        <v>202</v>
      </c>
      <c r="B70" s="63"/>
      <c r="BF70" s="60"/>
    </row>
    <row r="71" ht="15.75" customHeight="1">
      <c r="A71" s="66" t="s">
        <v>203</v>
      </c>
      <c r="B71" s="63"/>
      <c r="BF71" s="60"/>
    </row>
    <row r="72" ht="15.75" customHeight="1">
      <c r="A72" s="57" t="s">
        <v>204</v>
      </c>
      <c r="B72" s="63"/>
      <c r="N72" s="59">
        <v>1.0</v>
      </c>
      <c r="Q72" s="59">
        <v>1.0</v>
      </c>
      <c r="AG72" s="59">
        <v>1.0</v>
      </c>
      <c r="AK72" s="59">
        <v>1.0</v>
      </c>
      <c r="AN72" s="59">
        <v>2.0</v>
      </c>
      <c r="AR72" s="59">
        <v>1.0</v>
      </c>
      <c r="BF72" s="60"/>
    </row>
    <row r="73" ht="15.75" customHeight="1">
      <c r="A73" s="67" t="s">
        <v>205</v>
      </c>
      <c r="B73" s="63"/>
      <c r="N73" s="59"/>
      <c r="P73" s="59">
        <v>2.0</v>
      </c>
      <c r="Q73" s="59"/>
      <c r="BF73" s="60"/>
    </row>
    <row r="74" ht="15.75" customHeight="1">
      <c r="A74" s="57" t="s">
        <v>206</v>
      </c>
      <c r="B74" s="63"/>
      <c r="D74" s="59">
        <v>3.0</v>
      </c>
      <c r="Q74" s="59">
        <v>2.0</v>
      </c>
      <c r="S74" s="59">
        <v>1.0</v>
      </c>
      <c r="V74" s="59">
        <v>2.0</v>
      </c>
      <c r="X74" s="59">
        <v>1.0</v>
      </c>
      <c r="Y74" s="59">
        <v>1.0</v>
      </c>
      <c r="Z74" s="59">
        <v>1.0</v>
      </c>
      <c r="AT74" s="59">
        <v>1.0</v>
      </c>
      <c r="AW74" s="59">
        <v>1.0</v>
      </c>
      <c r="BF74" s="60"/>
    </row>
    <row r="75" ht="15.75" customHeight="1">
      <c r="A75" s="57" t="s">
        <v>207</v>
      </c>
      <c r="B75" s="63"/>
      <c r="Z75" s="59"/>
      <c r="AA75" s="59">
        <v>2.0</v>
      </c>
      <c r="AB75" s="59"/>
      <c r="AG75" s="59">
        <v>1.0</v>
      </c>
      <c r="BF75" s="60"/>
    </row>
    <row r="76" ht="15.75" customHeight="1">
      <c r="A76" s="61" t="s">
        <v>208</v>
      </c>
      <c r="B76" s="63"/>
      <c r="BF76" s="60"/>
    </row>
    <row r="77" ht="15.75" customHeight="1">
      <c r="A77" s="57" t="s">
        <v>209</v>
      </c>
      <c r="B77" s="63"/>
      <c r="C77" s="59">
        <v>1.0</v>
      </c>
      <c r="D77" s="59">
        <v>2.0</v>
      </c>
      <c r="I77" s="59">
        <v>1.0</v>
      </c>
      <c r="J77" s="59">
        <v>1.0</v>
      </c>
      <c r="K77" s="59"/>
      <c r="M77" s="59">
        <v>2.0</v>
      </c>
      <c r="N77" s="59">
        <v>1.0</v>
      </c>
      <c r="Q77" s="59">
        <v>1.0</v>
      </c>
      <c r="S77" s="59">
        <v>1.0</v>
      </c>
      <c r="U77" s="59">
        <v>2.0</v>
      </c>
      <c r="V77" s="59">
        <v>1.0</v>
      </c>
      <c r="AE77" s="59">
        <v>1.0</v>
      </c>
      <c r="AI77" s="59">
        <v>1.0</v>
      </c>
      <c r="AK77" s="59">
        <v>1.0</v>
      </c>
      <c r="AL77" s="59">
        <v>1.0</v>
      </c>
      <c r="AQ77" s="59">
        <v>1.0</v>
      </c>
      <c r="AS77" s="59">
        <v>1.0</v>
      </c>
      <c r="AT77" s="59">
        <v>1.0</v>
      </c>
      <c r="AV77" s="59">
        <v>1.0</v>
      </c>
      <c r="AW77" s="59">
        <v>4.0</v>
      </c>
      <c r="BF77" s="62"/>
    </row>
    <row r="78" ht="15.75" customHeight="1">
      <c r="A78" s="57" t="s">
        <v>210</v>
      </c>
      <c r="B78" s="63"/>
      <c r="C78" s="59">
        <v>1.0</v>
      </c>
      <c r="K78" s="59">
        <v>2.0</v>
      </c>
      <c r="N78" s="59">
        <v>1.0</v>
      </c>
      <c r="O78" s="59">
        <v>1.0</v>
      </c>
      <c r="Q78" s="59">
        <v>2.0</v>
      </c>
      <c r="T78" s="59">
        <v>1.0</v>
      </c>
      <c r="X78" s="59">
        <v>2.0</v>
      </c>
      <c r="Y78" s="59">
        <v>2.0</v>
      </c>
      <c r="Z78" s="59">
        <v>1.0</v>
      </c>
      <c r="AD78" s="59">
        <v>1.0</v>
      </c>
      <c r="AL78" s="59">
        <v>1.0</v>
      </c>
      <c r="AM78" s="59">
        <v>1.0</v>
      </c>
      <c r="AV78" s="59">
        <v>1.0</v>
      </c>
      <c r="AW78" s="59">
        <v>1.0</v>
      </c>
      <c r="BF78" s="62"/>
    </row>
    <row r="79" ht="15.75" customHeight="1">
      <c r="A79" s="61" t="s">
        <v>211</v>
      </c>
      <c r="B79" s="63"/>
      <c r="S79" s="59"/>
      <c r="BF79" s="60"/>
    </row>
    <row r="80" ht="15.75" customHeight="1">
      <c r="A80" s="61" t="s">
        <v>212</v>
      </c>
      <c r="B80" s="63"/>
      <c r="E80" s="59">
        <v>1.0</v>
      </c>
      <c r="I80" s="59">
        <v>21.0</v>
      </c>
      <c r="J80" s="59">
        <v>3.0</v>
      </c>
      <c r="K80" s="59">
        <v>30.0</v>
      </c>
      <c r="AW80" s="59">
        <v>4.0</v>
      </c>
      <c r="BF80" s="60"/>
    </row>
    <row r="81" ht="15.75" customHeight="1">
      <c r="A81" s="61" t="s">
        <v>213</v>
      </c>
      <c r="B81" s="63"/>
      <c r="AE81" s="59">
        <v>1.0</v>
      </c>
      <c r="AM81" s="59">
        <v>1.0</v>
      </c>
      <c r="BF81" s="60"/>
    </row>
    <row r="82" ht="15.75" customHeight="1">
      <c r="A82" s="57" t="s">
        <v>214</v>
      </c>
      <c r="B82" s="63"/>
      <c r="AB82" s="59">
        <v>1.0</v>
      </c>
      <c r="BF82" s="60"/>
    </row>
    <row r="83" ht="15.75" customHeight="1">
      <c r="A83" s="57" t="s">
        <v>215</v>
      </c>
      <c r="B83" s="63"/>
      <c r="C83" s="59">
        <v>6.0</v>
      </c>
      <c r="D83" s="59">
        <v>3.0</v>
      </c>
      <c r="E83" s="59">
        <v>12.0</v>
      </c>
      <c r="I83" s="59">
        <v>5.0</v>
      </c>
      <c r="J83" s="59">
        <v>1.0</v>
      </c>
      <c r="K83" s="59">
        <v>3.0</v>
      </c>
      <c r="M83" s="59">
        <v>8.0</v>
      </c>
      <c r="N83" s="59">
        <v>4.0</v>
      </c>
      <c r="O83" s="59">
        <v>4.0</v>
      </c>
      <c r="P83" s="59">
        <v>5.0</v>
      </c>
      <c r="Q83" s="59">
        <v>6.0</v>
      </c>
      <c r="S83" s="59">
        <v>5.0</v>
      </c>
      <c r="T83" s="59">
        <v>7.0</v>
      </c>
      <c r="U83" s="59">
        <v>2.0</v>
      </c>
      <c r="V83" s="59">
        <v>2.0</v>
      </c>
      <c r="X83" s="59">
        <v>6.0</v>
      </c>
      <c r="Y83" s="59">
        <v>2.0</v>
      </c>
      <c r="Z83" s="59">
        <v>8.0</v>
      </c>
      <c r="AA83" s="59">
        <v>3.0</v>
      </c>
      <c r="AB83" s="59">
        <v>2.0</v>
      </c>
      <c r="AD83" s="59">
        <v>1.0</v>
      </c>
      <c r="AE83" s="59">
        <v>2.0</v>
      </c>
      <c r="AG83" s="59">
        <v>2.0</v>
      </c>
      <c r="AH83" s="59">
        <v>2.0</v>
      </c>
      <c r="AI83" s="59">
        <v>3.0</v>
      </c>
      <c r="AK83" s="59">
        <v>1.0</v>
      </c>
      <c r="AL83" s="59">
        <v>2.0</v>
      </c>
      <c r="AM83" s="59">
        <v>3.0</v>
      </c>
      <c r="AN83" s="59">
        <v>3.0</v>
      </c>
      <c r="AO83" s="59">
        <v>5.0</v>
      </c>
      <c r="AQ83" s="59">
        <v>10.0</v>
      </c>
      <c r="AR83" s="59">
        <v>11.0</v>
      </c>
      <c r="AS83" s="59">
        <v>7.0</v>
      </c>
      <c r="AT83" s="59">
        <v>15.0</v>
      </c>
      <c r="AV83" s="59">
        <v>10.0</v>
      </c>
      <c r="AW83" s="59">
        <v>5.0</v>
      </c>
      <c r="BF83" s="62"/>
    </row>
    <row r="84" ht="15.75" customHeight="1">
      <c r="A84" s="61" t="s">
        <v>216</v>
      </c>
      <c r="B84" s="63"/>
      <c r="C84" s="59">
        <v>14.0</v>
      </c>
      <c r="P84" s="59">
        <v>6.0</v>
      </c>
      <c r="Q84" s="59"/>
      <c r="X84" s="59">
        <v>12.0</v>
      </c>
      <c r="AK84" s="59">
        <v>40.0</v>
      </c>
      <c r="AM84" s="59">
        <v>1.0</v>
      </c>
      <c r="AW84" s="59">
        <v>30.0</v>
      </c>
      <c r="BF84" s="62"/>
    </row>
    <row r="85" ht="15.75" customHeight="1">
      <c r="A85" s="61" t="s">
        <v>217</v>
      </c>
      <c r="B85" s="63"/>
      <c r="BF85" s="60"/>
    </row>
    <row r="86" ht="15.75" customHeight="1">
      <c r="A86" s="61" t="s">
        <v>218</v>
      </c>
      <c r="B86" s="63"/>
      <c r="BF86" s="60"/>
    </row>
    <row r="87" ht="15.75" customHeight="1">
      <c r="A87" s="57" t="s">
        <v>219</v>
      </c>
      <c r="B87" s="63"/>
      <c r="AW87" s="59">
        <v>42.0</v>
      </c>
      <c r="BF87" s="60"/>
    </row>
    <row r="88" ht="15.75" customHeight="1">
      <c r="A88" s="66" t="s">
        <v>220</v>
      </c>
      <c r="B88" s="63"/>
      <c r="D88" s="59">
        <v>14.0</v>
      </c>
      <c r="I88" s="59">
        <v>3.0</v>
      </c>
      <c r="J88" s="59">
        <v>12.0</v>
      </c>
      <c r="K88" s="59"/>
      <c r="M88" s="59">
        <v>7.0</v>
      </c>
      <c r="N88" s="59">
        <v>4.0</v>
      </c>
      <c r="P88" s="59">
        <v>11.0</v>
      </c>
      <c r="Q88" s="59">
        <v>3.0</v>
      </c>
      <c r="T88" s="59">
        <v>7.0</v>
      </c>
      <c r="U88" s="59">
        <v>3.0</v>
      </c>
      <c r="V88" s="59"/>
      <c r="X88" s="59">
        <v>6.0</v>
      </c>
      <c r="Y88" s="59">
        <v>6.0</v>
      </c>
      <c r="Z88" s="59"/>
      <c r="AA88" s="59">
        <v>7.0</v>
      </c>
      <c r="AB88" s="59">
        <v>4.0</v>
      </c>
      <c r="AE88" s="59">
        <v>7.0</v>
      </c>
      <c r="AG88" s="59">
        <v>1.0</v>
      </c>
      <c r="AT88" s="59">
        <v>3.0</v>
      </c>
      <c r="AW88" s="59">
        <v>1.0</v>
      </c>
      <c r="BF88" s="60"/>
    </row>
    <row r="89" ht="15.75" customHeight="1">
      <c r="A89" s="61" t="s">
        <v>221</v>
      </c>
      <c r="B89" s="63"/>
      <c r="BF89" s="60"/>
    </row>
    <row r="90" ht="15.75" customHeight="1">
      <c r="A90" s="61" t="s">
        <v>222</v>
      </c>
      <c r="B90" s="63"/>
      <c r="C90" s="59">
        <v>1.0</v>
      </c>
      <c r="D90" s="59">
        <v>1.0</v>
      </c>
      <c r="I90" s="59">
        <v>1.0</v>
      </c>
      <c r="J90" s="59">
        <v>2.0</v>
      </c>
      <c r="K90" s="59">
        <v>3.0</v>
      </c>
      <c r="M90" s="59">
        <v>2.0</v>
      </c>
      <c r="O90" s="59">
        <v>2.0</v>
      </c>
      <c r="P90" s="59">
        <v>3.0</v>
      </c>
      <c r="Q90" s="59">
        <v>1.0</v>
      </c>
      <c r="T90" s="59">
        <v>1.0</v>
      </c>
      <c r="U90" s="59">
        <v>2.0</v>
      </c>
      <c r="V90" s="59">
        <v>3.0</v>
      </c>
      <c r="X90" s="59">
        <v>4.0</v>
      </c>
      <c r="Y90" s="59">
        <v>1.0</v>
      </c>
      <c r="Z90" s="59"/>
      <c r="AA90" s="59">
        <v>5.0</v>
      </c>
      <c r="AB90" s="59"/>
      <c r="AH90" s="59">
        <v>2.0</v>
      </c>
      <c r="AI90" s="59">
        <v>1.0</v>
      </c>
      <c r="AL90" s="59">
        <v>1.0</v>
      </c>
      <c r="AQ90" s="59">
        <v>1.0</v>
      </c>
      <c r="AW90" s="59">
        <v>1.0</v>
      </c>
      <c r="BF90" s="62"/>
    </row>
    <row r="91" ht="15.75" customHeight="1">
      <c r="A91" s="61" t="s">
        <v>223</v>
      </c>
      <c r="B91" s="63"/>
      <c r="I91" s="59">
        <v>2.0</v>
      </c>
      <c r="J91" s="59"/>
      <c r="K91" s="59"/>
      <c r="N91" s="59">
        <v>1.0</v>
      </c>
      <c r="AD91" s="59">
        <v>1.0</v>
      </c>
      <c r="AR91" s="59">
        <v>1.0</v>
      </c>
      <c r="BF91" s="60"/>
    </row>
    <row r="92" ht="15.75" customHeight="1">
      <c r="A92" s="66" t="s">
        <v>224</v>
      </c>
      <c r="B92" s="63"/>
      <c r="AE92" s="59">
        <v>4.0</v>
      </c>
      <c r="AG92" s="59">
        <v>2.0</v>
      </c>
      <c r="AH92" s="59">
        <v>4.0</v>
      </c>
      <c r="AI92" s="59">
        <v>4.0</v>
      </c>
      <c r="AK92" s="59">
        <v>4.0</v>
      </c>
      <c r="AM92" s="59">
        <v>1.0</v>
      </c>
      <c r="BF92" s="60"/>
    </row>
    <row r="93" ht="15.75" customHeight="1">
      <c r="A93" s="66" t="s">
        <v>225</v>
      </c>
      <c r="B93" s="63"/>
      <c r="D93" s="59">
        <v>20.0</v>
      </c>
      <c r="E93" s="59">
        <v>8.0</v>
      </c>
      <c r="I93" s="59">
        <v>113.0</v>
      </c>
      <c r="J93" s="59"/>
      <c r="K93" s="59">
        <v>73.0</v>
      </c>
      <c r="M93" s="59">
        <v>250.0</v>
      </c>
      <c r="P93" s="59">
        <v>140.0</v>
      </c>
      <c r="Q93" s="59"/>
      <c r="Z93" s="59">
        <v>2.0</v>
      </c>
      <c r="AD93" s="59">
        <v>10.0</v>
      </c>
      <c r="AH93" s="59">
        <v>15.0</v>
      </c>
      <c r="AO93" s="59">
        <v>15.0</v>
      </c>
      <c r="AS93" s="59">
        <v>30.0</v>
      </c>
      <c r="AT93" s="59"/>
      <c r="AV93" s="59">
        <v>27.0</v>
      </c>
      <c r="AW93" s="59">
        <v>30.0</v>
      </c>
      <c r="BF93" s="60"/>
    </row>
    <row r="94" ht="15.75" customHeight="1">
      <c r="A94" s="61" t="s">
        <v>226</v>
      </c>
      <c r="B94" s="63"/>
      <c r="O94" s="59">
        <v>1.0</v>
      </c>
      <c r="T94" s="59">
        <v>1.0</v>
      </c>
      <c r="V94" s="59">
        <v>1.0</v>
      </c>
      <c r="X94" s="59">
        <v>1.0</v>
      </c>
      <c r="AH94" s="59">
        <v>1.0</v>
      </c>
      <c r="AL94" s="59">
        <v>2.0</v>
      </c>
      <c r="AM94" s="59">
        <v>2.0</v>
      </c>
      <c r="BF94" s="60"/>
    </row>
    <row r="95" ht="15.75" customHeight="1">
      <c r="A95" s="57" t="s">
        <v>227</v>
      </c>
      <c r="B95" s="63"/>
      <c r="C95" s="59">
        <v>1.0</v>
      </c>
      <c r="D95" s="59">
        <v>2.0</v>
      </c>
      <c r="E95" s="59">
        <v>8.0</v>
      </c>
      <c r="I95" s="59">
        <v>3.0</v>
      </c>
      <c r="J95" s="59">
        <v>1.0</v>
      </c>
      <c r="K95" s="59">
        <v>4.0</v>
      </c>
      <c r="N95" s="59">
        <v>1.0</v>
      </c>
      <c r="P95" s="59">
        <v>2.0</v>
      </c>
      <c r="Q95" s="59"/>
      <c r="T95" s="59">
        <v>1.0</v>
      </c>
      <c r="Z95" s="59"/>
      <c r="AA95" s="59">
        <v>2.0</v>
      </c>
      <c r="AB95" s="59"/>
      <c r="AE95" s="59">
        <v>6.0</v>
      </c>
      <c r="AM95" s="59">
        <v>8.0</v>
      </c>
      <c r="AQ95" s="59">
        <v>4.0</v>
      </c>
      <c r="AR95" s="59">
        <v>1.0</v>
      </c>
      <c r="AT95" s="59">
        <v>2.0</v>
      </c>
      <c r="AV95" s="59">
        <v>7.0</v>
      </c>
      <c r="AW95" s="59">
        <v>3.0</v>
      </c>
      <c r="BF95" s="62"/>
    </row>
    <row r="96" ht="15.75" customHeight="1">
      <c r="A96" s="57" t="s">
        <v>228</v>
      </c>
      <c r="B96" s="63"/>
      <c r="S96" s="59">
        <v>20.0</v>
      </c>
      <c r="U96" s="59">
        <v>5.0</v>
      </c>
      <c r="V96" s="59">
        <v>2.0</v>
      </c>
      <c r="X96" s="59">
        <v>3.0</v>
      </c>
      <c r="Y96" s="59">
        <v>2.0</v>
      </c>
      <c r="Z96" s="59">
        <v>10.0</v>
      </c>
      <c r="AA96" s="59">
        <v>10.0</v>
      </c>
      <c r="AB96" s="59"/>
      <c r="AD96" s="59">
        <v>20.0</v>
      </c>
      <c r="AE96" s="59">
        <v>8.0</v>
      </c>
      <c r="AG96" s="59">
        <v>2.0</v>
      </c>
      <c r="AH96" s="59">
        <v>7.0</v>
      </c>
      <c r="AI96" s="59">
        <v>5.0</v>
      </c>
      <c r="AK96" s="59">
        <v>4.0</v>
      </c>
      <c r="AL96" s="59">
        <v>8.0</v>
      </c>
      <c r="AM96" s="59">
        <v>7.0</v>
      </c>
      <c r="AN96" s="59">
        <v>8.0</v>
      </c>
      <c r="AQ96" s="59" t="s">
        <v>229</v>
      </c>
      <c r="AS96" s="59">
        <v>10.0</v>
      </c>
      <c r="AT96" s="59">
        <v>200.0</v>
      </c>
      <c r="AV96" s="59">
        <v>3.0</v>
      </c>
      <c r="BF96" s="60"/>
    </row>
    <row r="97" ht="15.75" customHeight="1">
      <c r="A97" s="66" t="s">
        <v>230</v>
      </c>
      <c r="B97" s="63"/>
      <c r="AE97" s="59">
        <v>1.0</v>
      </c>
      <c r="BF97" s="60"/>
    </row>
    <row r="98" ht="15.75" customHeight="1">
      <c r="A98" s="61" t="s">
        <v>231</v>
      </c>
      <c r="B98" s="63"/>
      <c r="BF98" s="60"/>
    </row>
    <row r="99" ht="15.75" customHeight="1">
      <c r="A99" s="66" t="s">
        <v>232</v>
      </c>
      <c r="B99" s="63"/>
      <c r="T99" s="59">
        <v>1.0</v>
      </c>
      <c r="X99" s="59">
        <v>5.0</v>
      </c>
      <c r="Z99" s="59"/>
      <c r="AA99" s="59">
        <v>3.0</v>
      </c>
      <c r="AB99" s="59"/>
      <c r="AE99" s="59">
        <v>1.0</v>
      </c>
      <c r="AN99" s="59">
        <v>5.0</v>
      </c>
      <c r="BF99" s="60"/>
    </row>
    <row r="100" ht="15.75" customHeight="1">
      <c r="A100" s="57" t="s">
        <v>233</v>
      </c>
      <c r="B100" s="63"/>
      <c r="C100" s="59">
        <v>1.0</v>
      </c>
      <c r="AI100" s="59">
        <v>2.0</v>
      </c>
      <c r="AQ100" s="59">
        <v>1.0</v>
      </c>
      <c r="AR100" s="59">
        <v>1.0</v>
      </c>
      <c r="BF100" s="62"/>
    </row>
    <row r="101" ht="15.75" customHeight="1">
      <c r="A101" s="69" t="s">
        <v>234</v>
      </c>
      <c r="B101" s="63"/>
      <c r="AE101" s="59">
        <v>1.0</v>
      </c>
      <c r="AG101" s="59">
        <v>2.0</v>
      </c>
      <c r="AH101" s="59">
        <v>3.0</v>
      </c>
      <c r="AK101" s="59">
        <v>1.0</v>
      </c>
      <c r="BF101" s="60"/>
    </row>
    <row r="102" ht="15.75" customHeight="1">
      <c r="A102" s="61" t="s">
        <v>235</v>
      </c>
      <c r="B102" s="63"/>
      <c r="AS102" s="59">
        <v>1.0</v>
      </c>
      <c r="AT102" s="59"/>
      <c r="BF102" s="60"/>
    </row>
    <row r="103" ht="15.75" customHeight="1">
      <c r="A103" s="76" t="s">
        <v>236</v>
      </c>
      <c r="B103" s="77"/>
      <c r="AH103" s="59">
        <v>3.0</v>
      </c>
      <c r="AI103" s="59">
        <v>4.0</v>
      </c>
      <c r="AM103" s="59">
        <v>3.0</v>
      </c>
      <c r="AO103" s="59">
        <v>1.0</v>
      </c>
      <c r="AQ103" s="59">
        <v>1.0</v>
      </c>
      <c r="AS103" s="59">
        <v>2.0</v>
      </c>
      <c r="AT103" s="59"/>
      <c r="BF103" s="60"/>
    </row>
    <row r="104" ht="15.75" customHeight="1">
      <c r="A104" s="61" t="s">
        <v>237</v>
      </c>
      <c r="B104" s="63"/>
      <c r="V104" s="59">
        <v>1.0</v>
      </c>
      <c r="X104" s="59">
        <v>1.0</v>
      </c>
      <c r="Z104" s="59">
        <v>6.0</v>
      </c>
      <c r="AD104" s="59">
        <v>3.0</v>
      </c>
      <c r="AE104" s="59">
        <v>2.0</v>
      </c>
      <c r="AI104" s="59">
        <v>6.0</v>
      </c>
      <c r="AM104" s="59">
        <v>3.0</v>
      </c>
      <c r="BF104" s="60"/>
    </row>
    <row r="105" ht="15.75" customHeight="1">
      <c r="A105" s="78" t="s">
        <v>238</v>
      </c>
      <c r="B105" s="63"/>
      <c r="T105" s="59">
        <v>1.0</v>
      </c>
      <c r="BF105" s="60"/>
    </row>
    <row r="106" ht="15.75" customHeight="1">
      <c r="A106" s="61" t="s">
        <v>239</v>
      </c>
      <c r="B106" s="63"/>
      <c r="C106" s="59">
        <v>4.0</v>
      </c>
      <c r="D106" s="59">
        <v>15.0</v>
      </c>
      <c r="E106" s="59">
        <v>2.0</v>
      </c>
      <c r="I106" s="59">
        <v>3.0</v>
      </c>
      <c r="J106" s="59">
        <v>14.0</v>
      </c>
      <c r="K106" s="59">
        <v>32.0</v>
      </c>
      <c r="M106" s="59">
        <v>7.0</v>
      </c>
      <c r="N106" s="59">
        <v>6.0</v>
      </c>
      <c r="O106" s="59">
        <v>24.0</v>
      </c>
      <c r="P106" s="59">
        <v>6.0</v>
      </c>
      <c r="Q106" s="59">
        <v>18.0</v>
      </c>
      <c r="S106" s="59">
        <v>10.0</v>
      </c>
      <c r="T106" s="59">
        <v>5.0</v>
      </c>
      <c r="U106" s="59">
        <v>15.0</v>
      </c>
      <c r="V106" s="59">
        <v>6.0</v>
      </c>
      <c r="X106" s="59">
        <v>3.0</v>
      </c>
      <c r="Y106" s="59">
        <v>7.0</v>
      </c>
      <c r="Z106" s="59">
        <v>9.0</v>
      </c>
      <c r="AA106" s="59">
        <v>5.0</v>
      </c>
      <c r="AB106" s="59">
        <v>2.0</v>
      </c>
      <c r="AD106" s="59">
        <v>6.0</v>
      </c>
      <c r="AE106" s="59">
        <v>2.0</v>
      </c>
      <c r="AG106" s="59">
        <v>3.0</v>
      </c>
      <c r="AH106" s="59">
        <v>4.0</v>
      </c>
      <c r="AI106" s="59">
        <v>3.0</v>
      </c>
      <c r="AK106" s="59">
        <v>5.0</v>
      </c>
      <c r="AL106" s="59">
        <v>5.0</v>
      </c>
      <c r="AN106" s="59">
        <v>9.0</v>
      </c>
      <c r="AO106" s="59">
        <v>3.0</v>
      </c>
      <c r="AQ106" s="59">
        <v>4.0</v>
      </c>
      <c r="AR106" s="59">
        <v>11.0</v>
      </c>
      <c r="AS106" s="59">
        <v>14.0</v>
      </c>
      <c r="AT106" s="59">
        <v>2.0</v>
      </c>
      <c r="AV106" s="59">
        <v>24.0</v>
      </c>
      <c r="AW106" s="59">
        <v>5.0</v>
      </c>
      <c r="BF106" s="62"/>
    </row>
    <row r="107" ht="15.75" customHeight="1">
      <c r="A107" s="61" t="s">
        <v>240</v>
      </c>
      <c r="B107" s="63"/>
      <c r="C107" s="59">
        <v>4.0</v>
      </c>
      <c r="D107" s="59">
        <v>5.0</v>
      </c>
      <c r="E107" s="59">
        <v>2.0</v>
      </c>
      <c r="I107" s="59">
        <v>2.0</v>
      </c>
      <c r="J107" s="59">
        <v>4.0</v>
      </c>
      <c r="K107" s="59">
        <v>3.0</v>
      </c>
      <c r="M107" s="59">
        <v>4.0</v>
      </c>
      <c r="N107" s="59">
        <v>1.0</v>
      </c>
      <c r="O107" s="59">
        <v>2.0</v>
      </c>
      <c r="P107" s="59">
        <v>4.0</v>
      </c>
      <c r="Q107" s="59">
        <v>5.0</v>
      </c>
      <c r="S107" s="59">
        <v>3.0</v>
      </c>
      <c r="T107" s="59">
        <v>9.0</v>
      </c>
      <c r="U107" s="59">
        <v>2.0</v>
      </c>
      <c r="V107" s="59">
        <v>5.0</v>
      </c>
      <c r="X107" s="59">
        <v>5.0</v>
      </c>
      <c r="Y107" s="59">
        <v>7.0</v>
      </c>
      <c r="Z107" s="59">
        <v>5.0</v>
      </c>
      <c r="AA107" s="59">
        <v>8.0</v>
      </c>
      <c r="AB107" s="59">
        <v>4.0</v>
      </c>
      <c r="AD107" s="59">
        <v>3.0</v>
      </c>
      <c r="AE107" s="59">
        <v>5.0</v>
      </c>
      <c r="AG107" s="59">
        <v>2.0</v>
      </c>
      <c r="AH107" s="59">
        <v>5.0</v>
      </c>
      <c r="AI107" s="59">
        <v>9.0</v>
      </c>
      <c r="AK107" s="59">
        <v>3.0</v>
      </c>
      <c r="AL107" s="59">
        <v>4.0</v>
      </c>
      <c r="AM107" s="59">
        <v>6.0</v>
      </c>
      <c r="AN107" s="59">
        <v>10.0</v>
      </c>
      <c r="AO107" s="59">
        <v>3.0</v>
      </c>
      <c r="AQ107" s="59">
        <v>7.0</v>
      </c>
      <c r="AR107" s="59">
        <v>6.0</v>
      </c>
      <c r="AS107" s="59">
        <v>5.0</v>
      </c>
      <c r="AT107" s="59">
        <v>8.0</v>
      </c>
      <c r="AV107" s="59">
        <v>2.0</v>
      </c>
      <c r="AW107" s="59">
        <v>10.0</v>
      </c>
      <c r="BF107" s="62"/>
    </row>
    <row r="108" ht="15.75" customHeight="1">
      <c r="A108" s="66" t="s">
        <v>241</v>
      </c>
      <c r="B108" s="63"/>
      <c r="BF108" s="60"/>
    </row>
    <row r="109" ht="15.75" customHeight="1">
      <c r="A109" s="69"/>
      <c r="B109" s="79"/>
      <c r="K109" s="59"/>
      <c r="N109" s="59"/>
      <c r="BF109" s="60"/>
    </row>
    <row r="110" ht="15.75" customHeight="1">
      <c r="A110" s="80"/>
      <c r="B110" s="81" t="s">
        <v>242</v>
      </c>
      <c r="C110" s="42">
        <v>22.0</v>
      </c>
      <c r="D110" s="42">
        <v>25.0</v>
      </c>
      <c r="E110" s="42">
        <v>19.0</v>
      </c>
      <c r="F110" s="42"/>
      <c r="G110" s="42"/>
      <c r="H110" s="53"/>
      <c r="I110" s="42">
        <v>25.0</v>
      </c>
      <c r="J110" s="42">
        <v>21.0</v>
      </c>
      <c r="K110" s="42">
        <f>count(K7:K108)</f>
        <v>24</v>
      </c>
      <c r="L110" s="53"/>
      <c r="M110" s="42">
        <f t="shared" ref="M110:Q110" si="1">COUNT(M7:M108)</f>
        <v>19</v>
      </c>
      <c r="N110" s="42">
        <f t="shared" si="1"/>
        <v>25</v>
      </c>
      <c r="O110" s="42">
        <f t="shared" si="1"/>
        <v>17</v>
      </c>
      <c r="P110" s="42">
        <f t="shared" si="1"/>
        <v>23</v>
      </c>
      <c r="Q110" s="42">
        <f t="shared" si="1"/>
        <v>26</v>
      </c>
      <c r="R110" s="53"/>
      <c r="S110" s="42">
        <v>24.0</v>
      </c>
      <c r="T110" s="42">
        <f t="shared" ref="T110:V110" si="2">countif(T7:T108, "&gt;0")</f>
        <v>23</v>
      </c>
      <c r="U110" s="42">
        <f t="shared" si="2"/>
        <v>18</v>
      </c>
      <c r="V110" s="42">
        <f t="shared" si="2"/>
        <v>24</v>
      </c>
      <c r="W110" s="42"/>
      <c r="X110" s="42">
        <f t="shared" ref="X110:AB110" si="3">countif(X7:X108, "&gt;0")</f>
        <v>27</v>
      </c>
      <c r="Y110" s="42">
        <f t="shared" si="3"/>
        <v>23</v>
      </c>
      <c r="Z110" s="42">
        <f t="shared" si="3"/>
        <v>25</v>
      </c>
      <c r="AA110" s="42">
        <f t="shared" si="3"/>
        <v>24</v>
      </c>
      <c r="AB110" s="42">
        <f t="shared" si="3"/>
        <v>16</v>
      </c>
      <c r="AC110" s="42"/>
      <c r="AD110" s="42">
        <f t="shared" ref="AD110:AE110" si="4">countif(AD7:AD108, "&gt;0")</f>
        <v>22</v>
      </c>
      <c r="AE110" s="42">
        <f t="shared" si="4"/>
        <v>30</v>
      </c>
      <c r="AF110" s="42"/>
      <c r="AG110" s="42">
        <f t="shared" ref="AG110:AI110" si="5">countif(AG7:AG108, "&gt;0")</f>
        <v>21</v>
      </c>
      <c r="AH110" s="42">
        <f t="shared" si="5"/>
        <v>28</v>
      </c>
      <c r="AI110" s="42">
        <f t="shared" si="5"/>
        <v>24</v>
      </c>
      <c r="AJ110" s="42"/>
      <c r="AK110" s="42">
        <f t="shared" ref="AK110:AO110" si="6">countif(AK7:AK108, "&gt;0")</f>
        <v>23</v>
      </c>
      <c r="AL110" s="42">
        <f t="shared" si="6"/>
        <v>25</v>
      </c>
      <c r="AM110" s="42">
        <f t="shared" si="6"/>
        <v>28</v>
      </c>
      <c r="AN110" s="42">
        <f t="shared" si="6"/>
        <v>24</v>
      </c>
      <c r="AO110" s="42">
        <f t="shared" si="6"/>
        <v>16</v>
      </c>
      <c r="AP110" s="42"/>
      <c r="AQ110" s="42">
        <f t="shared" ref="AQ110:AT110" si="7">countif(AQ7:AQ108, "&gt;0")</f>
        <v>23</v>
      </c>
      <c r="AR110" s="42">
        <f t="shared" si="7"/>
        <v>21</v>
      </c>
      <c r="AS110" s="42">
        <f t="shared" si="7"/>
        <v>19</v>
      </c>
      <c r="AT110" s="42">
        <f t="shared" si="7"/>
        <v>26</v>
      </c>
      <c r="AU110" s="42"/>
      <c r="AV110" s="42">
        <f t="shared" ref="AV110:AW110" si="8">countif(AV7:AV108, "&gt;0")</f>
        <v>25</v>
      </c>
      <c r="AW110" s="42">
        <f t="shared" si="8"/>
        <v>31</v>
      </c>
      <c r="AX110" s="54"/>
      <c r="AY110" s="53"/>
      <c r="AZ110" s="82"/>
      <c r="BA110" s="82"/>
      <c r="BB110" s="54"/>
      <c r="BC110" s="53"/>
      <c r="BD110" s="54"/>
      <c r="BE110" s="54"/>
      <c r="BF110" s="83"/>
      <c r="BG110" s="53"/>
      <c r="BH110" s="56"/>
      <c r="BI110" s="53"/>
      <c r="BJ110" s="53"/>
    </row>
    <row r="111" ht="15.75" customHeight="1">
      <c r="A111" s="84"/>
      <c r="B111" s="85" t="s">
        <v>243</v>
      </c>
      <c r="C111" s="86">
        <f t="shared" ref="C111:D111" si="9">SUM(C7:C108)</f>
        <v>135</v>
      </c>
      <c r="D111" s="86">
        <f t="shared" si="9"/>
        <v>187</v>
      </c>
      <c r="E111" s="86">
        <f>SUM(E7:E110)</f>
        <v>178</v>
      </c>
      <c r="F111" s="86"/>
      <c r="G111" s="86">
        <f>SUM(G7:G108)</f>
        <v>0</v>
      </c>
      <c r="H111" s="87"/>
      <c r="I111" s="86">
        <f t="shared" ref="I111:K111" si="10">SUM(I7:I108)</f>
        <v>279</v>
      </c>
      <c r="J111" s="86">
        <f t="shared" si="10"/>
        <v>95</v>
      </c>
      <c r="K111" s="86">
        <f t="shared" si="10"/>
        <v>254</v>
      </c>
      <c r="L111" s="87"/>
      <c r="M111" s="86">
        <f t="shared" ref="M111:Q111" si="11">SUM(M7:M108)</f>
        <v>390</v>
      </c>
      <c r="N111" s="86">
        <f t="shared" si="11"/>
        <v>73</v>
      </c>
      <c r="O111" s="86">
        <f t="shared" si="11"/>
        <v>112</v>
      </c>
      <c r="P111" s="86">
        <f t="shared" si="11"/>
        <v>255</v>
      </c>
      <c r="Q111" s="86">
        <f t="shared" si="11"/>
        <v>172</v>
      </c>
      <c r="R111" s="87"/>
      <c r="S111" s="86">
        <v>120.0</v>
      </c>
      <c r="T111" s="86">
        <f t="shared" ref="T111:V111" si="12">SUM(T7:T108)</f>
        <v>102</v>
      </c>
      <c r="U111" s="86">
        <f t="shared" si="12"/>
        <v>59</v>
      </c>
      <c r="V111" s="86">
        <f t="shared" si="12"/>
        <v>70</v>
      </c>
      <c r="W111" s="86"/>
      <c r="X111" s="86">
        <f t="shared" ref="X111:AB111" si="13">SUM(X7:X108)</f>
        <v>127</v>
      </c>
      <c r="Y111" s="86">
        <f t="shared" si="13"/>
        <v>67</v>
      </c>
      <c r="Z111" s="86">
        <f t="shared" si="13"/>
        <v>107</v>
      </c>
      <c r="AA111" s="86">
        <f t="shared" si="13"/>
        <v>94</v>
      </c>
      <c r="AB111" s="86">
        <f t="shared" si="13"/>
        <v>75</v>
      </c>
      <c r="AC111" s="86"/>
      <c r="AD111" s="86">
        <f t="shared" ref="AD111:AE111" si="14">SUM(AD7:AD108)</f>
        <v>82</v>
      </c>
      <c r="AE111" s="86">
        <f t="shared" si="14"/>
        <v>98</v>
      </c>
      <c r="AF111" s="87"/>
      <c r="AG111" s="86">
        <f t="shared" ref="AG111:AI111" si="15">SUM(AG7:AG108)</f>
        <v>62</v>
      </c>
      <c r="AH111" s="86">
        <f t="shared" si="15"/>
        <v>126</v>
      </c>
      <c r="AI111" s="86">
        <f t="shared" si="15"/>
        <v>132</v>
      </c>
      <c r="AJ111" s="87"/>
      <c r="AK111" s="86">
        <f t="shared" ref="AK111:AO111" si="16">SUM(AK7:AK108)</f>
        <v>130</v>
      </c>
      <c r="AL111" s="86">
        <f t="shared" si="16"/>
        <v>78</v>
      </c>
      <c r="AM111" s="86">
        <f t="shared" si="16"/>
        <v>130</v>
      </c>
      <c r="AN111" s="86">
        <f t="shared" si="16"/>
        <v>105</v>
      </c>
      <c r="AO111" s="86">
        <f t="shared" si="16"/>
        <v>154</v>
      </c>
      <c r="AP111" s="87"/>
      <c r="AQ111" s="86">
        <f t="shared" ref="AQ111:AT111" si="17">SUM(AQ7:AQ108)</f>
        <v>92</v>
      </c>
      <c r="AR111" s="86">
        <f t="shared" si="17"/>
        <v>85</v>
      </c>
      <c r="AS111" s="86">
        <f t="shared" si="17"/>
        <v>143</v>
      </c>
      <c r="AT111" s="86">
        <f t="shared" si="17"/>
        <v>610</v>
      </c>
      <c r="AU111" s="87"/>
      <c r="AV111" s="86">
        <f t="shared" ref="AV111:AX111" si="18">SUM(AV7:AV108)</f>
        <v>122</v>
      </c>
      <c r="AW111" s="86">
        <f t="shared" si="18"/>
        <v>198</v>
      </c>
      <c r="AX111" s="86">
        <f t="shared" si="18"/>
        <v>0</v>
      </c>
      <c r="AY111" s="87"/>
      <c r="AZ111" s="86">
        <f t="shared" ref="AZ111:BB111" si="19">SUM(AZ7:AZ108)</f>
        <v>0</v>
      </c>
      <c r="BA111" s="86">
        <f t="shared" si="19"/>
        <v>0</v>
      </c>
      <c r="BB111" s="86">
        <f t="shared" si="19"/>
        <v>0</v>
      </c>
      <c r="BC111" s="87"/>
      <c r="BD111" s="86">
        <f t="shared" ref="BD111:BF111" si="20">SUM(BD7:BD108)</f>
        <v>0</v>
      </c>
      <c r="BE111" s="86">
        <f t="shared" si="20"/>
        <v>0</v>
      </c>
      <c r="BF111" s="86">
        <f t="shared" si="20"/>
        <v>0</v>
      </c>
      <c r="BG111" s="53"/>
      <c r="BH111" s="56"/>
      <c r="BI111" s="53"/>
      <c r="BJ111" s="53"/>
    </row>
    <row r="112" ht="15.75" customHeight="1">
      <c r="A112" s="88"/>
      <c r="BF112" s="60"/>
    </row>
    <row r="113" ht="15.75" customHeight="1">
      <c r="A113" s="88"/>
      <c r="BF113" s="60"/>
    </row>
    <row r="114" ht="15.75" customHeight="1">
      <c r="A114" s="88"/>
      <c r="BF114" s="60"/>
    </row>
    <row r="115" ht="15.75" customHeight="1">
      <c r="A115" s="88"/>
      <c r="BF115" s="60"/>
    </row>
    <row r="116" ht="15.75" customHeight="1">
      <c r="A116" s="88"/>
      <c r="BF116" s="60"/>
    </row>
    <row r="117" ht="15.75" customHeight="1">
      <c r="A117" s="88"/>
      <c r="BF117" s="60"/>
    </row>
    <row r="118" ht="15.75" customHeight="1">
      <c r="A118" s="88"/>
      <c r="BF118" s="60"/>
    </row>
    <row r="119" ht="15.75" customHeight="1">
      <c r="A119" s="88"/>
      <c r="BF119" s="60"/>
    </row>
    <row r="120" ht="15.75" customHeight="1">
      <c r="A120" s="88"/>
      <c r="BF120" s="60"/>
    </row>
    <row r="121" ht="15.75" customHeight="1">
      <c r="A121" s="88"/>
      <c r="BF121" s="60"/>
    </row>
    <row r="122" ht="15.75" customHeight="1">
      <c r="A122" s="88"/>
      <c r="BF122" s="60"/>
    </row>
    <row r="123" ht="15.75" customHeight="1">
      <c r="A123" s="88"/>
      <c r="BF123" s="60"/>
    </row>
    <row r="124" ht="15.75" customHeight="1">
      <c r="A124" s="88"/>
      <c r="BF124" s="60"/>
    </row>
    <row r="125" ht="15.75" customHeight="1">
      <c r="A125" s="88"/>
      <c r="BF125" s="60"/>
    </row>
    <row r="126" ht="15.75" customHeight="1">
      <c r="A126" s="88"/>
      <c r="BF126" s="60"/>
    </row>
    <row r="127" ht="15.75" customHeight="1">
      <c r="A127" s="88"/>
      <c r="BF127" s="60"/>
    </row>
    <row r="128" ht="15.75" customHeight="1">
      <c r="A128" s="88"/>
      <c r="BF128" s="60"/>
    </row>
    <row r="129" ht="15.75" customHeight="1">
      <c r="A129" s="88"/>
      <c r="BF129" s="60"/>
    </row>
    <row r="130" ht="15.75" customHeight="1">
      <c r="A130" s="88"/>
      <c r="BF130" s="60"/>
    </row>
    <row r="131" ht="15.75" customHeight="1">
      <c r="A131" s="88"/>
      <c r="BF131" s="60"/>
    </row>
    <row r="132" ht="15.75" customHeight="1">
      <c r="A132" s="88"/>
      <c r="BF132" s="60"/>
    </row>
    <row r="133" ht="15.75" customHeight="1">
      <c r="A133" s="88"/>
      <c r="BF133" s="60"/>
    </row>
    <row r="134" ht="15.75" customHeight="1">
      <c r="A134" s="88"/>
      <c r="BF134" s="60"/>
    </row>
    <row r="135" ht="15.75" customHeight="1">
      <c r="A135" s="88"/>
      <c r="BF135" s="60"/>
    </row>
    <row r="136" ht="15.75" customHeight="1">
      <c r="A136" s="88"/>
      <c r="BF136" s="60"/>
    </row>
    <row r="137" ht="15.75" customHeight="1">
      <c r="A137" s="88"/>
      <c r="BF137" s="60"/>
    </row>
    <row r="138" ht="15.75" customHeight="1">
      <c r="A138" s="88"/>
      <c r="BF138" s="60"/>
    </row>
    <row r="139" ht="15.75" customHeight="1">
      <c r="A139" s="88"/>
      <c r="BF139" s="60"/>
    </row>
    <row r="140" ht="15.75" customHeight="1">
      <c r="A140" s="88"/>
      <c r="BF140" s="60"/>
    </row>
    <row r="141" ht="15.75" customHeight="1">
      <c r="A141" s="88"/>
      <c r="BF141" s="60"/>
    </row>
    <row r="142" ht="15.75" customHeight="1">
      <c r="A142" s="88"/>
      <c r="BF142" s="60"/>
    </row>
    <row r="143" ht="15.75" customHeight="1">
      <c r="A143" s="88"/>
      <c r="BF143" s="60"/>
    </row>
    <row r="144" ht="15.75" customHeight="1">
      <c r="A144" s="88"/>
      <c r="BF144" s="60"/>
    </row>
    <row r="145" ht="15.75" customHeight="1">
      <c r="A145" s="88"/>
      <c r="BF145" s="60"/>
    </row>
    <row r="146" ht="15.75" customHeight="1">
      <c r="A146" s="88"/>
      <c r="BF146" s="60"/>
    </row>
    <row r="147" ht="15.75" customHeight="1">
      <c r="A147" s="88"/>
      <c r="BF147" s="60"/>
    </row>
    <row r="148" ht="15.75" customHeight="1">
      <c r="A148" s="88"/>
      <c r="BF148" s="60"/>
    </row>
    <row r="149" ht="15.75" customHeight="1">
      <c r="A149" s="88"/>
      <c r="BF149" s="60"/>
    </row>
    <row r="150" ht="15.75" customHeight="1">
      <c r="A150" s="88"/>
      <c r="BF150" s="60"/>
    </row>
    <row r="151" ht="15.75" customHeight="1">
      <c r="A151" s="88"/>
      <c r="BF151" s="60"/>
    </row>
    <row r="152" ht="15.75" customHeight="1">
      <c r="A152" s="88"/>
      <c r="BF152" s="60"/>
    </row>
    <row r="153" ht="15.75" customHeight="1">
      <c r="A153" s="88"/>
      <c r="BF153" s="60"/>
    </row>
    <row r="154" ht="15.75" customHeight="1">
      <c r="A154" s="88"/>
      <c r="BF154" s="60"/>
    </row>
    <row r="155" ht="15.75" customHeight="1">
      <c r="A155" s="88"/>
      <c r="BF155" s="60"/>
    </row>
    <row r="156" ht="15.75" customHeight="1">
      <c r="A156" s="88"/>
      <c r="BF156" s="60"/>
    </row>
    <row r="157" ht="15.75" customHeight="1">
      <c r="A157" s="88"/>
      <c r="BF157" s="60"/>
    </row>
    <row r="158" ht="15.75" customHeight="1">
      <c r="A158" s="88"/>
      <c r="BF158" s="60"/>
    </row>
    <row r="159" ht="15.75" customHeight="1">
      <c r="A159" s="88"/>
      <c r="BF159" s="60"/>
    </row>
    <row r="160" ht="15.75" customHeight="1">
      <c r="A160" s="88"/>
      <c r="BF160" s="60"/>
    </row>
    <row r="161" ht="15.75" customHeight="1">
      <c r="A161" s="88"/>
      <c r="BF161" s="60"/>
    </row>
    <row r="162" ht="15.75" customHeight="1">
      <c r="A162" s="88"/>
      <c r="BF162" s="60"/>
    </row>
    <row r="163" ht="15.75" customHeight="1">
      <c r="A163" s="88"/>
      <c r="BF163" s="60"/>
    </row>
    <row r="164" ht="15.75" customHeight="1">
      <c r="A164" s="88"/>
      <c r="BF164" s="60"/>
    </row>
    <row r="165" ht="15.75" customHeight="1">
      <c r="A165" s="88"/>
      <c r="BF165" s="60"/>
    </row>
    <row r="166" ht="15.75" customHeight="1">
      <c r="A166" s="88"/>
      <c r="BF166" s="60"/>
    </row>
    <row r="167" ht="15.75" customHeight="1">
      <c r="A167" s="88"/>
      <c r="BF167" s="60"/>
    </row>
    <row r="168" ht="15.75" customHeight="1">
      <c r="A168" s="88"/>
      <c r="BF168" s="60"/>
    </row>
    <row r="169" ht="15.75" customHeight="1">
      <c r="A169" s="88"/>
      <c r="BF169" s="60"/>
    </row>
    <row r="170" ht="15.75" customHeight="1">
      <c r="A170" s="88"/>
      <c r="BF170" s="60"/>
    </row>
    <row r="171" ht="15.75" customHeight="1">
      <c r="A171" s="88"/>
      <c r="BF171" s="60"/>
    </row>
    <row r="172" ht="15.75" customHeight="1">
      <c r="A172" s="88"/>
      <c r="BF172" s="60"/>
    </row>
    <row r="173" ht="15.75" customHeight="1">
      <c r="A173" s="88"/>
      <c r="BF173" s="60"/>
    </row>
    <row r="174" ht="15.75" customHeight="1">
      <c r="A174" s="88"/>
      <c r="BF174" s="60"/>
    </row>
    <row r="175" ht="15.75" customHeight="1">
      <c r="A175" s="88"/>
      <c r="BF175" s="60"/>
    </row>
    <row r="176" ht="15.75" customHeight="1">
      <c r="A176" s="88"/>
      <c r="BF176" s="60"/>
    </row>
    <row r="177" ht="15.75" customHeight="1">
      <c r="A177" s="88"/>
      <c r="BF177" s="60"/>
    </row>
    <row r="178" ht="15.75" customHeight="1">
      <c r="A178" s="88"/>
      <c r="BF178" s="60"/>
    </row>
    <row r="179" ht="15.75" customHeight="1">
      <c r="A179" s="88"/>
      <c r="BF179" s="60"/>
    </row>
    <row r="180" ht="15.75" customHeight="1">
      <c r="A180" s="88"/>
      <c r="BF180" s="60"/>
    </row>
    <row r="181" ht="15.75" customHeight="1">
      <c r="A181" s="88"/>
      <c r="BF181" s="60"/>
    </row>
    <row r="182" ht="15.75" customHeight="1">
      <c r="A182" s="88"/>
      <c r="BF182" s="60"/>
    </row>
    <row r="183" ht="15.75" customHeight="1">
      <c r="A183" s="88"/>
      <c r="BF183" s="60"/>
    </row>
    <row r="184" ht="15.75" customHeight="1">
      <c r="A184" s="88"/>
      <c r="BF184" s="60"/>
    </row>
    <row r="185" ht="15.75" customHeight="1">
      <c r="A185" s="88"/>
      <c r="BF185" s="60"/>
    </row>
    <row r="186" ht="15.75" customHeight="1">
      <c r="A186" s="88"/>
      <c r="BF186" s="60"/>
    </row>
    <row r="187" ht="15.75" customHeight="1">
      <c r="A187" s="88"/>
      <c r="BF187" s="60"/>
    </row>
    <row r="188" ht="15.75" customHeight="1">
      <c r="A188" s="88"/>
      <c r="BF188" s="60"/>
    </row>
    <row r="189" ht="15.75" customHeight="1">
      <c r="A189" s="88"/>
      <c r="BF189" s="60"/>
    </row>
    <row r="190" ht="15.75" customHeight="1">
      <c r="A190" s="88"/>
      <c r="BF190" s="60"/>
    </row>
    <row r="191" ht="15.75" customHeight="1">
      <c r="A191" s="88"/>
      <c r="BF191" s="60"/>
    </row>
    <row r="192" ht="15.75" customHeight="1">
      <c r="A192" s="88"/>
      <c r="BF192" s="60"/>
    </row>
    <row r="193" ht="15.75" customHeight="1">
      <c r="A193" s="88"/>
      <c r="BF193" s="60"/>
    </row>
    <row r="194" ht="15.75" customHeight="1">
      <c r="A194" s="88"/>
      <c r="BF194" s="60"/>
    </row>
    <row r="195" ht="15.75" customHeight="1">
      <c r="A195" s="88"/>
      <c r="BF195" s="60"/>
    </row>
    <row r="196" ht="15.75" customHeight="1">
      <c r="A196" s="88"/>
      <c r="BF196" s="60"/>
    </row>
    <row r="197" ht="15.75" customHeight="1">
      <c r="A197" s="88"/>
      <c r="BF197" s="60"/>
    </row>
    <row r="198" ht="15.75" customHeight="1">
      <c r="A198" s="88"/>
      <c r="BF198" s="60"/>
    </row>
    <row r="199" ht="15.75" customHeight="1">
      <c r="A199" s="88"/>
      <c r="BF199" s="60"/>
    </row>
    <row r="200" ht="15.75" customHeight="1">
      <c r="A200" s="88"/>
      <c r="BF200" s="60"/>
    </row>
    <row r="201" ht="15.75" customHeight="1">
      <c r="A201" s="88"/>
      <c r="BF201" s="60"/>
    </row>
    <row r="202" ht="15.75" customHeight="1">
      <c r="A202" s="88"/>
      <c r="BF202" s="60"/>
    </row>
    <row r="203" ht="15.75" customHeight="1">
      <c r="A203" s="88"/>
      <c r="BF203" s="60"/>
    </row>
    <row r="204" ht="15.75" customHeight="1">
      <c r="A204" s="88"/>
      <c r="BF204" s="60"/>
    </row>
    <row r="205" ht="15.75" customHeight="1">
      <c r="A205" s="88"/>
      <c r="BF205" s="60"/>
    </row>
    <row r="206" ht="15.75" customHeight="1">
      <c r="A206" s="88"/>
      <c r="BF206" s="60"/>
    </row>
    <row r="207" ht="15.75" customHeight="1">
      <c r="A207" s="88"/>
      <c r="BF207" s="60"/>
    </row>
    <row r="208" ht="15.75" customHeight="1">
      <c r="A208" s="88"/>
      <c r="BF208" s="60"/>
    </row>
    <row r="209" ht="15.75" customHeight="1">
      <c r="A209" s="88"/>
      <c r="BF209" s="60"/>
    </row>
    <row r="210" ht="15.75" customHeight="1">
      <c r="A210" s="88"/>
      <c r="BF210" s="60"/>
    </row>
    <row r="211" ht="15.75" customHeight="1">
      <c r="A211" s="88"/>
      <c r="BF211" s="60"/>
    </row>
    <row r="212" ht="15.75" customHeight="1">
      <c r="A212" s="88"/>
      <c r="BF212" s="60"/>
    </row>
    <row r="213" ht="15.75" customHeight="1">
      <c r="A213" s="88"/>
      <c r="BF213" s="60"/>
    </row>
    <row r="214" ht="15.75" customHeight="1">
      <c r="A214" s="88"/>
      <c r="BF214" s="60"/>
    </row>
    <row r="215" ht="15.75" customHeight="1">
      <c r="A215" s="88"/>
      <c r="BF215" s="60"/>
    </row>
    <row r="216" ht="15.75" customHeight="1">
      <c r="A216" s="88"/>
      <c r="BF216" s="60"/>
    </row>
    <row r="217" ht="15.75" customHeight="1">
      <c r="A217" s="88"/>
      <c r="BF217" s="60"/>
    </row>
    <row r="218" ht="15.75" customHeight="1">
      <c r="A218" s="88"/>
      <c r="BF218" s="60"/>
    </row>
    <row r="219" ht="15.75" customHeight="1">
      <c r="A219" s="88"/>
      <c r="BF219" s="60"/>
    </row>
    <row r="220" ht="15.75" customHeight="1">
      <c r="A220" s="88"/>
      <c r="BF220" s="60"/>
    </row>
    <row r="221" ht="15.75" customHeight="1">
      <c r="A221" s="88"/>
      <c r="BF221" s="60"/>
    </row>
    <row r="222" ht="15.75" customHeight="1">
      <c r="A222" s="88"/>
      <c r="BF222" s="60"/>
    </row>
    <row r="223" ht="15.75" customHeight="1">
      <c r="A223" s="88"/>
      <c r="BF223" s="60"/>
    </row>
    <row r="224" ht="15.75" customHeight="1">
      <c r="A224" s="88"/>
      <c r="BF224" s="60"/>
    </row>
    <row r="225" ht="15.75" customHeight="1">
      <c r="A225" s="88"/>
      <c r="BF225" s="60"/>
    </row>
    <row r="226" ht="15.75" customHeight="1">
      <c r="A226" s="88"/>
      <c r="BF226" s="60"/>
    </row>
    <row r="227" ht="15.75" customHeight="1">
      <c r="A227" s="88"/>
      <c r="BF227" s="60"/>
    </row>
    <row r="228" ht="15.75" customHeight="1">
      <c r="A228" s="88"/>
      <c r="BF228" s="60"/>
    </row>
    <row r="229" ht="15.75" customHeight="1">
      <c r="A229" s="88"/>
      <c r="BF229" s="60"/>
    </row>
    <row r="230" ht="15.75" customHeight="1">
      <c r="A230" s="88"/>
      <c r="BF230" s="60"/>
    </row>
    <row r="231" ht="15.75" customHeight="1">
      <c r="A231" s="88"/>
      <c r="BF231" s="60"/>
    </row>
    <row r="232" ht="15.75" customHeight="1">
      <c r="A232" s="88"/>
      <c r="BF232" s="60"/>
    </row>
    <row r="233" ht="15.75" customHeight="1">
      <c r="A233" s="88"/>
      <c r="BF233" s="60"/>
    </row>
    <row r="234" ht="15.75" customHeight="1">
      <c r="A234" s="88"/>
      <c r="BF234" s="60"/>
    </row>
    <row r="235" ht="15.75" customHeight="1">
      <c r="A235" s="88"/>
      <c r="BF235" s="60"/>
    </row>
    <row r="236" ht="15.75" customHeight="1">
      <c r="A236" s="88"/>
      <c r="BF236" s="60"/>
    </row>
    <row r="237" ht="15.75" customHeight="1">
      <c r="A237" s="88"/>
      <c r="BF237" s="60"/>
    </row>
    <row r="238" ht="15.75" customHeight="1">
      <c r="A238" s="88"/>
      <c r="BF238" s="60"/>
    </row>
    <row r="239" ht="15.75" customHeight="1">
      <c r="A239" s="88"/>
      <c r="BF239" s="60"/>
    </row>
    <row r="240" ht="15.75" customHeight="1">
      <c r="A240" s="88"/>
      <c r="BF240" s="60"/>
    </row>
    <row r="241" ht="15.75" customHeight="1">
      <c r="A241" s="88"/>
      <c r="BF241" s="60"/>
    </row>
    <row r="242" ht="15.75" customHeight="1">
      <c r="A242" s="88"/>
      <c r="BF242" s="60"/>
    </row>
    <row r="243" ht="15.75" customHeight="1">
      <c r="A243" s="88"/>
      <c r="BF243" s="60"/>
    </row>
    <row r="244" ht="15.75" customHeight="1">
      <c r="A244" s="88"/>
      <c r="BF244" s="60"/>
    </row>
    <row r="245" ht="15.75" customHeight="1">
      <c r="A245" s="88"/>
      <c r="BF245" s="60"/>
    </row>
    <row r="246" ht="15.75" customHeight="1">
      <c r="A246" s="88"/>
      <c r="BF246" s="60"/>
    </row>
    <row r="247" ht="15.75" customHeight="1">
      <c r="A247" s="88"/>
      <c r="BF247" s="60"/>
    </row>
    <row r="248" ht="15.75" customHeight="1">
      <c r="A248" s="88"/>
      <c r="BF248" s="60"/>
    </row>
    <row r="249" ht="15.75" customHeight="1">
      <c r="A249" s="88"/>
      <c r="BF249" s="60"/>
    </row>
    <row r="250" ht="15.75" customHeight="1">
      <c r="A250" s="88"/>
      <c r="BF250" s="60"/>
    </row>
    <row r="251" ht="15.75" customHeight="1">
      <c r="A251" s="88"/>
      <c r="BF251" s="60"/>
    </row>
    <row r="252" ht="15.75" customHeight="1">
      <c r="A252" s="88"/>
      <c r="BF252" s="60"/>
    </row>
    <row r="253" ht="15.75" customHeight="1">
      <c r="A253" s="88"/>
      <c r="BF253" s="60"/>
    </row>
    <row r="254" ht="15.75" customHeight="1">
      <c r="A254" s="88"/>
      <c r="BF254" s="60"/>
    </row>
    <row r="255" ht="15.75" customHeight="1">
      <c r="A255" s="88"/>
      <c r="BF255" s="60"/>
    </row>
    <row r="256" ht="15.75" customHeight="1">
      <c r="A256" s="88"/>
      <c r="BF256" s="60"/>
    </row>
    <row r="257" ht="15.75" customHeight="1">
      <c r="A257" s="88"/>
      <c r="BF257" s="60"/>
    </row>
    <row r="258" ht="15.75" customHeight="1">
      <c r="A258" s="88"/>
      <c r="BF258" s="60"/>
    </row>
    <row r="259" ht="15.75" customHeight="1">
      <c r="A259" s="88"/>
      <c r="BF259" s="60"/>
    </row>
    <row r="260" ht="15.75" customHeight="1">
      <c r="A260" s="88"/>
      <c r="BF260" s="60"/>
    </row>
    <row r="261" ht="15.75" customHeight="1">
      <c r="A261" s="88"/>
      <c r="BF261" s="60"/>
    </row>
    <row r="262" ht="15.75" customHeight="1">
      <c r="A262" s="88"/>
      <c r="BF262" s="60"/>
    </row>
    <row r="263" ht="15.75" customHeight="1">
      <c r="A263" s="88"/>
      <c r="BF263" s="60"/>
    </row>
    <row r="264" ht="15.75" customHeight="1">
      <c r="A264" s="88"/>
      <c r="BF264" s="60"/>
    </row>
    <row r="265" ht="15.75" customHeight="1">
      <c r="A265" s="88"/>
      <c r="BF265" s="60"/>
    </row>
    <row r="266" ht="15.75" customHeight="1">
      <c r="A266" s="88"/>
      <c r="BF266" s="60"/>
    </row>
    <row r="267" ht="15.75" customHeight="1">
      <c r="A267" s="88"/>
      <c r="BF267" s="60"/>
    </row>
    <row r="268" ht="15.75" customHeight="1">
      <c r="A268" s="88"/>
      <c r="BF268" s="60"/>
    </row>
    <row r="269" ht="15.75" customHeight="1">
      <c r="A269" s="88"/>
      <c r="BF269" s="60"/>
    </row>
    <row r="270" ht="15.75" customHeight="1">
      <c r="A270" s="88"/>
      <c r="BF270" s="60"/>
    </row>
    <row r="271" ht="15.75" customHeight="1">
      <c r="A271" s="88"/>
      <c r="BF271" s="60"/>
    </row>
    <row r="272" ht="15.75" customHeight="1">
      <c r="A272" s="88"/>
      <c r="BF272" s="60"/>
    </row>
    <row r="273" ht="15.75" customHeight="1">
      <c r="A273" s="88"/>
      <c r="BF273" s="60"/>
    </row>
    <row r="274" ht="15.75" customHeight="1">
      <c r="A274" s="88"/>
      <c r="BF274" s="60"/>
    </row>
    <row r="275" ht="15.75" customHeight="1">
      <c r="A275" s="88"/>
      <c r="BF275" s="60"/>
    </row>
    <row r="276" ht="15.75" customHeight="1">
      <c r="A276" s="88"/>
      <c r="BF276" s="60"/>
    </row>
    <row r="277" ht="15.75" customHeight="1">
      <c r="A277" s="88"/>
      <c r="BF277" s="60"/>
    </row>
    <row r="278" ht="15.75" customHeight="1">
      <c r="A278" s="88"/>
      <c r="BF278" s="60"/>
    </row>
    <row r="279" ht="15.75" customHeight="1">
      <c r="A279" s="88"/>
      <c r="BF279" s="60"/>
    </row>
    <row r="280" ht="15.75" customHeight="1">
      <c r="A280" s="88"/>
      <c r="BF280" s="60"/>
    </row>
    <row r="281" ht="15.75" customHeight="1">
      <c r="A281" s="88"/>
      <c r="BF281" s="60"/>
    </row>
    <row r="282" ht="15.75" customHeight="1">
      <c r="A282" s="88"/>
      <c r="BF282" s="60"/>
    </row>
    <row r="283" ht="15.75" customHeight="1">
      <c r="A283" s="88"/>
      <c r="BF283" s="60"/>
    </row>
    <row r="284" ht="15.75" customHeight="1">
      <c r="A284" s="88"/>
      <c r="BF284" s="60"/>
    </row>
    <row r="285" ht="15.75" customHeight="1">
      <c r="A285" s="88"/>
      <c r="BF285" s="60"/>
    </row>
    <row r="286" ht="15.75" customHeight="1">
      <c r="A286" s="88"/>
      <c r="BF286" s="60"/>
    </row>
    <row r="287" ht="15.75" customHeight="1">
      <c r="A287" s="88"/>
      <c r="BF287" s="60"/>
    </row>
    <row r="288" ht="15.75" customHeight="1">
      <c r="A288" s="88"/>
      <c r="BF288" s="60"/>
    </row>
    <row r="289" ht="15.75" customHeight="1">
      <c r="A289" s="88"/>
      <c r="BF289" s="60"/>
    </row>
    <row r="290" ht="15.75" customHeight="1">
      <c r="A290" s="88"/>
      <c r="BF290" s="60"/>
    </row>
    <row r="291" ht="15.75" customHeight="1">
      <c r="A291" s="88"/>
      <c r="BF291" s="60"/>
    </row>
    <row r="292" ht="15.75" customHeight="1">
      <c r="A292" s="88"/>
      <c r="BF292" s="60"/>
    </row>
    <row r="293" ht="15.75" customHeight="1">
      <c r="A293" s="88"/>
      <c r="BF293" s="60"/>
    </row>
    <row r="294" ht="15.75" customHeight="1">
      <c r="A294" s="88"/>
      <c r="BF294" s="60"/>
    </row>
    <row r="295" ht="15.75" customHeight="1">
      <c r="A295" s="88"/>
      <c r="BF295" s="60"/>
    </row>
    <row r="296" ht="15.75" customHeight="1">
      <c r="A296" s="88"/>
      <c r="BF296" s="60"/>
    </row>
    <row r="297" ht="15.75" customHeight="1">
      <c r="A297" s="88"/>
      <c r="BF297" s="60"/>
    </row>
    <row r="298" ht="15.75" customHeight="1">
      <c r="A298" s="88"/>
      <c r="BF298" s="60"/>
    </row>
    <row r="299" ht="15.75" customHeight="1">
      <c r="A299" s="88"/>
      <c r="BF299" s="60"/>
    </row>
    <row r="300" ht="15.75" customHeight="1">
      <c r="A300" s="88"/>
      <c r="BF300" s="60"/>
    </row>
    <row r="301" ht="15.75" customHeight="1">
      <c r="A301" s="88"/>
      <c r="BF301" s="60"/>
    </row>
    <row r="302" ht="15.75" customHeight="1">
      <c r="A302" s="88"/>
      <c r="BF302" s="60"/>
    </row>
    <row r="303" ht="15.75" customHeight="1">
      <c r="A303" s="88"/>
      <c r="BF303" s="60"/>
    </row>
    <row r="304" ht="15.75" customHeight="1">
      <c r="A304" s="88"/>
      <c r="BF304" s="60"/>
    </row>
    <row r="305" ht="15.75" customHeight="1">
      <c r="A305" s="88"/>
      <c r="BF305" s="60"/>
    </row>
    <row r="306" ht="15.75" customHeight="1">
      <c r="A306" s="88"/>
      <c r="BF306" s="60"/>
    </row>
    <row r="307" ht="15.75" customHeight="1">
      <c r="A307" s="88"/>
      <c r="BF307" s="60"/>
    </row>
    <row r="308" ht="15.75" customHeight="1">
      <c r="A308" s="88"/>
      <c r="BF308" s="60"/>
    </row>
    <row r="309" ht="15.75" customHeight="1">
      <c r="A309" s="88"/>
      <c r="BF309" s="60"/>
    </row>
    <row r="310" ht="15.75" customHeight="1">
      <c r="A310" s="88"/>
      <c r="BF310" s="60"/>
    </row>
    <row r="311" ht="15.75" customHeight="1">
      <c r="A311" s="88"/>
      <c r="BF311" s="60"/>
    </row>
    <row r="312" ht="15.75" customHeight="1">
      <c r="A312" s="88"/>
      <c r="BF312" s="60"/>
    </row>
    <row r="313" ht="15.75" customHeight="1">
      <c r="A313" s="88"/>
      <c r="BF313" s="60"/>
    </row>
    <row r="314" ht="15.75" customHeight="1">
      <c r="A314" s="88"/>
      <c r="BF314" s="60"/>
    </row>
    <row r="315" ht="15.75" customHeight="1">
      <c r="A315" s="88"/>
      <c r="BF315" s="60"/>
    </row>
    <row r="316" ht="15.75" customHeight="1">
      <c r="A316" s="88"/>
      <c r="BF316" s="60"/>
    </row>
    <row r="317" ht="15.75" customHeight="1">
      <c r="A317" s="88"/>
      <c r="BF317" s="60"/>
    </row>
    <row r="318" ht="15.75" customHeight="1">
      <c r="A318" s="88"/>
      <c r="BF318" s="60"/>
    </row>
    <row r="319" ht="15.75" customHeight="1">
      <c r="A319" s="88"/>
      <c r="BF319" s="60"/>
    </row>
    <row r="320" ht="15.75" customHeight="1">
      <c r="A320" s="88"/>
      <c r="BF320" s="60"/>
    </row>
    <row r="321" ht="15.75" customHeight="1">
      <c r="A321" s="88"/>
      <c r="BF321" s="60"/>
    </row>
    <row r="322" ht="15.75" customHeight="1">
      <c r="A322" s="88"/>
      <c r="BF322" s="60"/>
    </row>
    <row r="323" ht="15.75" customHeight="1">
      <c r="A323" s="88"/>
      <c r="BF323" s="60"/>
    </row>
    <row r="324" ht="15.75" customHeight="1">
      <c r="A324" s="88"/>
      <c r="BF324" s="60"/>
    </row>
    <row r="325" ht="15.75" customHeight="1">
      <c r="A325" s="88"/>
      <c r="BF325" s="60"/>
    </row>
    <row r="326" ht="15.75" customHeight="1">
      <c r="A326" s="88"/>
      <c r="BF326" s="60"/>
    </row>
    <row r="327" ht="15.75" customHeight="1">
      <c r="A327" s="88"/>
      <c r="BF327" s="60"/>
    </row>
    <row r="328" ht="15.75" customHeight="1">
      <c r="A328" s="88"/>
      <c r="BF328" s="60"/>
    </row>
    <row r="329" ht="15.75" customHeight="1">
      <c r="A329" s="88"/>
      <c r="BF329" s="60"/>
    </row>
    <row r="330" ht="15.75" customHeight="1">
      <c r="A330" s="88"/>
      <c r="BF330" s="60"/>
    </row>
    <row r="331" ht="15.75" customHeight="1">
      <c r="A331" s="88"/>
      <c r="BF331" s="60"/>
    </row>
    <row r="332" ht="15.75" customHeight="1">
      <c r="A332" s="88"/>
      <c r="BF332" s="60"/>
    </row>
    <row r="333" ht="15.75" customHeight="1">
      <c r="A333" s="88"/>
      <c r="BF333" s="60"/>
    </row>
    <row r="334" ht="15.75" customHeight="1">
      <c r="A334" s="88"/>
      <c r="BF334" s="60"/>
    </row>
    <row r="335" ht="15.75" customHeight="1">
      <c r="A335" s="88"/>
      <c r="BF335" s="60"/>
    </row>
    <row r="336" ht="15.75" customHeight="1">
      <c r="A336" s="88"/>
      <c r="BF336" s="60"/>
    </row>
    <row r="337" ht="15.75" customHeight="1">
      <c r="A337" s="88"/>
      <c r="BF337" s="60"/>
    </row>
    <row r="338" ht="15.75" customHeight="1">
      <c r="A338" s="88"/>
      <c r="BF338" s="60"/>
    </row>
    <row r="339" ht="15.75" customHeight="1">
      <c r="A339" s="88"/>
      <c r="BF339" s="60"/>
    </row>
    <row r="340" ht="15.75" customHeight="1">
      <c r="A340" s="88"/>
      <c r="BF340" s="60"/>
    </row>
    <row r="341" ht="15.75" customHeight="1">
      <c r="A341" s="88"/>
      <c r="BF341" s="60"/>
    </row>
    <row r="342" ht="15.75" customHeight="1">
      <c r="A342" s="88"/>
      <c r="BF342" s="60"/>
    </row>
    <row r="343" ht="15.75" customHeight="1">
      <c r="A343" s="88"/>
      <c r="BF343" s="60"/>
    </row>
    <row r="344" ht="15.75" customHeight="1">
      <c r="A344" s="88"/>
      <c r="BF344" s="60"/>
    </row>
    <row r="345" ht="15.75" customHeight="1">
      <c r="A345" s="88"/>
      <c r="BF345" s="60"/>
    </row>
    <row r="346" ht="15.75" customHeight="1">
      <c r="A346" s="88"/>
      <c r="BF346" s="60"/>
    </row>
    <row r="347" ht="15.75" customHeight="1">
      <c r="A347" s="88"/>
      <c r="BF347" s="60"/>
    </row>
    <row r="348" ht="15.75" customHeight="1">
      <c r="A348" s="88"/>
      <c r="BF348" s="60"/>
    </row>
    <row r="349" ht="15.75" customHeight="1">
      <c r="A349" s="88"/>
      <c r="BF349" s="60"/>
    </row>
    <row r="350" ht="15.75" customHeight="1">
      <c r="A350" s="88"/>
      <c r="BF350" s="60"/>
    </row>
    <row r="351" ht="15.75" customHeight="1">
      <c r="A351" s="88"/>
      <c r="BF351" s="60"/>
    </row>
    <row r="352" ht="15.75" customHeight="1">
      <c r="A352" s="88"/>
      <c r="BF352" s="60"/>
    </row>
    <row r="353" ht="15.75" customHeight="1">
      <c r="A353" s="88"/>
      <c r="BF353" s="60"/>
    </row>
    <row r="354" ht="15.75" customHeight="1">
      <c r="A354" s="88"/>
      <c r="BF354" s="60"/>
    </row>
    <row r="355" ht="15.75" customHeight="1">
      <c r="A355" s="88"/>
      <c r="BF355" s="60"/>
    </row>
    <row r="356" ht="15.75" customHeight="1">
      <c r="A356" s="88"/>
      <c r="BF356" s="60"/>
    </row>
    <row r="357" ht="15.75" customHeight="1">
      <c r="A357" s="88"/>
      <c r="BF357" s="60"/>
    </row>
    <row r="358" ht="15.75" customHeight="1">
      <c r="A358" s="88"/>
      <c r="BF358" s="60"/>
    </row>
    <row r="359" ht="15.75" customHeight="1">
      <c r="A359" s="88"/>
      <c r="BF359" s="60"/>
    </row>
    <row r="360" ht="15.75" customHeight="1">
      <c r="A360" s="88"/>
      <c r="BF360" s="60"/>
    </row>
    <row r="361" ht="15.75" customHeight="1">
      <c r="A361" s="88"/>
      <c r="BF361" s="60"/>
    </row>
    <row r="362" ht="15.75" customHeight="1">
      <c r="A362" s="88"/>
      <c r="BF362" s="60"/>
    </row>
    <row r="363" ht="15.75" customHeight="1">
      <c r="A363" s="88"/>
      <c r="BF363" s="60"/>
    </row>
    <row r="364" ht="15.75" customHeight="1">
      <c r="A364" s="88"/>
      <c r="BF364" s="60"/>
    </row>
    <row r="365" ht="15.75" customHeight="1">
      <c r="A365" s="88"/>
      <c r="BF365" s="60"/>
    </row>
    <row r="366" ht="15.75" customHeight="1">
      <c r="A366" s="88"/>
      <c r="BF366" s="60"/>
    </row>
    <row r="367" ht="15.75" customHeight="1">
      <c r="A367" s="88"/>
      <c r="BF367" s="60"/>
    </row>
    <row r="368" ht="15.75" customHeight="1">
      <c r="A368" s="88"/>
      <c r="BF368" s="60"/>
    </row>
    <row r="369" ht="15.75" customHeight="1">
      <c r="A369" s="88"/>
      <c r="BF369" s="60"/>
    </row>
    <row r="370" ht="15.75" customHeight="1">
      <c r="A370" s="88"/>
      <c r="BF370" s="60"/>
    </row>
    <row r="371" ht="15.75" customHeight="1">
      <c r="A371" s="88"/>
      <c r="BF371" s="60"/>
    </row>
    <row r="372" ht="15.75" customHeight="1">
      <c r="A372" s="88"/>
      <c r="BF372" s="60"/>
    </row>
    <row r="373" ht="15.75" customHeight="1">
      <c r="A373" s="88"/>
      <c r="BF373" s="60"/>
    </row>
    <row r="374" ht="15.75" customHeight="1">
      <c r="A374" s="88"/>
      <c r="BF374" s="60"/>
    </row>
    <row r="375" ht="15.75" customHeight="1">
      <c r="A375" s="88"/>
      <c r="BF375" s="60"/>
    </row>
    <row r="376" ht="15.75" customHeight="1">
      <c r="A376" s="88"/>
      <c r="BF376" s="60"/>
    </row>
    <row r="377" ht="15.75" customHeight="1">
      <c r="A377" s="88"/>
      <c r="BF377" s="60"/>
    </row>
    <row r="378" ht="15.75" customHeight="1">
      <c r="A378" s="88"/>
      <c r="BF378" s="60"/>
    </row>
    <row r="379" ht="15.75" customHeight="1">
      <c r="A379" s="88"/>
      <c r="BF379" s="60"/>
    </row>
    <row r="380" ht="15.75" customHeight="1">
      <c r="A380" s="88"/>
      <c r="BF380" s="60"/>
    </row>
    <row r="381" ht="15.75" customHeight="1">
      <c r="A381" s="88"/>
      <c r="BF381" s="60"/>
    </row>
    <row r="382" ht="15.75" customHeight="1">
      <c r="A382" s="88"/>
      <c r="BF382" s="60"/>
    </row>
    <row r="383" ht="15.75" customHeight="1">
      <c r="A383" s="88"/>
      <c r="BF383" s="60"/>
    </row>
    <row r="384" ht="15.75" customHeight="1">
      <c r="A384" s="88"/>
      <c r="BF384" s="60"/>
    </row>
    <row r="385" ht="15.75" customHeight="1">
      <c r="A385" s="88"/>
      <c r="BF385" s="60"/>
    </row>
    <row r="386" ht="15.75" customHeight="1">
      <c r="A386" s="88"/>
      <c r="BF386" s="60"/>
    </row>
    <row r="387" ht="15.75" customHeight="1">
      <c r="A387" s="88"/>
      <c r="BF387" s="60"/>
    </row>
    <row r="388" ht="15.75" customHeight="1">
      <c r="A388" s="88"/>
      <c r="BF388" s="60"/>
    </row>
    <row r="389" ht="15.75" customHeight="1">
      <c r="A389" s="88"/>
      <c r="BF389" s="60"/>
    </row>
    <row r="390" ht="15.75" customHeight="1">
      <c r="A390" s="88"/>
      <c r="BF390" s="60"/>
    </row>
    <row r="391" ht="15.75" customHeight="1">
      <c r="A391" s="88"/>
      <c r="BF391" s="60"/>
    </row>
    <row r="392" ht="15.75" customHeight="1">
      <c r="A392" s="88"/>
      <c r="BF392" s="60"/>
    </row>
    <row r="393" ht="15.75" customHeight="1">
      <c r="A393" s="88"/>
      <c r="BF393" s="60"/>
    </row>
    <row r="394" ht="15.75" customHeight="1">
      <c r="A394" s="88"/>
      <c r="BF394" s="60"/>
    </row>
    <row r="395" ht="15.75" customHeight="1">
      <c r="A395" s="88"/>
      <c r="BF395" s="60"/>
    </row>
    <row r="396" ht="15.75" customHeight="1">
      <c r="A396" s="88"/>
      <c r="BF396" s="60"/>
    </row>
    <row r="397" ht="15.75" customHeight="1">
      <c r="A397" s="88"/>
      <c r="BF397" s="60"/>
    </row>
    <row r="398" ht="15.75" customHeight="1">
      <c r="A398" s="88"/>
      <c r="BF398" s="60"/>
    </row>
    <row r="399" ht="15.75" customHeight="1">
      <c r="A399" s="88"/>
      <c r="BF399" s="60"/>
    </row>
    <row r="400" ht="15.75" customHeight="1">
      <c r="A400" s="88"/>
      <c r="BF400" s="60"/>
    </row>
    <row r="401" ht="15.75" customHeight="1">
      <c r="A401" s="88"/>
      <c r="BF401" s="60"/>
    </row>
    <row r="402" ht="15.75" customHeight="1">
      <c r="A402" s="88"/>
      <c r="BF402" s="60"/>
    </row>
    <row r="403" ht="15.75" customHeight="1">
      <c r="A403" s="88"/>
      <c r="BF403" s="60"/>
    </row>
    <row r="404" ht="15.75" customHeight="1">
      <c r="A404" s="88"/>
      <c r="BF404" s="60"/>
    </row>
    <row r="405" ht="15.75" customHeight="1">
      <c r="A405" s="88"/>
      <c r="BF405" s="60"/>
    </row>
    <row r="406" ht="15.75" customHeight="1">
      <c r="A406" s="88"/>
      <c r="BF406" s="60"/>
    </row>
    <row r="407" ht="15.75" customHeight="1">
      <c r="A407" s="88"/>
      <c r="BF407" s="60"/>
    </row>
    <row r="408" ht="15.75" customHeight="1">
      <c r="A408" s="88"/>
      <c r="BF408" s="60"/>
    </row>
    <row r="409" ht="15.75" customHeight="1">
      <c r="A409" s="88"/>
      <c r="BF409" s="60"/>
    </row>
    <row r="410" ht="15.75" customHeight="1">
      <c r="A410" s="88"/>
      <c r="BF410" s="60"/>
    </row>
    <row r="411" ht="15.75" customHeight="1">
      <c r="A411" s="88"/>
      <c r="BF411" s="60"/>
    </row>
    <row r="412" ht="15.75" customHeight="1">
      <c r="A412" s="88"/>
      <c r="BF412" s="60"/>
    </row>
    <row r="413" ht="15.75" customHeight="1">
      <c r="A413" s="88"/>
      <c r="BF413" s="60"/>
    </row>
    <row r="414" ht="15.75" customHeight="1">
      <c r="A414" s="88"/>
      <c r="BF414" s="60"/>
    </row>
    <row r="415" ht="15.75" customHeight="1">
      <c r="A415" s="88"/>
      <c r="BF415" s="60"/>
    </row>
    <row r="416" ht="15.75" customHeight="1">
      <c r="A416" s="88"/>
      <c r="BF416" s="60"/>
    </row>
    <row r="417" ht="15.75" customHeight="1">
      <c r="A417" s="88"/>
      <c r="BF417" s="60"/>
    </row>
    <row r="418" ht="15.75" customHeight="1">
      <c r="A418" s="88"/>
      <c r="BF418" s="60"/>
    </row>
    <row r="419" ht="15.75" customHeight="1">
      <c r="A419" s="88"/>
      <c r="BF419" s="60"/>
    </row>
    <row r="420" ht="15.75" customHeight="1">
      <c r="A420" s="88"/>
      <c r="BF420" s="60"/>
    </row>
    <row r="421" ht="15.75" customHeight="1">
      <c r="A421" s="88"/>
      <c r="BF421" s="60"/>
    </row>
    <row r="422" ht="15.75" customHeight="1">
      <c r="A422" s="88"/>
      <c r="BF422" s="60"/>
    </row>
    <row r="423" ht="15.75" customHeight="1">
      <c r="A423" s="88"/>
      <c r="BF423" s="60"/>
    </row>
    <row r="424" ht="15.75" customHeight="1">
      <c r="A424" s="88"/>
      <c r="BF424" s="60"/>
    </row>
    <row r="425" ht="15.75" customHeight="1">
      <c r="A425" s="88"/>
      <c r="BF425" s="60"/>
    </row>
    <row r="426" ht="15.75" customHeight="1">
      <c r="A426" s="88"/>
      <c r="BF426" s="60"/>
    </row>
    <row r="427" ht="15.75" customHeight="1">
      <c r="A427" s="88"/>
      <c r="BF427" s="60"/>
    </row>
    <row r="428" ht="15.75" customHeight="1">
      <c r="A428" s="88"/>
      <c r="BF428" s="60"/>
    </row>
    <row r="429" ht="15.75" customHeight="1">
      <c r="A429" s="88"/>
      <c r="BF429" s="60"/>
    </row>
    <row r="430" ht="15.75" customHeight="1">
      <c r="A430" s="88"/>
      <c r="BF430" s="60"/>
    </row>
    <row r="431" ht="15.75" customHeight="1">
      <c r="A431" s="88"/>
      <c r="BF431" s="60"/>
    </row>
    <row r="432" ht="15.75" customHeight="1">
      <c r="A432" s="88"/>
      <c r="BF432" s="60"/>
    </row>
    <row r="433" ht="15.75" customHeight="1">
      <c r="A433" s="88"/>
      <c r="BF433" s="60"/>
    </row>
    <row r="434" ht="15.75" customHeight="1">
      <c r="A434" s="88"/>
      <c r="BF434" s="60"/>
    </row>
    <row r="435" ht="15.75" customHeight="1">
      <c r="A435" s="88"/>
      <c r="BF435" s="60"/>
    </row>
    <row r="436" ht="15.75" customHeight="1">
      <c r="A436" s="88"/>
      <c r="BF436" s="60"/>
    </row>
    <row r="437" ht="15.75" customHeight="1">
      <c r="A437" s="88"/>
      <c r="BF437" s="60"/>
    </row>
    <row r="438" ht="15.75" customHeight="1">
      <c r="A438" s="88"/>
      <c r="BF438" s="60"/>
    </row>
    <row r="439" ht="15.75" customHeight="1">
      <c r="A439" s="88"/>
      <c r="BF439" s="60"/>
    </row>
    <row r="440" ht="15.75" customHeight="1">
      <c r="A440" s="88"/>
      <c r="BF440" s="60"/>
    </row>
    <row r="441" ht="15.75" customHeight="1">
      <c r="A441" s="88"/>
      <c r="BF441" s="60"/>
    </row>
    <row r="442" ht="15.75" customHeight="1">
      <c r="A442" s="88"/>
      <c r="BF442" s="60"/>
    </row>
    <row r="443" ht="15.75" customHeight="1">
      <c r="A443" s="88"/>
      <c r="BF443" s="60"/>
    </row>
    <row r="444" ht="15.75" customHeight="1">
      <c r="A444" s="88"/>
      <c r="BF444" s="60"/>
    </row>
    <row r="445" ht="15.75" customHeight="1">
      <c r="A445" s="88"/>
      <c r="BF445" s="60"/>
    </row>
    <row r="446" ht="15.75" customHeight="1">
      <c r="A446" s="88"/>
      <c r="BF446" s="60"/>
    </row>
    <row r="447" ht="15.75" customHeight="1">
      <c r="A447" s="88"/>
      <c r="BF447" s="60"/>
    </row>
    <row r="448" ht="15.75" customHeight="1">
      <c r="A448" s="88"/>
      <c r="BF448" s="60"/>
    </row>
    <row r="449" ht="15.75" customHeight="1">
      <c r="A449" s="88"/>
      <c r="BF449" s="60"/>
    </row>
    <row r="450" ht="15.75" customHeight="1">
      <c r="A450" s="88"/>
      <c r="BF450" s="60"/>
    </row>
    <row r="451" ht="15.75" customHeight="1">
      <c r="A451" s="88"/>
      <c r="BF451" s="60"/>
    </row>
    <row r="452" ht="15.75" customHeight="1">
      <c r="A452" s="88"/>
      <c r="BF452" s="60"/>
    </row>
    <row r="453" ht="15.75" customHeight="1">
      <c r="A453" s="88"/>
      <c r="BF453" s="60"/>
    </row>
    <row r="454" ht="15.75" customHeight="1">
      <c r="A454" s="88"/>
      <c r="BF454" s="60"/>
    </row>
    <row r="455" ht="15.75" customHeight="1">
      <c r="A455" s="88"/>
      <c r="BF455" s="60"/>
    </row>
    <row r="456" ht="15.75" customHeight="1">
      <c r="A456" s="88"/>
      <c r="BF456" s="60"/>
    </row>
    <row r="457" ht="15.75" customHeight="1">
      <c r="A457" s="88"/>
      <c r="BF457" s="60"/>
    </row>
    <row r="458" ht="15.75" customHeight="1">
      <c r="A458" s="88"/>
      <c r="BF458" s="60"/>
    </row>
    <row r="459" ht="15.75" customHeight="1">
      <c r="A459" s="88"/>
      <c r="BF459" s="60"/>
    </row>
    <row r="460" ht="15.75" customHeight="1">
      <c r="A460" s="88"/>
      <c r="BF460" s="60"/>
    </row>
    <row r="461" ht="15.75" customHeight="1">
      <c r="A461" s="88"/>
      <c r="BF461" s="60"/>
    </row>
    <row r="462" ht="15.75" customHeight="1">
      <c r="A462" s="88"/>
      <c r="BF462" s="60"/>
    </row>
    <row r="463" ht="15.75" customHeight="1">
      <c r="A463" s="88"/>
      <c r="BF463" s="60"/>
    </row>
    <row r="464" ht="15.75" customHeight="1">
      <c r="A464" s="88"/>
      <c r="BF464" s="60"/>
    </row>
    <row r="465" ht="15.75" customHeight="1">
      <c r="A465" s="88"/>
      <c r="BF465" s="60"/>
    </row>
    <row r="466" ht="15.75" customHeight="1">
      <c r="A466" s="88"/>
      <c r="BF466" s="60"/>
    </row>
    <row r="467" ht="15.75" customHeight="1">
      <c r="A467" s="88"/>
      <c r="BF467" s="60"/>
    </row>
    <row r="468" ht="15.75" customHeight="1">
      <c r="A468" s="88"/>
      <c r="BF468" s="60"/>
    </row>
    <row r="469" ht="15.75" customHeight="1">
      <c r="A469" s="88"/>
      <c r="BF469" s="60"/>
    </row>
    <row r="470" ht="15.75" customHeight="1">
      <c r="A470" s="88"/>
      <c r="BF470" s="60"/>
    </row>
    <row r="471" ht="15.75" customHeight="1">
      <c r="A471" s="88"/>
      <c r="BF471" s="60"/>
    </row>
    <row r="472" ht="15.75" customHeight="1">
      <c r="A472" s="88"/>
      <c r="BF472" s="60"/>
    </row>
    <row r="473" ht="15.75" customHeight="1">
      <c r="A473" s="88"/>
      <c r="BF473" s="60"/>
    </row>
    <row r="474" ht="15.75" customHeight="1">
      <c r="A474" s="88"/>
      <c r="BF474" s="60"/>
    </row>
    <row r="475" ht="15.75" customHeight="1">
      <c r="A475" s="88"/>
      <c r="BF475" s="60"/>
    </row>
    <row r="476" ht="15.75" customHeight="1">
      <c r="A476" s="88"/>
      <c r="BF476" s="60"/>
    </row>
    <row r="477" ht="15.75" customHeight="1">
      <c r="A477" s="88"/>
      <c r="BF477" s="60"/>
    </row>
    <row r="478" ht="15.75" customHeight="1">
      <c r="A478" s="88"/>
      <c r="BF478" s="60"/>
    </row>
    <row r="479" ht="15.75" customHeight="1">
      <c r="A479" s="88"/>
      <c r="BF479" s="60"/>
    </row>
    <row r="480" ht="15.75" customHeight="1">
      <c r="A480" s="88"/>
      <c r="BF480" s="60"/>
    </row>
    <row r="481" ht="15.75" customHeight="1">
      <c r="A481" s="88"/>
      <c r="BF481" s="60"/>
    </row>
    <row r="482" ht="15.75" customHeight="1">
      <c r="A482" s="88"/>
      <c r="BF482" s="60"/>
    </row>
    <row r="483" ht="15.75" customHeight="1">
      <c r="A483" s="88"/>
      <c r="BF483" s="60"/>
    </row>
    <row r="484" ht="15.75" customHeight="1">
      <c r="A484" s="88"/>
      <c r="BF484" s="60"/>
    </row>
    <row r="485" ht="15.75" customHeight="1">
      <c r="A485" s="88"/>
      <c r="BF485" s="60"/>
    </row>
    <row r="486" ht="15.75" customHeight="1">
      <c r="A486" s="88"/>
      <c r="BF486" s="60"/>
    </row>
    <row r="487" ht="15.75" customHeight="1">
      <c r="A487" s="88"/>
      <c r="BF487" s="60"/>
    </row>
    <row r="488" ht="15.75" customHeight="1">
      <c r="A488" s="88"/>
      <c r="BF488" s="60"/>
    </row>
    <row r="489" ht="15.75" customHeight="1">
      <c r="A489" s="88"/>
      <c r="BF489" s="60"/>
    </row>
    <row r="490" ht="15.75" customHeight="1">
      <c r="A490" s="88"/>
      <c r="BF490" s="60"/>
    </row>
    <row r="491" ht="15.75" customHeight="1">
      <c r="A491" s="88"/>
      <c r="BF491" s="60"/>
    </row>
    <row r="492" ht="15.75" customHeight="1">
      <c r="A492" s="88"/>
      <c r="BF492" s="60"/>
    </row>
    <row r="493" ht="15.75" customHeight="1">
      <c r="A493" s="88"/>
      <c r="BF493" s="60"/>
    </row>
    <row r="494" ht="15.75" customHeight="1">
      <c r="A494" s="88"/>
      <c r="BF494" s="60"/>
    </row>
    <row r="495" ht="15.75" customHeight="1">
      <c r="A495" s="88"/>
      <c r="BF495" s="60"/>
    </row>
    <row r="496" ht="15.75" customHeight="1">
      <c r="A496" s="88"/>
      <c r="BF496" s="60"/>
    </row>
    <row r="497" ht="15.75" customHeight="1">
      <c r="A497" s="88"/>
      <c r="BF497" s="60"/>
    </row>
    <row r="498" ht="15.75" customHeight="1">
      <c r="A498" s="88"/>
      <c r="BF498" s="60"/>
    </row>
    <row r="499" ht="15.75" customHeight="1">
      <c r="A499" s="88"/>
      <c r="BF499" s="60"/>
    </row>
    <row r="500" ht="15.75" customHeight="1">
      <c r="A500" s="88"/>
      <c r="BF500" s="60"/>
    </row>
    <row r="501" ht="15.75" customHeight="1">
      <c r="A501" s="88"/>
      <c r="BF501" s="60"/>
    </row>
    <row r="502" ht="15.75" customHeight="1">
      <c r="A502" s="88"/>
      <c r="BF502" s="60"/>
    </row>
    <row r="503" ht="15.75" customHeight="1">
      <c r="A503" s="88"/>
      <c r="BF503" s="60"/>
    </row>
    <row r="504" ht="15.75" customHeight="1">
      <c r="A504" s="88"/>
      <c r="BF504" s="60"/>
    </row>
    <row r="505" ht="15.75" customHeight="1">
      <c r="A505" s="88"/>
      <c r="BF505" s="60"/>
    </row>
    <row r="506" ht="15.75" customHeight="1">
      <c r="A506" s="88"/>
      <c r="BF506" s="60"/>
    </row>
    <row r="507" ht="15.75" customHeight="1">
      <c r="A507" s="88"/>
      <c r="BF507" s="60"/>
    </row>
    <row r="508" ht="15.75" customHeight="1">
      <c r="A508" s="88"/>
      <c r="BF508" s="60"/>
    </row>
    <row r="509" ht="15.75" customHeight="1">
      <c r="A509" s="88"/>
      <c r="BF509" s="60"/>
    </row>
    <row r="510" ht="15.75" customHeight="1">
      <c r="A510" s="88"/>
      <c r="BF510" s="60"/>
    </row>
    <row r="511" ht="15.75" customHeight="1">
      <c r="A511" s="88"/>
      <c r="BF511" s="60"/>
    </row>
    <row r="512" ht="15.75" customHeight="1">
      <c r="A512" s="88"/>
      <c r="BF512" s="60"/>
    </row>
    <row r="513" ht="15.75" customHeight="1">
      <c r="A513" s="88"/>
      <c r="BF513" s="60"/>
    </row>
    <row r="514" ht="15.75" customHeight="1">
      <c r="A514" s="88"/>
      <c r="BF514" s="60"/>
    </row>
    <row r="515" ht="15.75" customHeight="1">
      <c r="A515" s="88"/>
      <c r="BF515" s="60"/>
    </row>
    <row r="516" ht="15.75" customHeight="1">
      <c r="A516" s="88"/>
      <c r="BF516" s="60"/>
    </row>
    <row r="517" ht="15.75" customHeight="1">
      <c r="A517" s="88"/>
      <c r="BF517" s="60"/>
    </row>
    <row r="518" ht="15.75" customHeight="1">
      <c r="A518" s="88"/>
      <c r="BF518" s="60"/>
    </row>
    <row r="519" ht="15.75" customHeight="1">
      <c r="A519" s="88"/>
      <c r="BF519" s="60"/>
    </row>
    <row r="520" ht="15.75" customHeight="1">
      <c r="A520" s="88"/>
      <c r="BF520" s="60"/>
    </row>
    <row r="521" ht="15.75" customHeight="1">
      <c r="A521" s="88"/>
      <c r="BF521" s="60"/>
    </row>
    <row r="522" ht="15.75" customHeight="1">
      <c r="A522" s="88"/>
      <c r="BF522" s="60"/>
    </row>
    <row r="523" ht="15.75" customHeight="1">
      <c r="A523" s="88"/>
      <c r="BF523" s="60"/>
    </row>
    <row r="524" ht="15.75" customHeight="1">
      <c r="A524" s="88"/>
      <c r="BF524" s="60"/>
    </row>
    <row r="525" ht="15.75" customHeight="1">
      <c r="A525" s="88"/>
      <c r="BF525" s="60"/>
    </row>
    <row r="526" ht="15.75" customHeight="1">
      <c r="A526" s="88"/>
      <c r="BF526" s="60"/>
    </row>
    <row r="527" ht="15.75" customHeight="1">
      <c r="A527" s="88"/>
      <c r="BF527" s="60"/>
    </row>
    <row r="528" ht="15.75" customHeight="1">
      <c r="A528" s="88"/>
      <c r="BF528" s="60"/>
    </row>
    <row r="529" ht="15.75" customHeight="1">
      <c r="A529" s="88"/>
      <c r="BF529" s="60"/>
    </row>
    <row r="530" ht="15.75" customHeight="1">
      <c r="A530" s="88"/>
      <c r="BF530" s="60"/>
    </row>
    <row r="531" ht="15.75" customHeight="1">
      <c r="A531" s="88"/>
      <c r="BF531" s="60"/>
    </row>
    <row r="532" ht="15.75" customHeight="1">
      <c r="A532" s="88"/>
      <c r="BF532" s="60"/>
    </row>
    <row r="533" ht="15.75" customHeight="1">
      <c r="A533" s="88"/>
      <c r="BF533" s="60"/>
    </row>
    <row r="534" ht="15.75" customHeight="1">
      <c r="A534" s="88"/>
      <c r="BF534" s="60"/>
    </row>
    <row r="535" ht="15.75" customHeight="1">
      <c r="A535" s="88"/>
      <c r="BF535" s="60"/>
    </row>
    <row r="536" ht="15.75" customHeight="1">
      <c r="A536" s="88"/>
      <c r="BF536" s="60"/>
    </row>
    <row r="537" ht="15.75" customHeight="1">
      <c r="A537" s="88"/>
      <c r="BF537" s="60"/>
    </row>
    <row r="538" ht="15.75" customHeight="1">
      <c r="A538" s="88"/>
      <c r="BF538" s="60"/>
    </row>
    <row r="539" ht="15.75" customHeight="1">
      <c r="A539" s="88"/>
      <c r="BF539" s="60"/>
    </row>
    <row r="540" ht="15.75" customHeight="1">
      <c r="A540" s="88"/>
      <c r="BF540" s="60"/>
    </row>
    <row r="541" ht="15.75" customHeight="1">
      <c r="A541" s="88"/>
      <c r="BF541" s="60"/>
    </row>
    <row r="542" ht="15.75" customHeight="1">
      <c r="A542" s="88"/>
      <c r="BF542" s="60"/>
    </row>
    <row r="543" ht="15.75" customHeight="1">
      <c r="A543" s="88"/>
      <c r="BF543" s="60"/>
    </row>
    <row r="544" ht="15.75" customHeight="1">
      <c r="A544" s="88"/>
      <c r="BF544" s="60"/>
    </row>
    <row r="545" ht="15.75" customHeight="1">
      <c r="A545" s="88"/>
      <c r="BF545" s="60"/>
    </row>
    <row r="546" ht="15.75" customHeight="1">
      <c r="A546" s="88"/>
      <c r="BF546" s="60"/>
    </row>
    <row r="547" ht="15.75" customHeight="1">
      <c r="A547" s="88"/>
      <c r="BF547" s="60"/>
    </row>
    <row r="548" ht="15.75" customHeight="1">
      <c r="A548" s="88"/>
      <c r="BF548" s="60"/>
    </row>
    <row r="549" ht="15.75" customHeight="1">
      <c r="A549" s="88"/>
      <c r="BF549" s="60"/>
    </row>
    <row r="550" ht="15.75" customHeight="1">
      <c r="A550" s="88"/>
      <c r="BF550" s="60"/>
    </row>
    <row r="551" ht="15.75" customHeight="1">
      <c r="A551" s="88"/>
      <c r="BF551" s="60"/>
    </row>
    <row r="552" ht="15.75" customHeight="1">
      <c r="A552" s="88"/>
      <c r="BF552" s="60"/>
    </row>
    <row r="553" ht="15.75" customHeight="1">
      <c r="A553" s="88"/>
      <c r="BF553" s="60"/>
    </row>
    <row r="554" ht="15.75" customHeight="1">
      <c r="A554" s="88"/>
      <c r="BF554" s="60"/>
    </row>
    <row r="555" ht="15.75" customHeight="1">
      <c r="A555" s="88"/>
      <c r="BF555" s="60"/>
    </row>
    <row r="556" ht="15.75" customHeight="1">
      <c r="A556" s="88"/>
      <c r="BF556" s="60"/>
    </row>
    <row r="557" ht="15.75" customHeight="1">
      <c r="A557" s="88"/>
      <c r="BF557" s="60"/>
    </row>
    <row r="558" ht="15.75" customHeight="1">
      <c r="A558" s="88"/>
      <c r="BF558" s="60"/>
    </row>
    <row r="559" ht="15.75" customHeight="1">
      <c r="A559" s="88"/>
      <c r="BF559" s="60"/>
    </row>
    <row r="560" ht="15.75" customHeight="1">
      <c r="A560" s="88"/>
      <c r="BF560" s="60"/>
    </row>
    <row r="561" ht="15.75" customHeight="1">
      <c r="A561" s="88"/>
      <c r="BF561" s="60"/>
    </row>
    <row r="562" ht="15.75" customHeight="1">
      <c r="A562" s="88"/>
      <c r="BF562" s="60"/>
    </row>
    <row r="563" ht="15.75" customHeight="1">
      <c r="A563" s="88"/>
      <c r="BF563" s="60"/>
    </row>
    <row r="564" ht="15.75" customHeight="1">
      <c r="A564" s="88"/>
      <c r="BF564" s="60"/>
    </row>
    <row r="565" ht="15.75" customHeight="1">
      <c r="A565" s="88"/>
      <c r="BF565" s="60"/>
    </row>
    <row r="566" ht="15.75" customHeight="1">
      <c r="A566" s="88"/>
      <c r="BF566" s="60"/>
    </row>
    <row r="567" ht="15.75" customHeight="1">
      <c r="A567" s="88"/>
      <c r="BF567" s="60"/>
    </row>
    <row r="568" ht="15.75" customHeight="1">
      <c r="A568" s="88"/>
      <c r="BF568" s="60"/>
    </row>
    <row r="569" ht="15.75" customHeight="1">
      <c r="A569" s="88"/>
      <c r="BF569" s="60"/>
    </row>
    <row r="570" ht="15.75" customHeight="1">
      <c r="A570" s="88"/>
      <c r="BF570" s="60"/>
    </row>
    <row r="571" ht="15.75" customHeight="1">
      <c r="A571" s="88"/>
      <c r="BF571" s="60"/>
    </row>
    <row r="572" ht="15.75" customHeight="1">
      <c r="A572" s="88"/>
      <c r="BF572" s="60"/>
    </row>
    <row r="573" ht="15.75" customHeight="1">
      <c r="A573" s="88"/>
      <c r="BF573" s="60"/>
    </row>
    <row r="574" ht="15.75" customHeight="1">
      <c r="A574" s="88"/>
      <c r="BF574" s="60"/>
    </row>
    <row r="575" ht="15.75" customHeight="1">
      <c r="A575" s="88"/>
      <c r="BF575" s="60"/>
    </row>
    <row r="576" ht="15.75" customHeight="1">
      <c r="A576" s="88"/>
      <c r="BF576" s="60"/>
    </row>
    <row r="577" ht="15.75" customHeight="1">
      <c r="A577" s="88"/>
      <c r="BF577" s="60"/>
    </row>
    <row r="578" ht="15.75" customHeight="1">
      <c r="A578" s="88"/>
      <c r="BF578" s="60"/>
    </row>
    <row r="579" ht="15.75" customHeight="1">
      <c r="A579" s="88"/>
      <c r="BF579" s="60"/>
    </row>
    <row r="580" ht="15.75" customHeight="1">
      <c r="A580" s="88"/>
      <c r="BF580" s="60"/>
    </row>
    <row r="581" ht="15.75" customHeight="1">
      <c r="A581" s="88"/>
      <c r="BF581" s="60"/>
    </row>
    <row r="582" ht="15.75" customHeight="1">
      <c r="A582" s="88"/>
      <c r="BF582" s="60"/>
    </row>
    <row r="583" ht="15.75" customHeight="1">
      <c r="A583" s="88"/>
      <c r="BF583" s="60"/>
    </row>
    <row r="584" ht="15.75" customHeight="1">
      <c r="A584" s="88"/>
      <c r="BF584" s="60"/>
    </row>
    <row r="585" ht="15.75" customHeight="1">
      <c r="A585" s="88"/>
      <c r="BF585" s="60"/>
    </row>
    <row r="586" ht="15.75" customHeight="1">
      <c r="A586" s="88"/>
      <c r="BF586" s="60"/>
    </row>
    <row r="587" ht="15.75" customHeight="1">
      <c r="A587" s="88"/>
      <c r="BF587" s="60"/>
    </row>
    <row r="588" ht="15.75" customHeight="1">
      <c r="A588" s="88"/>
      <c r="BF588" s="60"/>
    </row>
    <row r="589" ht="15.75" customHeight="1">
      <c r="A589" s="88"/>
      <c r="BF589" s="60"/>
    </row>
    <row r="590" ht="15.75" customHeight="1">
      <c r="A590" s="88"/>
      <c r="BF590" s="60"/>
    </row>
    <row r="591" ht="15.75" customHeight="1">
      <c r="A591" s="88"/>
      <c r="BF591" s="60"/>
    </row>
    <row r="592" ht="15.75" customHeight="1">
      <c r="A592" s="88"/>
      <c r="BF592" s="60"/>
    </row>
    <row r="593" ht="15.75" customHeight="1">
      <c r="A593" s="88"/>
      <c r="BF593" s="60"/>
    </row>
    <row r="594" ht="15.75" customHeight="1">
      <c r="A594" s="88"/>
      <c r="BF594" s="60"/>
    </row>
    <row r="595" ht="15.75" customHeight="1">
      <c r="A595" s="88"/>
      <c r="BF595" s="60"/>
    </row>
    <row r="596" ht="15.75" customHeight="1">
      <c r="A596" s="88"/>
      <c r="BF596" s="60"/>
    </row>
    <row r="597" ht="15.75" customHeight="1">
      <c r="A597" s="88"/>
      <c r="BF597" s="60"/>
    </row>
    <row r="598" ht="15.75" customHeight="1">
      <c r="A598" s="88"/>
      <c r="BF598" s="60"/>
    </row>
    <row r="599" ht="15.75" customHeight="1">
      <c r="A599" s="88"/>
      <c r="BF599" s="60"/>
    </row>
    <row r="600" ht="15.75" customHeight="1">
      <c r="A600" s="88"/>
      <c r="BF600" s="60"/>
    </row>
    <row r="601" ht="15.75" customHeight="1">
      <c r="A601" s="88"/>
      <c r="BF601" s="60"/>
    </row>
    <row r="602" ht="15.75" customHeight="1">
      <c r="A602" s="88"/>
      <c r="BF602" s="60"/>
    </row>
    <row r="603" ht="15.75" customHeight="1">
      <c r="A603" s="88"/>
      <c r="BF603" s="60"/>
    </row>
    <row r="604" ht="15.75" customHeight="1">
      <c r="A604" s="88"/>
      <c r="BF604" s="60"/>
    </row>
    <row r="605" ht="15.75" customHeight="1">
      <c r="A605" s="88"/>
      <c r="BF605" s="60"/>
    </row>
    <row r="606" ht="15.75" customHeight="1">
      <c r="A606" s="88"/>
      <c r="BF606" s="60"/>
    </row>
    <row r="607" ht="15.75" customHeight="1">
      <c r="A607" s="88"/>
      <c r="BF607" s="60"/>
    </row>
    <row r="608" ht="15.75" customHeight="1">
      <c r="A608" s="88"/>
      <c r="BF608" s="60"/>
    </row>
    <row r="609" ht="15.75" customHeight="1">
      <c r="A609" s="88"/>
      <c r="BF609" s="60"/>
    </row>
    <row r="610" ht="15.75" customHeight="1">
      <c r="A610" s="88"/>
      <c r="BF610" s="60"/>
    </row>
    <row r="611" ht="15.75" customHeight="1">
      <c r="A611" s="88"/>
      <c r="BF611" s="60"/>
    </row>
    <row r="612" ht="15.75" customHeight="1">
      <c r="A612" s="88"/>
      <c r="BF612" s="60"/>
    </row>
    <row r="613" ht="15.75" customHeight="1">
      <c r="A613" s="88"/>
      <c r="BF613" s="60"/>
    </row>
    <row r="614" ht="15.75" customHeight="1">
      <c r="A614" s="88"/>
      <c r="BF614" s="60"/>
    </row>
    <row r="615" ht="15.75" customHeight="1">
      <c r="A615" s="88"/>
      <c r="BF615" s="60"/>
    </row>
    <row r="616" ht="15.75" customHeight="1">
      <c r="A616" s="88"/>
      <c r="BF616" s="60"/>
    </row>
    <row r="617" ht="15.75" customHeight="1">
      <c r="A617" s="88"/>
      <c r="BF617" s="60"/>
    </row>
    <row r="618" ht="15.75" customHeight="1">
      <c r="A618" s="88"/>
      <c r="BF618" s="60"/>
    </row>
    <row r="619" ht="15.75" customHeight="1">
      <c r="A619" s="88"/>
      <c r="BF619" s="60"/>
    </row>
    <row r="620" ht="15.75" customHeight="1">
      <c r="A620" s="88"/>
      <c r="BF620" s="60"/>
    </row>
    <row r="621" ht="15.75" customHeight="1">
      <c r="A621" s="88"/>
      <c r="BF621" s="60"/>
    </row>
    <row r="622" ht="15.75" customHeight="1">
      <c r="A622" s="88"/>
      <c r="BF622" s="60"/>
    </row>
    <row r="623" ht="15.75" customHeight="1">
      <c r="A623" s="88"/>
      <c r="BF623" s="60"/>
    </row>
    <row r="624" ht="15.75" customHeight="1">
      <c r="A624" s="88"/>
      <c r="BF624" s="60"/>
    </row>
    <row r="625" ht="15.75" customHeight="1">
      <c r="A625" s="88"/>
      <c r="BF625" s="60"/>
    </row>
    <row r="626" ht="15.75" customHeight="1">
      <c r="A626" s="88"/>
      <c r="BF626" s="60"/>
    </row>
    <row r="627" ht="15.75" customHeight="1">
      <c r="A627" s="88"/>
      <c r="BF627" s="60"/>
    </row>
    <row r="628" ht="15.75" customHeight="1">
      <c r="A628" s="88"/>
      <c r="BF628" s="60"/>
    </row>
    <row r="629" ht="15.75" customHeight="1">
      <c r="A629" s="88"/>
      <c r="BF629" s="60"/>
    </row>
    <row r="630" ht="15.75" customHeight="1">
      <c r="A630" s="88"/>
      <c r="BF630" s="60"/>
    </row>
    <row r="631" ht="15.75" customHeight="1">
      <c r="A631" s="88"/>
      <c r="BF631" s="60"/>
    </row>
    <row r="632" ht="15.75" customHeight="1">
      <c r="A632" s="88"/>
      <c r="BF632" s="60"/>
    </row>
    <row r="633" ht="15.75" customHeight="1">
      <c r="A633" s="88"/>
      <c r="BF633" s="60"/>
    </row>
    <row r="634" ht="15.75" customHeight="1">
      <c r="A634" s="88"/>
      <c r="BF634" s="60"/>
    </row>
    <row r="635" ht="15.75" customHeight="1">
      <c r="A635" s="88"/>
      <c r="BF635" s="60"/>
    </row>
    <row r="636" ht="15.75" customHeight="1">
      <c r="A636" s="88"/>
      <c r="BF636" s="60"/>
    </row>
    <row r="637" ht="15.75" customHeight="1">
      <c r="A637" s="88"/>
      <c r="BF637" s="60"/>
    </row>
    <row r="638" ht="15.75" customHeight="1">
      <c r="A638" s="88"/>
      <c r="BF638" s="60"/>
    </row>
    <row r="639" ht="15.75" customHeight="1">
      <c r="A639" s="88"/>
      <c r="BF639" s="60"/>
    </row>
    <row r="640" ht="15.75" customHeight="1">
      <c r="A640" s="88"/>
      <c r="BF640" s="60"/>
    </row>
    <row r="641" ht="15.75" customHeight="1">
      <c r="A641" s="88"/>
      <c r="BF641" s="60"/>
    </row>
    <row r="642" ht="15.75" customHeight="1">
      <c r="A642" s="88"/>
      <c r="BF642" s="60"/>
    </row>
    <row r="643" ht="15.75" customHeight="1">
      <c r="A643" s="88"/>
      <c r="BF643" s="60"/>
    </row>
    <row r="644" ht="15.75" customHeight="1">
      <c r="A644" s="88"/>
      <c r="BF644" s="60"/>
    </row>
    <row r="645" ht="15.75" customHeight="1">
      <c r="A645" s="88"/>
      <c r="BF645" s="60"/>
    </row>
    <row r="646" ht="15.75" customHeight="1">
      <c r="A646" s="88"/>
      <c r="BF646" s="60"/>
    </row>
    <row r="647" ht="15.75" customHeight="1">
      <c r="A647" s="88"/>
      <c r="BF647" s="60"/>
    </row>
    <row r="648" ht="15.75" customHeight="1">
      <c r="A648" s="88"/>
      <c r="BF648" s="60"/>
    </row>
    <row r="649" ht="15.75" customHeight="1">
      <c r="A649" s="88"/>
      <c r="BF649" s="60"/>
    </row>
    <row r="650" ht="15.75" customHeight="1">
      <c r="A650" s="88"/>
      <c r="BF650" s="60"/>
    </row>
    <row r="651" ht="15.75" customHeight="1">
      <c r="A651" s="88"/>
      <c r="BF651" s="60"/>
    </row>
    <row r="652" ht="15.75" customHeight="1">
      <c r="A652" s="88"/>
      <c r="BF652" s="60"/>
    </row>
    <row r="653" ht="15.75" customHeight="1">
      <c r="A653" s="88"/>
      <c r="BF653" s="60"/>
    </row>
    <row r="654" ht="15.75" customHeight="1">
      <c r="A654" s="88"/>
      <c r="BF654" s="60"/>
    </row>
    <row r="655" ht="15.75" customHeight="1">
      <c r="A655" s="88"/>
      <c r="BF655" s="60"/>
    </row>
    <row r="656" ht="15.75" customHeight="1">
      <c r="A656" s="88"/>
      <c r="BF656" s="60"/>
    </row>
    <row r="657" ht="15.75" customHeight="1">
      <c r="A657" s="88"/>
      <c r="BF657" s="60"/>
    </row>
    <row r="658" ht="15.75" customHeight="1">
      <c r="A658" s="88"/>
      <c r="BF658" s="60"/>
    </row>
    <row r="659" ht="15.75" customHeight="1">
      <c r="A659" s="88"/>
      <c r="BF659" s="60"/>
    </row>
    <row r="660" ht="15.75" customHeight="1">
      <c r="A660" s="88"/>
      <c r="BF660" s="60"/>
    </row>
    <row r="661" ht="15.75" customHeight="1">
      <c r="A661" s="88"/>
      <c r="BF661" s="60"/>
    </row>
    <row r="662" ht="15.75" customHeight="1">
      <c r="A662" s="88"/>
      <c r="BF662" s="60"/>
    </row>
    <row r="663" ht="15.75" customHeight="1">
      <c r="A663" s="88"/>
      <c r="BF663" s="60"/>
    </row>
    <row r="664" ht="15.75" customHeight="1">
      <c r="A664" s="88"/>
      <c r="BF664" s="60"/>
    </row>
    <row r="665" ht="15.75" customHeight="1">
      <c r="A665" s="88"/>
      <c r="BF665" s="60"/>
    </row>
    <row r="666" ht="15.75" customHeight="1">
      <c r="A666" s="88"/>
      <c r="BF666" s="60"/>
    </row>
    <row r="667" ht="15.75" customHeight="1">
      <c r="A667" s="88"/>
      <c r="BF667" s="60"/>
    </row>
    <row r="668" ht="15.75" customHeight="1">
      <c r="A668" s="88"/>
      <c r="BF668" s="60"/>
    </row>
    <row r="669" ht="15.75" customHeight="1">
      <c r="A669" s="88"/>
      <c r="BF669" s="60"/>
    </row>
    <row r="670" ht="15.75" customHeight="1">
      <c r="A670" s="88"/>
      <c r="BF670" s="60"/>
    </row>
    <row r="671" ht="15.75" customHeight="1">
      <c r="A671" s="88"/>
      <c r="BF671" s="60"/>
    </row>
    <row r="672" ht="15.75" customHeight="1">
      <c r="A672" s="88"/>
      <c r="BF672" s="60"/>
    </row>
    <row r="673" ht="15.75" customHeight="1">
      <c r="A673" s="88"/>
      <c r="BF673" s="60"/>
    </row>
    <row r="674" ht="15.75" customHeight="1">
      <c r="A674" s="88"/>
      <c r="BF674" s="60"/>
    </row>
    <row r="675" ht="15.75" customHeight="1">
      <c r="A675" s="88"/>
      <c r="BF675" s="60"/>
    </row>
    <row r="676" ht="15.75" customHeight="1">
      <c r="A676" s="88"/>
      <c r="BF676" s="60"/>
    </row>
    <row r="677" ht="15.75" customHeight="1">
      <c r="A677" s="88"/>
      <c r="BF677" s="60"/>
    </row>
    <row r="678" ht="15.75" customHeight="1">
      <c r="A678" s="88"/>
      <c r="BF678" s="60"/>
    </row>
    <row r="679" ht="15.75" customHeight="1">
      <c r="A679" s="88"/>
      <c r="BF679" s="60"/>
    </row>
    <row r="680" ht="15.75" customHeight="1">
      <c r="A680" s="88"/>
      <c r="BF680" s="60"/>
    </row>
    <row r="681" ht="15.75" customHeight="1">
      <c r="A681" s="88"/>
      <c r="BF681" s="60"/>
    </row>
    <row r="682" ht="15.75" customHeight="1">
      <c r="A682" s="88"/>
      <c r="BF682" s="60"/>
    </row>
    <row r="683" ht="15.75" customHeight="1">
      <c r="A683" s="88"/>
      <c r="BF683" s="60"/>
    </row>
    <row r="684" ht="15.75" customHeight="1">
      <c r="A684" s="88"/>
      <c r="BF684" s="60"/>
    </row>
    <row r="685" ht="15.75" customHeight="1">
      <c r="A685" s="88"/>
      <c r="BF685" s="60"/>
    </row>
    <row r="686" ht="15.75" customHeight="1">
      <c r="A686" s="88"/>
      <c r="BF686" s="60"/>
    </row>
    <row r="687" ht="15.75" customHeight="1">
      <c r="A687" s="88"/>
      <c r="BF687" s="60"/>
    </row>
    <row r="688" ht="15.75" customHeight="1">
      <c r="A688" s="88"/>
      <c r="BF688" s="60"/>
    </row>
    <row r="689" ht="15.75" customHeight="1">
      <c r="A689" s="88"/>
      <c r="BF689" s="60"/>
    </row>
    <row r="690" ht="15.75" customHeight="1">
      <c r="A690" s="88"/>
      <c r="BF690" s="60"/>
    </row>
    <row r="691" ht="15.75" customHeight="1">
      <c r="A691" s="88"/>
      <c r="BF691" s="60"/>
    </row>
    <row r="692" ht="15.75" customHeight="1">
      <c r="A692" s="88"/>
      <c r="BF692" s="60"/>
    </row>
    <row r="693" ht="15.75" customHeight="1">
      <c r="A693" s="88"/>
      <c r="BF693" s="60"/>
    </row>
    <row r="694" ht="15.75" customHeight="1">
      <c r="A694" s="88"/>
      <c r="BF694" s="60"/>
    </row>
    <row r="695" ht="15.75" customHeight="1">
      <c r="A695" s="88"/>
      <c r="BF695" s="60"/>
    </row>
    <row r="696" ht="15.75" customHeight="1">
      <c r="A696" s="88"/>
      <c r="BF696" s="60"/>
    </row>
    <row r="697" ht="15.75" customHeight="1">
      <c r="A697" s="88"/>
      <c r="BF697" s="60"/>
    </row>
    <row r="698" ht="15.75" customHeight="1">
      <c r="A698" s="88"/>
      <c r="BF698" s="60"/>
    </row>
    <row r="699" ht="15.75" customHeight="1">
      <c r="A699" s="88"/>
      <c r="BF699" s="60"/>
    </row>
    <row r="700" ht="15.75" customHeight="1">
      <c r="A700" s="88"/>
      <c r="BF700" s="60"/>
    </row>
    <row r="701" ht="15.75" customHeight="1">
      <c r="A701" s="88"/>
      <c r="BF701" s="60"/>
    </row>
    <row r="702" ht="15.75" customHeight="1">
      <c r="A702" s="88"/>
      <c r="BF702" s="60"/>
    </row>
    <row r="703" ht="15.75" customHeight="1">
      <c r="A703" s="88"/>
      <c r="BF703" s="60"/>
    </row>
    <row r="704" ht="15.75" customHeight="1">
      <c r="A704" s="88"/>
      <c r="BF704" s="60"/>
    </row>
    <row r="705" ht="15.75" customHeight="1">
      <c r="A705" s="88"/>
      <c r="BF705" s="60"/>
    </row>
    <row r="706" ht="15.75" customHeight="1">
      <c r="A706" s="88"/>
      <c r="BF706" s="60"/>
    </row>
    <row r="707" ht="15.75" customHeight="1">
      <c r="A707" s="88"/>
      <c r="BF707" s="60"/>
    </row>
    <row r="708" ht="15.75" customHeight="1">
      <c r="A708" s="88"/>
      <c r="BF708" s="60"/>
    </row>
    <row r="709" ht="15.75" customHeight="1">
      <c r="A709" s="88"/>
      <c r="BF709" s="60"/>
    </row>
    <row r="710" ht="15.75" customHeight="1">
      <c r="A710" s="88"/>
      <c r="BF710" s="60"/>
    </row>
    <row r="711" ht="15.75" customHeight="1">
      <c r="A711" s="88"/>
      <c r="BF711" s="60"/>
    </row>
    <row r="712" ht="15.75" customHeight="1">
      <c r="A712" s="88"/>
      <c r="BF712" s="60"/>
    </row>
    <row r="713" ht="15.75" customHeight="1">
      <c r="A713" s="88"/>
      <c r="BF713" s="60"/>
    </row>
    <row r="714" ht="15.75" customHeight="1">
      <c r="A714" s="88"/>
      <c r="BF714" s="60"/>
    </row>
    <row r="715" ht="15.75" customHeight="1">
      <c r="A715" s="88"/>
      <c r="BF715" s="60"/>
    </row>
    <row r="716" ht="15.75" customHeight="1">
      <c r="A716" s="88"/>
      <c r="BF716" s="60"/>
    </row>
    <row r="717" ht="15.75" customHeight="1">
      <c r="A717" s="88"/>
      <c r="BF717" s="60"/>
    </row>
    <row r="718" ht="15.75" customHeight="1">
      <c r="A718" s="88"/>
      <c r="BF718" s="60"/>
    </row>
    <row r="719" ht="15.75" customHeight="1">
      <c r="A719" s="88"/>
      <c r="BF719" s="60"/>
    </row>
    <row r="720" ht="15.75" customHeight="1">
      <c r="A720" s="88"/>
      <c r="BF720" s="60"/>
    </row>
    <row r="721" ht="15.75" customHeight="1">
      <c r="A721" s="88"/>
      <c r="BF721" s="60"/>
    </row>
    <row r="722" ht="15.75" customHeight="1">
      <c r="A722" s="88"/>
      <c r="BF722" s="60"/>
    </row>
    <row r="723" ht="15.75" customHeight="1">
      <c r="A723" s="88"/>
      <c r="BF723" s="60"/>
    </row>
    <row r="724" ht="15.75" customHeight="1">
      <c r="A724" s="88"/>
      <c r="BF724" s="60"/>
    </row>
    <row r="725" ht="15.75" customHeight="1">
      <c r="A725" s="88"/>
      <c r="BF725" s="60"/>
    </row>
    <row r="726" ht="15.75" customHeight="1">
      <c r="A726" s="88"/>
      <c r="BF726" s="60"/>
    </row>
    <row r="727" ht="15.75" customHeight="1">
      <c r="A727" s="88"/>
      <c r="BF727" s="60"/>
    </row>
    <row r="728" ht="15.75" customHeight="1">
      <c r="A728" s="88"/>
      <c r="BF728" s="60"/>
    </row>
    <row r="729" ht="15.75" customHeight="1">
      <c r="A729" s="88"/>
      <c r="BF729" s="60"/>
    </row>
    <row r="730" ht="15.75" customHeight="1">
      <c r="A730" s="88"/>
      <c r="BF730" s="60"/>
    </row>
    <row r="731" ht="15.75" customHeight="1">
      <c r="A731" s="88"/>
      <c r="BF731" s="60"/>
    </row>
    <row r="732" ht="15.75" customHeight="1">
      <c r="A732" s="88"/>
      <c r="BF732" s="60"/>
    </row>
    <row r="733" ht="15.75" customHeight="1">
      <c r="A733" s="88"/>
      <c r="BF733" s="60"/>
    </row>
    <row r="734" ht="15.75" customHeight="1">
      <c r="A734" s="88"/>
      <c r="BF734" s="60"/>
    </row>
    <row r="735" ht="15.75" customHeight="1">
      <c r="A735" s="88"/>
      <c r="BF735" s="60"/>
    </row>
    <row r="736" ht="15.75" customHeight="1">
      <c r="A736" s="88"/>
      <c r="BF736" s="60"/>
    </row>
    <row r="737" ht="15.75" customHeight="1">
      <c r="A737" s="88"/>
      <c r="BF737" s="60"/>
    </row>
    <row r="738" ht="15.75" customHeight="1">
      <c r="A738" s="88"/>
      <c r="BF738" s="60"/>
    </row>
    <row r="739" ht="15.75" customHeight="1">
      <c r="A739" s="88"/>
      <c r="BF739" s="60"/>
    </row>
    <row r="740" ht="15.75" customHeight="1">
      <c r="A740" s="88"/>
      <c r="BF740" s="60"/>
    </row>
    <row r="741" ht="15.75" customHeight="1">
      <c r="A741" s="88"/>
      <c r="BF741" s="60"/>
    </row>
    <row r="742" ht="15.75" customHeight="1">
      <c r="A742" s="88"/>
      <c r="BF742" s="60"/>
    </row>
    <row r="743" ht="15.75" customHeight="1">
      <c r="A743" s="88"/>
      <c r="BF743" s="60"/>
    </row>
    <row r="744" ht="15.75" customHeight="1">
      <c r="A744" s="88"/>
      <c r="BF744" s="60"/>
    </row>
    <row r="745" ht="15.75" customHeight="1">
      <c r="A745" s="88"/>
      <c r="BF745" s="60"/>
    </row>
    <row r="746" ht="15.75" customHeight="1">
      <c r="A746" s="88"/>
      <c r="BF746" s="60"/>
    </row>
    <row r="747" ht="15.75" customHeight="1">
      <c r="A747" s="88"/>
      <c r="BF747" s="60"/>
    </row>
    <row r="748" ht="15.75" customHeight="1">
      <c r="A748" s="88"/>
      <c r="BF748" s="60"/>
    </row>
    <row r="749" ht="15.75" customHeight="1">
      <c r="A749" s="88"/>
      <c r="BF749" s="60"/>
    </row>
    <row r="750" ht="15.75" customHeight="1">
      <c r="A750" s="88"/>
      <c r="BF750" s="60"/>
    </row>
    <row r="751" ht="15.75" customHeight="1">
      <c r="A751" s="88"/>
      <c r="BF751" s="60"/>
    </row>
    <row r="752" ht="15.75" customHeight="1">
      <c r="A752" s="88"/>
      <c r="BF752" s="60"/>
    </row>
    <row r="753" ht="15.75" customHeight="1">
      <c r="A753" s="88"/>
      <c r="BF753" s="60"/>
    </row>
    <row r="754" ht="15.75" customHeight="1">
      <c r="A754" s="88"/>
      <c r="BF754" s="60"/>
    </row>
    <row r="755" ht="15.75" customHeight="1">
      <c r="A755" s="88"/>
      <c r="BF755" s="60"/>
    </row>
    <row r="756" ht="15.75" customHeight="1">
      <c r="A756" s="88"/>
      <c r="BF756" s="60"/>
    </row>
    <row r="757" ht="15.75" customHeight="1">
      <c r="A757" s="88"/>
      <c r="BF757" s="60"/>
    </row>
    <row r="758" ht="15.75" customHeight="1">
      <c r="A758" s="88"/>
      <c r="BF758" s="60"/>
    </row>
    <row r="759" ht="15.75" customHeight="1">
      <c r="A759" s="88"/>
      <c r="BF759" s="60"/>
    </row>
    <row r="760" ht="15.75" customHeight="1">
      <c r="A760" s="88"/>
      <c r="BF760" s="60"/>
    </row>
    <row r="761" ht="15.75" customHeight="1">
      <c r="A761" s="88"/>
      <c r="BF761" s="60"/>
    </row>
    <row r="762" ht="15.75" customHeight="1">
      <c r="A762" s="88"/>
      <c r="BF762" s="60"/>
    </row>
    <row r="763" ht="15.75" customHeight="1">
      <c r="A763" s="88"/>
      <c r="BF763" s="60"/>
    </row>
    <row r="764" ht="15.75" customHeight="1">
      <c r="A764" s="88"/>
      <c r="BF764" s="60"/>
    </row>
    <row r="765" ht="15.75" customHeight="1">
      <c r="A765" s="88"/>
      <c r="BF765" s="60"/>
    </row>
    <row r="766" ht="15.75" customHeight="1">
      <c r="A766" s="88"/>
      <c r="BF766" s="60"/>
    </row>
    <row r="767" ht="15.75" customHeight="1">
      <c r="A767" s="88"/>
      <c r="BF767" s="60"/>
    </row>
    <row r="768" ht="15.75" customHeight="1">
      <c r="A768" s="88"/>
      <c r="BF768" s="60"/>
    </row>
    <row r="769" ht="15.75" customHeight="1">
      <c r="A769" s="88"/>
      <c r="BF769" s="60"/>
    </row>
    <row r="770" ht="15.75" customHeight="1">
      <c r="A770" s="88"/>
      <c r="BF770" s="60"/>
    </row>
    <row r="771" ht="15.75" customHeight="1">
      <c r="A771" s="88"/>
      <c r="BF771" s="60"/>
    </row>
    <row r="772" ht="15.75" customHeight="1">
      <c r="A772" s="88"/>
      <c r="BF772" s="60"/>
    </row>
    <row r="773" ht="15.75" customHeight="1">
      <c r="A773" s="88"/>
      <c r="BF773" s="60"/>
    </row>
    <row r="774" ht="15.75" customHeight="1">
      <c r="A774" s="88"/>
      <c r="BF774" s="60"/>
    </row>
    <row r="775" ht="15.75" customHeight="1">
      <c r="A775" s="88"/>
      <c r="BF775" s="60"/>
    </row>
    <row r="776" ht="15.75" customHeight="1">
      <c r="A776" s="88"/>
      <c r="BF776" s="60"/>
    </row>
    <row r="777" ht="15.75" customHeight="1">
      <c r="A777" s="88"/>
      <c r="BF777" s="60"/>
    </row>
    <row r="778" ht="15.75" customHeight="1">
      <c r="A778" s="88"/>
      <c r="BF778" s="60"/>
    </row>
    <row r="779" ht="15.75" customHeight="1">
      <c r="A779" s="88"/>
      <c r="BF779" s="60"/>
    </row>
    <row r="780" ht="15.75" customHeight="1">
      <c r="A780" s="88"/>
      <c r="BF780" s="60"/>
    </row>
    <row r="781" ht="15.75" customHeight="1">
      <c r="A781" s="88"/>
      <c r="BF781" s="60"/>
    </row>
    <row r="782" ht="15.75" customHeight="1">
      <c r="A782" s="88"/>
      <c r="BF782" s="60"/>
    </row>
    <row r="783" ht="15.75" customHeight="1">
      <c r="A783" s="88"/>
      <c r="BF783" s="60"/>
    </row>
    <row r="784" ht="15.75" customHeight="1">
      <c r="A784" s="88"/>
      <c r="BF784" s="60"/>
    </row>
    <row r="785" ht="15.75" customHeight="1">
      <c r="A785" s="88"/>
      <c r="BF785" s="60"/>
    </row>
    <row r="786" ht="15.75" customHeight="1">
      <c r="A786" s="88"/>
      <c r="BF786" s="60"/>
    </row>
    <row r="787" ht="15.75" customHeight="1">
      <c r="A787" s="88"/>
      <c r="BF787" s="60"/>
    </row>
    <row r="788" ht="15.75" customHeight="1">
      <c r="A788" s="88"/>
      <c r="BF788" s="60"/>
    </row>
    <row r="789" ht="15.75" customHeight="1">
      <c r="A789" s="88"/>
      <c r="BF789" s="60"/>
    </row>
    <row r="790" ht="15.75" customHeight="1">
      <c r="A790" s="88"/>
      <c r="BF790" s="60"/>
    </row>
    <row r="791" ht="15.75" customHeight="1">
      <c r="A791" s="88"/>
      <c r="BF791" s="60"/>
    </row>
    <row r="792" ht="15.75" customHeight="1">
      <c r="A792" s="88"/>
      <c r="BF792" s="60"/>
    </row>
    <row r="793" ht="15.75" customHeight="1">
      <c r="A793" s="88"/>
      <c r="BF793" s="60"/>
    </row>
    <row r="794" ht="15.75" customHeight="1">
      <c r="A794" s="88"/>
      <c r="BF794" s="60"/>
    </row>
    <row r="795" ht="15.75" customHeight="1">
      <c r="A795" s="88"/>
      <c r="BF795" s="60"/>
    </row>
    <row r="796" ht="15.75" customHeight="1">
      <c r="A796" s="88"/>
      <c r="BF796" s="60"/>
    </row>
    <row r="797" ht="15.75" customHeight="1">
      <c r="A797" s="88"/>
      <c r="BF797" s="60"/>
    </row>
    <row r="798" ht="15.75" customHeight="1">
      <c r="A798" s="88"/>
      <c r="BF798" s="60"/>
    </row>
    <row r="799" ht="15.75" customHeight="1">
      <c r="A799" s="88"/>
      <c r="BF799" s="60"/>
    </row>
    <row r="800" ht="15.75" customHeight="1">
      <c r="A800" s="88"/>
      <c r="BF800" s="60"/>
    </row>
    <row r="801" ht="15.75" customHeight="1">
      <c r="A801" s="88"/>
      <c r="BF801" s="60"/>
    </row>
    <row r="802" ht="15.75" customHeight="1">
      <c r="A802" s="88"/>
      <c r="BF802" s="60"/>
    </row>
    <row r="803" ht="15.75" customHeight="1">
      <c r="A803" s="88"/>
      <c r="BF803" s="60"/>
    </row>
    <row r="804" ht="15.75" customHeight="1">
      <c r="A804" s="88"/>
      <c r="BF804" s="60"/>
    </row>
    <row r="805" ht="15.75" customHeight="1">
      <c r="A805" s="88"/>
      <c r="BF805" s="60"/>
    </row>
    <row r="806" ht="15.75" customHeight="1">
      <c r="A806" s="88"/>
      <c r="BF806" s="60"/>
    </row>
    <row r="807" ht="15.75" customHeight="1">
      <c r="A807" s="88"/>
      <c r="BF807" s="60"/>
    </row>
    <row r="808" ht="15.75" customHeight="1">
      <c r="A808" s="88"/>
      <c r="BF808" s="60"/>
    </row>
    <row r="809" ht="15.75" customHeight="1">
      <c r="A809" s="88"/>
      <c r="BF809" s="60"/>
    </row>
    <row r="810" ht="15.75" customHeight="1">
      <c r="A810" s="88"/>
      <c r="BF810" s="60"/>
    </row>
    <row r="811" ht="15.75" customHeight="1">
      <c r="A811" s="88"/>
      <c r="BF811" s="60"/>
    </row>
    <row r="812" ht="15.75" customHeight="1">
      <c r="A812" s="88"/>
      <c r="BF812" s="60"/>
    </row>
    <row r="813" ht="15.75" customHeight="1">
      <c r="A813" s="88"/>
      <c r="BF813" s="60"/>
    </row>
    <row r="814" ht="15.75" customHeight="1">
      <c r="A814" s="88"/>
      <c r="BF814" s="60"/>
    </row>
    <row r="815" ht="15.75" customHeight="1">
      <c r="A815" s="88"/>
      <c r="BF815" s="60"/>
    </row>
    <row r="816" ht="15.75" customHeight="1">
      <c r="A816" s="88"/>
      <c r="BF816" s="60"/>
    </row>
    <row r="817" ht="15.75" customHeight="1">
      <c r="A817" s="88"/>
      <c r="BF817" s="60"/>
    </row>
    <row r="818" ht="15.75" customHeight="1">
      <c r="A818" s="88"/>
      <c r="BF818" s="60"/>
    </row>
    <row r="819" ht="15.75" customHeight="1">
      <c r="A819" s="88"/>
      <c r="BF819" s="60"/>
    </row>
    <row r="820" ht="15.75" customHeight="1">
      <c r="A820" s="88"/>
      <c r="BF820" s="60"/>
    </row>
    <row r="821" ht="15.75" customHeight="1">
      <c r="A821" s="88"/>
      <c r="BF821" s="60"/>
    </row>
    <row r="822" ht="15.75" customHeight="1">
      <c r="A822" s="88"/>
      <c r="BF822" s="60"/>
    </row>
    <row r="823" ht="15.75" customHeight="1">
      <c r="A823" s="88"/>
      <c r="BF823" s="60"/>
    </row>
    <row r="824" ht="15.75" customHeight="1">
      <c r="A824" s="88"/>
      <c r="BF824" s="60"/>
    </row>
    <row r="825" ht="15.75" customHeight="1">
      <c r="A825" s="88"/>
      <c r="BF825" s="60"/>
    </row>
    <row r="826" ht="15.75" customHeight="1">
      <c r="A826" s="88"/>
      <c r="BF826" s="60"/>
    </row>
    <row r="827" ht="15.75" customHeight="1">
      <c r="A827" s="88"/>
      <c r="BF827" s="60"/>
    </row>
    <row r="828" ht="15.75" customHeight="1">
      <c r="A828" s="88"/>
      <c r="BF828" s="60"/>
    </row>
    <row r="829" ht="15.75" customHeight="1">
      <c r="A829" s="88"/>
      <c r="BF829" s="60"/>
    </row>
    <row r="830" ht="15.75" customHeight="1">
      <c r="A830" s="88"/>
      <c r="BF830" s="60"/>
    </row>
    <row r="831" ht="15.75" customHeight="1">
      <c r="A831" s="88"/>
      <c r="BF831" s="60"/>
    </row>
    <row r="832" ht="15.75" customHeight="1">
      <c r="A832" s="88"/>
      <c r="BF832" s="60"/>
    </row>
    <row r="833" ht="15.75" customHeight="1">
      <c r="A833" s="88"/>
      <c r="BF833" s="60"/>
    </row>
    <row r="834" ht="15.75" customHeight="1">
      <c r="A834" s="88"/>
      <c r="BF834" s="60"/>
    </row>
    <row r="835" ht="15.75" customHeight="1">
      <c r="A835" s="88"/>
      <c r="BF835" s="60"/>
    </row>
    <row r="836" ht="15.75" customHeight="1">
      <c r="A836" s="88"/>
      <c r="BF836" s="60"/>
    </row>
    <row r="837" ht="15.75" customHeight="1">
      <c r="A837" s="88"/>
      <c r="BF837" s="60"/>
    </row>
    <row r="838" ht="15.75" customHeight="1">
      <c r="A838" s="88"/>
      <c r="BF838" s="60"/>
    </row>
    <row r="839" ht="15.75" customHeight="1">
      <c r="A839" s="88"/>
      <c r="BF839" s="60"/>
    </row>
    <row r="840" ht="15.75" customHeight="1">
      <c r="A840" s="88"/>
      <c r="BF840" s="60"/>
    </row>
    <row r="841" ht="15.75" customHeight="1">
      <c r="A841" s="88"/>
      <c r="BF841" s="60"/>
    </row>
    <row r="842" ht="15.75" customHeight="1">
      <c r="A842" s="88"/>
      <c r="BF842" s="60"/>
    </row>
    <row r="843" ht="15.75" customHeight="1">
      <c r="A843" s="88"/>
      <c r="BF843" s="60"/>
    </row>
    <row r="844" ht="15.75" customHeight="1">
      <c r="A844" s="88"/>
      <c r="BF844" s="60"/>
    </row>
    <row r="845" ht="15.75" customHeight="1">
      <c r="A845" s="88"/>
      <c r="BF845" s="60"/>
    </row>
    <row r="846" ht="15.75" customHeight="1">
      <c r="A846" s="88"/>
      <c r="BF846" s="60"/>
    </row>
    <row r="847" ht="15.75" customHeight="1">
      <c r="A847" s="88"/>
      <c r="BF847" s="60"/>
    </row>
    <row r="848" ht="15.75" customHeight="1">
      <c r="A848" s="88"/>
      <c r="BF848" s="60"/>
    </row>
    <row r="849" ht="15.75" customHeight="1">
      <c r="A849" s="88"/>
      <c r="BF849" s="60"/>
    </row>
    <row r="850" ht="15.75" customHeight="1">
      <c r="A850" s="88"/>
      <c r="BF850" s="60"/>
    </row>
    <row r="851" ht="15.75" customHeight="1">
      <c r="A851" s="88"/>
      <c r="BF851" s="60"/>
    </row>
    <row r="852" ht="15.75" customHeight="1">
      <c r="A852" s="88"/>
      <c r="BF852" s="60"/>
    </row>
    <row r="853" ht="15.75" customHeight="1">
      <c r="A853" s="88"/>
      <c r="BF853" s="60"/>
    </row>
    <row r="854" ht="15.75" customHeight="1">
      <c r="A854" s="88"/>
      <c r="BF854" s="60"/>
    </row>
    <row r="855" ht="15.75" customHeight="1">
      <c r="A855" s="88"/>
      <c r="BF855" s="60"/>
    </row>
    <row r="856" ht="15.75" customHeight="1">
      <c r="A856" s="88"/>
      <c r="BF856" s="60"/>
    </row>
    <row r="857" ht="15.75" customHeight="1">
      <c r="A857" s="88"/>
      <c r="BF857" s="60"/>
    </row>
    <row r="858" ht="15.75" customHeight="1">
      <c r="A858" s="88"/>
      <c r="BF858" s="60"/>
    </row>
    <row r="859" ht="15.75" customHeight="1">
      <c r="A859" s="88"/>
      <c r="BF859" s="60"/>
    </row>
    <row r="860" ht="15.75" customHeight="1">
      <c r="A860" s="88"/>
      <c r="BF860" s="60"/>
    </row>
    <row r="861" ht="15.75" customHeight="1">
      <c r="A861" s="88"/>
      <c r="BF861" s="60"/>
    </row>
    <row r="862" ht="15.75" customHeight="1">
      <c r="A862" s="88"/>
      <c r="BF862" s="60"/>
    </row>
    <row r="863" ht="15.75" customHeight="1">
      <c r="A863" s="88"/>
      <c r="BF863" s="60"/>
    </row>
    <row r="864" ht="15.75" customHeight="1">
      <c r="A864" s="88"/>
      <c r="BF864" s="60"/>
    </row>
    <row r="865" ht="15.75" customHeight="1">
      <c r="A865" s="88"/>
      <c r="BF865" s="60"/>
    </row>
    <row r="866" ht="15.75" customHeight="1">
      <c r="A866" s="88"/>
      <c r="BF866" s="60"/>
    </row>
    <row r="867" ht="15.75" customHeight="1">
      <c r="A867" s="88"/>
      <c r="BF867" s="60"/>
    </row>
    <row r="868" ht="15.75" customHeight="1">
      <c r="A868" s="88"/>
      <c r="BF868" s="60"/>
    </row>
    <row r="869" ht="15.75" customHeight="1">
      <c r="A869" s="88"/>
      <c r="BF869" s="60"/>
    </row>
    <row r="870" ht="15.75" customHeight="1">
      <c r="A870" s="88"/>
      <c r="BF870" s="60"/>
    </row>
    <row r="871" ht="15.75" customHeight="1">
      <c r="A871" s="88"/>
      <c r="BF871" s="60"/>
    </row>
    <row r="872" ht="15.75" customHeight="1">
      <c r="A872" s="88"/>
      <c r="BF872" s="60"/>
    </row>
    <row r="873" ht="15.75" customHeight="1">
      <c r="A873" s="88"/>
      <c r="BF873" s="60"/>
    </row>
    <row r="874" ht="15.75" customHeight="1">
      <c r="A874" s="88"/>
      <c r="BF874" s="60"/>
    </row>
    <row r="875" ht="15.75" customHeight="1">
      <c r="A875" s="88"/>
      <c r="BF875" s="60"/>
    </row>
    <row r="876" ht="15.75" customHeight="1">
      <c r="A876" s="88"/>
      <c r="BF876" s="60"/>
    </row>
    <row r="877" ht="15.75" customHeight="1">
      <c r="A877" s="88"/>
      <c r="BF877" s="60"/>
    </row>
    <row r="878" ht="15.75" customHeight="1">
      <c r="A878" s="88"/>
      <c r="BF878" s="60"/>
    </row>
    <row r="879" ht="15.75" customHeight="1">
      <c r="A879" s="88"/>
      <c r="BF879" s="60"/>
    </row>
    <row r="880" ht="15.75" customHeight="1">
      <c r="A880" s="88"/>
      <c r="BF880" s="60"/>
    </row>
    <row r="881" ht="15.75" customHeight="1">
      <c r="A881" s="88"/>
      <c r="BF881" s="60"/>
    </row>
    <row r="882" ht="15.75" customHeight="1">
      <c r="A882" s="88"/>
      <c r="BF882" s="60"/>
    </row>
    <row r="883" ht="15.75" customHeight="1">
      <c r="A883" s="88"/>
      <c r="BF883" s="60"/>
    </row>
    <row r="884" ht="15.75" customHeight="1">
      <c r="A884" s="88"/>
      <c r="BF884" s="60"/>
    </row>
    <row r="885" ht="15.75" customHeight="1">
      <c r="A885" s="88"/>
      <c r="BF885" s="60"/>
    </row>
    <row r="886" ht="15.75" customHeight="1">
      <c r="A886" s="88"/>
      <c r="BF886" s="60"/>
    </row>
    <row r="887" ht="15.75" customHeight="1">
      <c r="A887" s="88"/>
      <c r="BF887" s="60"/>
    </row>
    <row r="888" ht="15.75" customHeight="1">
      <c r="A888" s="88"/>
      <c r="BF888" s="60"/>
    </row>
    <row r="889" ht="15.75" customHeight="1">
      <c r="A889" s="88"/>
      <c r="BF889" s="60"/>
    </row>
    <row r="890" ht="15.75" customHeight="1">
      <c r="A890" s="88"/>
      <c r="BF890" s="60"/>
    </row>
    <row r="891" ht="15.75" customHeight="1">
      <c r="A891" s="88"/>
      <c r="BF891" s="60"/>
    </row>
    <row r="892" ht="15.75" customHeight="1">
      <c r="A892" s="88"/>
      <c r="BF892" s="60"/>
    </row>
    <row r="893" ht="15.75" customHeight="1">
      <c r="A893" s="88"/>
      <c r="BF893" s="60"/>
    </row>
    <row r="894" ht="15.75" customHeight="1">
      <c r="A894" s="88"/>
      <c r="BF894" s="60"/>
    </row>
    <row r="895" ht="15.75" customHeight="1">
      <c r="A895" s="88"/>
      <c r="BF895" s="60"/>
    </row>
    <row r="896" ht="15.75" customHeight="1">
      <c r="A896" s="88"/>
      <c r="BF896" s="60"/>
    </row>
    <row r="897" ht="15.75" customHeight="1">
      <c r="A897" s="88"/>
      <c r="BF897" s="60"/>
    </row>
    <row r="898" ht="15.75" customHeight="1">
      <c r="A898" s="88"/>
      <c r="BF898" s="60"/>
    </row>
    <row r="899" ht="15.75" customHeight="1">
      <c r="A899" s="88"/>
      <c r="BF899" s="60"/>
    </row>
    <row r="900" ht="15.75" customHeight="1">
      <c r="A900" s="88"/>
      <c r="BF900" s="60"/>
    </row>
    <row r="901" ht="15.75" customHeight="1">
      <c r="A901" s="88"/>
      <c r="BF901" s="60"/>
    </row>
    <row r="902" ht="15.75" customHeight="1">
      <c r="A902" s="88"/>
      <c r="BF902" s="60"/>
    </row>
    <row r="903" ht="15.75" customHeight="1">
      <c r="A903" s="88"/>
      <c r="BF903" s="60"/>
    </row>
    <row r="904" ht="15.75" customHeight="1">
      <c r="A904" s="88"/>
      <c r="BF904" s="60"/>
    </row>
    <row r="905" ht="15.75" customHeight="1">
      <c r="A905" s="88"/>
      <c r="BF905" s="60"/>
    </row>
    <row r="906" ht="15.75" customHeight="1">
      <c r="A906" s="88"/>
      <c r="BF906" s="60"/>
    </row>
    <row r="907" ht="15.75" customHeight="1">
      <c r="A907" s="88"/>
      <c r="BF907" s="60"/>
    </row>
    <row r="908" ht="15.75" customHeight="1">
      <c r="A908" s="88"/>
      <c r="BF908" s="60"/>
    </row>
    <row r="909" ht="15.75" customHeight="1">
      <c r="A909" s="88"/>
      <c r="BF909" s="60"/>
    </row>
    <row r="910" ht="15.75" customHeight="1">
      <c r="A910" s="88"/>
      <c r="BF910" s="60"/>
    </row>
    <row r="911" ht="15.75" customHeight="1">
      <c r="A911" s="88"/>
      <c r="BF911" s="60"/>
    </row>
    <row r="912" ht="15.75" customHeight="1">
      <c r="A912" s="88"/>
      <c r="BF912" s="60"/>
    </row>
    <row r="913" ht="15.75" customHeight="1">
      <c r="A913" s="88"/>
      <c r="BF913" s="60"/>
    </row>
    <row r="914" ht="15.75" customHeight="1">
      <c r="A914" s="88"/>
      <c r="BF914" s="60"/>
    </row>
    <row r="915" ht="15.75" customHeight="1">
      <c r="A915" s="88"/>
      <c r="BF915" s="60"/>
    </row>
    <row r="916" ht="15.75" customHeight="1">
      <c r="A916" s="88"/>
      <c r="BF916" s="60"/>
    </row>
    <row r="917" ht="15.75" customHeight="1">
      <c r="A917" s="88"/>
      <c r="BF917" s="60"/>
    </row>
    <row r="918" ht="15.75" customHeight="1">
      <c r="A918" s="88"/>
      <c r="BF918" s="60"/>
    </row>
    <row r="919" ht="15.75" customHeight="1">
      <c r="A919" s="88"/>
      <c r="BF919" s="60"/>
    </row>
    <row r="920" ht="15.75" customHeight="1">
      <c r="A920" s="88"/>
      <c r="BF920" s="60"/>
    </row>
    <row r="921" ht="15.75" customHeight="1">
      <c r="A921" s="88"/>
      <c r="BF921" s="60"/>
    </row>
    <row r="922" ht="15.75" customHeight="1">
      <c r="A922" s="88"/>
      <c r="BF922" s="60"/>
    </row>
    <row r="923" ht="15.75" customHeight="1">
      <c r="A923" s="88"/>
      <c r="BF923" s="60"/>
    </row>
    <row r="924" ht="15.75" customHeight="1">
      <c r="A924" s="88"/>
      <c r="BF924" s="60"/>
    </row>
    <row r="925" ht="15.75" customHeight="1">
      <c r="A925" s="88"/>
      <c r="BF925" s="60"/>
    </row>
    <row r="926" ht="15.75" customHeight="1">
      <c r="A926" s="88"/>
      <c r="BF926" s="60"/>
    </row>
    <row r="927" ht="15.75" customHeight="1">
      <c r="A927" s="88"/>
      <c r="BF927" s="60"/>
    </row>
    <row r="928" ht="15.75" customHeight="1">
      <c r="A928" s="88"/>
      <c r="BF928" s="60"/>
    </row>
    <row r="929" ht="15.75" customHeight="1">
      <c r="A929" s="88"/>
      <c r="BF929" s="60"/>
    </row>
    <row r="930" ht="15.75" customHeight="1">
      <c r="A930" s="88"/>
      <c r="BF930" s="60"/>
    </row>
    <row r="931" ht="15.75" customHeight="1">
      <c r="A931" s="88"/>
      <c r="BF931" s="60"/>
    </row>
    <row r="932" ht="15.75" customHeight="1">
      <c r="A932" s="88"/>
      <c r="BF932" s="60"/>
    </row>
    <row r="933" ht="15.75" customHeight="1">
      <c r="A933" s="88"/>
      <c r="BF933" s="60"/>
    </row>
    <row r="934" ht="15.75" customHeight="1">
      <c r="A934" s="88"/>
      <c r="BF934" s="60"/>
    </row>
    <row r="935" ht="15.75" customHeight="1">
      <c r="A935" s="88"/>
      <c r="BF935" s="60"/>
    </row>
    <row r="936" ht="15.75" customHeight="1">
      <c r="A936" s="88"/>
      <c r="BF936" s="60"/>
    </row>
    <row r="937" ht="15.75" customHeight="1">
      <c r="A937" s="88"/>
      <c r="BF937" s="60"/>
    </row>
    <row r="938" ht="15.75" customHeight="1">
      <c r="A938" s="88"/>
      <c r="BF938" s="60"/>
    </row>
    <row r="939" ht="15.75" customHeight="1">
      <c r="A939" s="88"/>
      <c r="BF939" s="60"/>
    </row>
    <row r="940" ht="15.75" customHeight="1">
      <c r="A940" s="88"/>
      <c r="BF940" s="60"/>
    </row>
    <row r="941" ht="15.75" customHeight="1">
      <c r="A941" s="88"/>
      <c r="BF941" s="60"/>
    </row>
    <row r="942" ht="15.75" customHeight="1">
      <c r="A942" s="88"/>
      <c r="BF942" s="60"/>
    </row>
    <row r="943" ht="15.75" customHeight="1">
      <c r="A943" s="88"/>
      <c r="BF943" s="60"/>
    </row>
    <row r="944" ht="15.75" customHeight="1">
      <c r="A944" s="88"/>
      <c r="BF944" s="60"/>
    </row>
    <row r="945" ht="15.75" customHeight="1">
      <c r="A945" s="88"/>
      <c r="BF945" s="60"/>
    </row>
    <row r="946" ht="15.75" customHeight="1">
      <c r="A946" s="88"/>
      <c r="BF946" s="60"/>
    </row>
    <row r="947" ht="15.75" customHeight="1">
      <c r="A947" s="88"/>
      <c r="BF947" s="60"/>
    </row>
    <row r="948" ht="15.75" customHeight="1">
      <c r="A948" s="88"/>
      <c r="BF948" s="60"/>
    </row>
    <row r="949" ht="15.75" customHeight="1">
      <c r="A949" s="88"/>
      <c r="BF949" s="60"/>
    </row>
    <row r="950" ht="15.75" customHeight="1">
      <c r="A950" s="88"/>
      <c r="BF950" s="60"/>
    </row>
    <row r="951" ht="15.75" customHeight="1">
      <c r="A951" s="88"/>
      <c r="BF951" s="60"/>
    </row>
    <row r="952" ht="15.75" customHeight="1">
      <c r="A952" s="88"/>
      <c r="BF952" s="60"/>
    </row>
    <row r="953" ht="15.75" customHeight="1">
      <c r="A953" s="88"/>
      <c r="BF953" s="60"/>
    </row>
    <row r="954" ht="15.75" customHeight="1">
      <c r="A954" s="88"/>
      <c r="BF954" s="60"/>
    </row>
    <row r="955" ht="15.75" customHeight="1">
      <c r="A955" s="88"/>
      <c r="BF955" s="60"/>
    </row>
    <row r="956" ht="15.75" customHeight="1">
      <c r="A956" s="88"/>
      <c r="BF956" s="60"/>
    </row>
    <row r="957" ht="15.75" customHeight="1">
      <c r="A957" s="88"/>
      <c r="BF957" s="60"/>
    </row>
    <row r="958" ht="15.75" customHeight="1">
      <c r="A958" s="88"/>
      <c r="BF958" s="60"/>
    </row>
    <row r="959" ht="15.75" customHeight="1">
      <c r="A959" s="88"/>
      <c r="BF959" s="60"/>
    </row>
    <row r="960" ht="15.75" customHeight="1">
      <c r="A960" s="88"/>
      <c r="BF960" s="60"/>
    </row>
    <row r="961" ht="15.75" customHeight="1">
      <c r="A961" s="88"/>
      <c r="BF961" s="60"/>
    </row>
    <row r="962" ht="15.75" customHeight="1">
      <c r="A962" s="88"/>
      <c r="BF962" s="60"/>
    </row>
    <row r="963" ht="15.75" customHeight="1">
      <c r="A963" s="88"/>
      <c r="BF963" s="60"/>
    </row>
    <row r="964" ht="15.75" customHeight="1">
      <c r="A964" s="88"/>
      <c r="BF964" s="60"/>
    </row>
    <row r="965" ht="15.75" customHeight="1">
      <c r="A965" s="88"/>
      <c r="BF965" s="60"/>
    </row>
    <row r="966" ht="15.75" customHeight="1">
      <c r="A966" s="88"/>
      <c r="BF966" s="60"/>
    </row>
    <row r="967" ht="15.75" customHeight="1">
      <c r="A967" s="88"/>
      <c r="BF967" s="60"/>
    </row>
    <row r="968" ht="15.75" customHeight="1">
      <c r="A968" s="88"/>
      <c r="BF968" s="60"/>
    </row>
    <row r="969" ht="15.75" customHeight="1">
      <c r="A969" s="88"/>
      <c r="BF969" s="60"/>
    </row>
    <row r="970" ht="15.75" customHeight="1">
      <c r="A970" s="88"/>
      <c r="BF970" s="60"/>
    </row>
    <row r="971" ht="15.75" customHeight="1">
      <c r="A971" s="88"/>
      <c r="BF971" s="60"/>
    </row>
    <row r="972" ht="15.75" customHeight="1">
      <c r="A972" s="88"/>
      <c r="BF972" s="60"/>
    </row>
    <row r="973" ht="15.75" customHeight="1">
      <c r="A973" s="88"/>
      <c r="BF973" s="60"/>
    </row>
    <row r="974" ht="15.75" customHeight="1">
      <c r="A974" s="88"/>
      <c r="BF974" s="60"/>
    </row>
    <row r="975" ht="15.75" customHeight="1">
      <c r="A975" s="88"/>
      <c r="BF975" s="60"/>
    </row>
    <row r="976" ht="15.75" customHeight="1">
      <c r="A976" s="88"/>
      <c r="BF976" s="60"/>
    </row>
    <row r="977" ht="15.75" customHeight="1">
      <c r="A977" s="88"/>
      <c r="BF977" s="60"/>
    </row>
    <row r="978" ht="15.75" customHeight="1">
      <c r="A978" s="88"/>
      <c r="BF978" s="60"/>
    </row>
    <row r="979" ht="15.75" customHeight="1">
      <c r="A979" s="88"/>
      <c r="BF979" s="60"/>
    </row>
    <row r="980" ht="15.75" customHeight="1">
      <c r="A980" s="88"/>
      <c r="BF980" s="60"/>
    </row>
    <row r="981" ht="15.75" customHeight="1">
      <c r="A981" s="88"/>
      <c r="BF981" s="60"/>
    </row>
    <row r="982" ht="15.75" customHeight="1">
      <c r="A982" s="88"/>
      <c r="BF982" s="60"/>
    </row>
    <row r="983" ht="15.75" customHeight="1">
      <c r="A983" s="88"/>
      <c r="BF983" s="60"/>
    </row>
    <row r="984" ht="15.75" customHeight="1">
      <c r="A984" s="88"/>
      <c r="BF984" s="60"/>
    </row>
    <row r="985" ht="15.75" customHeight="1">
      <c r="A985" s="88"/>
      <c r="BF985" s="60"/>
    </row>
    <row r="986" ht="15.75" customHeight="1">
      <c r="A986" s="88"/>
      <c r="BF986" s="60"/>
    </row>
    <row r="987" ht="15.75" customHeight="1">
      <c r="A987" s="88"/>
      <c r="BF987" s="60"/>
    </row>
    <row r="988" ht="15.75" customHeight="1">
      <c r="A988" s="88"/>
      <c r="BF988" s="60"/>
    </row>
    <row r="989" ht="15.75" customHeight="1">
      <c r="A989" s="88"/>
      <c r="BF989" s="60"/>
    </row>
    <row r="990" ht="15.75" customHeight="1">
      <c r="A990" s="88"/>
      <c r="BF990" s="60"/>
    </row>
    <row r="991" ht="15.75" customHeight="1">
      <c r="A991" s="88"/>
      <c r="BF991" s="60"/>
    </row>
    <row r="992" ht="15.75" customHeight="1">
      <c r="A992" s="88"/>
      <c r="BF992" s="60"/>
    </row>
    <row r="993" ht="15.75" customHeight="1">
      <c r="A993" s="88"/>
      <c r="BF993" s="60"/>
    </row>
    <row r="994" ht="15.75" customHeight="1">
      <c r="A994" s="88"/>
      <c r="BF994" s="60"/>
    </row>
    <row r="995" ht="15.75" customHeight="1">
      <c r="A995" s="88"/>
      <c r="BF995" s="60"/>
    </row>
    <row r="996" ht="15.75" customHeight="1">
      <c r="A996" s="88"/>
      <c r="BF996" s="60"/>
    </row>
    <row r="997" ht="15.75" customHeight="1">
      <c r="A997" s="88"/>
      <c r="BF997" s="60"/>
    </row>
    <row r="998" ht="15.75" customHeight="1">
      <c r="A998" s="88"/>
      <c r="BF998" s="60"/>
    </row>
    <row r="999" ht="15.75" customHeight="1">
      <c r="A999" s="88"/>
      <c r="BF999" s="60"/>
    </row>
    <row r="1000" ht="15.75" customHeight="1">
      <c r="A1000" s="88"/>
      <c r="BF1000" s="60"/>
    </row>
    <row r="1001" ht="15.75" customHeight="1">
      <c r="A1001" s="88"/>
      <c r="BF1001" s="60"/>
    </row>
    <row r="1002" ht="15.75" customHeight="1">
      <c r="A1002" s="88"/>
      <c r="BF1002" s="60"/>
    </row>
    <row r="1003" ht="15.75" customHeight="1">
      <c r="A1003" s="88"/>
      <c r="BF1003" s="60"/>
    </row>
    <row r="1004" ht="15.75" customHeight="1">
      <c r="A1004" s="88"/>
      <c r="BF1004" s="60"/>
    </row>
    <row r="1005" ht="15.75" customHeight="1">
      <c r="A1005" s="88"/>
      <c r="BF1005" s="60"/>
    </row>
    <row r="1006" ht="15.75" customHeight="1">
      <c r="A1006" s="88"/>
      <c r="BF1006" s="60"/>
    </row>
    <row r="1007" ht="15.75" customHeight="1">
      <c r="A1007" s="88"/>
      <c r="BF1007" s="60"/>
    </row>
    <row r="1008" ht="15.75" customHeight="1">
      <c r="A1008" s="88"/>
      <c r="BF1008" s="60"/>
    </row>
    <row r="1009" ht="15.75" customHeight="1">
      <c r="A1009" s="88"/>
      <c r="BF1009" s="60"/>
    </row>
    <row r="1010" ht="15.75" customHeight="1">
      <c r="A1010" s="88"/>
      <c r="BF1010" s="60"/>
    </row>
    <row r="1011" ht="15.75" customHeight="1">
      <c r="A1011" s="88"/>
      <c r="BF1011" s="60"/>
    </row>
  </sheetData>
  <mergeCells count="23">
    <mergeCell ref="C1:G1"/>
    <mergeCell ref="H1:H3"/>
    <mergeCell ref="L1:L3"/>
    <mergeCell ref="M1:P1"/>
    <mergeCell ref="R1:R3"/>
    <mergeCell ref="W1:W3"/>
    <mergeCell ref="AC1:AC3"/>
    <mergeCell ref="A2:A3"/>
    <mergeCell ref="AV1:AX1"/>
    <mergeCell ref="AY1:AY3"/>
    <mergeCell ref="AZ1:BB1"/>
    <mergeCell ref="BC1:BC3"/>
    <mergeCell ref="BD1:BF1"/>
    <mergeCell ref="BG1:BG3"/>
    <mergeCell ref="BH1:BI1"/>
    <mergeCell ref="BH2:BI2"/>
    <mergeCell ref="AF1:AF3"/>
    <mergeCell ref="AG1:AI1"/>
    <mergeCell ref="AJ1:AJ3"/>
    <mergeCell ref="AK1:AM1"/>
    <mergeCell ref="AP1:AP3"/>
    <mergeCell ref="AQ1:AS1"/>
    <mergeCell ref="AU1:AU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16.29"/>
    <col customWidth="1" min="2" max="6" width="13.29"/>
    <col customWidth="1" min="7" max="7" width="32.57"/>
    <col customWidth="1" min="8" max="8" width="13.29"/>
    <col customWidth="1" min="9" max="9" width="44.0"/>
    <col customWidth="1" min="10" max="11" width="13.29"/>
    <col customWidth="1" min="12" max="12" width="32.57"/>
    <col customWidth="1" min="13" max="13" width="23.29"/>
    <col customWidth="1" min="14" max="14" width="33.57"/>
    <col customWidth="1" min="15" max="15" width="13.29"/>
    <col customWidth="1" min="16" max="16" width="22.86"/>
    <col customWidth="1" min="17" max="17" width="13.29"/>
    <col customWidth="1" min="18" max="18" width="25.86"/>
    <col customWidth="1" min="19" max="19" width="13.29"/>
    <col customWidth="1" min="20" max="20" width="22.86"/>
    <col customWidth="1" min="21" max="21" width="13.29"/>
    <col customWidth="1" min="22" max="22" width="16.86"/>
    <col customWidth="1" min="23" max="23" width="14.29"/>
    <col customWidth="1" min="24" max="24" width="14.86"/>
    <col customWidth="1" min="25" max="35" width="13.29"/>
    <col customWidth="1" min="36" max="36" width="24.0"/>
    <col customWidth="1" min="37" max="37" width="13.29"/>
    <col customWidth="1" min="38" max="38" width="15.43"/>
    <col customWidth="1" min="39" max="46" width="13.29"/>
    <col customWidth="1" min="47" max="47" width="11.0"/>
    <col customWidth="1" min="48" max="48" width="11.29"/>
  </cols>
  <sheetData>
    <row r="1" ht="15.0" customHeight="1">
      <c r="A1" s="1">
        <v>2025.0</v>
      </c>
      <c r="B1" s="2"/>
      <c r="C1" s="3" t="s">
        <v>0</v>
      </c>
      <c r="D1" s="4"/>
      <c r="E1" s="4"/>
      <c r="F1" s="4"/>
      <c r="G1" s="5"/>
      <c r="H1" s="6" t="s">
        <v>1</v>
      </c>
      <c r="I1" s="7" t="s">
        <v>2</v>
      </c>
      <c r="J1" s="8" t="s">
        <v>1</v>
      </c>
      <c r="K1" s="3" t="s">
        <v>3</v>
      </c>
      <c r="L1" s="4"/>
      <c r="M1" s="4"/>
      <c r="N1" s="5"/>
      <c r="O1" s="8" t="s">
        <v>1</v>
      </c>
      <c r="P1" s="7" t="s">
        <v>4</v>
      </c>
      <c r="Q1" s="8" t="s">
        <v>1</v>
      </c>
      <c r="R1" s="7" t="s">
        <v>5</v>
      </c>
      <c r="S1" s="8" t="s">
        <v>1</v>
      </c>
      <c r="T1" s="9" t="s">
        <v>6</v>
      </c>
      <c r="U1" s="8" t="s">
        <v>1</v>
      </c>
      <c r="V1" s="10" t="s">
        <v>7</v>
      </c>
      <c r="W1" s="4"/>
      <c r="X1" s="5"/>
      <c r="Y1" s="8" t="s">
        <v>1</v>
      </c>
      <c r="Z1" s="10" t="s">
        <v>8</v>
      </c>
      <c r="AA1" s="4"/>
      <c r="AB1" s="5"/>
      <c r="AC1" s="8" t="s">
        <v>1</v>
      </c>
      <c r="AD1" s="10" t="s">
        <v>9</v>
      </c>
      <c r="AE1" s="4"/>
      <c r="AF1" s="5"/>
      <c r="AG1" s="8" t="s">
        <v>1</v>
      </c>
      <c r="AH1" s="10" t="s">
        <v>10</v>
      </c>
      <c r="AI1" s="4"/>
      <c r="AJ1" s="5"/>
      <c r="AK1" s="8" t="s">
        <v>1</v>
      </c>
      <c r="AL1" s="10" t="s">
        <v>11</v>
      </c>
      <c r="AM1" s="4"/>
      <c r="AN1" s="5"/>
      <c r="AO1" s="8" t="s">
        <v>1</v>
      </c>
      <c r="AP1" s="10" t="s">
        <v>12</v>
      </c>
      <c r="AQ1" s="4"/>
      <c r="AR1" s="5"/>
      <c r="AS1" s="8" t="s">
        <v>1</v>
      </c>
      <c r="AT1" s="11" t="s">
        <v>13</v>
      </c>
      <c r="AU1" s="5"/>
      <c r="AV1" s="12" t="s">
        <v>14</v>
      </c>
    </row>
    <row r="2" ht="15.0" customHeight="1">
      <c r="A2" s="89" t="s">
        <v>15</v>
      </c>
      <c r="B2" s="2" t="s">
        <v>16</v>
      </c>
      <c r="C2" s="90"/>
      <c r="D2" s="91" t="s">
        <v>244</v>
      </c>
      <c r="E2" s="92" t="s">
        <v>245</v>
      </c>
      <c r="F2" s="92" t="s">
        <v>246</v>
      </c>
      <c r="G2" s="92" t="s">
        <v>247</v>
      </c>
      <c r="H2" s="16"/>
      <c r="I2" s="91" t="s">
        <v>248</v>
      </c>
      <c r="J2" s="16"/>
      <c r="K2" s="91" t="s">
        <v>249</v>
      </c>
      <c r="L2" s="91" t="s">
        <v>250</v>
      </c>
      <c r="M2" s="92" t="s">
        <v>251</v>
      </c>
      <c r="N2" s="92" t="s">
        <v>252</v>
      </c>
      <c r="O2" s="16"/>
      <c r="P2" s="91" t="s">
        <v>253</v>
      </c>
      <c r="Q2" s="16"/>
      <c r="R2" s="91" t="s">
        <v>254</v>
      </c>
      <c r="S2" s="16"/>
      <c r="T2" s="91" t="s">
        <v>255</v>
      </c>
      <c r="U2" s="16"/>
      <c r="V2" s="91" t="s">
        <v>256</v>
      </c>
      <c r="W2" s="91" t="s">
        <v>257</v>
      </c>
      <c r="X2" s="92" t="s">
        <v>258</v>
      </c>
      <c r="Y2" s="16"/>
      <c r="Z2" s="90"/>
      <c r="AA2" s="90"/>
      <c r="AB2" s="93"/>
      <c r="AC2" s="16"/>
      <c r="AD2" s="91" t="s">
        <v>258</v>
      </c>
      <c r="AE2" s="90"/>
      <c r="AF2" s="93"/>
      <c r="AG2" s="16"/>
      <c r="AH2" s="91" t="s">
        <v>259</v>
      </c>
      <c r="AI2" s="91" t="s">
        <v>260</v>
      </c>
      <c r="AJ2" s="92" t="s">
        <v>261</v>
      </c>
      <c r="AK2" s="16"/>
      <c r="AL2" s="91" t="s">
        <v>257</v>
      </c>
      <c r="AM2" s="91" t="s">
        <v>262</v>
      </c>
      <c r="AN2" s="93"/>
      <c r="AO2" s="16"/>
      <c r="AP2" s="94" t="s">
        <v>263</v>
      </c>
      <c r="AQ2" s="94" t="s">
        <v>264</v>
      </c>
      <c r="AR2" s="18"/>
      <c r="AS2" s="16"/>
      <c r="AT2" s="11">
        <f>SUM(AS4,AO4,AK4,AG4,AC4,Y4,U4,S4,Q4,O4,J4,H4)</f>
        <v>2817</v>
      </c>
      <c r="AU2" s="5"/>
      <c r="AV2" s="95">
        <f>SUM(AP105:AR105,AL105:AN105,AH105:AJ105,AD105:AF105,Z105:AB105,V105:X105,T105,R105,P105,K105:N105)</f>
        <v>373</v>
      </c>
    </row>
    <row r="3">
      <c r="A3" s="21"/>
      <c r="B3" s="22" t="s">
        <v>50</v>
      </c>
      <c r="C3" s="47" t="s">
        <v>265</v>
      </c>
      <c r="D3" s="24">
        <v>45296.0</v>
      </c>
      <c r="E3" s="25">
        <v>45304.0</v>
      </c>
      <c r="F3" s="25">
        <v>45311.0</v>
      </c>
      <c r="G3" s="25">
        <v>45319.0</v>
      </c>
      <c r="H3" s="21"/>
      <c r="I3" s="24">
        <v>45339.0</v>
      </c>
      <c r="J3" s="21"/>
      <c r="K3" s="23">
        <v>45352.0</v>
      </c>
      <c r="L3" s="24">
        <v>45360.0</v>
      </c>
      <c r="M3" s="25">
        <v>45374.0</v>
      </c>
      <c r="N3" s="25">
        <v>45381.0</v>
      </c>
      <c r="O3" s="21"/>
      <c r="P3" s="23">
        <v>45395.0</v>
      </c>
      <c r="Q3" s="21"/>
      <c r="R3" s="23">
        <v>45416.0</v>
      </c>
      <c r="S3" s="21"/>
      <c r="T3" s="47">
        <v>45458.0</v>
      </c>
      <c r="U3" s="21"/>
      <c r="V3" s="23">
        <v>45479.0</v>
      </c>
      <c r="W3" s="23">
        <v>45486.0</v>
      </c>
      <c r="X3" s="28">
        <v>45500.0</v>
      </c>
      <c r="Y3" s="21"/>
      <c r="Z3" s="47"/>
      <c r="AA3" s="47"/>
      <c r="AB3" s="30"/>
      <c r="AC3" s="21"/>
      <c r="AD3" s="23">
        <v>45556.0</v>
      </c>
      <c r="AE3" s="47"/>
      <c r="AF3" s="30"/>
      <c r="AG3" s="21"/>
      <c r="AH3" s="23">
        <v>45570.0</v>
      </c>
      <c r="AI3" s="23">
        <v>45577.0</v>
      </c>
      <c r="AJ3" s="28">
        <v>45584.0</v>
      </c>
      <c r="AK3" s="21"/>
      <c r="AL3" s="23">
        <v>45612.0</v>
      </c>
      <c r="AM3" s="23">
        <v>45626.0</v>
      </c>
      <c r="AN3" s="30"/>
      <c r="AO3" s="21"/>
      <c r="AP3" s="31">
        <v>45640.0</v>
      </c>
      <c r="AQ3" s="31">
        <v>45647.0</v>
      </c>
      <c r="AR3" s="32"/>
      <c r="AS3" s="21"/>
      <c r="AT3" s="33" t="s">
        <v>56</v>
      </c>
      <c r="AU3" s="33">
        <f>SUM(D107,G107,L107,R107,V107,AD107)</f>
        <v>1253</v>
      </c>
      <c r="AV3" s="34">
        <f>AVERAGE(AD105,V105,R105,L105,G105,D105)</f>
        <v>20.5</v>
      </c>
    </row>
    <row r="4">
      <c r="A4" s="35" t="s">
        <v>57</v>
      </c>
      <c r="B4" s="22" t="s">
        <v>58</v>
      </c>
      <c r="C4" s="47" t="s">
        <v>266</v>
      </c>
      <c r="D4" s="26" t="s">
        <v>60</v>
      </c>
      <c r="E4" s="36" t="s">
        <v>267</v>
      </c>
      <c r="F4" s="36" t="s">
        <v>63</v>
      </c>
      <c r="G4" s="36" t="s">
        <v>60</v>
      </c>
      <c r="H4" s="40">
        <f>SUM(C107:G107)</f>
        <v>427</v>
      </c>
      <c r="I4" s="26" t="s">
        <v>61</v>
      </c>
      <c r="J4" s="39">
        <v>140.0</v>
      </c>
      <c r="K4" s="26" t="s">
        <v>59</v>
      </c>
      <c r="L4" s="26" t="s">
        <v>60</v>
      </c>
      <c r="M4" s="36" t="s">
        <v>61</v>
      </c>
      <c r="N4" s="36" t="s">
        <v>59</v>
      </c>
      <c r="O4" s="40">
        <f>SUM(K107:N107)</f>
        <v>898</v>
      </c>
      <c r="P4" s="26" t="s">
        <v>59</v>
      </c>
      <c r="Q4" s="39">
        <v>131.0</v>
      </c>
      <c r="R4" s="26" t="s">
        <v>60</v>
      </c>
      <c r="S4" s="39">
        <v>120.0</v>
      </c>
      <c r="T4" s="26" t="s">
        <v>61</v>
      </c>
      <c r="U4" s="39">
        <v>94.0</v>
      </c>
      <c r="V4" s="26" t="s">
        <v>268</v>
      </c>
      <c r="W4" s="26" t="s">
        <v>62</v>
      </c>
      <c r="X4" s="36" t="s">
        <v>59</v>
      </c>
      <c r="Y4" s="40">
        <f>SUM(V107:X107)</f>
        <v>225</v>
      </c>
      <c r="Z4" s="47"/>
      <c r="AA4" s="47"/>
      <c r="AB4" s="30"/>
      <c r="AC4" s="40">
        <f>SUM(Z10:AB105)</f>
        <v>0</v>
      </c>
      <c r="AD4" s="26" t="s">
        <v>60</v>
      </c>
      <c r="AE4" s="47"/>
      <c r="AF4" s="30"/>
      <c r="AG4" s="39">
        <v>72.0</v>
      </c>
      <c r="AH4" s="26" t="s">
        <v>61</v>
      </c>
      <c r="AI4" s="26" t="s">
        <v>59</v>
      </c>
      <c r="AJ4" s="36" t="s">
        <v>60</v>
      </c>
      <c r="AK4" s="39">
        <v>96.0</v>
      </c>
      <c r="AL4" s="26" t="s">
        <v>61</v>
      </c>
      <c r="AM4" s="26" t="s">
        <v>59</v>
      </c>
      <c r="AN4" s="30"/>
      <c r="AO4" s="37">
        <f>SUM(AL107:AN107)</f>
        <v>303</v>
      </c>
      <c r="AP4" s="42" t="s">
        <v>60</v>
      </c>
      <c r="AQ4" s="42" t="s">
        <v>61</v>
      </c>
      <c r="AR4" s="43"/>
      <c r="AS4" s="40">
        <f>SUM(AP10:AR105)</f>
        <v>311</v>
      </c>
      <c r="AT4" s="39" t="s">
        <v>73</v>
      </c>
      <c r="AU4" s="44">
        <f>SUM(F107,K107,N107,P107,X107)</f>
        <v>426</v>
      </c>
      <c r="AV4" s="48">
        <f>AVERAGE(X105,P105,N105,K105,F105)</f>
        <v>17.8</v>
      </c>
    </row>
    <row r="5">
      <c r="A5" s="45" t="s">
        <v>74</v>
      </c>
      <c r="B5" s="22" t="s">
        <v>75</v>
      </c>
      <c r="C5" s="47" t="s">
        <v>269</v>
      </c>
      <c r="D5" s="96"/>
      <c r="E5" s="30"/>
      <c r="F5" s="30"/>
      <c r="G5" s="36" t="s">
        <v>270</v>
      </c>
      <c r="H5" s="46"/>
      <c r="I5" s="26" t="s">
        <v>271</v>
      </c>
      <c r="J5" s="46"/>
      <c r="K5" s="47"/>
      <c r="L5" s="26" t="s">
        <v>272</v>
      </c>
      <c r="M5" s="36" t="s">
        <v>273</v>
      </c>
      <c r="N5" s="36" t="s">
        <v>274</v>
      </c>
      <c r="O5" s="44"/>
      <c r="P5" s="26" t="s">
        <v>275</v>
      </c>
      <c r="Q5" s="44"/>
      <c r="R5" s="26" t="s">
        <v>276</v>
      </c>
      <c r="S5" s="44"/>
      <c r="T5" s="26" t="s">
        <v>277</v>
      </c>
      <c r="U5" s="44"/>
      <c r="V5" s="26" t="s">
        <v>278</v>
      </c>
      <c r="W5" s="26" t="s">
        <v>279</v>
      </c>
      <c r="X5" s="36" t="s">
        <v>280</v>
      </c>
      <c r="Y5" s="44"/>
      <c r="Z5" s="47"/>
      <c r="AA5" s="47"/>
      <c r="AB5" s="30"/>
      <c r="AC5" s="44"/>
      <c r="AD5" s="26" t="s">
        <v>281</v>
      </c>
      <c r="AE5" s="47"/>
      <c r="AF5" s="30"/>
      <c r="AG5" s="44"/>
      <c r="AH5" s="26" t="s">
        <v>282</v>
      </c>
      <c r="AI5" s="47"/>
      <c r="AJ5" s="36" t="s">
        <v>283</v>
      </c>
      <c r="AK5" s="44"/>
      <c r="AL5" s="26" t="s">
        <v>284</v>
      </c>
      <c r="AM5" s="26" t="s">
        <v>285</v>
      </c>
      <c r="AN5" s="30"/>
      <c r="AO5" s="44"/>
      <c r="AP5" s="42" t="s">
        <v>286</v>
      </c>
      <c r="AQ5" s="42" t="s">
        <v>287</v>
      </c>
      <c r="AR5" s="43"/>
      <c r="AS5" s="44"/>
      <c r="AT5" s="33" t="s">
        <v>104</v>
      </c>
      <c r="AU5" s="44">
        <f>SUM(E107,I107,M107,T107,W107,AH107)</f>
        <v>617</v>
      </c>
      <c r="AV5" s="48">
        <f>AVERAGE(AH105,W105,T105,M105,I105,E105)</f>
        <v>18.16666667</v>
      </c>
    </row>
    <row r="6" ht="15.75" customHeight="1">
      <c r="A6" s="97" t="s">
        <v>105</v>
      </c>
      <c r="B6" s="98" t="s">
        <v>106</v>
      </c>
      <c r="C6" s="51" t="s">
        <v>288</v>
      </c>
      <c r="D6" s="99"/>
      <c r="E6" s="42" t="s">
        <v>289</v>
      </c>
      <c r="F6" s="42" t="s">
        <v>290</v>
      </c>
      <c r="G6" s="42" t="s">
        <v>291</v>
      </c>
      <c r="H6" s="52"/>
      <c r="I6" s="51" t="s">
        <v>292</v>
      </c>
      <c r="J6" s="52"/>
      <c r="K6" s="51" t="s">
        <v>293</v>
      </c>
      <c r="L6" s="51" t="s">
        <v>294</v>
      </c>
      <c r="M6" s="42" t="s">
        <v>295</v>
      </c>
      <c r="N6" s="42" t="s">
        <v>296</v>
      </c>
      <c r="O6" s="53"/>
      <c r="P6" s="51" t="s">
        <v>297</v>
      </c>
      <c r="Q6" s="53"/>
      <c r="R6" s="51" t="s">
        <v>298</v>
      </c>
      <c r="S6" s="53"/>
      <c r="T6" s="51"/>
      <c r="U6" s="53"/>
      <c r="V6" s="51"/>
      <c r="W6" s="51"/>
      <c r="X6" s="42"/>
      <c r="Y6" s="53"/>
      <c r="Z6" s="55"/>
      <c r="AA6" s="55"/>
      <c r="AB6" s="54"/>
      <c r="AC6" s="53"/>
      <c r="AD6" s="51"/>
      <c r="AE6" s="55"/>
      <c r="AF6" s="54"/>
      <c r="AG6" s="53"/>
      <c r="AH6" s="51"/>
      <c r="AI6" s="51" t="s">
        <v>299</v>
      </c>
      <c r="AJ6" s="42" t="s">
        <v>300</v>
      </c>
      <c r="AK6" s="53"/>
      <c r="AL6" s="55"/>
      <c r="AM6" s="51" t="s">
        <v>301</v>
      </c>
      <c r="AN6" s="54"/>
      <c r="AO6" s="53"/>
      <c r="AP6" s="42" t="s">
        <v>302</v>
      </c>
      <c r="AQ6" s="54"/>
      <c r="AR6" s="43"/>
      <c r="AS6" s="53"/>
      <c r="AT6" s="56"/>
      <c r="AU6" s="53"/>
      <c r="AV6" s="53"/>
    </row>
    <row r="7">
      <c r="A7" s="57" t="s">
        <v>137</v>
      </c>
      <c r="B7" s="100"/>
      <c r="AR7" s="60"/>
    </row>
    <row r="8">
      <c r="A8" s="101" t="s">
        <v>139</v>
      </c>
      <c r="B8" s="100"/>
      <c r="AR8" s="60"/>
    </row>
    <row r="9">
      <c r="A9" s="102" t="s">
        <v>140</v>
      </c>
      <c r="B9" s="100"/>
      <c r="F9" s="59">
        <v>10.0</v>
      </c>
      <c r="G9" s="59">
        <v>4.0</v>
      </c>
      <c r="I9" s="59">
        <v>1.0</v>
      </c>
      <c r="K9" s="59">
        <v>2.0</v>
      </c>
      <c r="L9" s="59">
        <v>3.0</v>
      </c>
      <c r="M9" s="59">
        <v>3.0</v>
      </c>
      <c r="N9" s="59">
        <v>3.0</v>
      </c>
      <c r="R9" s="59">
        <v>4.0</v>
      </c>
      <c r="T9" s="59">
        <v>3.0</v>
      </c>
      <c r="V9" s="59">
        <v>4.0</v>
      </c>
      <c r="W9" s="59">
        <v>1.0</v>
      </c>
      <c r="X9" s="59">
        <v>1.0</v>
      </c>
      <c r="AD9" s="59">
        <v>2.0</v>
      </c>
      <c r="AH9" s="59">
        <v>4.0</v>
      </c>
      <c r="AI9" s="59">
        <v>1.0</v>
      </c>
      <c r="AJ9" s="59">
        <v>2.0</v>
      </c>
      <c r="AL9" s="59">
        <v>19.0</v>
      </c>
      <c r="AM9" s="59">
        <v>6.0</v>
      </c>
      <c r="AP9" s="59">
        <v>10.0</v>
      </c>
      <c r="AQ9" s="59">
        <v>8.0</v>
      </c>
      <c r="AR9" s="62"/>
    </row>
    <row r="10">
      <c r="A10" s="103" t="s">
        <v>141</v>
      </c>
      <c r="B10" s="104"/>
      <c r="P10" s="59">
        <v>4.0</v>
      </c>
      <c r="R10" s="59">
        <v>3.0</v>
      </c>
      <c r="T10" s="59">
        <v>1.0</v>
      </c>
      <c r="W10" s="59">
        <v>2.0</v>
      </c>
      <c r="AD10" s="59">
        <v>1.0</v>
      </c>
      <c r="AR10" s="60"/>
    </row>
    <row r="11">
      <c r="A11" s="105" t="s">
        <v>142</v>
      </c>
      <c r="B11" s="104"/>
      <c r="E11" s="59">
        <v>5.0</v>
      </c>
      <c r="F11" s="59">
        <v>4.0</v>
      </c>
      <c r="G11" s="59">
        <v>12.0</v>
      </c>
      <c r="I11" s="59">
        <v>4.0</v>
      </c>
      <c r="K11" s="59">
        <v>8.0</v>
      </c>
      <c r="L11" s="59">
        <v>4.0</v>
      </c>
      <c r="M11" s="59">
        <v>11.0</v>
      </c>
      <c r="N11" s="59">
        <v>8.0</v>
      </c>
      <c r="P11" s="59">
        <v>15.0</v>
      </c>
      <c r="R11" s="59">
        <v>5.0</v>
      </c>
      <c r="T11" s="59">
        <v>1.0</v>
      </c>
      <c r="V11" s="59">
        <v>5.0</v>
      </c>
      <c r="W11" s="59">
        <v>2.0</v>
      </c>
      <c r="X11" s="59">
        <v>3.0</v>
      </c>
      <c r="AD11" s="59">
        <v>3.0</v>
      </c>
      <c r="AH11" s="59">
        <v>1.0</v>
      </c>
      <c r="AI11" s="59">
        <v>3.0</v>
      </c>
      <c r="AJ11" s="59">
        <v>3.0</v>
      </c>
      <c r="AL11" s="59">
        <v>2.0</v>
      </c>
      <c r="AM11" s="59">
        <v>5.0</v>
      </c>
      <c r="AP11" s="59">
        <v>7.0</v>
      </c>
      <c r="AQ11" s="59">
        <v>5.0</v>
      </c>
      <c r="AR11" s="60"/>
    </row>
    <row r="12">
      <c r="A12" s="106" t="s">
        <v>143</v>
      </c>
      <c r="B12" s="104"/>
      <c r="D12" s="59">
        <v>4.0</v>
      </c>
      <c r="I12" s="59">
        <v>2.0</v>
      </c>
      <c r="R12" s="59">
        <v>5.0</v>
      </c>
      <c r="V12" s="59">
        <v>2.0</v>
      </c>
      <c r="W12" s="59">
        <v>2.0</v>
      </c>
      <c r="AD12" s="59">
        <v>1.0</v>
      </c>
      <c r="AJ12" s="59">
        <v>1.0</v>
      </c>
      <c r="AL12" s="59">
        <v>5.0</v>
      </c>
      <c r="AM12" s="59">
        <v>4.0</v>
      </c>
      <c r="AP12" s="59">
        <v>3.0</v>
      </c>
      <c r="AQ12" s="59">
        <v>17.0</v>
      </c>
      <c r="AR12" s="62"/>
    </row>
    <row r="13">
      <c r="A13" s="106" t="s">
        <v>303</v>
      </c>
      <c r="B13" s="104"/>
    </row>
    <row r="14">
      <c r="A14" s="105" t="s">
        <v>304</v>
      </c>
      <c r="B14" s="104"/>
    </row>
    <row r="15">
      <c r="A15" s="105" t="s">
        <v>144</v>
      </c>
      <c r="B15" s="104"/>
      <c r="E15" s="59">
        <v>1.0</v>
      </c>
      <c r="G15" s="59">
        <v>5.0</v>
      </c>
      <c r="L15" s="59">
        <v>2.0</v>
      </c>
      <c r="N15" s="59">
        <v>2.0</v>
      </c>
      <c r="P15" s="59">
        <v>4.0</v>
      </c>
      <c r="V15" s="59">
        <v>1.0</v>
      </c>
      <c r="W15" s="59">
        <v>1.0</v>
      </c>
      <c r="AD15" s="59">
        <v>3.0</v>
      </c>
      <c r="AJ15" s="59">
        <v>2.0</v>
      </c>
      <c r="AL15" s="59">
        <v>1.0</v>
      </c>
      <c r="AM15" s="59">
        <v>1.0</v>
      </c>
      <c r="AP15" s="59">
        <v>1.0</v>
      </c>
      <c r="AQ15" s="59">
        <v>1.0</v>
      </c>
      <c r="AR15" s="62"/>
    </row>
    <row r="16">
      <c r="A16" s="107" t="s">
        <v>145</v>
      </c>
      <c r="B16" s="108"/>
      <c r="AR16" s="60"/>
    </row>
    <row r="17">
      <c r="A17" s="105" t="s">
        <v>146</v>
      </c>
      <c r="B17" s="104"/>
      <c r="E17" s="59">
        <v>5.0</v>
      </c>
      <c r="F17" s="59">
        <v>11.0</v>
      </c>
      <c r="G17" s="59">
        <v>14.0</v>
      </c>
      <c r="I17" s="59">
        <v>13.0</v>
      </c>
      <c r="K17" s="59">
        <v>5.0</v>
      </c>
      <c r="L17" s="59">
        <v>33.0</v>
      </c>
      <c r="M17" s="59">
        <v>18.0</v>
      </c>
      <c r="N17" s="59">
        <v>8.0</v>
      </c>
      <c r="P17" s="59">
        <v>14.0</v>
      </c>
      <c r="R17" s="59">
        <v>21.0</v>
      </c>
      <c r="T17" s="59">
        <v>21.0</v>
      </c>
      <c r="V17" s="59">
        <v>9.0</v>
      </c>
      <c r="W17" s="59">
        <v>4.0</v>
      </c>
      <c r="X17" s="59">
        <v>10.0</v>
      </c>
      <c r="AD17" s="59">
        <v>6.0</v>
      </c>
      <c r="AH17" s="59">
        <v>8.0</v>
      </c>
      <c r="AI17" s="59">
        <v>3.0</v>
      </c>
      <c r="AJ17" s="59">
        <v>10.0</v>
      </c>
      <c r="AL17" s="59">
        <v>7.0</v>
      </c>
      <c r="AM17" s="59">
        <v>12.0</v>
      </c>
      <c r="AP17" s="59">
        <v>9.0</v>
      </c>
      <c r="AQ17" s="59">
        <v>7.0</v>
      </c>
      <c r="AR17" s="62"/>
    </row>
    <row r="18">
      <c r="A18" s="106" t="s">
        <v>147</v>
      </c>
      <c r="B18" s="104"/>
      <c r="AR18" s="60"/>
    </row>
    <row r="19">
      <c r="A19" s="105" t="s">
        <v>148</v>
      </c>
      <c r="B19" s="104"/>
      <c r="D19" s="59">
        <v>2.0</v>
      </c>
      <c r="N19" s="59">
        <v>3.0</v>
      </c>
      <c r="R19" s="59">
        <v>3.0</v>
      </c>
      <c r="V19" s="59">
        <v>2.0</v>
      </c>
      <c r="W19" s="59">
        <v>2.0</v>
      </c>
      <c r="X19" s="59">
        <v>1.0</v>
      </c>
      <c r="AI19" s="59">
        <v>2.0</v>
      </c>
      <c r="AJ19" s="59">
        <v>1.0</v>
      </c>
      <c r="AM19" s="59">
        <v>1.0</v>
      </c>
      <c r="AQ19" s="59">
        <v>1.0</v>
      </c>
      <c r="AR19" s="60"/>
    </row>
    <row r="20">
      <c r="A20" s="105" t="s">
        <v>149</v>
      </c>
      <c r="B20" s="104"/>
      <c r="L20" s="59">
        <v>2.0</v>
      </c>
      <c r="M20" s="59">
        <v>4.0</v>
      </c>
      <c r="N20" s="59">
        <v>18.0</v>
      </c>
      <c r="P20" s="59">
        <v>18.0</v>
      </c>
      <c r="R20" s="59">
        <v>6.0</v>
      </c>
      <c r="V20" s="59">
        <v>5.0</v>
      </c>
      <c r="W20" s="59">
        <v>4.0</v>
      </c>
      <c r="X20" s="59">
        <v>7.0</v>
      </c>
      <c r="AD20" s="59">
        <v>2.0</v>
      </c>
      <c r="AH20" s="59">
        <v>1.0</v>
      </c>
      <c r="AI20" s="59">
        <v>1.0</v>
      </c>
      <c r="AR20" s="60"/>
    </row>
    <row r="21">
      <c r="A21" s="105" t="s">
        <v>150</v>
      </c>
      <c r="B21" s="104"/>
      <c r="F21" s="59">
        <v>1.0</v>
      </c>
      <c r="R21" s="59">
        <v>1.0</v>
      </c>
      <c r="AD21" s="59">
        <v>1.0</v>
      </c>
      <c r="AR21" s="60"/>
    </row>
    <row r="22">
      <c r="A22" s="105" t="s">
        <v>151</v>
      </c>
      <c r="B22" s="104"/>
      <c r="M22" s="59">
        <v>1.0</v>
      </c>
      <c r="T22" s="109">
        <v>3.0</v>
      </c>
      <c r="AR22" s="60"/>
    </row>
    <row r="23">
      <c r="A23" s="105" t="s">
        <v>152</v>
      </c>
      <c r="B23" s="104"/>
      <c r="AR23" s="60"/>
    </row>
    <row r="24">
      <c r="A24" s="106" t="s">
        <v>153</v>
      </c>
      <c r="B24" s="104"/>
      <c r="AR24" s="60"/>
    </row>
    <row r="25" ht="15.75" customHeight="1">
      <c r="A25" s="105" t="s">
        <v>154</v>
      </c>
      <c r="B25" s="104"/>
      <c r="AR25" s="60"/>
    </row>
    <row r="26" ht="15.75" customHeight="1">
      <c r="A26" s="105" t="s">
        <v>155</v>
      </c>
      <c r="B26" s="104"/>
      <c r="AM26" s="59">
        <v>1.0</v>
      </c>
      <c r="AR26" s="60"/>
    </row>
    <row r="27" ht="15.75" customHeight="1">
      <c r="A27" s="110" t="s">
        <v>156</v>
      </c>
      <c r="B27" s="104"/>
      <c r="AR27" s="60"/>
    </row>
    <row r="28" ht="15.75" customHeight="1">
      <c r="A28" s="110" t="s">
        <v>157</v>
      </c>
      <c r="B28" s="104"/>
      <c r="AR28" s="60"/>
    </row>
    <row r="29" ht="15.75" customHeight="1">
      <c r="A29" s="106" t="s">
        <v>158</v>
      </c>
      <c r="B29" s="104"/>
      <c r="D29" s="59">
        <v>1.0</v>
      </c>
      <c r="E29" s="59">
        <v>2.0</v>
      </c>
      <c r="G29" s="59">
        <v>3.0</v>
      </c>
      <c r="I29" s="59">
        <v>1.0</v>
      </c>
      <c r="M29" s="59">
        <v>2.0</v>
      </c>
      <c r="N29" s="59">
        <v>1.0</v>
      </c>
      <c r="T29" s="59">
        <v>1.0</v>
      </c>
      <c r="V29" s="59">
        <v>3.0</v>
      </c>
      <c r="W29" s="59">
        <v>1.0</v>
      </c>
      <c r="AD29" s="59">
        <v>1.0</v>
      </c>
      <c r="AI29" s="59">
        <v>1.0</v>
      </c>
      <c r="AL29" s="59">
        <v>1.0</v>
      </c>
      <c r="AM29" s="59">
        <v>1.0</v>
      </c>
      <c r="AP29" s="59">
        <v>4.0</v>
      </c>
      <c r="AQ29" s="59">
        <v>3.0</v>
      </c>
      <c r="AR29" s="62"/>
    </row>
    <row r="30" ht="15.75" customHeight="1">
      <c r="A30" s="105" t="s">
        <v>159</v>
      </c>
      <c r="B30" s="104"/>
      <c r="AH30" s="59">
        <v>2.0</v>
      </c>
      <c r="AR30" s="60"/>
    </row>
    <row r="31" ht="15.75" customHeight="1">
      <c r="A31" s="110" t="s">
        <v>160</v>
      </c>
      <c r="B31" s="104"/>
      <c r="F31" s="59">
        <v>6.0</v>
      </c>
      <c r="I31" s="59">
        <v>86.0</v>
      </c>
      <c r="AL31" s="59">
        <v>1.0</v>
      </c>
      <c r="AM31" s="59">
        <v>1.0</v>
      </c>
      <c r="AP31" s="59">
        <v>3.0</v>
      </c>
      <c r="AQ31" s="59">
        <v>3.0</v>
      </c>
      <c r="AR31" s="60"/>
    </row>
    <row r="32" ht="15.75" customHeight="1">
      <c r="A32" s="105" t="s">
        <v>161</v>
      </c>
      <c r="B32" s="104"/>
      <c r="E32" s="59">
        <v>3.0</v>
      </c>
      <c r="AD32" s="59">
        <v>1.0</v>
      </c>
      <c r="AR32" s="60"/>
    </row>
    <row r="33" ht="15.75" customHeight="1">
      <c r="A33" s="105" t="s">
        <v>162</v>
      </c>
      <c r="B33" s="104"/>
      <c r="G33" s="59">
        <v>14.0</v>
      </c>
      <c r="L33" s="59">
        <v>11.0</v>
      </c>
      <c r="M33" s="59">
        <v>1.0</v>
      </c>
      <c r="P33" s="59">
        <v>1.0</v>
      </c>
      <c r="R33" s="59">
        <v>6.0</v>
      </c>
      <c r="V33" s="59">
        <v>7.0</v>
      </c>
      <c r="W33" s="59">
        <v>8.0</v>
      </c>
      <c r="X33" s="59">
        <v>9.0</v>
      </c>
      <c r="AI33" s="59">
        <v>4.0</v>
      </c>
      <c r="AJ33" s="59">
        <v>10.0</v>
      </c>
      <c r="AM33" s="59">
        <v>6.0</v>
      </c>
      <c r="AQ33" s="59">
        <v>4.0</v>
      </c>
      <c r="AR33" s="62"/>
    </row>
    <row r="34" ht="15.75" customHeight="1">
      <c r="A34" s="106" t="s">
        <v>165</v>
      </c>
      <c r="B34" s="104"/>
      <c r="AR34" s="60"/>
    </row>
    <row r="35" ht="15.75" customHeight="1">
      <c r="A35" s="105" t="s">
        <v>166</v>
      </c>
      <c r="B35" s="104"/>
      <c r="D35" s="59">
        <v>1.0</v>
      </c>
      <c r="L35" s="59">
        <v>1.0</v>
      </c>
      <c r="P35" s="59">
        <v>3.0</v>
      </c>
      <c r="W35" s="59">
        <v>2.0</v>
      </c>
      <c r="AD35" s="59">
        <v>1.0</v>
      </c>
      <c r="AL35" s="59">
        <v>1.0</v>
      </c>
      <c r="AR35" s="62"/>
    </row>
    <row r="36" ht="15.75" customHeight="1">
      <c r="A36" s="105" t="s">
        <v>167</v>
      </c>
      <c r="B36" s="104"/>
      <c r="E36" s="59">
        <v>2.0</v>
      </c>
      <c r="I36" s="59">
        <v>1.0</v>
      </c>
      <c r="K36" s="59">
        <v>6.0</v>
      </c>
      <c r="L36" s="59">
        <v>5.0</v>
      </c>
      <c r="M36" s="59">
        <v>1.0</v>
      </c>
      <c r="N36" s="59">
        <v>2.0</v>
      </c>
      <c r="P36" s="59">
        <v>8.0</v>
      </c>
      <c r="R36" s="59">
        <v>4.0</v>
      </c>
      <c r="V36" s="59">
        <v>3.0</v>
      </c>
      <c r="W36" s="59">
        <v>1.0</v>
      </c>
      <c r="AI36" s="59">
        <v>2.0</v>
      </c>
      <c r="AL36" s="59">
        <v>4.0</v>
      </c>
      <c r="AM36" s="59">
        <v>1.0</v>
      </c>
      <c r="AP36" s="59">
        <v>4.0</v>
      </c>
      <c r="AQ36" s="59">
        <v>2.0</v>
      </c>
      <c r="AR36" s="62"/>
    </row>
    <row r="37" ht="15.75" customHeight="1">
      <c r="A37" s="106" t="s">
        <v>168</v>
      </c>
      <c r="B37" s="104"/>
      <c r="AR37" s="60"/>
    </row>
    <row r="38" ht="15.75" customHeight="1">
      <c r="A38" s="111" t="s">
        <v>169</v>
      </c>
      <c r="B38" s="104"/>
      <c r="D38" s="59"/>
      <c r="F38" s="59">
        <v>1.0</v>
      </c>
      <c r="L38" s="59">
        <v>1.0</v>
      </c>
      <c r="P38" s="59"/>
      <c r="T38" s="59"/>
      <c r="AR38" s="60"/>
    </row>
    <row r="39" ht="15.75" customHeight="1">
      <c r="A39" s="105" t="s">
        <v>170</v>
      </c>
      <c r="B39" s="104"/>
      <c r="D39" s="59">
        <v>1.0</v>
      </c>
      <c r="L39" s="59">
        <v>1.0</v>
      </c>
      <c r="P39" s="59">
        <v>3.0</v>
      </c>
      <c r="T39" s="59">
        <v>1.0</v>
      </c>
      <c r="AR39" s="62"/>
    </row>
    <row r="40" ht="15.75" customHeight="1">
      <c r="A40" s="110" t="s">
        <v>171</v>
      </c>
      <c r="B40" s="104"/>
      <c r="AL40" s="59">
        <v>1.0</v>
      </c>
      <c r="AR40" s="60"/>
    </row>
    <row r="41" ht="15.75" customHeight="1">
      <c r="A41" s="105" t="s">
        <v>172</v>
      </c>
      <c r="B41" s="104"/>
      <c r="AR41" s="60"/>
    </row>
    <row r="42" ht="15.75" customHeight="1">
      <c r="A42" s="110" t="s">
        <v>173</v>
      </c>
      <c r="B42" s="104"/>
      <c r="AR42" s="60"/>
    </row>
    <row r="43" ht="15.75" customHeight="1">
      <c r="A43" s="106" t="s">
        <v>174</v>
      </c>
      <c r="B43" s="104"/>
      <c r="AR43" s="60"/>
    </row>
    <row r="44" ht="15.75" customHeight="1">
      <c r="A44" s="106" t="s">
        <v>175</v>
      </c>
      <c r="B44" s="104"/>
      <c r="T44" s="59"/>
      <c r="AR44" s="60"/>
    </row>
    <row r="45" ht="15.75" customHeight="1">
      <c r="A45" s="112" t="s">
        <v>176</v>
      </c>
      <c r="B45" s="104"/>
      <c r="E45" s="59"/>
      <c r="I45" s="59"/>
      <c r="AR45" s="60"/>
    </row>
    <row r="46" ht="15.75" customHeight="1">
      <c r="A46" s="110" t="s">
        <v>178</v>
      </c>
      <c r="B46" s="104"/>
      <c r="E46" s="59">
        <v>1.0</v>
      </c>
      <c r="I46" s="59">
        <v>2.0</v>
      </c>
      <c r="AR46" s="60"/>
    </row>
    <row r="47" ht="15.75" customHeight="1">
      <c r="A47" s="105" t="s">
        <v>179</v>
      </c>
      <c r="B47" s="104"/>
      <c r="AR47" s="60"/>
    </row>
    <row r="48" ht="15.75" customHeight="1">
      <c r="A48" s="112" t="s">
        <v>180</v>
      </c>
      <c r="B48" s="104"/>
      <c r="F48" s="59"/>
      <c r="L48" s="59"/>
      <c r="N48" s="59"/>
      <c r="P48" s="59"/>
      <c r="T48" s="59">
        <v>2.0</v>
      </c>
      <c r="V48" s="59"/>
      <c r="X48" s="59"/>
      <c r="AH48" s="59"/>
      <c r="AR48" s="60"/>
    </row>
    <row r="49" ht="15.75" customHeight="1">
      <c r="A49" s="110" t="s">
        <v>181</v>
      </c>
      <c r="B49" s="104"/>
      <c r="F49" s="59">
        <v>5.0</v>
      </c>
      <c r="L49" s="59">
        <v>8.0</v>
      </c>
      <c r="N49" s="59">
        <v>5.0</v>
      </c>
      <c r="P49" s="59">
        <v>3.0</v>
      </c>
      <c r="T49" s="59">
        <v>3.0</v>
      </c>
      <c r="V49" s="59">
        <v>2.0</v>
      </c>
      <c r="X49" s="59">
        <v>1.0</v>
      </c>
      <c r="AH49" s="59">
        <v>12.0</v>
      </c>
      <c r="AL49" s="59">
        <v>3.0</v>
      </c>
      <c r="AR49" s="60"/>
    </row>
    <row r="50" ht="15.75" customHeight="1">
      <c r="A50" s="105" t="s">
        <v>182</v>
      </c>
      <c r="B50" s="104"/>
      <c r="AR50" s="60"/>
    </row>
    <row r="51" ht="15.75" customHeight="1">
      <c r="A51" s="105" t="s">
        <v>183</v>
      </c>
      <c r="B51" s="104"/>
      <c r="E51" s="59">
        <v>2.0</v>
      </c>
      <c r="G51" s="59">
        <v>2.0</v>
      </c>
      <c r="K51" s="59">
        <v>7.0</v>
      </c>
      <c r="T51" s="59">
        <v>4.0</v>
      </c>
      <c r="AD51" s="59">
        <v>2.0</v>
      </c>
      <c r="AH51" s="59">
        <v>1.0</v>
      </c>
      <c r="AI51" s="59">
        <v>9.0</v>
      </c>
      <c r="AL51" s="59">
        <v>15.0</v>
      </c>
      <c r="AQ51" s="59">
        <v>1.0</v>
      </c>
      <c r="AR51" s="62"/>
    </row>
    <row r="52" ht="15.75" customHeight="1">
      <c r="A52" s="105" t="s">
        <v>184</v>
      </c>
      <c r="B52" s="104"/>
      <c r="G52" s="59">
        <v>1.0</v>
      </c>
      <c r="AH52" s="59">
        <v>2.0</v>
      </c>
      <c r="AI52" s="59">
        <v>2.0</v>
      </c>
      <c r="AJ52" s="59">
        <v>3.0</v>
      </c>
      <c r="AL52" s="59">
        <v>2.0</v>
      </c>
      <c r="AQ52" s="59">
        <v>2.0</v>
      </c>
      <c r="AR52" s="62"/>
    </row>
    <row r="53" ht="15.75" customHeight="1">
      <c r="A53" s="106" t="s">
        <v>185</v>
      </c>
      <c r="B53" s="104"/>
      <c r="D53" s="59">
        <v>2.0</v>
      </c>
      <c r="E53" s="59">
        <v>1.0</v>
      </c>
      <c r="G53" s="59">
        <v>2.0</v>
      </c>
      <c r="I53" s="59">
        <v>1.0</v>
      </c>
      <c r="K53" s="59">
        <v>1.0</v>
      </c>
      <c r="L53" s="59">
        <v>4.0</v>
      </c>
      <c r="M53" s="59">
        <v>2.0</v>
      </c>
      <c r="N53" s="59">
        <v>1.0</v>
      </c>
      <c r="P53" s="59">
        <v>3.0</v>
      </c>
      <c r="R53" s="59">
        <v>2.0</v>
      </c>
      <c r="T53" s="59">
        <v>4.0</v>
      </c>
      <c r="X53" s="59">
        <v>5.0</v>
      </c>
      <c r="AD53" s="59">
        <v>2.0</v>
      </c>
      <c r="AH53" s="59">
        <v>2.0</v>
      </c>
      <c r="AJ53" s="59">
        <v>3.0</v>
      </c>
      <c r="AM53" s="59">
        <v>1.0</v>
      </c>
      <c r="AR53" s="60"/>
    </row>
    <row r="54" ht="15.75" customHeight="1">
      <c r="A54" s="105" t="s">
        <v>186</v>
      </c>
      <c r="B54" s="104"/>
      <c r="AR54" s="60"/>
    </row>
    <row r="55" ht="15.75" customHeight="1">
      <c r="A55" s="110" t="s">
        <v>187</v>
      </c>
      <c r="B55" s="104"/>
      <c r="F55" s="59">
        <v>11.0</v>
      </c>
      <c r="AR55" s="60"/>
    </row>
    <row r="56" ht="15.75" customHeight="1">
      <c r="A56" s="106" t="s">
        <v>188</v>
      </c>
      <c r="B56" s="104"/>
      <c r="I56" s="59">
        <v>1.0</v>
      </c>
      <c r="L56" s="59">
        <v>3.0</v>
      </c>
      <c r="V56" s="59">
        <v>30.0</v>
      </c>
      <c r="AM56" s="59">
        <v>23.0</v>
      </c>
      <c r="AQ56" s="59">
        <v>4.0</v>
      </c>
      <c r="AR56" s="60"/>
    </row>
    <row r="57" ht="15.75" customHeight="1">
      <c r="A57" s="110" t="s">
        <v>189</v>
      </c>
      <c r="B57" s="104"/>
      <c r="AR57" s="60"/>
    </row>
    <row r="58" ht="15.75" customHeight="1">
      <c r="A58" s="105" t="s">
        <v>190</v>
      </c>
      <c r="B58" s="104"/>
      <c r="P58" s="59">
        <v>2.0</v>
      </c>
      <c r="R58" s="59">
        <v>2.0</v>
      </c>
      <c r="AR58" s="60"/>
    </row>
    <row r="59" ht="15.75" customHeight="1">
      <c r="A59" s="110" t="s">
        <v>191</v>
      </c>
      <c r="B59" s="104"/>
      <c r="T59" s="59">
        <v>6.0</v>
      </c>
      <c r="AR59" s="60"/>
    </row>
    <row r="60" ht="15.75" customHeight="1">
      <c r="A60" s="105" t="s">
        <v>192</v>
      </c>
      <c r="B60" s="104"/>
      <c r="AR60" s="60"/>
    </row>
    <row r="61" ht="15.75" customHeight="1">
      <c r="A61" s="105" t="s">
        <v>193</v>
      </c>
      <c r="B61" s="104"/>
      <c r="AR61" s="60"/>
    </row>
    <row r="62" ht="15.75" customHeight="1">
      <c r="A62" s="105" t="s">
        <v>194</v>
      </c>
      <c r="B62" s="104"/>
      <c r="M62" s="59">
        <v>2.0</v>
      </c>
      <c r="AI62" s="59">
        <v>8.0</v>
      </c>
      <c r="AJ62" s="59">
        <v>2.0</v>
      </c>
      <c r="AL62" s="59">
        <v>6.0</v>
      </c>
      <c r="AM62" s="59">
        <v>12.0</v>
      </c>
      <c r="AP62" s="59">
        <v>2.0</v>
      </c>
      <c r="AR62" s="60"/>
    </row>
    <row r="63" ht="15.75" customHeight="1">
      <c r="A63" s="113" t="s">
        <v>195</v>
      </c>
      <c r="B63" s="114"/>
      <c r="C63" s="73"/>
      <c r="D63" s="72">
        <v>2.0</v>
      </c>
      <c r="E63" s="72">
        <v>2.0</v>
      </c>
      <c r="F63" s="73"/>
      <c r="G63" s="72">
        <v>5.0</v>
      </c>
      <c r="H63" s="73"/>
      <c r="I63" s="72">
        <v>1.0</v>
      </c>
      <c r="J63" s="73"/>
      <c r="K63" s="73"/>
      <c r="L63" s="72">
        <v>4.0</v>
      </c>
      <c r="M63" s="72">
        <v>1.0</v>
      </c>
      <c r="N63" s="72">
        <v>1.0</v>
      </c>
      <c r="O63" s="73"/>
      <c r="P63" s="72">
        <v>1.0</v>
      </c>
      <c r="Q63" s="73"/>
      <c r="R63" s="72">
        <v>1.0</v>
      </c>
      <c r="S63" s="73"/>
      <c r="T63" s="72">
        <v>1.0</v>
      </c>
      <c r="U63" s="73"/>
      <c r="V63" s="72">
        <v>6.0</v>
      </c>
      <c r="W63" s="72">
        <v>1.0</v>
      </c>
      <c r="X63" s="73"/>
      <c r="Y63" s="73"/>
      <c r="Z63" s="73"/>
      <c r="AA63" s="73"/>
      <c r="AB63" s="73"/>
      <c r="AC63" s="73"/>
      <c r="AD63" s="72">
        <v>2.0</v>
      </c>
      <c r="AE63" s="73"/>
      <c r="AF63" s="73"/>
      <c r="AG63" s="73"/>
      <c r="AH63" s="72">
        <v>5.0</v>
      </c>
      <c r="AI63" s="73"/>
      <c r="AJ63" s="72">
        <v>3.0</v>
      </c>
      <c r="AK63" s="73"/>
      <c r="AL63" s="72">
        <v>4.0</v>
      </c>
      <c r="AM63" s="72">
        <v>4.0</v>
      </c>
      <c r="AN63" s="73"/>
      <c r="AO63" s="73"/>
      <c r="AP63" s="72">
        <v>1.0</v>
      </c>
      <c r="AQ63" s="72">
        <v>2.0</v>
      </c>
      <c r="AR63" s="74"/>
      <c r="AS63" s="73"/>
      <c r="AT63" s="73"/>
      <c r="AU63" s="73"/>
      <c r="AV63" s="73"/>
    </row>
    <row r="64" ht="15.75" customHeight="1">
      <c r="A64" s="113" t="s">
        <v>198</v>
      </c>
      <c r="B64" s="114"/>
      <c r="C64" s="73"/>
      <c r="D64" s="72"/>
      <c r="E64" s="72"/>
      <c r="F64" s="73"/>
      <c r="G64" s="72"/>
      <c r="H64" s="73"/>
      <c r="I64" s="72"/>
      <c r="J64" s="73"/>
      <c r="K64" s="73"/>
      <c r="L64" s="72"/>
      <c r="M64" s="72"/>
      <c r="N64" s="72"/>
      <c r="O64" s="73"/>
      <c r="P64" s="72"/>
      <c r="Q64" s="73"/>
      <c r="R64" s="72"/>
      <c r="S64" s="73"/>
      <c r="T64" s="72"/>
      <c r="U64" s="73"/>
      <c r="V64" s="72"/>
      <c r="W64" s="72"/>
      <c r="X64" s="73"/>
      <c r="Y64" s="73"/>
      <c r="Z64" s="73"/>
      <c r="AA64" s="73"/>
      <c r="AB64" s="73"/>
      <c r="AC64" s="73"/>
      <c r="AD64" s="72"/>
      <c r="AE64" s="73"/>
      <c r="AF64" s="73"/>
      <c r="AG64" s="73"/>
      <c r="AH64" s="72"/>
      <c r="AI64" s="73"/>
      <c r="AJ64" s="72">
        <v>2.0</v>
      </c>
      <c r="AK64" s="73"/>
      <c r="AL64" s="73"/>
      <c r="AM64" s="73"/>
      <c r="AN64" s="73"/>
      <c r="AO64" s="73"/>
      <c r="AP64" s="73"/>
      <c r="AQ64" s="73"/>
      <c r="AR64" s="75"/>
      <c r="AS64" s="73"/>
      <c r="AT64" s="73"/>
      <c r="AU64" s="73"/>
      <c r="AV64" s="73"/>
    </row>
    <row r="65" ht="15.75" customHeight="1">
      <c r="A65" s="106" t="s">
        <v>199</v>
      </c>
      <c r="B65" s="104"/>
      <c r="E65" s="59">
        <v>3.0</v>
      </c>
      <c r="F65" s="59">
        <v>2.0</v>
      </c>
      <c r="G65" s="59">
        <v>14.0</v>
      </c>
      <c r="I65" s="59">
        <v>15.0</v>
      </c>
      <c r="K65" s="59">
        <v>7.0</v>
      </c>
      <c r="L65" s="59">
        <v>23.0</v>
      </c>
      <c r="M65" s="59">
        <v>3.0</v>
      </c>
      <c r="N65" s="59">
        <v>4.0</v>
      </c>
      <c r="P65" s="59">
        <v>1.0</v>
      </c>
      <c r="V65" s="59">
        <v>2.0</v>
      </c>
      <c r="AD65" s="59">
        <v>10.0</v>
      </c>
      <c r="AH65" s="59">
        <v>25.0</v>
      </c>
      <c r="AI65" s="59">
        <v>21.0</v>
      </c>
      <c r="AJ65" s="59">
        <v>21.0</v>
      </c>
      <c r="AL65" s="59">
        <v>1.0</v>
      </c>
      <c r="AM65" s="59">
        <v>5.0</v>
      </c>
      <c r="AP65" s="59">
        <v>3.0</v>
      </c>
      <c r="AQ65" s="59">
        <v>18.0</v>
      </c>
      <c r="AR65" s="62"/>
    </row>
    <row r="66" ht="15.75" customHeight="1">
      <c r="A66" s="110" t="s">
        <v>200</v>
      </c>
      <c r="B66" s="104"/>
      <c r="R66" s="59">
        <v>1.0</v>
      </c>
      <c r="AR66" s="60"/>
    </row>
    <row r="67" ht="15.75" customHeight="1">
      <c r="A67" s="110" t="s">
        <v>180</v>
      </c>
      <c r="B67" s="104"/>
      <c r="W67" s="59">
        <v>3.0</v>
      </c>
      <c r="X67" s="59">
        <v>8.0</v>
      </c>
    </row>
    <row r="68" ht="15.75" customHeight="1">
      <c r="A68" s="106" t="s">
        <v>201</v>
      </c>
      <c r="B68" s="104"/>
      <c r="AR68" s="60"/>
    </row>
    <row r="69" ht="15.75" customHeight="1">
      <c r="A69" s="105" t="s">
        <v>202</v>
      </c>
      <c r="B69" s="104"/>
      <c r="AR69" s="60"/>
    </row>
    <row r="70" ht="15.75" customHeight="1">
      <c r="A70" s="110" t="s">
        <v>203</v>
      </c>
      <c r="B70" s="104"/>
      <c r="AR70" s="60"/>
    </row>
    <row r="71" ht="15.75" customHeight="1">
      <c r="A71" s="105" t="s">
        <v>204</v>
      </c>
      <c r="B71" s="104"/>
      <c r="AD71" s="59">
        <v>2.0</v>
      </c>
      <c r="AR71" s="60"/>
    </row>
    <row r="72" ht="15.75" customHeight="1">
      <c r="A72" s="105" t="s">
        <v>206</v>
      </c>
      <c r="B72" s="104"/>
      <c r="F72" s="59">
        <v>1.0</v>
      </c>
      <c r="K72" s="59">
        <v>1.0</v>
      </c>
      <c r="M72" s="59">
        <v>5.0</v>
      </c>
      <c r="N72" s="59">
        <v>1.0</v>
      </c>
      <c r="P72" s="59">
        <v>3.0</v>
      </c>
      <c r="R72" s="59">
        <v>1.0</v>
      </c>
      <c r="AD72" s="59">
        <v>1.0</v>
      </c>
      <c r="AH72" s="59">
        <v>2.0</v>
      </c>
      <c r="AI72" s="59">
        <v>1.0</v>
      </c>
      <c r="AJ72" s="59">
        <v>14.0</v>
      </c>
      <c r="AL72" s="59">
        <v>10.0</v>
      </c>
      <c r="AP72" s="59">
        <v>8.0</v>
      </c>
      <c r="AR72" s="60"/>
    </row>
    <row r="73" ht="15.75" customHeight="1">
      <c r="A73" s="105" t="s">
        <v>207</v>
      </c>
      <c r="B73" s="104"/>
      <c r="D73" s="59">
        <v>1.0</v>
      </c>
      <c r="E73" s="59">
        <v>1.0</v>
      </c>
      <c r="F73" s="59">
        <v>1.0</v>
      </c>
      <c r="AH73" s="59">
        <v>1.0</v>
      </c>
      <c r="AR73" s="60"/>
    </row>
    <row r="74" ht="15.75" customHeight="1">
      <c r="A74" s="106" t="s">
        <v>208</v>
      </c>
      <c r="B74" s="104"/>
      <c r="AR74" s="60"/>
    </row>
    <row r="75" ht="15.75" customHeight="1">
      <c r="A75" s="105" t="s">
        <v>209</v>
      </c>
      <c r="B75" s="104"/>
      <c r="D75" s="59">
        <v>1.0</v>
      </c>
      <c r="F75" s="59">
        <v>2.0</v>
      </c>
      <c r="G75" s="59">
        <v>1.0</v>
      </c>
      <c r="L75" s="59">
        <v>2.0</v>
      </c>
      <c r="M75" s="59">
        <v>1.0</v>
      </c>
      <c r="N75" s="59">
        <v>2.0</v>
      </c>
      <c r="P75" s="59">
        <v>1.0</v>
      </c>
      <c r="R75" s="59">
        <v>4.0</v>
      </c>
      <c r="AM75" s="59">
        <v>2.0</v>
      </c>
      <c r="AP75" s="59">
        <v>2.0</v>
      </c>
      <c r="AR75" s="62"/>
    </row>
    <row r="76" ht="15.75" customHeight="1">
      <c r="A76" s="105" t="s">
        <v>210</v>
      </c>
      <c r="B76" s="104"/>
      <c r="E76" s="59">
        <v>1.0</v>
      </c>
      <c r="K76" s="59">
        <v>2.0</v>
      </c>
      <c r="L76" s="59">
        <v>1.0</v>
      </c>
      <c r="R76" s="59">
        <v>1.0</v>
      </c>
      <c r="V76" s="59">
        <v>1.0</v>
      </c>
      <c r="AR76" s="62"/>
    </row>
    <row r="77" ht="15.75" customHeight="1">
      <c r="A77" s="106" t="s">
        <v>211</v>
      </c>
      <c r="B77" s="104"/>
      <c r="K77" s="59">
        <v>1.0</v>
      </c>
      <c r="AR77" s="60"/>
    </row>
    <row r="78" ht="15.75" customHeight="1">
      <c r="A78" s="106" t="s">
        <v>212</v>
      </c>
      <c r="B78" s="104"/>
      <c r="E78" s="59">
        <v>17.0</v>
      </c>
      <c r="G78" s="59">
        <v>4.0</v>
      </c>
      <c r="I78" s="59">
        <v>15.0</v>
      </c>
      <c r="L78" s="59">
        <v>2.0</v>
      </c>
      <c r="AI78" s="59">
        <v>1.0</v>
      </c>
      <c r="AJ78" s="59">
        <v>1.0</v>
      </c>
      <c r="AL78" s="59">
        <v>1.0</v>
      </c>
      <c r="AM78" s="59">
        <v>8.0</v>
      </c>
      <c r="AP78" s="59">
        <v>1.0</v>
      </c>
      <c r="AQ78" s="59">
        <v>30.0</v>
      </c>
      <c r="AR78" s="60"/>
    </row>
    <row r="79" ht="15.75" customHeight="1">
      <c r="A79" s="106" t="s">
        <v>213</v>
      </c>
      <c r="B79" s="104"/>
      <c r="AR79" s="60"/>
    </row>
    <row r="80" ht="15.75" customHeight="1">
      <c r="A80" s="105" t="s">
        <v>214</v>
      </c>
      <c r="B80" s="104"/>
      <c r="AR80" s="60"/>
    </row>
    <row r="81" ht="15.75" customHeight="1">
      <c r="A81" s="105" t="s">
        <v>215</v>
      </c>
      <c r="B81" s="104"/>
      <c r="E81" s="59">
        <v>2.0</v>
      </c>
      <c r="F81" s="59">
        <v>4.0</v>
      </c>
      <c r="G81" s="59">
        <v>5.0</v>
      </c>
      <c r="I81" s="59">
        <v>1.0</v>
      </c>
      <c r="K81" s="59">
        <v>1.0</v>
      </c>
      <c r="L81" s="59">
        <v>3.0</v>
      </c>
      <c r="M81" s="59">
        <v>1.0</v>
      </c>
      <c r="N81" s="59">
        <v>6.0</v>
      </c>
      <c r="P81" s="59">
        <v>6.0</v>
      </c>
      <c r="R81" s="59">
        <v>7.0</v>
      </c>
      <c r="V81" s="59">
        <v>1.0</v>
      </c>
      <c r="X81" s="59">
        <v>1.0</v>
      </c>
      <c r="AD81" s="59">
        <v>6.0</v>
      </c>
      <c r="AH81" s="59">
        <v>9.0</v>
      </c>
      <c r="AI81" s="59">
        <v>4.0</v>
      </c>
      <c r="AJ81" s="59">
        <v>7.0</v>
      </c>
      <c r="AM81" s="59">
        <v>3.0</v>
      </c>
      <c r="AP81" s="59">
        <v>2.0</v>
      </c>
      <c r="AR81" s="62"/>
    </row>
    <row r="82" ht="15.75" customHeight="1">
      <c r="A82" s="106" t="s">
        <v>216</v>
      </c>
      <c r="B82" s="104"/>
      <c r="R82" s="59">
        <v>2.0</v>
      </c>
      <c r="T82" s="59">
        <v>1.0</v>
      </c>
      <c r="X82" s="59">
        <v>2.0</v>
      </c>
      <c r="AI82" s="59">
        <v>12.0</v>
      </c>
      <c r="AL82" s="59">
        <v>14.0</v>
      </c>
      <c r="AR82" s="62"/>
    </row>
    <row r="83" ht="15.75" customHeight="1">
      <c r="A83" s="106" t="s">
        <v>217</v>
      </c>
      <c r="B83" s="104"/>
      <c r="AR83" s="60"/>
    </row>
    <row r="84" ht="15.75" customHeight="1">
      <c r="A84" s="106" t="s">
        <v>218</v>
      </c>
      <c r="B84" s="104"/>
      <c r="AR84" s="60"/>
    </row>
    <row r="85" ht="15.75" customHeight="1">
      <c r="A85" s="105" t="s">
        <v>219</v>
      </c>
      <c r="B85" s="104"/>
      <c r="AQ85" s="59">
        <v>30.0</v>
      </c>
      <c r="AR85" s="60"/>
    </row>
    <row r="86" ht="15.75" customHeight="1">
      <c r="A86" s="110" t="s">
        <v>220</v>
      </c>
      <c r="B86" s="104"/>
      <c r="G86" s="59">
        <v>26.0</v>
      </c>
      <c r="K86" s="59">
        <v>6.0</v>
      </c>
      <c r="L86" s="59">
        <v>6.0</v>
      </c>
      <c r="N86" s="59">
        <v>9.0</v>
      </c>
      <c r="P86" s="59">
        <v>20.0</v>
      </c>
      <c r="R86" s="59">
        <v>10.0</v>
      </c>
      <c r="V86" s="59">
        <v>4.0</v>
      </c>
      <c r="AH86" s="59">
        <v>2.0</v>
      </c>
      <c r="AI86" s="59">
        <v>4.0</v>
      </c>
      <c r="AJ86" s="59">
        <v>5.0</v>
      </c>
      <c r="AP86" s="59">
        <v>35.0</v>
      </c>
      <c r="AR86" s="60"/>
    </row>
    <row r="87" ht="15.75" customHeight="1">
      <c r="A87" s="106" t="s">
        <v>221</v>
      </c>
      <c r="B87" s="104"/>
      <c r="D87" s="59">
        <v>2.0</v>
      </c>
      <c r="G87" s="59">
        <v>1.0</v>
      </c>
      <c r="AJ87" s="59">
        <v>1.0</v>
      </c>
      <c r="AR87" s="60"/>
    </row>
    <row r="88" ht="15.75" customHeight="1">
      <c r="A88" s="106" t="s">
        <v>222</v>
      </c>
      <c r="B88" s="104"/>
      <c r="D88" s="59">
        <v>1.0</v>
      </c>
      <c r="F88" s="59">
        <v>1.0</v>
      </c>
      <c r="N88" s="59">
        <v>2.0</v>
      </c>
      <c r="AJ88" s="59">
        <v>1.0</v>
      </c>
      <c r="AL88" s="59">
        <v>1.0</v>
      </c>
      <c r="AP88" s="59">
        <v>1.0</v>
      </c>
      <c r="AQ88" s="59">
        <v>1.0</v>
      </c>
      <c r="AR88" s="62"/>
    </row>
    <row r="89" ht="15.75" customHeight="1">
      <c r="A89" s="106" t="s">
        <v>223</v>
      </c>
      <c r="B89" s="104"/>
      <c r="R89" s="59">
        <v>1.0</v>
      </c>
      <c r="W89" s="59">
        <v>1.0</v>
      </c>
      <c r="AI89" s="59">
        <v>1.0</v>
      </c>
      <c r="AM89" s="59">
        <v>1.0</v>
      </c>
      <c r="AR89" s="60"/>
    </row>
    <row r="90" ht="15.75" customHeight="1">
      <c r="A90" s="110" t="s">
        <v>224</v>
      </c>
      <c r="B90" s="104"/>
      <c r="V90" s="59">
        <v>2.0</v>
      </c>
      <c r="AR90" s="60"/>
    </row>
    <row r="91" ht="15.75" customHeight="1">
      <c r="A91" s="110" t="s">
        <v>225</v>
      </c>
      <c r="B91" s="104"/>
      <c r="F91" s="59">
        <v>6.0</v>
      </c>
      <c r="G91" s="59">
        <v>93.0</v>
      </c>
      <c r="I91" s="59">
        <v>65.0</v>
      </c>
      <c r="L91" s="59">
        <v>500.0</v>
      </c>
      <c r="T91" s="59">
        <v>1.0</v>
      </c>
      <c r="AL91" s="59">
        <v>39.0</v>
      </c>
      <c r="AM91" s="59">
        <v>25.0</v>
      </c>
      <c r="AP91" s="59">
        <v>14.0</v>
      </c>
      <c r="AQ91" s="59">
        <v>3.0</v>
      </c>
      <c r="AR91" s="60"/>
    </row>
    <row r="92" ht="15.75" customHeight="1">
      <c r="A92" s="106" t="s">
        <v>226</v>
      </c>
      <c r="B92" s="104"/>
      <c r="AL92" s="59">
        <v>1.0</v>
      </c>
      <c r="AR92" s="60"/>
    </row>
    <row r="93" ht="15.75" customHeight="1">
      <c r="A93" s="105" t="s">
        <v>227</v>
      </c>
      <c r="B93" s="104"/>
      <c r="D93" s="59">
        <v>4.0</v>
      </c>
      <c r="E93" s="59">
        <v>4.0</v>
      </c>
      <c r="G93" s="59">
        <v>5.0</v>
      </c>
      <c r="K93" s="59">
        <v>3.0</v>
      </c>
      <c r="AD93" s="59">
        <v>4.0</v>
      </c>
      <c r="AI93" s="59">
        <v>8.0</v>
      </c>
      <c r="AJ93" s="59">
        <v>2.0</v>
      </c>
      <c r="AL93" s="59">
        <v>2.0</v>
      </c>
      <c r="AM93" s="59">
        <v>3.0</v>
      </c>
      <c r="AP93" s="59">
        <v>1.0</v>
      </c>
      <c r="AQ93" s="59">
        <v>3.0</v>
      </c>
      <c r="AR93" s="62"/>
    </row>
    <row r="94" ht="15.75" customHeight="1">
      <c r="A94" s="105" t="s">
        <v>228</v>
      </c>
      <c r="B94" s="104"/>
      <c r="G94" s="59"/>
      <c r="P94" s="59">
        <v>1.0</v>
      </c>
      <c r="R94" s="59">
        <v>5.0</v>
      </c>
      <c r="T94" s="59">
        <v>14.0</v>
      </c>
      <c r="V94" s="59">
        <v>3.0</v>
      </c>
      <c r="W94" s="59">
        <v>9.0</v>
      </c>
      <c r="X94" s="59">
        <v>7.0</v>
      </c>
      <c r="AD94" s="59">
        <v>3.0</v>
      </c>
      <c r="AH94" s="59">
        <v>8.0</v>
      </c>
      <c r="AI94" s="59">
        <v>5.0</v>
      </c>
      <c r="AR94" s="60"/>
    </row>
    <row r="95" ht="15.75" customHeight="1">
      <c r="A95" s="110" t="s">
        <v>230</v>
      </c>
      <c r="B95" s="104"/>
      <c r="T95" s="59">
        <v>13.0</v>
      </c>
      <c r="V95" s="59">
        <v>3.0</v>
      </c>
      <c r="AR95" s="60"/>
    </row>
    <row r="96" ht="15.75" customHeight="1">
      <c r="A96" s="106" t="s">
        <v>231</v>
      </c>
      <c r="B96" s="104"/>
      <c r="AR96" s="60"/>
    </row>
    <row r="97" ht="15.75" customHeight="1">
      <c r="A97" s="110" t="s">
        <v>232</v>
      </c>
      <c r="B97" s="104"/>
      <c r="P97" s="59">
        <v>2.0</v>
      </c>
      <c r="AR97" s="60"/>
    </row>
    <row r="98" ht="15.75" customHeight="1">
      <c r="A98" s="105" t="s">
        <v>233</v>
      </c>
      <c r="B98" s="104"/>
      <c r="W98" s="59">
        <v>1.0</v>
      </c>
      <c r="AR98" s="62"/>
    </row>
    <row r="99" ht="15.75" customHeight="1">
      <c r="A99" s="106" t="s">
        <v>235</v>
      </c>
      <c r="B99" s="104"/>
      <c r="AR99" s="60"/>
    </row>
    <row r="100" ht="15.75" customHeight="1">
      <c r="A100" s="115" t="s">
        <v>236</v>
      </c>
      <c r="B100" s="116"/>
      <c r="AD100" s="59">
        <v>3.0</v>
      </c>
      <c r="AR100" s="60"/>
    </row>
    <row r="101" ht="15.75" customHeight="1">
      <c r="A101" s="106" t="s">
        <v>237</v>
      </c>
      <c r="B101" s="104"/>
      <c r="W101" s="59">
        <v>2.0</v>
      </c>
      <c r="AR101" s="60"/>
    </row>
    <row r="102" ht="15.75" customHeight="1">
      <c r="A102" s="106" t="s">
        <v>239</v>
      </c>
      <c r="B102" s="104"/>
      <c r="E102" s="59">
        <v>22.0</v>
      </c>
      <c r="F102" s="59">
        <v>4.0</v>
      </c>
      <c r="G102" s="59">
        <v>38.0</v>
      </c>
      <c r="I102" s="59">
        <v>20.0</v>
      </c>
      <c r="K102" s="59">
        <v>10.0</v>
      </c>
      <c r="L102" s="59">
        <v>56.0</v>
      </c>
      <c r="M102" s="59">
        <v>5.0</v>
      </c>
      <c r="N102" s="59">
        <v>7.0</v>
      </c>
      <c r="P102" s="59">
        <v>6.0</v>
      </c>
      <c r="R102" s="59">
        <v>20.0</v>
      </c>
      <c r="T102" s="109">
        <v>11.0</v>
      </c>
      <c r="V102" s="59">
        <v>15.0</v>
      </c>
      <c r="W102" s="59">
        <v>1.0</v>
      </c>
      <c r="X102" s="59">
        <v>3.0</v>
      </c>
      <c r="AD102" s="59">
        <v>11.0</v>
      </c>
      <c r="AH102" s="59">
        <v>8.0</v>
      </c>
      <c r="AI102" s="59">
        <v>3.0</v>
      </c>
      <c r="AJ102" s="59">
        <v>9.0</v>
      </c>
      <c r="AL102" s="59">
        <v>24.0</v>
      </c>
      <c r="AM102" s="59">
        <v>3.0</v>
      </c>
      <c r="AP102" s="59">
        <v>14.0</v>
      </c>
      <c r="AQ102" s="59">
        <v>9.0</v>
      </c>
      <c r="AR102" s="62"/>
    </row>
    <row r="103" ht="15.75" customHeight="1">
      <c r="A103" s="106" t="s">
        <v>240</v>
      </c>
      <c r="B103" s="104"/>
      <c r="E103" s="59">
        <v>4.0</v>
      </c>
      <c r="F103" s="59">
        <v>6.0</v>
      </c>
      <c r="G103" s="59">
        <v>2.0</v>
      </c>
      <c r="I103" s="59">
        <v>2.0</v>
      </c>
      <c r="K103" s="59">
        <v>2.0</v>
      </c>
      <c r="L103" s="59">
        <v>3.0</v>
      </c>
      <c r="M103" s="59">
        <v>5.0</v>
      </c>
      <c r="N103" s="59">
        <v>7.0</v>
      </c>
      <c r="P103" s="59">
        <v>11.0</v>
      </c>
      <c r="R103" s="59">
        <v>5.0</v>
      </c>
      <c r="T103" s="59">
        <v>5.0</v>
      </c>
      <c r="W103" s="59">
        <v>2.0</v>
      </c>
      <c r="X103" s="59">
        <v>7.0</v>
      </c>
      <c r="AD103" s="59">
        <v>4.0</v>
      </c>
      <c r="AH103" s="59">
        <v>3.0</v>
      </c>
      <c r="AI103" s="59">
        <v>3.0</v>
      </c>
      <c r="AJ103" s="59">
        <v>2.0</v>
      </c>
      <c r="AL103" s="59">
        <v>4.0</v>
      </c>
      <c r="AM103" s="59">
        <v>5.0</v>
      </c>
      <c r="AP103" s="59">
        <v>4.0</v>
      </c>
      <c r="AQ103" s="59">
        <v>3.0</v>
      </c>
      <c r="AR103" s="62"/>
    </row>
    <row r="104" ht="15.75" customHeight="1">
      <c r="A104" s="110" t="s">
        <v>241</v>
      </c>
      <c r="B104" s="104"/>
      <c r="K104" s="59">
        <v>2.0</v>
      </c>
      <c r="P104" s="59">
        <v>1.0</v>
      </c>
      <c r="AR104" s="60"/>
    </row>
    <row r="105" ht="15.75" customHeight="1">
      <c r="A105" s="117"/>
      <c r="B105" s="118" t="s">
        <v>242</v>
      </c>
      <c r="C105" s="119"/>
      <c r="D105" s="119">
        <f t="shared" ref="D105:G105" si="1">COUNT(D7:D104)</f>
        <v>12</v>
      </c>
      <c r="E105" s="119">
        <f t="shared" si="1"/>
        <v>18</v>
      </c>
      <c r="F105" s="119">
        <f t="shared" si="1"/>
        <v>17</v>
      </c>
      <c r="G105" s="119">
        <f t="shared" si="1"/>
        <v>20</v>
      </c>
      <c r="H105" s="119"/>
      <c r="I105" s="119">
        <f>COUNT(I7:I104)</f>
        <v>17</v>
      </c>
      <c r="J105" s="119"/>
      <c r="K105" s="119">
        <f t="shared" ref="K105:N105" si="2">COUNT(K7:K104)</f>
        <v>16</v>
      </c>
      <c r="L105" s="119">
        <f t="shared" si="2"/>
        <v>23</v>
      </c>
      <c r="M105" s="119">
        <f t="shared" si="2"/>
        <v>17</v>
      </c>
      <c r="N105" s="119">
        <f t="shared" si="2"/>
        <v>19</v>
      </c>
      <c r="O105" s="119"/>
      <c r="P105" s="119">
        <f>COUNT(P7:P104)</f>
        <v>23</v>
      </c>
      <c r="Q105" s="119"/>
      <c r="R105" s="119">
        <f>COUNT(R7:R104)</f>
        <v>24</v>
      </c>
      <c r="S105" s="119"/>
      <c r="T105" s="119">
        <f>COUNT(T7:T104)</f>
        <v>19</v>
      </c>
      <c r="U105" s="119"/>
      <c r="V105" s="119">
        <f t="shared" ref="V105:X105" si="3">COUNT(V7:V104)</f>
        <v>21</v>
      </c>
      <c r="W105" s="119">
        <f t="shared" si="3"/>
        <v>20</v>
      </c>
      <c r="X105" s="119">
        <f t="shared" si="3"/>
        <v>14</v>
      </c>
      <c r="Y105" s="119"/>
      <c r="Z105" s="119">
        <f t="shared" ref="Z105:AB105" si="4">COUNT(Z7:Z104)</f>
        <v>0</v>
      </c>
      <c r="AA105" s="119">
        <f t="shared" si="4"/>
        <v>0</v>
      </c>
      <c r="AB105" s="119">
        <f t="shared" si="4"/>
        <v>0</v>
      </c>
      <c r="AC105" s="119"/>
      <c r="AD105" s="119">
        <f t="shared" ref="AD105:AF105" si="5">COUNT(AD7:AD104)</f>
        <v>23</v>
      </c>
      <c r="AE105" s="119">
        <f t="shared" si="5"/>
        <v>0</v>
      </c>
      <c r="AF105" s="119">
        <f t="shared" si="5"/>
        <v>0</v>
      </c>
      <c r="AG105" s="119"/>
      <c r="AH105" s="119">
        <f t="shared" ref="AH105:AJ105" si="6">COUNT(AH7:AH104)</f>
        <v>18</v>
      </c>
      <c r="AI105" s="119">
        <f t="shared" si="6"/>
        <v>22</v>
      </c>
      <c r="AJ105" s="119">
        <f t="shared" si="6"/>
        <v>22</v>
      </c>
      <c r="AK105" s="119"/>
      <c r="AL105" s="119">
        <f t="shared" ref="AL105:AM105" si="7">COUNT(AL7:AL104)</f>
        <v>25</v>
      </c>
      <c r="AM105" s="119">
        <f t="shared" si="7"/>
        <v>24</v>
      </c>
      <c r="AN105" s="119"/>
      <c r="AO105" s="119"/>
      <c r="AP105" s="119">
        <f t="shared" ref="AP105:AQ105" si="8">COUNT(AP7:AP104)</f>
        <v>21</v>
      </c>
      <c r="AQ105" s="119">
        <f t="shared" si="8"/>
        <v>22</v>
      </c>
      <c r="AR105" s="119"/>
      <c r="AS105" s="120"/>
      <c r="AT105" s="121"/>
      <c r="AU105" s="120"/>
      <c r="AV105" s="120"/>
    </row>
    <row r="106" ht="15.75" customHeight="1">
      <c r="A106" s="122" t="s">
        <v>198</v>
      </c>
      <c r="AD106" s="59">
        <v>2.0</v>
      </c>
    </row>
    <row r="107" ht="15.75" customHeight="1">
      <c r="A107" s="123"/>
      <c r="B107" s="85" t="s">
        <v>243</v>
      </c>
      <c r="C107" s="42"/>
      <c r="D107" s="42">
        <f t="shared" ref="D107:G107" si="9">SUM(D7:D104)</f>
        <v>22</v>
      </c>
      <c r="E107" s="42">
        <f t="shared" si="9"/>
        <v>78</v>
      </c>
      <c r="F107" s="42">
        <f t="shared" si="9"/>
        <v>76</v>
      </c>
      <c r="G107" s="42">
        <f t="shared" si="9"/>
        <v>251</v>
      </c>
      <c r="H107" s="52"/>
      <c r="I107" s="42">
        <f>SUM(I7:I104)</f>
        <v>231</v>
      </c>
      <c r="J107" s="52"/>
      <c r="K107" s="42">
        <f t="shared" ref="K107:N107" si="10">SUM(K7:K104)</f>
        <v>64</v>
      </c>
      <c r="L107" s="42">
        <f t="shared" si="10"/>
        <v>678</v>
      </c>
      <c r="M107" s="42">
        <f t="shared" si="10"/>
        <v>66</v>
      </c>
      <c r="N107" s="42">
        <f t="shared" si="10"/>
        <v>90</v>
      </c>
      <c r="O107" s="53"/>
      <c r="P107" s="42">
        <f>SUM(P7:P104)</f>
        <v>131</v>
      </c>
      <c r="Q107" s="53"/>
      <c r="R107" s="42">
        <f>SUM(R7:R104)</f>
        <v>120</v>
      </c>
      <c r="S107" s="53"/>
      <c r="T107" s="42">
        <f>SUM(T7:T104)</f>
        <v>96</v>
      </c>
      <c r="U107" s="53"/>
      <c r="V107" s="42">
        <f t="shared" ref="V107:X107" si="11">SUM(V7:V104)</f>
        <v>110</v>
      </c>
      <c r="W107" s="42">
        <f t="shared" si="11"/>
        <v>50</v>
      </c>
      <c r="X107" s="42">
        <f t="shared" si="11"/>
        <v>65</v>
      </c>
      <c r="Y107" s="53"/>
      <c r="Z107" s="42">
        <f t="shared" ref="Z107:AB107" si="12">SUM(Z7:Z104)</f>
        <v>0</v>
      </c>
      <c r="AA107" s="42">
        <f t="shared" si="12"/>
        <v>0</v>
      </c>
      <c r="AB107" s="42">
        <f t="shared" si="12"/>
        <v>0</v>
      </c>
      <c r="AC107" s="53"/>
      <c r="AD107" s="42">
        <f t="shared" ref="AD107:AF107" si="13">SUM(AD7:AD104)</f>
        <v>72</v>
      </c>
      <c r="AE107" s="42">
        <f t="shared" si="13"/>
        <v>0</v>
      </c>
      <c r="AF107" s="42">
        <f t="shared" si="13"/>
        <v>0</v>
      </c>
      <c r="AG107" s="53"/>
      <c r="AH107" s="42">
        <f t="shared" ref="AH107:AJ107" si="14">SUM(AH7:AH104)</f>
        <v>96</v>
      </c>
      <c r="AI107" s="42">
        <f t="shared" si="14"/>
        <v>99</v>
      </c>
      <c r="AJ107" s="42">
        <f t="shared" si="14"/>
        <v>105</v>
      </c>
      <c r="AK107" s="53"/>
      <c r="AL107" s="124">
        <f t="shared" ref="AL107:AM107" si="15">SUM(AL7:AL104)</f>
        <v>169</v>
      </c>
      <c r="AM107" s="124">
        <f t="shared" si="15"/>
        <v>134</v>
      </c>
      <c r="AN107" s="124"/>
      <c r="AO107" s="53"/>
      <c r="AP107" s="124">
        <f t="shared" ref="AP107:AR107" si="16">SUM(AP7:AP104)</f>
        <v>129</v>
      </c>
      <c r="AQ107" s="124">
        <f t="shared" si="16"/>
        <v>157</v>
      </c>
      <c r="AR107" s="125">
        <f t="shared" si="16"/>
        <v>0</v>
      </c>
      <c r="AS107" s="53"/>
      <c r="AT107" s="56"/>
      <c r="AU107" s="53"/>
      <c r="AV107" s="53"/>
    </row>
    <row r="108" ht="15.75" customHeight="1">
      <c r="AR108" s="60"/>
    </row>
    <row r="109" ht="15.75" customHeight="1">
      <c r="AR109" s="60"/>
    </row>
    <row r="110" ht="15.75" customHeight="1">
      <c r="AD110" s="59"/>
      <c r="AR110" s="60"/>
    </row>
    <row r="111" ht="15.75" customHeight="1">
      <c r="AR111" s="60"/>
    </row>
    <row r="112" ht="15.75" customHeight="1">
      <c r="AR112" s="60"/>
    </row>
    <row r="113" ht="15.75" customHeight="1">
      <c r="AR113" s="60"/>
    </row>
    <row r="114" ht="15.75" customHeight="1">
      <c r="AR114" s="60"/>
    </row>
    <row r="115" ht="15.75" customHeight="1">
      <c r="AR115" s="60"/>
    </row>
    <row r="116" ht="15.75" customHeight="1">
      <c r="AR116" s="60"/>
    </row>
    <row r="117" ht="15.75" customHeight="1">
      <c r="AR117" s="60"/>
    </row>
    <row r="118" ht="15.75" customHeight="1">
      <c r="AR118" s="60"/>
    </row>
    <row r="119" ht="15.75" customHeight="1">
      <c r="AR119" s="60"/>
    </row>
    <row r="120" ht="15.75" customHeight="1">
      <c r="AR120" s="60"/>
    </row>
    <row r="121" ht="15.75" customHeight="1">
      <c r="AR121" s="60"/>
    </row>
    <row r="122" ht="15.75" customHeight="1">
      <c r="AR122" s="60"/>
    </row>
    <row r="123" ht="15.75" customHeight="1">
      <c r="AR123" s="60"/>
    </row>
    <row r="124" ht="15.75" customHeight="1">
      <c r="AR124" s="60"/>
    </row>
    <row r="125" ht="15.75" customHeight="1">
      <c r="AR125" s="60"/>
    </row>
    <row r="126" ht="15.75" customHeight="1">
      <c r="AR126" s="60"/>
    </row>
    <row r="127" ht="15.75" customHeight="1">
      <c r="AR127" s="60"/>
    </row>
    <row r="128" ht="15.75" customHeight="1">
      <c r="AR128" s="60"/>
    </row>
    <row r="129" ht="15.75" customHeight="1">
      <c r="AR129" s="60"/>
    </row>
    <row r="130" ht="15.75" customHeight="1">
      <c r="AR130" s="60"/>
    </row>
    <row r="131" ht="15.75" customHeight="1">
      <c r="AR131" s="60"/>
    </row>
    <row r="132" ht="15.75" customHeight="1">
      <c r="AR132" s="60"/>
    </row>
    <row r="133" ht="15.75" customHeight="1">
      <c r="AR133" s="60"/>
    </row>
    <row r="134" ht="15.75" customHeight="1">
      <c r="AR134" s="60"/>
    </row>
    <row r="135" ht="15.75" customHeight="1">
      <c r="AR135" s="60"/>
    </row>
    <row r="136" ht="15.75" customHeight="1">
      <c r="AR136" s="60"/>
    </row>
    <row r="137" ht="15.75" customHeight="1">
      <c r="AR137" s="60"/>
    </row>
    <row r="138" ht="15.75" customHeight="1">
      <c r="AR138" s="60"/>
    </row>
    <row r="139" ht="15.75" customHeight="1">
      <c r="AR139" s="60"/>
    </row>
    <row r="140" ht="15.75" customHeight="1">
      <c r="AR140" s="60"/>
    </row>
    <row r="141" ht="15.75" customHeight="1">
      <c r="AR141" s="60"/>
    </row>
    <row r="142" ht="15.75" customHeight="1">
      <c r="AR142" s="60"/>
    </row>
    <row r="143" ht="15.75" customHeight="1">
      <c r="AR143" s="60"/>
    </row>
    <row r="144" ht="15.75" customHeight="1">
      <c r="AR144" s="60"/>
    </row>
    <row r="145" ht="15.75" customHeight="1">
      <c r="AR145" s="60"/>
    </row>
    <row r="146" ht="15.75" customHeight="1">
      <c r="AR146" s="60"/>
    </row>
    <row r="147" ht="15.75" customHeight="1">
      <c r="AR147" s="60"/>
    </row>
    <row r="148" ht="15.75" customHeight="1">
      <c r="AR148" s="60"/>
    </row>
    <row r="149" ht="15.75" customHeight="1">
      <c r="AR149" s="60"/>
    </row>
    <row r="150" ht="15.75" customHeight="1">
      <c r="AR150" s="60"/>
    </row>
    <row r="151" ht="15.75" customHeight="1">
      <c r="AR151" s="60"/>
    </row>
    <row r="152" ht="15.75" customHeight="1">
      <c r="AR152" s="60"/>
    </row>
    <row r="153" ht="15.75" customHeight="1">
      <c r="AR153" s="60"/>
    </row>
    <row r="154" ht="15.75" customHeight="1">
      <c r="AR154" s="60"/>
    </row>
    <row r="155" ht="15.75" customHeight="1">
      <c r="AR155" s="60"/>
    </row>
    <row r="156" ht="15.75" customHeight="1">
      <c r="AR156" s="60"/>
    </row>
    <row r="157" ht="15.75" customHeight="1">
      <c r="AR157" s="60"/>
    </row>
    <row r="158" ht="15.75" customHeight="1">
      <c r="AR158" s="60"/>
    </row>
    <row r="159" ht="15.75" customHeight="1">
      <c r="AR159" s="60"/>
    </row>
    <row r="160" ht="15.75" customHeight="1">
      <c r="AR160" s="60"/>
    </row>
    <row r="161" ht="15.75" customHeight="1">
      <c r="AR161" s="60"/>
    </row>
    <row r="162" ht="15.75" customHeight="1">
      <c r="AR162" s="60"/>
    </row>
    <row r="163" ht="15.75" customHeight="1">
      <c r="AR163" s="60"/>
    </row>
    <row r="164" ht="15.75" customHeight="1">
      <c r="AR164" s="60"/>
    </row>
    <row r="165" ht="15.75" customHeight="1">
      <c r="AR165" s="60"/>
    </row>
    <row r="166" ht="15.75" customHeight="1">
      <c r="AR166" s="60"/>
    </row>
    <row r="167" ht="15.75" customHeight="1">
      <c r="AR167" s="60"/>
    </row>
    <row r="168" ht="15.75" customHeight="1">
      <c r="AR168" s="60"/>
    </row>
    <row r="169" ht="15.75" customHeight="1">
      <c r="AR169" s="60"/>
    </row>
    <row r="170" ht="15.75" customHeight="1">
      <c r="AR170" s="60"/>
    </row>
    <row r="171" ht="15.75" customHeight="1">
      <c r="AR171" s="60"/>
    </row>
    <row r="172" ht="15.75" customHeight="1">
      <c r="AR172" s="60"/>
    </row>
    <row r="173" ht="15.75" customHeight="1">
      <c r="AR173" s="60"/>
    </row>
    <row r="174" ht="15.75" customHeight="1">
      <c r="AR174" s="60"/>
    </row>
    <row r="175" ht="15.75" customHeight="1">
      <c r="AR175" s="60"/>
    </row>
    <row r="176" ht="15.75" customHeight="1">
      <c r="AR176" s="60"/>
    </row>
    <row r="177" ht="15.75" customHeight="1">
      <c r="AR177" s="60"/>
    </row>
    <row r="178" ht="15.75" customHeight="1">
      <c r="AR178" s="60"/>
    </row>
    <row r="179" ht="15.75" customHeight="1">
      <c r="AR179" s="60"/>
    </row>
    <row r="180" ht="15.75" customHeight="1">
      <c r="AR180" s="60"/>
    </row>
    <row r="181" ht="15.75" customHeight="1">
      <c r="AR181" s="60"/>
    </row>
    <row r="182" ht="15.75" customHeight="1">
      <c r="AR182" s="60"/>
    </row>
    <row r="183" ht="15.75" customHeight="1">
      <c r="AR183" s="60"/>
    </row>
    <row r="184" ht="15.75" customHeight="1">
      <c r="AR184" s="60"/>
    </row>
    <row r="185" ht="15.75" customHeight="1">
      <c r="AR185" s="60"/>
    </row>
    <row r="186" ht="15.75" customHeight="1">
      <c r="AR186" s="60"/>
    </row>
    <row r="187" ht="15.75" customHeight="1">
      <c r="AR187" s="60"/>
    </row>
    <row r="188" ht="15.75" customHeight="1">
      <c r="AR188" s="60"/>
    </row>
    <row r="189" ht="15.75" customHeight="1">
      <c r="AR189" s="60"/>
    </row>
    <row r="190" ht="15.75" customHeight="1">
      <c r="AR190" s="60"/>
    </row>
    <row r="191" ht="15.75" customHeight="1">
      <c r="AR191" s="60"/>
    </row>
    <row r="192" ht="15.75" customHeight="1">
      <c r="AR192" s="60"/>
    </row>
    <row r="193" ht="15.75" customHeight="1">
      <c r="AR193" s="60"/>
    </row>
    <row r="194" ht="15.75" customHeight="1">
      <c r="AR194" s="60"/>
    </row>
    <row r="195" ht="15.75" customHeight="1">
      <c r="AR195" s="60"/>
    </row>
    <row r="196" ht="15.75" customHeight="1">
      <c r="AR196" s="60"/>
    </row>
    <row r="197" ht="15.75" customHeight="1">
      <c r="AR197" s="60"/>
    </row>
    <row r="198" ht="15.75" customHeight="1">
      <c r="AR198" s="60"/>
    </row>
    <row r="199" ht="15.75" customHeight="1">
      <c r="AR199" s="60"/>
    </row>
    <row r="200" ht="15.75" customHeight="1">
      <c r="AR200" s="60"/>
    </row>
    <row r="201" ht="15.75" customHeight="1">
      <c r="AR201" s="60"/>
    </row>
    <row r="202" ht="15.75" customHeight="1">
      <c r="AR202" s="60"/>
    </row>
    <row r="203" ht="15.75" customHeight="1">
      <c r="AR203" s="60"/>
    </row>
    <row r="204" ht="15.75" customHeight="1">
      <c r="AR204" s="60"/>
    </row>
    <row r="205" ht="15.75" customHeight="1">
      <c r="AR205" s="60"/>
    </row>
    <row r="206" ht="15.75" customHeight="1">
      <c r="AR206" s="60"/>
    </row>
    <row r="207" ht="15.75" customHeight="1">
      <c r="AR207" s="60"/>
    </row>
    <row r="208" ht="15.75" customHeight="1">
      <c r="AR208" s="60"/>
    </row>
    <row r="209" ht="15.75" customHeight="1">
      <c r="AR209" s="60"/>
    </row>
    <row r="210" ht="15.75" customHeight="1">
      <c r="AR210" s="60"/>
    </row>
    <row r="211" ht="15.75" customHeight="1">
      <c r="AR211" s="60"/>
    </row>
    <row r="212" ht="15.75" customHeight="1">
      <c r="AR212" s="60"/>
    </row>
    <row r="213" ht="15.75" customHeight="1">
      <c r="AR213" s="60"/>
    </row>
    <row r="214" ht="15.75" customHeight="1">
      <c r="AR214" s="60"/>
    </row>
    <row r="215" ht="15.75" customHeight="1">
      <c r="AR215" s="60"/>
    </row>
    <row r="216" ht="15.75" customHeight="1">
      <c r="AR216" s="60"/>
    </row>
    <row r="217" ht="15.75" customHeight="1">
      <c r="AR217" s="60"/>
    </row>
    <row r="218" ht="15.75" customHeight="1">
      <c r="AR218" s="60"/>
    </row>
    <row r="219" ht="15.75" customHeight="1">
      <c r="AR219" s="60"/>
    </row>
    <row r="220" ht="15.75" customHeight="1">
      <c r="AR220" s="60"/>
    </row>
    <row r="221" ht="15.75" customHeight="1">
      <c r="AR221" s="60"/>
    </row>
    <row r="222" ht="15.75" customHeight="1">
      <c r="AR222" s="60"/>
    </row>
    <row r="223" ht="15.75" customHeight="1">
      <c r="AR223" s="60"/>
    </row>
    <row r="224" ht="15.75" customHeight="1">
      <c r="AR224" s="60"/>
    </row>
    <row r="225" ht="15.75" customHeight="1">
      <c r="AR225" s="60"/>
    </row>
    <row r="226" ht="15.75" customHeight="1">
      <c r="AR226" s="60"/>
    </row>
    <row r="227" ht="15.75" customHeight="1">
      <c r="AR227" s="60"/>
    </row>
    <row r="228" ht="15.75" customHeight="1">
      <c r="AR228" s="60"/>
    </row>
    <row r="229" ht="15.75" customHeight="1">
      <c r="AR229" s="60"/>
    </row>
    <row r="230" ht="15.75" customHeight="1">
      <c r="AR230" s="60"/>
    </row>
    <row r="231" ht="15.75" customHeight="1">
      <c r="AR231" s="60"/>
    </row>
    <row r="232" ht="15.75" customHeight="1">
      <c r="AR232" s="60"/>
    </row>
    <row r="233" ht="15.75" customHeight="1">
      <c r="AR233" s="60"/>
    </row>
    <row r="234" ht="15.75" customHeight="1">
      <c r="AR234" s="60"/>
    </row>
    <row r="235" ht="15.75" customHeight="1">
      <c r="AR235" s="60"/>
    </row>
    <row r="236" ht="15.75" customHeight="1">
      <c r="AR236" s="60"/>
    </row>
    <row r="237" ht="15.75" customHeight="1">
      <c r="AR237" s="60"/>
    </row>
    <row r="238" ht="15.75" customHeight="1">
      <c r="AR238" s="60"/>
    </row>
    <row r="239" ht="15.75" customHeight="1">
      <c r="AR239" s="60"/>
    </row>
    <row r="240" ht="15.75" customHeight="1">
      <c r="AR240" s="60"/>
    </row>
    <row r="241" ht="15.75" customHeight="1">
      <c r="AR241" s="60"/>
    </row>
    <row r="242" ht="15.75" customHeight="1">
      <c r="AR242" s="60"/>
    </row>
    <row r="243" ht="15.75" customHeight="1">
      <c r="AR243" s="60"/>
    </row>
    <row r="244" ht="15.75" customHeight="1">
      <c r="AR244" s="60"/>
    </row>
    <row r="245" ht="15.75" customHeight="1">
      <c r="AR245" s="60"/>
    </row>
    <row r="246" ht="15.75" customHeight="1">
      <c r="AR246" s="60"/>
    </row>
    <row r="247" ht="15.75" customHeight="1">
      <c r="AR247" s="60"/>
    </row>
    <row r="248" ht="15.75" customHeight="1">
      <c r="AR248" s="60"/>
    </row>
    <row r="249" ht="15.75" customHeight="1">
      <c r="AR249" s="60"/>
    </row>
    <row r="250" ht="15.75" customHeight="1">
      <c r="AR250" s="60"/>
    </row>
    <row r="251" ht="15.75" customHeight="1">
      <c r="AR251" s="60"/>
    </row>
    <row r="252" ht="15.75" customHeight="1">
      <c r="AR252" s="60"/>
    </row>
    <row r="253" ht="15.75" customHeight="1">
      <c r="AR253" s="60"/>
    </row>
    <row r="254" ht="15.75" customHeight="1">
      <c r="AR254" s="60"/>
    </row>
    <row r="255" ht="15.75" customHeight="1">
      <c r="AR255" s="60"/>
    </row>
    <row r="256" ht="15.75" customHeight="1">
      <c r="AR256" s="60"/>
    </row>
    <row r="257" ht="15.75" customHeight="1">
      <c r="AR257" s="60"/>
    </row>
    <row r="258" ht="15.75" customHeight="1">
      <c r="AR258" s="60"/>
    </row>
    <row r="259" ht="15.75" customHeight="1">
      <c r="AR259" s="60"/>
    </row>
    <row r="260" ht="15.75" customHeight="1">
      <c r="AR260" s="60"/>
    </row>
    <row r="261" ht="15.75" customHeight="1">
      <c r="AR261" s="60"/>
    </row>
    <row r="262" ht="15.75" customHeight="1">
      <c r="AR262" s="60"/>
    </row>
    <row r="263" ht="15.75" customHeight="1">
      <c r="AR263" s="60"/>
    </row>
    <row r="264" ht="15.75" customHeight="1">
      <c r="AR264" s="60"/>
    </row>
    <row r="265" ht="15.75" customHeight="1">
      <c r="AR265" s="60"/>
    </row>
    <row r="266" ht="15.75" customHeight="1">
      <c r="AR266" s="60"/>
    </row>
    <row r="267" ht="15.75" customHeight="1">
      <c r="AR267" s="60"/>
    </row>
    <row r="268" ht="15.75" customHeight="1">
      <c r="AR268" s="60"/>
    </row>
    <row r="269" ht="15.75" customHeight="1">
      <c r="AR269" s="60"/>
    </row>
    <row r="270" ht="15.75" customHeight="1">
      <c r="AR270" s="60"/>
    </row>
    <row r="271" ht="15.75" customHeight="1">
      <c r="AR271" s="60"/>
    </row>
    <row r="272" ht="15.75" customHeight="1">
      <c r="AR272" s="60"/>
    </row>
    <row r="273" ht="15.75" customHeight="1">
      <c r="AR273" s="60"/>
    </row>
    <row r="274" ht="15.75" customHeight="1">
      <c r="AR274" s="60"/>
    </row>
    <row r="275" ht="15.75" customHeight="1">
      <c r="AR275" s="60"/>
    </row>
    <row r="276" ht="15.75" customHeight="1">
      <c r="AR276" s="60"/>
    </row>
    <row r="277" ht="15.75" customHeight="1">
      <c r="AR277" s="60"/>
    </row>
    <row r="278" ht="15.75" customHeight="1">
      <c r="AR278" s="60"/>
    </row>
    <row r="279" ht="15.75" customHeight="1">
      <c r="AR279" s="60"/>
    </row>
    <row r="280" ht="15.75" customHeight="1">
      <c r="AR280" s="60"/>
    </row>
    <row r="281" ht="15.75" customHeight="1">
      <c r="AR281" s="60"/>
    </row>
    <row r="282" ht="15.75" customHeight="1">
      <c r="AR282" s="60"/>
    </row>
    <row r="283" ht="15.75" customHeight="1">
      <c r="AR283" s="60"/>
    </row>
    <row r="284" ht="15.75" customHeight="1">
      <c r="AR284" s="60"/>
    </row>
    <row r="285" ht="15.75" customHeight="1">
      <c r="AR285" s="60"/>
    </row>
    <row r="286" ht="15.75" customHeight="1">
      <c r="AR286" s="60"/>
    </row>
    <row r="287" ht="15.75" customHeight="1">
      <c r="AR287" s="60"/>
    </row>
    <row r="288" ht="15.75" customHeight="1">
      <c r="AR288" s="60"/>
    </row>
    <row r="289" ht="15.75" customHeight="1">
      <c r="AR289" s="60"/>
    </row>
    <row r="290" ht="15.75" customHeight="1">
      <c r="AR290" s="60"/>
    </row>
    <row r="291" ht="15.75" customHeight="1">
      <c r="AR291" s="60"/>
    </row>
    <row r="292" ht="15.75" customHeight="1">
      <c r="AR292" s="60"/>
    </row>
    <row r="293" ht="15.75" customHeight="1">
      <c r="AR293" s="60"/>
    </row>
    <row r="294" ht="15.75" customHeight="1">
      <c r="AR294" s="60"/>
    </row>
    <row r="295" ht="15.75" customHeight="1">
      <c r="AR295" s="60"/>
    </row>
    <row r="296" ht="15.75" customHeight="1">
      <c r="AR296" s="60"/>
    </row>
    <row r="297" ht="15.75" customHeight="1">
      <c r="AR297" s="60"/>
    </row>
    <row r="298" ht="15.75" customHeight="1">
      <c r="AR298" s="60"/>
    </row>
    <row r="299" ht="15.75" customHeight="1">
      <c r="AR299" s="60"/>
    </row>
    <row r="300" ht="15.75" customHeight="1">
      <c r="AR300" s="60"/>
    </row>
    <row r="301" ht="15.75" customHeight="1">
      <c r="AR301" s="60"/>
    </row>
    <row r="302" ht="15.75" customHeight="1">
      <c r="AR302" s="60"/>
    </row>
    <row r="303" ht="15.75" customHeight="1">
      <c r="AR303" s="60"/>
    </row>
    <row r="304" ht="15.75" customHeight="1">
      <c r="AR304" s="60"/>
    </row>
    <row r="305" ht="15.75" customHeight="1">
      <c r="AR305" s="60"/>
    </row>
    <row r="306" ht="15.75" customHeight="1">
      <c r="AR306" s="60"/>
    </row>
    <row r="307" ht="15.75" customHeight="1">
      <c r="AR307" s="60"/>
    </row>
    <row r="308" ht="15.75" customHeight="1">
      <c r="AR308" s="60"/>
    </row>
    <row r="309" ht="15.75" customHeight="1">
      <c r="AR309" s="60"/>
    </row>
    <row r="310" ht="15.75" customHeight="1">
      <c r="AR310" s="60"/>
    </row>
    <row r="311" ht="15.75" customHeight="1">
      <c r="AR311" s="60"/>
    </row>
    <row r="312" ht="15.75" customHeight="1">
      <c r="AR312" s="60"/>
    </row>
    <row r="313" ht="15.75" customHeight="1">
      <c r="AR313" s="60"/>
    </row>
    <row r="314" ht="15.75" customHeight="1">
      <c r="AR314" s="60"/>
    </row>
    <row r="315" ht="15.75" customHeight="1">
      <c r="AR315" s="60"/>
    </row>
    <row r="316" ht="15.75" customHeight="1">
      <c r="AR316" s="60"/>
    </row>
    <row r="317" ht="15.75" customHeight="1">
      <c r="AR317" s="60"/>
    </row>
    <row r="318" ht="15.75" customHeight="1">
      <c r="AR318" s="60"/>
    </row>
    <row r="319" ht="15.75" customHeight="1">
      <c r="AR319" s="60"/>
    </row>
    <row r="320" ht="15.75" customHeight="1">
      <c r="AR320" s="60"/>
    </row>
    <row r="321" ht="15.75" customHeight="1">
      <c r="AR321" s="60"/>
    </row>
    <row r="322" ht="15.75" customHeight="1">
      <c r="AR322" s="60"/>
    </row>
    <row r="323" ht="15.75" customHeight="1">
      <c r="AR323" s="60"/>
    </row>
    <row r="324" ht="15.75" customHeight="1">
      <c r="AR324" s="60"/>
    </row>
    <row r="325" ht="15.75" customHeight="1">
      <c r="AR325" s="60"/>
    </row>
    <row r="326" ht="15.75" customHeight="1">
      <c r="AR326" s="60"/>
    </row>
    <row r="327" ht="15.75" customHeight="1">
      <c r="AR327" s="60"/>
    </row>
    <row r="328" ht="15.75" customHeight="1">
      <c r="AR328" s="60"/>
    </row>
    <row r="329" ht="15.75" customHeight="1">
      <c r="AR329" s="60"/>
    </row>
    <row r="330" ht="15.75" customHeight="1">
      <c r="AR330" s="60"/>
    </row>
    <row r="331" ht="15.75" customHeight="1">
      <c r="AR331" s="60"/>
    </row>
    <row r="332" ht="15.75" customHeight="1">
      <c r="AR332" s="60"/>
    </row>
    <row r="333" ht="15.75" customHeight="1">
      <c r="AR333" s="60"/>
    </row>
    <row r="334" ht="15.75" customHeight="1">
      <c r="AR334" s="60"/>
    </row>
    <row r="335" ht="15.75" customHeight="1">
      <c r="AR335" s="60"/>
    </row>
    <row r="336" ht="15.75" customHeight="1">
      <c r="AR336" s="60"/>
    </row>
    <row r="337" ht="15.75" customHeight="1">
      <c r="AR337" s="60"/>
    </row>
    <row r="338" ht="15.75" customHeight="1">
      <c r="AR338" s="60"/>
    </row>
    <row r="339" ht="15.75" customHeight="1">
      <c r="AR339" s="60"/>
    </row>
    <row r="340" ht="15.75" customHeight="1">
      <c r="AR340" s="60"/>
    </row>
    <row r="341" ht="15.75" customHeight="1">
      <c r="AR341" s="60"/>
    </row>
    <row r="342" ht="15.75" customHeight="1">
      <c r="AR342" s="60"/>
    </row>
    <row r="343" ht="15.75" customHeight="1">
      <c r="AR343" s="60"/>
    </row>
    <row r="344" ht="15.75" customHeight="1">
      <c r="AR344" s="60"/>
    </row>
    <row r="345" ht="15.75" customHeight="1">
      <c r="AR345" s="60"/>
    </row>
    <row r="346" ht="15.75" customHeight="1">
      <c r="AR346" s="60"/>
    </row>
    <row r="347" ht="15.75" customHeight="1">
      <c r="AR347" s="60"/>
    </row>
    <row r="348" ht="15.75" customHeight="1">
      <c r="AR348" s="60"/>
    </row>
    <row r="349" ht="15.75" customHeight="1">
      <c r="AR349" s="60"/>
    </row>
    <row r="350" ht="15.75" customHeight="1">
      <c r="AR350" s="60"/>
    </row>
    <row r="351" ht="15.75" customHeight="1">
      <c r="AR351" s="60"/>
    </row>
    <row r="352" ht="15.75" customHeight="1">
      <c r="AR352" s="60"/>
    </row>
    <row r="353" ht="15.75" customHeight="1">
      <c r="AR353" s="60"/>
    </row>
    <row r="354" ht="15.75" customHeight="1">
      <c r="AR354" s="60"/>
    </row>
    <row r="355" ht="15.75" customHeight="1">
      <c r="AR355" s="60"/>
    </row>
    <row r="356" ht="15.75" customHeight="1">
      <c r="AR356" s="60"/>
    </row>
    <row r="357" ht="15.75" customHeight="1">
      <c r="AR357" s="60"/>
    </row>
    <row r="358" ht="15.75" customHeight="1">
      <c r="AR358" s="60"/>
    </row>
    <row r="359" ht="15.75" customHeight="1">
      <c r="AR359" s="60"/>
    </row>
    <row r="360" ht="15.75" customHeight="1">
      <c r="AR360" s="60"/>
    </row>
    <row r="361" ht="15.75" customHeight="1">
      <c r="AR361" s="60"/>
    </row>
    <row r="362" ht="15.75" customHeight="1">
      <c r="AR362" s="60"/>
    </row>
    <row r="363" ht="15.75" customHeight="1">
      <c r="AR363" s="60"/>
    </row>
    <row r="364" ht="15.75" customHeight="1">
      <c r="AR364" s="60"/>
    </row>
    <row r="365" ht="15.75" customHeight="1">
      <c r="AR365" s="60"/>
    </row>
    <row r="366" ht="15.75" customHeight="1">
      <c r="AR366" s="60"/>
    </row>
    <row r="367" ht="15.75" customHeight="1">
      <c r="AR367" s="60"/>
    </row>
    <row r="368" ht="15.75" customHeight="1">
      <c r="AR368" s="60"/>
    </row>
    <row r="369" ht="15.75" customHeight="1">
      <c r="AR369" s="60"/>
    </row>
    <row r="370" ht="15.75" customHeight="1">
      <c r="AR370" s="60"/>
    </row>
    <row r="371" ht="15.75" customHeight="1">
      <c r="AR371" s="60"/>
    </row>
    <row r="372" ht="15.75" customHeight="1">
      <c r="AR372" s="60"/>
    </row>
    <row r="373" ht="15.75" customHeight="1">
      <c r="AR373" s="60"/>
    </row>
    <row r="374" ht="15.75" customHeight="1">
      <c r="AR374" s="60"/>
    </row>
    <row r="375" ht="15.75" customHeight="1">
      <c r="AR375" s="60"/>
    </row>
    <row r="376" ht="15.75" customHeight="1">
      <c r="AR376" s="60"/>
    </row>
    <row r="377" ht="15.75" customHeight="1">
      <c r="AR377" s="60"/>
    </row>
    <row r="378" ht="15.75" customHeight="1">
      <c r="AR378" s="60"/>
    </row>
    <row r="379" ht="15.75" customHeight="1">
      <c r="AR379" s="60"/>
    </row>
    <row r="380" ht="15.75" customHeight="1">
      <c r="AR380" s="60"/>
    </row>
    <row r="381" ht="15.75" customHeight="1">
      <c r="AR381" s="60"/>
    </row>
    <row r="382" ht="15.75" customHeight="1">
      <c r="AR382" s="60"/>
    </row>
    <row r="383" ht="15.75" customHeight="1">
      <c r="AR383" s="60"/>
    </row>
    <row r="384" ht="15.75" customHeight="1">
      <c r="AR384" s="60"/>
    </row>
    <row r="385" ht="15.75" customHeight="1">
      <c r="AR385" s="60"/>
    </row>
    <row r="386" ht="15.75" customHeight="1">
      <c r="AR386" s="60"/>
    </row>
    <row r="387" ht="15.75" customHeight="1">
      <c r="AR387" s="60"/>
    </row>
    <row r="388" ht="15.75" customHeight="1">
      <c r="AR388" s="60"/>
    </row>
    <row r="389" ht="15.75" customHeight="1">
      <c r="AR389" s="60"/>
    </row>
    <row r="390" ht="15.75" customHeight="1">
      <c r="AR390" s="60"/>
    </row>
    <row r="391" ht="15.75" customHeight="1">
      <c r="AR391" s="60"/>
    </row>
    <row r="392" ht="15.75" customHeight="1">
      <c r="AR392" s="60"/>
    </row>
    <row r="393" ht="15.75" customHeight="1">
      <c r="AR393" s="60"/>
    </row>
    <row r="394" ht="15.75" customHeight="1">
      <c r="AR394" s="60"/>
    </row>
    <row r="395" ht="15.75" customHeight="1">
      <c r="AR395" s="60"/>
    </row>
    <row r="396" ht="15.75" customHeight="1">
      <c r="AR396" s="60"/>
    </row>
    <row r="397" ht="15.75" customHeight="1">
      <c r="AR397" s="60"/>
    </row>
    <row r="398" ht="15.75" customHeight="1">
      <c r="AR398" s="60"/>
    </row>
    <row r="399" ht="15.75" customHeight="1">
      <c r="AR399" s="60"/>
    </row>
    <row r="400" ht="15.75" customHeight="1">
      <c r="AR400" s="60"/>
    </row>
    <row r="401" ht="15.75" customHeight="1">
      <c r="AR401" s="60"/>
    </row>
    <row r="402" ht="15.75" customHeight="1">
      <c r="AR402" s="60"/>
    </row>
    <row r="403" ht="15.75" customHeight="1">
      <c r="AR403" s="60"/>
    </row>
    <row r="404" ht="15.75" customHeight="1">
      <c r="AR404" s="60"/>
    </row>
    <row r="405" ht="15.75" customHeight="1">
      <c r="AR405" s="60"/>
    </row>
    <row r="406" ht="15.75" customHeight="1">
      <c r="AR406" s="60"/>
    </row>
    <row r="407" ht="15.75" customHeight="1">
      <c r="AR407" s="60"/>
    </row>
    <row r="408" ht="15.75" customHeight="1">
      <c r="AR408" s="60"/>
    </row>
    <row r="409" ht="15.75" customHeight="1">
      <c r="AR409" s="60"/>
    </row>
    <row r="410" ht="15.75" customHeight="1">
      <c r="AR410" s="60"/>
    </row>
    <row r="411" ht="15.75" customHeight="1">
      <c r="AR411" s="60"/>
    </row>
    <row r="412" ht="15.75" customHeight="1">
      <c r="AR412" s="60"/>
    </row>
    <row r="413" ht="15.75" customHeight="1">
      <c r="AR413" s="60"/>
    </row>
    <row r="414" ht="15.75" customHeight="1">
      <c r="AR414" s="60"/>
    </row>
    <row r="415" ht="15.75" customHeight="1">
      <c r="AR415" s="60"/>
    </row>
    <row r="416" ht="15.75" customHeight="1">
      <c r="AR416" s="60"/>
    </row>
    <row r="417" ht="15.75" customHeight="1">
      <c r="AR417" s="60"/>
    </row>
    <row r="418" ht="15.75" customHeight="1">
      <c r="AR418" s="60"/>
    </row>
    <row r="419" ht="15.75" customHeight="1">
      <c r="AR419" s="60"/>
    </row>
    <row r="420" ht="15.75" customHeight="1">
      <c r="AR420" s="60"/>
    </row>
    <row r="421" ht="15.75" customHeight="1">
      <c r="AR421" s="60"/>
    </row>
    <row r="422" ht="15.75" customHeight="1">
      <c r="AR422" s="60"/>
    </row>
    <row r="423" ht="15.75" customHeight="1">
      <c r="AR423" s="60"/>
    </row>
    <row r="424" ht="15.75" customHeight="1">
      <c r="AR424" s="60"/>
    </row>
    <row r="425" ht="15.75" customHeight="1">
      <c r="AR425" s="60"/>
    </row>
    <row r="426" ht="15.75" customHeight="1">
      <c r="AR426" s="60"/>
    </row>
    <row r="427" ht="15.75" customHeight="1">
      <c r="AR427" s="60"/>
    </row>
    <row r="428" ht="15.75" customHeight="1">
      <c r="AR428" s="60"/>
    </row>
    <row r="429" ht="15.75" customHeight="1">
      <c r="AR429" s="60"/>
    </row>
    <row r="430" ht="15.75" customHeight="1">
      <c r="AR430" s="60"/>
    </row>
    <row r="431" ht="15.75" customHeight="1">
      <c r="AR431" s="60"/>
    </row>
    <row r="432" ht="15.75" customHeight="1">
      <c r="AR432" s="60"/>
    </row>
    <row r="433" ht="15.75" customHeight="1">
      <c r="AR433" s="60"/>
    </row>
    <row r="434" ht="15.75" customHeight="1">
      <c r="AR434" s="60"/>
    </row>
    <row r="435" ht="15.75" customHeight="1">
      <c r="AR435" s="60"/>
    </row>
    <row r="436" ht="15.75" customHeight="1">
      <c r="AR436" s="60"/>
    </row>
    <row r="437" ht="15.75" customHeight="1">
      <c r="AR437" s="60"/>
    </row>
    <row r="438" ht="15.75" customHeight="1">
      <c r="AR438" s="60"/>
    </row>
    <row r="439" ht="15.75" customHeight="1">
      <c r="AR439" s="60"/>
    </row>
    <row r="440" ht="15.75" customHeight="1">
      <c r="AR440" s="60"/>
    </row>
    <row r="441" ht="15.75" customHeight="1">
      <c r="AR441" s="60"/>
    </row>
    <row r="442" ht="15.75" customHeight="1">
      <c r="AR442" s="60"/>
    </row>
    <row r="443" ht="15.75" customHeight="1">
      <c r="AR443" s="60"/>
    </row>
    <row r="444" ht="15.75" customHeight="1">
      <c r="AR444" s="60"/>
    </row>
    <row r="445" ht="15.75" customHeight="1">
      <c r="AR445" s="60"/>
    </row>
    <row r="446" ht="15.75" customHeight="1">
      <c r="AR446" s="60"/>
    </row>
    <row r="447" ht="15.75" customHeight="1">
      <c r="AR447" s="60"/>
    </row>
    <row r="448" ht="15.75" customHeight="1">
      <c r="AR448" s="60"/>
    </row>
    <row r="449" ht="15.75" customHeight="1">
      <c r="AR449" s="60"/>
    </row>
    <row r="450" ht="15.75" customHeight="1">
      <c r="AR450" s="60"/>
    </row>
    <row r="451" ht="15.75" customHeight="1">
      <c r="AR451" s="60"/>
    </row>
    <row r="452" ht="15.75" customHeight="1">
      <c r="AR452" s="60"/>
    </row>
    <row r="453" ht="15.75" customHeight="1">
      <c r="AR453" s="60"/>
    </row>
    <row r="454" ht="15.75" customHeight="1">
      <c r="AR454" s="60"/>
    </row>
    <row r="455" ht="15.75" customHeight="1">
      <c r="AR455" s="60"/>
    </row>
    <row r="456" ht="15.75" customHeight="1">
      <c r="AR456" s="60"/>
    </row>
    <row r="457" ht="15.75" customHeight="1">
      <c r="AR457" s="60"/>
    </row>
    <row r="458" ht="15.75" customHeight="1">
      <c r="AR458" s="60"/>
    </row>
    <row r="459" ht="15.75" customHeight="1">
      <c r="AR459" s="60"/>
    </row>
    <row r="460" ht="15.75" customHeight="1">
      <c r="AR460" s="60"/>
    </row>
    <row r="461" ht="15.75" customHeight="1">
      <c r="AR461" s="60"/>
    </row>
    <row r="462" ht="15.75" customHeight="1">
      <c r="AR462" s="60"/>
    </row>
    <row r="463" ht="15.75" customHeight="1">
      <c r="AR463" s="60"/>
    </row>
    <row r="464" ht="15.75" customHeight="1">
      <c r="AR464" s="60"/>
    </row>
    <row r="465" ht="15.75" customHeight="1">
      <c r="AR465" s="60"/>
    </row>
    <row r="466" ht="15.75" customHeight="1">
      <c r="AR466" s="60"/>
    </row>
    <row r="467" ht="15.75" customHeight="1">
      <c r="AR467" s="60"/>
    </row>
    <row r="468" ht="15.75" customHeight="1">
      <c r="AR468" s="60"/>
    </row>
    <row r="469" ht="15.75" customHeight="1">
      <c r="AR469" s="60"/>
    </row>
    <row r="470" ht="15.75" customHeight="1">
      <c r="AR470" s="60"/>
    </row>
    <row r="471" ht="15.75" customHeight="1">
      <c r="AR471" s="60"/>
    </row>
    <row r="472" ht="15.75" customHeight="1">
      <c r="AR472" s="60"/>
    </row>
    <row r="473" ht="15.75" customHeight="1">
      <c r="AR473" s="60"/>
    </row>
    <row r="474" ht="15.75" customHeight="1">
      <c r="AR474" s="60"/>
    </row>
    <row r="475" ht="15.75" customHeight="1">
      <c r="AR475" s="60"/>
    </row>
    <row r="476" ht="15.75" customHeight="1">
      <c r="AR476" s="60"/>
    </row>
    <row r="477" ht="15.75" customHeight="1">
      <c r="AR477" s="60"/>
    </row>
    <row r="478" ht="15.75" customHeight="1">
      <c r="AR478" s="60"/>
    </row>
    <row r="479" ht="15.75" customHeight="1">
      <c r="AR479" s="60"/>
    </row>
    <row r="480" ht="15.75" customHeight="1">
      <c r="AR480" s="60"/>
    </row>
    <row r="481" ht="15.75" customHeight="1">
      <c r="AR481" s="60"/>
    </row>
    <row r="482" ht="15.75" customHeight="1">
      <c r="AR482" s="60"/>
    </row>
    <row r="483" ht="15.75" customHeight="1">
      <c r="AR483" s="60"/>
    </row>
    <row r="484" ht="15.75" customHeight="1">
      <c r="AR484" s="60"/>
    </row>
    <row r="485" ht="15.75" customHeight="1">
      <c r="AR485" s="60"/>
    </row>
    <row r="486" ht="15.75" customHeight="1">
      <c r="AR486" s="60"/>
    </row>
    <row r="487" ht="15.75" customHeight="1">
      <c r="AR487" s="60"/>
    </row>
    <row r="488" ht="15.75" customHeight="1">
      <c r="AR488" s="60"/>
    </row>
    <row r="489" ht="15.75" customHeight="1">
      <c r="AR489" s="60"/>
    </row>
    <row r="490" ht="15.75" customHeight="1">
      <c r="AR490" s="60"/>
    </row>
    <row r="491" ht="15.75" customHeight="1">
      <c r="AR491" s="60"/>
    </row>
    <row r="492" ht="15.75" customHeight="1">
      <c r="AR492" s="60"/>
    </row>
    <row r="493" ht="15.75" customHeight="1">
      <c r="AR493" s="60"/>
    </row>
    <row r="494" ht="15.75" customHeight="1">
      <c r="AR494" s="60"/>
    </row>
    <row r="495" ht="15.75" customHeight="1">
      <c r="AR495" s="60"/>
    </row>
    <row r="496" ht="15.75" customHeight="1">
      <c r="AR496" s="60"/>
    </row>
    <row r="497" ht="15.75" customHeight="1">
      <c r="AR497" s="60"/>
    </row>
    <row r="498" ht="15.75" customHeight="1">
      <c r="AR498" s="60"/>
    </row>
    <row r="499" ht="15.75" customHeight="1">
      <c r="AR499" s="60"/>
    </row>
    <row r="500" ht="15.75" customHeight="1">
      <c r="AR500" s="60"/>
    </row>
    <row r="501" ht="15.75" customHeight="1">
      <c r="AR501" s="60"/>
    </row>
    <row r="502" ht="15.75" customHeight="1">
      <c r="AR502" s="60"/>
    </row>
    <row r="503" ht="15.75" customHeight="1">
      <c r="AR503" s="60"/>
    </row>
    <row r="504" ht="15.75" customHeight="1">
      <c r="AR504" s="60"/>
    </row>
    <row r="505" ht="15.75" customHeight="1">
      <c r="AR505" s="60"/>
    </row>
    <row r="506" ht="15.75" customHeight="1">
      <c r="AR506" s="60"/>
    </row>
    <row r="507" ht="15.75" customHeight="1">
      <c r="AR507" s="60"/>
    </row>
    <row r="508" ht="15.75" customHeight="1">
      <c r="AR508" s="60"/>
    </row>
    <row r="509" ht="15.75" customHeight="1">
      <c r="AR509" s="60"/>
    </row>
    <row r="510" ht="15.75" customHeight="1">
      <c r="AR510" s="60"/>
    </row>
    <row r="511" ht="15.75" customHeight="1">
      <c r="AR511" s="60"/>
    </row>
    <row r="512" ht="15.75" customHeight="1">
      <c r="AR512" s="60"/>
    </row>
    <row r="513" ht="15.75" customHeight="1">
      <c r="AR513" s="60"/>
    </row>
    <row r="514" ht="15.75" customHeight="1">
      <c r="AR514" s="60"/>
    </row>
    <row r="515" ht="15.75" customHeight="1">
      <c r="AR515" s="60"/>
    </row>
    <row r="516" ht="15.75" customHeight="1">
      <c r="AR516" s="60"/>
    </row>
    <row r="517" ht="15.75" customHeight="1">
      <c r="AR517" s="60"/>
    </row>
    <row r="518" ht="15.75" customHeight="1">
      <c r="AR518" s="60"/>
    </row>
    <row r="519" ht="15.75" customHeight="1">
      <c r="AR519" s="60"/>
    </row>
    <row r="520" ht="15.75" customHeight="1">
      <c r="AR520" s="60"/>
    </row>
    <row r="521" ht="15.75" customHeight="1">
      <c r="AR521" s="60"/>
    </row>
    <row r="522" ht="15.75" customHeight="1">
      <c r="AR522" s="60"/>
    </row>
    <row r="523" ht="15.75" customHeight="1">
      <c r="AR523" s="60"/>
    </row>
    <row r="524" ht="15.75" customHeight="1">
      <c r="AR524" s="60"/>
    </row>
    <row r="525" ht="15.75" customHeight="1">
      <c r="AR525" s="60"/>
    </row>
    <row r="526" ht="15.75" customHeight="1">
      <c r="AR526" s="60"/>
    </row>
    <row r="527" ht="15.75" customHeight="1">
      <c r="AR527" s="60"/>
    </row>
    <row r="528" ht="15.75" customHeight="1">
      <c r="AR528" s="60"/>
    </row>
    <row r="529" ht="15.75" customHeight="1">
      <c r="AR529" s="60"/>
    </row>
    <row r="530" ht="15.75" customHeight="1">
      <c r="AR530" s="60"/>
    </row>
    <row r="531" ht="15.75" customHeight="1">
      <c r="AR531" s="60"/>
    </row>
    <row r="532" ht="15.75" customHeight="1">
      <c r="AR532" s="60"/>
    </row>
    <row r="533" ht="15.75" customHeight="1">
      <c r="AR533" s="60"/>
    </row>
    <row r="534" ht="15.75" customHeight="1">
      <c r="AR534" s="60"/>
    </row>
    <row r="535" ht="15.75" customHeight="1">
      <c r="AR535" s="60"/>
    </row>
    <row r="536" ht="15.75" customHeight="1">
      <c r="AR536" s="60"/>
    </row>
    <row r="537" ht="15.75" customHeight="1">
      <c r="AR537" s="60"/>
    </row>
    <row r="538" ht="15.75" customHeight="1">
      <c r="AR538" s="60"/>
    </row>
    <row r="539" ht="15.75" customHeight="1">
      <c r="AR539" s="60"/>
    </row>
    <row r="540" ht="15.75" customHeight="1">
      <c r="AR540" s="60"/>
    </row>
    <row r="541" ht="15.75" customHeight="1">
      <c r="AR541" s="60"/>
    </row>
    <row r="542" ht="15.75" customHeight="1">
      <c r="AR542" s="60"/>
    </row>
    <row r="543" ht="15.75" customHeight="1">
      <c r="AR543" s="60"/>
    </row>
    <row r="544" ht="15.75" customHeight="1">
      <c r="AR544" s="60"/>
    </row>
    <row r="545" ht="15.75" customHeight="1">
      <c r="AR545" s="60"/>
    </row>
    <row r="546" ht="15.75" customHeight="1">
      <c r="AR546" s="60"/>
    </row>
    <row r="547" ht="15.75" customHeight="1">
      <c r="AR547" s="60"/>
    </row>
    <row r="548" ht="15.75" customHeight="1">
      <c r="AR548" s="60"/>
    </row>
    <row r="549" ht="15.75" customHeight="1">
      <c r="AR549" s="60"/>
    </row>
    <row r="550" ht="15.75" customHeight="1">
      <c r="AR550" s="60"/>
    </row>
    <row r="551" ht="15.75" customHeight="1">
      <c r="AR551" s="60"/>
    </row>
    <row r="552" ht="15.75" customHeight="1">
      <c r="AR552" s="60"/>
    </row>
    <row r="553" ht="15.75" customHeight="1">
      <c r="AR553" s="60"/>
    </row>
    <row r="554" ht="15.75" customHeight="1">
      <c r="AR554" s="60"/>
    </row>
    <row r="555" ht="15.75" customHeight="1">
      <c r="AR555" s="60"/>
    </row>
    <row r="556" ht="15.75" customHeight="1">
      <c r="AR556" s="60"/>
    </row>
    <row r="557" ht="15.75" customHeight="1">
      <c r="AR557" s="60"/>
    </row>
    <row r="558" ht="15.75" customHeight="1">
      <c r="AR558" s="60"/>
    </row>
    <row r="559" ht="15.75" customHeight="1">
      <c r="AR559" s="60"/>
    </row>
    <row r="560" ht="15.75" customHeight="1">
      <c r="AR560" s="60"/>
    </row>
    <row r="561" ht="15.75" customHeight="1">
      <c r="AR561" s="60"/>
    </row>
    <row r="562" ht="15.75" customHeight="1">
      <c r="AR562" s="60"/>
    </row>
    <row r="563" ht="15.75" customHeight="1">
      <c r="AR563" s="60"/>
    </row>
    <row r="564" ht="15.75" customHeight="1">
      <c r="AR564" s="60"/>
    </row>
    <row r="565" ht="15.75" customHeight="1">
      <c r="AR565" s="60"/>
    </row>
    <row r="566" ht="15.75" customHeight="1">
      <c r="AR566" s="60"/>
    </row>
    <row r="567" ht="15.75" customHeight="1">
      <c r="AR567" s="60"/>
    </row>
    <row r="568" ht="15.75" customHeight="1">
      <c r="AR568" s="60"/>
    </row>
    <row r="569" ht="15.75" customHeight="1">
      <c r="AR569" s="60"/>
    </row>
    <row r="570" ht="15.75" customHeight="1">
      <c r="AR570" s="60"/>
    </row>
    <row r="571" ht="15.75" customHeight="1">
      <c r="AR571" s="60"/>
    </row>
    <row r="572" ht="15.75" customHeight="1">
      <c r="AR572" s="60"/>
    </row>
    <row r="573" ht="15.75" customHeight="1">
      <c r="AR573" s="60"/>
    </row>
    <row r="574" ht="15.75" customHeight="1">
      <c r="AR574" s="60"/>
    </row>
    <row r="575" ht="15.75" customHeight="1">
      <c r="AR575" s="60"/>
    </row>
    <row r="576" ht="15.75" customHeight="1">
      <c r="AR576" s="60"/>
    </row>
    <row r="577" ht="15.75" customHeight="1">
      <c r="AR577" s="60"/>
    </row>
    <row r="578" ht="15.75" customHeight="1">
      <c r="AR578" s="60"/>
    </row>
    <row r="579" ht="15.75" customHeight="1">
      <c r="AR579" s="60"/>
    </row>
    <row r="580" ht="15.75" customHeight="1">
      <c r="AR580" s="60"/>
    </row>
    <row r="581" ht="15.75" customHeight="1">
      <c r="AR581" s="60"/>
    </row>
    <row r="582" ht="15.75" customHeight="1">
      <c r="AR582" s="60"/>
    </row>
    <row r="583" ht="15.75" customHeight="1">
      <c r="AR583" s="60"/>
    </row>
    <row r="584" ht="15.75" customHeight="1">
      <c r="AR584" s="60"/>
    </row>
    <row r="585" ht="15.75" customHeight="1">
      <c r="AR585" s="60"/>
    </row>
    <row r="586" ht="15.75" customHeight="1">
      <c r="AR586" s="60"/>
    </row>
    <row r="587" ht="15.75" customHeight="1">
      <c r="AR587" s="60"/>
    </row>
    <row r="588" ht="15.75" customHeight="1">
      <c r="AR588" s="60"/>
    </row>
    <row r="589" ht="15.75" customHeight="1">
      <c r="AR589" s="60"/>
    </row>
    <row r="590" ht="15.75" customHeight="1">
      <c r="AR590" s="60"/>
    </row>
    <row r="591" ht="15.75" customHeight="1">
      <c r="AR591" s="60"/>
    </row>
    <row r="592" ht="15.75" customHeight="1">
      <c r="AR592" s="60"/>
    </row>
    <row r="593" ht="15.75" customHeight="1">
      <c r="AR593" s="60"/>
    </row>
    <row r="594" ht="15.75" customHeight="1">
      <c r="AR594" s="60"/>
    </row>
    <row r="595" ht="15.75" customHeight="1">
      <c r="AR595" s="60"/>
    </row>
    <row r="596" ht="15.75" customHeight="1">
      <c r="AR596" s="60"/>
    </row>
    <row r="597" ht="15.75" customHeight="1">
      <c r="AR597" s="60"/>
    </row>
    <row r="598" ht="15.75" customHeight="1">
      <c r="AR598" s="60"/>
    </row>
    <row r="599" ht="15.75" customHeight="1">
      <c r="AR599" s="60"/>
    </row>
    <row r="600" ht="15.75" customHeight="1">
      <c r="AR600" s="60"/>
    </row>
    <row r="601" ht="15.75" customHeight="1">
      <c r="AR601" s="60"/>
    </row>
    <row r="602" ht="15.75" customHeight="1">
      <c r="AR602" s="60"/>
    </row>
    <row r="603" ht="15.75" customHeight="1">
      <c r="AR603" s="60"/>
    </row>
    <row r="604" ht="15.75" customHeight="1">
      <c r="AR604" s="60"/>
    </row>
    <row r="605" ht="15.75" customHeight="1">
      <c r="AR605" s="60"/>
    </row>
    <row r="606" ht="15.75" customHeight="1">
      <c r="AR606" s="60"/>
    </row>
    <row r="607" ht="15.75" customHeight="1">
      <c r="AR607" s="60"/>
    </row>
    <row r="608" ht="15.75" customHeight="1">
      <c r="AR608" s="60"/>
    </row>
    <row r="609" ht="15.75" customHeight="1">
      <c r="AR609" s="60"/>
    </row>
    <row r="610" ht="15.75" customHeight="1">
      <c r="AR610" s="60"/>
    </row>
    <row r="611" ht="15.75" customHeight="1">
      <c r="AR611" s="60"/>
    </row>
    <row r="612" ht="15.75" customHeight="1">
      <c r="AR612" s="60"/>
    </row>
    <row r="613" ht="15.75" customHeight="1">
      <c r="AR613" s="60"/>
    </row>
    <row r="614" ht="15.75" customHeight="1">
      <c r="AR614" s="60"/>
    </row>
    <row r="615" ht="15.75" customHeight="1">
      <c r="AR615" s="60"/>
    </row>
    <row r="616" ht="15.75" customHeight="1">
      <c r="AR616" s="60"/>
    </row>
    <row r="617" ht="15.75" customHeight="1">
      <c r="AR617" s="60"/>
    </row>
    <row r="618" ht="15.75" customHeight="1">
      <c r="AR618" s="60"/>
    </row>
    <row r="619" ht="15.75" customHeight="1">
      <c r="AR619" s="60"/>
    </row>
    <row r="620" ht="15.75" customHeight="1">
      <c r="AR620" s="60"/>
    </row>
    <row r="621" ht="15.75" customHeight="1">
      <c r="AR621" s="60"/>
    </row>
    <row r="622" ht="15.75" customHeight="1">
      <c r="AR622" s="60"/>
    </row>
    <row r="623" ht="15.75" customHeight="1">
      <c r="AR623" s="60"/>
    </row>
    <row r="624" ht="15.75" customHeight="1">
      <c r="AR624" s="60"/>
    </row>
    <row r="625" ht="15.75" customHeight="1">
      <c r="AR625" s="60"/>
    </row>
    <row r="626" ht="15.75" customHeight="1">
      <c r="AR626" s="60"/>
    </row>
    <row r="627" ht="15.75" customHeight="1">
      <c r="AR627" s="60"/>
    </row>
    <row r="628" ht="15.75" customHeight="1">
      <c r="AR628" s="60"/>
    </row>
    <row r="629" ht="15.75" customHeight="1">
      <c r="AR629" s="60"/>
    </row>
    <row r="630" ht="15.75" customHeight="1">
      <c r="AR630" s="60"/>
    </row>
    <row r="631" ht="15.75" customHeight="1">
      <c r="AR631" s="60"/>
    </row>
    <row r="632" ht="15.75" customHeight="1">
      <c r="AR632" s="60"/>
    </row>
    <row r="633" ht="15.75" customHeight="1">
      <c r="AR633" s="60"/>
    </row>
    <row r="634" ht="15.75" customHeight="1">
      <c r="AR634" s="60"/>
    </row>
    <row r="635" ht="15.75" customHeight="1">
      <c r="AR635" s="60"/>
    </row>
    <row r="636" ht="15.75" customHeight="1">
      <c r="AR636" s="60"/>
    </row>
    <row r="637" ht="15.75" customHeight="1">
      <c r="AR637" s="60"/>
    </row>
    <row r="638" ht="15.75" customHeight="1">
      <c r="AR638" s="60"/>
    </row>
    <row r="639" ht="15.75" customHeight="1">
      <c r="AR639" s="60"/>
    </row>
    <row r="640" ht="15.75" customHeight="1">
      <c r="AR640" s="60"/>
    </row>
    <row r="641" ht="15.75" customHeight="1">
      <c r="AR641" s="60"/>
    </row>
    <row r="642" ht="15.75" customHeight="1">
      <c r="AR642" s="60"/>
    </row>
    <row r="643" ht="15.75" customHeight="1">
      <c r="AR643" s="60"/>
    </row>
    <row r="644" ht="15.75" customHeight="1">
      <c r="AR644" s="60"/>
    </row>
    <row r="645" ht="15.75" customHeight="1">
      <c r="AR645" s="60"/>
    </row>
    <row r="646" ht="15.75" customHeight="1">
      <c r="AR646" s="60"/>
    </row>
    <row r="647" ht="15.75" customHeight="1">
      <c r="AR647" s="60"/>
    </row>
    <row r="648" ht="15.75" customHeight="1">
      <c r="AR648" s="60"/>
    </row>
    <row r="649" ht="15.75" customHeight="1">
      <c r="AR649" s="60"/>
    </row>
    <row r="650" ht="15.75" customHeight="1">
      <c r="AR650" s="60"/>
    </row>
    <row r="651" ht="15.75" customHeight="1">
      <c r="AR651" s="60"/>
    </row>
    <row r="652" ht="15.75" customHeight="1">
      <c r="AR652" s="60"/>
    </row>
    <row r="653" ht="15.75" customHeight="1">
      <c r="AR653" s="60"/>
    </row>
    <row r="654" ht="15.75" customHeight="1">
      <c r="AR654" s="60"/>
    </row>
    <row r="655" ht="15.75" customHeight="1">
      <c r="AR655" s="60"/>
    </row>
    <row r="656" ht="15.75" customHeight="1">
      <c r="AR656" s="60"/>
    </row>
    <row r="657" ht="15.75" customHeight="1">
      <c r="AR657" s="60"/>
    </row>
    <row r="658" ht="15.75" customHeight="1">
      <c r="AR658" s="60"/>
    </row>
    <row r="659" ht="15.75" customHeight="1">
      <c r="AR659" s="60"/>
    </row>
    <row r="660" ht="15.75" customHeight="1">
      <c r="AR660" s="60"/>
    </row>
    <row r="661" ht="15.75" customHeight="1">
      <c r="AR661" s="60"/>
    </row>
    <row r="662" ht="15.75" customHeight="1">
      <c r="AR662" s="60"/>
    </row>
    <row r="663" ht="15.75" customHeight="1">
      <c r="AR663" s="60"/>
    </row>
    <row r="664" ht="15.75" customHeight="1">
      <c r="AR664" s="60"/>
    </row>
    <row r="665" ht="15.75" customHeight="1">
      <c r="AR665" s="60"/>
    </row>
    <row r="666" ht="15.75" customHeight="1">
      <c r="AR666" s="60"/>
    </row>
    <row r="667" ht="15.75" customHeight="1">
      <c r="AR667" s="60"/>
    </row>
    <row r="668" ht="15.75" customHeight="1">
      <c r="AR668" s="60"/>
    </row>
    <row r="669" ht="15.75" customHeight="1">
      <c r="AR669" s="60"/>
    </row>
    <row r="670" ht="15.75" customHeight="1">
      <c r="AR670" s="60"/>
    </row>
    <row r="671" ht="15.75" customHeight="1">
      <c r="AR671" s="60"/>
    </row>
    <row r="672" ht="15.75" customHeight="1">
      <c r="AR672" s="60"/>
    </row>
    <row r="673" ht="15.75" customHeight="1">
      <c r="AR673" s="60"/>
    </row>
    <row r="674" ht="15.75" customHeight="1">
      <c r="AR674" s="60"/>
    </row>
    <row r="675" ht="15.75" customHeight="1">
      <c r="AR675" s="60"/>
    </row>
    <row r="676" ht="15.75" customHeight="1">
      <c r="AR676" s="60"/>
    </row>
    <row r="677" ht="15.75" customHeight="1">
      <c r="AR677" s="60"/>
    </row>
    <row r="678" ht="15.75" customHeight="1">
      <c r="AR678" s="60"/>
    </row>
    <row r="679" ht="15.75" customHeight="1">
      <c r="AR679" s="60"/>
    </row>
    <row r="680" ht="15.75" customHeight="1">
      <c r="AR680" s="60"/>
    </row>
    <row r="681" ht="15.75" customHeight="1">
      <c r="AR681" s="60"/>
    </row>
    <row r="682" ht="15.75" customHeight="1">
      <c r="AR682" s="60"/>
    </row>
    <row r="683" ht="15.75" customHeight="1">
      <c r="AR683" s="60"/>
    </row>
    <row r="684" ht="15.75" customHeight="1">
      <c r="AR684" s="60"/>
    </row>
    <row r="685" ht="15.75" customHeight="1">
      <c r="AR685" s="60"/>
    </row>
    <row r="686" ht="15.75" customHeight="1">
      <c r="AR686" s="60"/>
    </row>
    <row r="687" ht="15.75" customHeight="1">
      <c r="AR687" s="60"/>
    </row>
    <row r="688" ht="15.75" customHeight="1">
      <c r="AR688" s="60"/>
    </row>
    <row r="689" ht="15.75" customHeight="1">
      <c r="AR689" s="60"/>
    </row>
    <row r="690" ht="15.75" customHeight="1">
      <c r="AR690" s="60"/>
    </row>
    <row r="691" ht="15.75" customHeight="1">
      <c r="AR691" s="60"/>
    </row>
    <row r="692" ht="15.75" customHeight="1">
      <c r="AR692" s="60"/>
    </row>
    <row r="693" ht="15.75" customHeight="1">
      <c r="AR693" s="60"/>
    </row>
    <row r="694" ht="15.75" customHeight="1">
      <c r="AR694" s="60"/>
    </row>
    <row r="695" ht="15.75" customHeight="1">
      <c r="AR695" s="60"/>
    </row>
    <row r="696" ht="15.75" customHeight="1">
      <c r="AR696" s="60"/>
    </row>
    <row r="697" ht="15.75" customHeight="1">
      <c r="AR697" s="60"/>
    </row>
    <row r="698" ht="15.75" customHeight="1">
      <c r="AR698" s="60"/>
    </row>
    <row r="699" ht="15.75" customHeight="1">
      <c r="AR699" s="60"/>
    </row>
    <row r="700" ht="15.75" customHeight="1">
      <c r="AR700" s="60"/>
    </row>
    <row r="701" ht="15.75" customHeight="1">
      <c r="AR701" s="60"/>
    </row>
    <row r="702" ht="15.75" customHeight="1">
      <c r="AR702" s="60"/>
    </row>
    <row r="703" ht="15.75" customHeight="1">
      <c r="AR703" s="60"/>
    </row>
    <row r="704" ht="15.75" customHeight="1">
      <c r="AR704" s="60"/>
    </row>
    <row r="705" ht="15.75" customHeight="1">
      <c r="AR705" s="60"/>
    </row>
    <row r="706" ht="15.75" customHeight="1">
      <c r="AR706" s="60"/>
    </row>
    <row r="707" ht="15.75" customHeight="1">
      <c r="AR707" s="60"/>
    </row>
    <row r="708" ht="15.75" customHeight="1">
      <c r="AR708" s="60"/>
    </row>
    <row r="709" ht="15.75" customHeight="1">
      <c r="AR709" s="60"/>
    </row>
    <row r="710" ht="15.75" customHeight="1">
      <c r="AR710" s="60"/>
    </row>
    <row r="711" ht="15.75" customHeight="1">
      <c r="AR711" s="60"/>
    </row>
    <row r="712" ht="15.75" customHeight="1">
      <c r="AR712" s="60"/>
    </row>
    <row r="713" ht="15.75" customHeight="1">
      <c r="AR713" s="60"/>
    </row>
    <row r="714" ht="15.75" customHeight="1">
      <c r="AR714" s="60"/>
    </row>
    <row r="715" ht="15.75" customHeight="1">
      <c r="AR715" s="60"/>
    </row>
    <row r="716" ht="15.75" customHeight="1">
      <c r="AR716" s="60"/>
    </row>
    <row r="717" ht="15.75" customHeight="1">
      <c r="AR717" s="60"/>
    </row>
    <row r="718" ht="15.75" customHeight="1">
      <c r="AR718" s="60"/>
    </row>
    <row r="719" ht="15.75" customHeight="1">
      <c r="AR719" s="60"/>
    </row>
    <row r="720" ht="15.75" customHeight="1">
      <c r="AR720" s="60"/>
    </row>
    <row r="721" ht="15.75" customHeight="1">
      <c r="AR721" s="60"/>
    </row>
    <row r="722" ht="15.75" customHeight="1">
      <c r="AR722" s="60"/>
    </row>
    <row r="723" ht="15.75" customHeight="1">
      <c r="AR723" s="60"/>
    </row>
    <row r="724" ht="15.75" customHeight="1">
      <c r="AR724" s="60"/>
    </row>
    <row r="725" ht="15.75" customHeight="1">
      <c r="AR725" s="60"/>
    </row>
    <row r="726" ht="15.75" customHeight="1">
      <c r="AR726" s="60"/>
    </row>
    <row r="727" ht="15.75" customHeight="1">
      <c r="AR727" s="60"/>
    </row>
    <row r="728" ht="15.75" customHeight="1">
      <c r="AR728" s="60"/>
    </row>
    <row r="729" ht="15.75" customHeight="1">
      <c r="AR729" s="60"/>
    </row>
    <row r="730" ht="15.75" customHeight="1">
      <c r="AR730" s="60"/>
    </row>
    <row r="731" ht="15.75" customHeight="1">
      <c r="AR731" s="60"/>
    </row>
    <row r="732" ht="15.75" customHeight="1">
      <c r="AR732" s="60"/>
    </row>
    <row r="733" ht="15.75" customHeight="1">
      <c r="AR733" s="60"/>
    </row>
    <row r="734" ht="15.75" customHeight="1">
      <c r="AR734" s="60"/>
    </row>
    <row r="735" ht="15.75" customHeight="1">
      <c r="AR735" s="60"/>
    </row>
    <row r="736" ht="15.75" customHeight="1">
      <c r="AR736" s="60"/>
    </row>
    <row r="737" ht="15.75" customHeight="1">
      <c r="AR737" s="60"/>
    </row>
    <row r="738" ht="15.75" customHeight="1">
      <c r="AR738" s="60"/>
    </row>
    <row r="739" ht="15.75" customHeight="1">
      <c r="AR739" s="60"/>
    </row>
    <row r="740" ht="15.75" customHeight="1">
      <c r="AR740" s="60"/>
    </row>
    <row r="741" ht="15.75" customHeight="1">
      <c r="AR741" s="60"/>
    </row>
    <row r="742" ht="15.75" customHeight="1">
      <c r="AR742" s="60"/>
    </row>
    <row r="743" ht="15.75" customHeight="1">
      <c r="AR743" s="60"/>
    </row>
    <row r="744" ht="15.75" customHeight="1">
      <c r="AR744" s="60"/>
    </row>
    <row r="745" ht="15.75" customHeight="1">
      <c r="AR745" s="60"/>
    </row>
    <row r="746" ht="15.75" customHeight="1">
      <c r="AR746" s="60"/>
    </row>
    <row r="747" ht="15.75" customHeight="1">
      <c r="AR747" s="60"/>
    </row>
    <row r="748" ht="15.75" customHeight="1">
      <c r="AR748" s="60"/>
    </row>
    <row r="749" ht="15.75" customHeight="1">
      <c r="AR749" s="60"/>
    </row>
    <row r="750" ht="15.75" customHeight="1">
      <c r="AR750" s="60"/>
    </row>
    <row r="751" ht="15.75" customHeight="1">
      <c r="AR751" s="60"/>
    </row>
    <row r="752" ht="15.75" customHeight="1">
      <c r="AR752" s="60"/>
    </row>
    <row r="753" ht="15.75" customHeight="1">
      <c r="AR753" s="60"/>
    </row>
    <row r="754" ht="15.75" customHeight="1">
      <c r="AR754" s="60"/>
    </row>
    <row r="755" ht="15.75" customHeight="1">
      <c r="AR755" s="60"/>
    </row>
    <row r="756" ht="15.75" customHeight="1">
      <c r="AR756" s="60"/>
    </row>
    <row r="757" ht="15.75" customHeight="1">
      <c r="AR757" s="60"/>
    </row>
    <row r="758" ht="15.75" customHeight="1">
      <c r="AR758" s="60"/>
    </row>
    <row r="759" ht="15.75" customHeight="1">
      <c r="AR759" s="60"/>
    </row>
    <row r="760" ht="15.75" customHeight="1">
      <c r="AR760" s="60"/>
    </row>
    <row r="761" ht="15.75" customHeight="1">
      <c r="AR761" s="60"/>
    </row>
    <row r="762" ht="15.75" customHeight="1">
      <c r="AR762" s="60"/>
    </row>
    <row r="763" ht="15.75" customHeight="1">
      <c r="AR763" s="60"/>
    </row>
    <row r="764" ht="15.75" customHeight="1">
      <c r="AR764" s="60"/>
    </row>
    <row r="765" ht="15.75" customHeight="1">
      <c r="AR765" s="60"/>
    </row>
    <row r="766" ht="15.75" customHeight="1">
      <c r="AR766" s="60"/>
    </row>
    <row r="767" ht="15.75" customHeight="1">
      <c r="AR767" s="60"/>
    </row>
    <row r="768" ht="15.75" customHeight="1">
      <c r="AR768" s="60"/>
    </row>
    <row r="769" ht="15.75" customHeight="1">
      <c r="AR769" s="60"/>
    </row>
    <row r="770" ht="15.75" customHeight="1">
      <c r="AR770" s="60"/>
    </row>
    <row r="771" ht="15.75" customHeight="1">
      <c r="AR771" s="60"/>
    </row>
    <row r="772" ht="15.75" customHeight="1">
      <c r="AR772" s="60"/>
    </row>
    <row r="773" ht="15.75" customHeight="1">
      <c r="AR773" s="60"/>
    </row>
    <row r="774" ht="15.75" customHeight="1">
      <c r="AR774" s="60"/>
    </row>
    <row r="775" ht="15.75" customHeight="1">
      <c r="AR775" s="60"/>
    </row>
    <row r="776" ht="15.75" customHeight="1">
      <c r="AR776" s="60"/>
    </row>
    <row r="777" ht="15.75" customHeight="1">
      <c r="AR777" s="60"/>
    </row>
    <row r="778" ht="15.75" customHeight="1">
      <c r="AR778" s="60"/>
    </row>
    <row r="779" ht="15.75" customHeight="1">
      <c r="AR779" s="60"/>
    </row>
    <row r="780" ht="15.75" customHeight="1">
      <c r="AR780" s="60"/>
    </row>
    <row r="781" ht="15.75" customHeight="1">
      <c r="AR781" s="60"/>
    </row>
    <row r="782" ht="15.75" customHeight="1">
      <c r="AR782" s="60"/>
    </row>
    <row r="783" ht="15.75" customHeight="1">
      <c r="AR783" s="60"/>
    </row>
    <row r="784" ht="15.75" customHeight="1">
      <c r="AR784" s="60"/>
    </row>
    <row r="785" ht="15.75" customHeight="1">
      <c r="AR785" s="60"/>
    </row>
    <row r="786" ht="15.75" customHeight="1">
      <c r="AR786" s="60"/>
    </row>
    <row r="787" ht="15.75" customHeight="1">
      <c r="AR787" s="60"/>
    </row>
    <row r="788" ht="15.75" customHeight="1">
      <c r="AR788" s="60"/>
    </row>
    <row r="789" ht="15.75" customHeight="1">
      <c r="AR789" s="60"/>
    </row>
    <row r="790" ht="15.75" customHeight="1">
      <c r="AR790" s="60"/>
    </row>
    <row r="791" ht="15.75" customHeight="1">
      <c r="AR791" s="60"/>
    </row>
    <row r="792" ht="15.75" customHeight="1">
      <c r="AR792" s="60"/>
    </row>
    <row r="793" ht="15.75" customHeight="1">
      <c r="AR793" s="60"/>
    </row>
    <row r="794" ht="15.75" customHeight="1">
      <c r="AR794" s="60"/>
    </row>
    <row r="795" ht="15.75" customHeight="1">
      <c r="AR795" s="60"/>
    </row>
    <row r="796" ht="15.75" customHeight="1">
      <c r="AR796" s="60"/>
    </row>
    <row r="797" ht="15.75" customHeight="1">
      <c r="AR797" s="60"/>
    </row>
    <row r="798" ht="15.75" customHeight="1">
      <c r="AR798" s="60"/>
    </row>
    <row r="799" ht="15.75" customHeight="1">
      <c r="AR799" s="60"/>
    </row>
    <row r="800" ht="15.75" customHeight="1">
      <c r="AR800" s="60"/>
    </row>
    <row r="801" ht="15.75" customHeight="1">
      <c r="AR801" s="60"/>
    </row>
    <row r="802" ht="15.75" customHeight="1">
      <c r="AR802" s="60"/>
    </row>
    <row r="803" ht="15.75" customHeight="1">
      <c r="AR803" s="60"/>
    </row>
    <row r="804" ht="15.75" customHeight="1">
      <c r="AR804" s="60"/>
    </row>
    <row r="805" ht="15.75" customHeight="1">
      <c r="AR805" s="60"/>
    </row>
    <row r="806" ht="15.75" customHeight="1">
      <c r="AR806" s="60"/>
    </row>
    <row r="807" ht="15.75" customHeight="1">
      <c r="AR807" s="60"/>
    </row>
    <row r="808" ht="15.75" customHeight="1">
      <c r="AR808" s="60"/>
    </row>
    <row r="809" ht="15.75" customHeight="1">
      <c r="AR809" s="60"/>
    </row>
    <row r="810" ht="15.75" customHeight="1">
      <c r="AR810" s="60"/>
    </row>
    <row r="811" ht="15.75" customHeight="1">
      <c r="AR811" s="60"/>
    </row>
    <row r="812" ht="15.75" customHeight="1">
      <c r="AR812" s="60"/>
    </row>
    <row r="813" ht="15.75" customHeight="1">
      <c r="AR813" s="60"/>
    </row>
    <row r="814" ht="15.75" customHeight="1">
      <c r="AR814" s="60"/>
    </row>
    <row r="815" ht="15.75" customHeight="1">
      <c r="AR815" s="60"/>
    </row>
    <row r="816" ht="15.75" customHeight="1">
      <c r="AR816" s="60"/>
    </row>
    <row r="817" ht="15.75" customHeight="1">
      <c r="AR817" s="60"/>
    </row>
    <row r="818" ht="15.75" customHeight="1">
      <c r="AR818" s="60"/>
    </row>
    <row r="819" ht="15.75" customHeight="1">
      <c r="AR819" s="60"/>
    </row>
    <row r="820" ht="15.75" customHeight="1">
      <c r="AR820" s="60"/>
    </row>
    <row r="821" ht="15.75" customHeight="1">
      <c r="AR821" s="60"/>
    </row>
    <row r="822" ht="15.75" customHeight="1">
      <c r="AR822" s="60"/>
    </row>
    <row r="823" ht="15.75" customHeight="1">
      <c r="AR823" s="60"/>
    </row>
    <row r="824" ht="15.75" customHeight="1">
      <c r="AR824" s="60"/>
    </row>
    <row r="825" ht="15.75" customHeight="1">
      <c r="AR825" s="60"/>
    </row>
    <row r="826" ht="15.75" customHeight="1">
      <c r="AR826" s="60"/>
    </row>
    <row r="827" ht="15.75" customHeight="1">
      <c r="AR827" s="60"/>
    </row>
    <row r="828" ht="15.75" customHeight="1">
      <c r="AR828" s="60"/>
    </row>
    <row r="829" ht="15.75" customHeight="1">
      <c r="AR829" s="60"/>
    </row>
    <row r="830" ht="15.75" customHeight="1">
      <c r="AR830" s="60"/>
    </row>
    <row r="831" ht="15.75" customHeight="1">
      <c r="AR831" s="60"/>
    </row>
    <row r="832" ht="15.75" customHeight="1">
      <c r="AR832" s="60"/>
    </row>
    <row r="833" ht="15.75" customHeight="1">
      <c r="AR833" s="60"/>
    </row>
    <row r="834" ht="15.75" customHeight="1">
      <c r="AR834" s="60"/>
    </row>
    <row r="835" ht="15.75" customHeight="1">
      <c r="AR835" s="60"/>
    </row>
    <row r="836" ht="15.75" customHeight="1">
      <c r="AR836" s="60"/>
    </row>
    <row r="837" ht="15.75" customHeight="1">
      <c r="AR837" s="60"/>
    </row>
    <row r="838" ht="15.75" customHeight="1">
      <c r="AR838" s="60"/>
    </row>
    <row r="839" ht="15.75" customHeight="1">
      <c r="AR839" s="60"/>
    </row>
    <row r="840" ht="15.75" customHeight="1">
      <c r="AR840" s="60"/>
    </row>
    <row r="841" ht="15.75" customHeight="1">
      <c r="AR841" s="60"/>
    </row>
    <row r="842" ht="15.75" customHeight="1">
      <c r="AR842" s="60"/>
    </row>
    <row r="843" ht="15.75" customHeight="1">
      <c r="AR843" s="60"/>
    </row>
    <row r="844" ht="15.75" customHeight="1">
      <c r="AR844" s="60"/>
    </row>
    <row r="845" ht="15.75" customHeight="1">
      <c r="AR845" s="60"/>
    </row>
    <row r="846" ht="15.75" customHeight="1">
      <c r="AR846" s="60"/>
    </row>
    <row r="847" ht="15.75" customHeight="1">
      <c r="AR847" s="60"/>
    </row>
    <row r="848" ht="15.75" customHeight="1">
      <c r="AR848" s="60"/>
    </row>
    <row r="849" ht="15.75" customHeight="1">
      <c r="AR849" s="60"/>
    </row>
    <row r="850" ht="15.75" customHeight="1">
      <c r="AR850" s="60"/>
    </row>
    <row r="851" ht="15.75" customHeight="1">
      <c r="AR851" s="60"/>
    </row>
    <row r="852" ht="15.75" customHeight="1">
      <c r="AR852" s="60"/>
    </row>
    <row r="853" ht="15.75" customHeight="1">
      <c r="AR853" s="60"/>
    </row>
    <row r="854" ht="15.75" customHeight="1">
      <c r="AR854" s="60"/>
    </row>
    <row r="855" ht="15.75" customHeight="1">
      <c r="AR855" s="60"/>
    </row>
    <row r="856" ht="15.75" customHeight="1">
      <c r="AR856" s="60"/>
    </row>
    <row r="857" ht="15.75" customHeight="1">
      <c r="AR857" s="60"/>
    </row>
    <row r="858" ht="15.75" customHeight="1">
      <c r="AR858" s="60"/>
    </row>
    <row r="859" ht="15.75" customHeight="1">
      <c r="AR859" s="60"/>
    </row>
    <row r="860" ht="15.75" customHeight="1">
      <c r="AR860" s="60"/>
    </row>
    <row r="861" ht="15.75" customHeight="1">
      <c r="AR861" s="60"/>
    </row>
    <row r="862" ht="15.75" customHeight="1">
      <c r="AR862" s="60"/>
    </row>
    <row r="863" ht="15.75" customHeight="1">
      <c r="AR863" s="60"/>
    </row>
    <row r="864" ht="15.75" customHeight="1">
      <c r="AR864" s="60"/>
    </row>
    <row r="865" ht="15.75" customHeight="1">
      <c r="AR865" s="60"/>
    </row>
    <row r="866" ht="15.75" customHeight="1">
      <c r="AR866" s="60"/>
    </row>
    <row r="867" ht="15.75" customHeight="1">
      <c r="AR867" s="60"/>
    </row>
    <row r="868" ht="15.75" customHeight="1">
      <c r="AR868" s="60"/>
    </row>
    <row r="869" ht="15.75" customHeight="1">
      <c r="AR869" s="60"/>
    </row>
    <row r="870" ht="15.75" customHeight="1">
      <c r="AR870" s="60"/>
    </row>
    <row r="871" ht="15.75" customHeight="1">
      <c r="AR871" s="60"/>
    </row>
    <row r="872" ht="15.75" customHeight="1">
      <c r="AR872" s="60"/>
    </row>
    <row r="873" ht="15.75" customHeight="1">
      <c r="AR873" s="60"/>
    </row>
    <row r="874" ht="15.75" customHeight="1">
      <c r="AR874" s="60"/>
    </row>
    <row r="875" ht="15.75" customHeight="1">
      <c r="AR875" s="60"/>
    </row>
    <row r="876" ht="15.75" customHeight="1">
      <c r="AR876" s="60"/>
    </row>
    <row r="877" ht="15.75" customHeight="1">
      <c r="AR877" s="60"/>
    </row>
    <row r="878" ht="15.75" customHeight="1">
      <c r="AR878" s="60"/>
    </row>
    <row r="879" ht="15.75" customHeight="1">
      <c r="AR879" s="60"/>
    </row>
    <row r="880" ht="15.75" customHeight="1">
      <c r="AR880" s="60"/>
    </row>
    <row r="881" ht="15.75" customHeight="1">
      <c r="AR881" s="60"/>
    </row>
    <row r="882" ht="15.75" customHeight="1">
      <c r="AR882" s="60"/>
    </row>
    <row r="883" ht="15.75" customHeight="1">
      <c r="AR883" s="60"/>
    </row>
    <row r="884" ht="15.75" customHeight="1">
      <c r="AR884" s="60"/>
    </row>
    <row r="885" ht="15.75" customHeight="1">
      <c r="AR885" s="60"/>
    </row>
    <row r="886" ht="15.75" customHeight="1">
      <c r="AR886" s="60"/>
    </row>
    <row r="887" ht="15.75" customHeight="1">
      <c r="AR887" s="60"/>
    </row>
    <row r="888" ht="15.75" customHeight="1">
      <c r="AR888" s="60"/>
    </row>
    <row r="889" ht="15.75" customHeight="1">
      <c r="AR889" s="60"/>
    </row>
    <row r="890" ht="15.75" customHeight="1">
      <c r="AR890" s="60"/>
    </row>
    <row r="891" ht="15.75" customHeight="1">
      <c r="AR891" s="60"/>
    </row>
    <row r="892" ht="15.75" customHeight="1">
      <c r="AR892" s="60"/>
    </row>
    <row r="893" ht="15.75" customHeight="1">
      <c r="AR893" s="60"/>
    </row>
    <row r="894" ht="15.75" customHeight="1">
      <c r="AR894" s="60"/>
    </row>
    <row r="895" ht="15.75" customHeight="1">
      <c r="AR895" s="60"/>
    </row>
    <row r="896" ht="15.75" customHeight="1">
      <c r="AR896" s="60"/>
    </row>
    <row r="897" ht="15.75" customHeight="1">
      <c r="AR897" s="60"/>
    </row>
    <row r="898" ht="15.75" customHeight="1">
      <c r="AR898" s="60"/>
    </row>
    <row r="899" ht="15.75" customHeight="1">
      <c r="AR899" s="60"/>
    </row>
    <row r="900" ht="15.75" customHeight="1">
      <c r="AR900" s="60"/>
    </row>
    <row r="901" ht="15.75" customHeight="1">
      <c r="AR901" s="60"/>
    </row>
    <row r="902" ht="15.75" customHeight="1">
      <c r="AR902" s="60"/>
    </row>
    <row r="903" ht="15.75" customHeight="1">
      <c r="AR903" s="60"/>
    </row>
    <row r="904" ht="15.75" customHeight="1">
      <c r="AR904" s="60"/>
    </row>
    <row r="905" ht="15.75" customHeight="1">
      <c r="AR905" s="60"/>
    </row>
    <row r="906" ht="15.75" customHeight="1">
      <c r="AR906" s="60"/>
    </row>
    <row r="907" ht="15.75" customHeight="1">
      <c r="AR907" s="60"/>
    </row>
    <row r="908" ht="15.75" customHeight="1">
      <c r="AR908" s="60"/>
    </row>
    <row r="909" ht="15.75" customHeight="1">
      <c r="AR909" s="60"/>
    </row>
    <row r="910" ht="15.75" customHeight="1">
      <c r="AR910" s="60"/>
    </row>
    <row r="911" ht="15.75" customHeight="1">
      <c r="AR911" s="60"/>
    </row>
    <row r="912" ht="15.75" customHeight="1">
      <c r="AR912" s="60"/>
    </row>
    <row r="913" ht="15.75" customHeight="1">
      <c r="AR913" s="60"/>
    </row>
    <row r="914" ht="15.75" customHeight="1">
      <c r="AR914" s="60"/>
    </row>
    <row r="915" ht="15.75" customHeight="1">
      <c r="AR915" s="60"/>
    </row>
    <row r="916" ht="15.75" customHeight="1">
      <c r="AR916" s="60"/>
    </row>
    <row r="917" ht="15.75" customHeight="1">
      <c r="AR917" s="60"/>
    </row>
    <row r="918" ht="15.75" customHeight="1">
      <c r="AR918" s="60"/>
    </row>
    <row r="919" ht="15.75" customHeight="1">
      <c r="AR919" s="60"/>
    </row>
    <row r="920" ht="15.75" customHeight="1">
      <c r="AR920" s="60"/>
    </row>
    <row r="921" ht="15.75" customHeight="1">
      <c r="AR921" s="60"/>
    </row>
    <row r="922" ht="15.75" customHeight="1">
      <c r="AR922" s="60"/>
    </row>
    <row r="923" ht="15.75" customHeight="1">
      <c r="AR923" s="60"/>
    </row>
    <row r="924" ht="15.75" customHeight="1">
      <c r="AR924" s="60"/>
    </row>
    <row r="925" ht="15.75" customHeight="1">
      <c r="AR925" s="60"/>
    </row>
    <row r="926" ht="15.75" customHeight="1">
      <c r="AR926" s="60"/>
    </row>
    <row r="927" ht="15.75" customHeight="1">
      <c r="AR927" s="60"/>
    </row>
    <row r="928" ht="15.75" customHeight="1">
      <c r="AR928" s="60"/>
    </row>
    <row r="929" ht="15.75" customHeight="1">
      <c r="AR929" s="60"/>
    </row>
    <row r="930" ht="15.75" customHeight="1">
      <c r="AR930" s="60"/>
    </row>
    <row r="931" ht="15.75" customHeight="1">
      <c r="AR931" s="60"/>
    </row>
    <row r="932" ht="15.75" customHeight="1">
      <c r="AR932" s="60"/>
    </row>
    <row r="933" ht="15.75" customHeight="1">
      <c r="AR933" s="60"/>
    </row>
    <row r="934" ht="15.75" customHeight="1">
      <c r="AR934" s="60"/>
    </row>
    <row r="935" ht="15.75" customHeight="1">
      <c r="AR935" s="60"/>
    </row>
    <row r="936" ht="15.75" customHeight="1">
      <c r="AR936" s="60"/>
    </row>
    <row r="937" ht="15.75" customHeight="1">
      <c r="AR937" s="60"/>
    </row>
    <row r="938" ht="15.75" customHeight="1">
      <c r="AR938" s="60"/>
    </row>
    <row r="939" ht="15.75" customHeight="1">
      <c r="AR939" s="60"/>
    </row>
    <row r="940" ht="15.75" customHeight="1">
      <c r="AR940" s="60"/>
    </row>
    <row r="941" ht="15.75" customHeight="1">
      <c r="AR941" s="60"/>
    </row>
    <row r="942" ht="15.75" customHeight="1">
      <c r="AR942" s="60"/>
    </row>
    <row r="943" ht="15.75" customHeight="1">
      <c r="AR943" s="60"/>
    </row>
    <row r="944" ht="15.75" customHeight="1">
      <c r="AR944" s="60"/>
    </row>
    <row r="945" ht="15.75" customHeight="1">
      <c r="AR945" s="60"/>
    </row>
    <row r="946" ht="15.75" customHeight="1">
      <c r="AR946" s="60"/>
    </row>
    <row r="947" ht="15.75" customHeight="1">
      <c r="AR947" s="60"/>
    </row>
    <row r="948" ht="15.75" customHeight="1">
      <c r="AR948" s="60"/>
    </row>
    <row r="949" ht="15.75" customHeight="1">
      <c r="AR949" s="60"/>
    </row>
    <row r="950" ht="15.75" customHeight="1">
      <c r="AR950" s="60"/>
    </row>
    <row r="951" ht="15.75" customHeight="1">
      <c r="AR951" s="60"/>
    </row>
    <row r="952" ht="15.75" customHeight="1">
      <c r="AR952" s="60"/>
    </row>
    <row r="953" ht="15.75" customHeight="1">
      <c r="AR953" s="60"/>
    </row>
    <row r="954" ht="15.75" customHeight="1">
      <c r="AR954" s="60"/>
    </row>
    <row r="955" ht="15.75" customHeight="1">
      <c r="AR955" s="60"/>
    </row>
    <row r="956" ht="15.75" customHeight="1">
      <c r="AR956" s="60"/>
    </row>
    <row r="957" ht="15.75" customHeight="1">
      <c r="AR957" s="60"/>
    </row>
    <row r="958" ht="15.75" customHeight="1">
      <c r="AR958" s="60"/>
    </row>
    <row r="959" ht="15.75" customHeight="1">
      <c r="AR959" s="60"/>
    </row>
    <row r="960" ht="15.75" customHeight="1">
      <c r="AR960" s="60"/>
    </row>
    <row r="961" ht="15.75" customHeight="1">
      <c r="AR961" s="60"/>
    </row>
    <row r="962" ht="15.75" customHeight="1">
      <c r="AR962" s="60"/>
    </row>
    <row r="963" ht="15.75" customHeight="1">
      <c r="AR963" s="60"/>
    </row>
    <row r="964" ht="15.75" customHeight="1">
      <c r="AR964" s="60"/>
    </row>
    <row r="965" ht="15.75" customHeight="1">
      <c r="AR965" s="60"/>
    </row>
    <row r="966" ht="15.75" customHeight="1">
      <c r="AR966" s="60"/>
    </row>
    <row r="967" ht="15.75" customHeight="1">
      <c r="AR967" s="60"/>
    </row>
    <row r="968" ht="15.75" customHeight="1">
      <c r="AR968" s="60"/>
    </row>
    <row r="969" ht="15.75" customHeight="1">
      <c r="AR969" s="60"/>
    </row>
    <row r="970" ht="15.75" customHeight="1">
      <c r="AR970" s="60"/>
    </row>
    <row r="971" ht="15.75" customHeight="1">
      <c r="AR971" s="60"/>
    </row>
    <row r="972" ht="15.75" customHeight="1">
      <c r="AR972" s="60"/>
    </row>
    <row r="973" ht="15.75" customHeight="1">
      <c r="AR973" s="60"/>
    </row>
    <row r="974" ht="15.75" customHeight="1">
      <c r="AR974" s="60"/>
    </row>
    <row r="975" ht="15.75" customHeight="1">
      <c r="AR975" s="60"/>
    </row>
    <row r="976" ht="15.75" customHeight="1">
      <c r="AR976" s="60"/>
    </row>
    <row r="977" ht="15.75" customHeight="1">
      <c r="AR977" s="60"/>
    </row>
    <row r="978" ht="15.75" customHeight="1">
      <c r="AR978" s="60"/>
    </row>
    <row r="979" ht="15.75" customHeight="1">
      <c r="AR979" s="60"/>
    </row>
    <row r="980" ht="15.75" customHeight="1">
      <c r="AR980" s="60"/>
    </row>
    <row r="981" ht="15.75" customHeight="1">
      <c r="AR981" s="60"/>
    </row>
    <row r="982" ht="15.75" customHeight="1">
      <c r="AR982" s="60"/>
    </row>
    <row r="983" ht="15.75" customHeight="1">
      <c r="AR983" s="60"/>
    </row>
    <row r="984" ht="15.75" customHeight="1">
      <c r="AR984" s="60"/>
    </row>
    <row r="985" ht="15.75" customHeight="1">
      <c r="AR985" s="60"/>
    </row>
    <row r="986" ht="15.75" customHeight="1">
      <c r="AR986" s="60"/>
    </row>
    <row r="987" ht="15.75" customHeight="1">
      <c r="AR987" s="60"/>
    </row>
    <row r="988" ht="15.75" customHeight="1">
      <c r="AR988" s="60"/>
    </row>
    <row r="989" ht="15.75" customHeight="1">
      <c r="AR989" s="60"/>
    </row>
    <row r="990" ht="15.75" customHeight="1">
      <c r="AR990" s="60"/>
    </row>
    <row r="991" ht="15.75" customHeight="1">
      <c r="AR991" s="60"/>
    </row>
    <row r="992" ht="15.75" customHeight="1">
      <c r="AR992" s="60"/>
    </row>
    <row r="993" ht="15.75" customHeight="1">
      <c r="AR993" s="60"/>
    </row>
    <row r="994" ht="15.75" customHeight="1">
      <c r="AR994" s="60"/>
    </row>
    <row r="995" ht="15.75" customHeight="1">
      <c r="AR995" s="60"/>
    </row>
    <row r="996" ht="15.75" customHeight="1">
      <c r="AR996" s="60"/>
    </row>
    <row r="997" ht="15.75" customHeight="1">
      <c r="AR997" s="60"/>
    </row>
    <row r="998" ht="15.75" customHeight="1">
      <c r="AR998" s="60"/>
    </row>
    <row r="999" ht="15.75" customHeight="1">
      <c r="AR999" s="60"/>
    </row>
    <row r="1000" ht="15.75" customHeight="1">
      <c r="AR1000" s="60"/>
    </row>
    <row r="1001" ht="15.75" customHeight="1">
      <c r="AR1001" s="60"/>
    </row>
    <row r="1002" ht="15.75" customHeight="1">
      <c r="AR1002" s="60"/>
    </row>
    <row r="1003" ht="15.75" customHeight="1">
      <c r="AR1003" s="60"/>
    </row>
    <row r="1004" ht="15.75" customHeight="1">
      <c r="AR1004" s="60"/>
    </row>
    <row r="1005" ht="15.75" customHeight="1">
      <c r="AR1005" s="60"/>
    </row>
    <row r="1006" ht="15.75" customHeight="1">
      <c r="AR1006" s="60"/>
    </row>
    <row r="1007" ht="15.75" customHeight="1">
      <c r="AR1007" s="60"/>
    </row>
  </sheetData>
  <mergeCells count="23">
    <mergeCell ref="C1:G1"/>
    <mergeCell ref="H1:H3"/>
    <mergeCell ref="J1:J3"/>
    <mergeCell ref="K1:N1"/>
    <mergeCell ref="O1:O3"/>
    <mergeCell ref="Q1:Q3"/>
    <mergeCell ref="S1:S3"/>
    <mergeCell ref="A2:A3"/>
    <mergeCell ref="AH1:AJ1"/>
    <mergeCell ref="AK1:AK3"/>
    <mergeCell ref="AL1:AN1"/>
    <mergeCell ref="AO1:AO3"/>
    <mergeCell ref="AP1:AR1"/>
    <mergeCell ref="AS1:AS3"/>
    <mergeCell ref="AT1:AU1"/>
    <mergeCell ref="AT2:AU2"/>
    <mergeCell ref="U1:U3"/>
    <mergeCell ref="V1:X1"/>
    <mergeCell ref="Y1:Y3"/>
    <mergeCell ref="Z1:AB1"/>
    <mergeCell ref="AC1:AC3"/>
    <mergeCell ref="AD1:AF1"/>
    <mergeCell ref="AG1:AG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</cols>
  <sheetData>
    <row r="1">
      <c r="A1" s="123" t="s">
        <v>15</v>
      </c>
      <c r="B1" s="126" t="s">
        <v>305</v>
      </c>
      <c r="C1" s="127" t="s">
        <v>0</v>
      </c>
      <c r="D1" s="127" t="s">
        <v>2</v>
      </c>
      <c r="E1" s="127" t="s">
        <v>3</v>
      </c>
      <c r="F1" s="127" t="s">
        <v>4</v>
      </c>
      <c r="G1" s="127" t="s">
        <v>5</v>
      </c>
      <c r="H1" s="127" t="s">
        <v>6</v>
      </c>
      <c r="I1" s="127" t="s">
        <v>7</v>
      </c>
      <c r="J1" s="127" t="s">
        <v>8</v>
      </c>
      <c r="K1" s="127" t="s">
        <v>9</v>
      </c>
      <c r="L1" s="127" t="s">
        <v>10</v>
      </c>
      <c r="M1" s="127" t="s">
        <v>11</v>
      </c>
      <c r="N1" s="128" t="s">
        <v>12</v>
      </c>
      <c r="O1" s="126" t="s">
        <v>306</v>
      </c>
      <c r="P1" s="127" t="s">
        <v>307</v>
      </c>
    </row>
    <row r="2">
      <c r="B2" s="129" t="s">
        <v>308</v>
      </c>
      <c r="C2" s="130">
        <v>6.0</v>
      </c>
      <c r="D2" s="130">
        <v>1.0</v>
      </c>
      <c r="E2" s="130">
        <v>4.0</v>
      </c>
      <c r="F2" s="130">
        <v>4.0</v>
      </c>
      <c r="G2" s="130">
        <v>2.0</v>
      </c>
      <c r="H2" s="130">
        <v>4.0</v>
      </c>
      <c r="I2" s="130">
        <v>5.0</v>
      </c>
      <c r="J2" s="130">
        <v>0.0</v>
      </c>
      <c r="K2" s="130">
        <v>2.0</v>
      </c>
      <c r="L2" s="130">
        <v>2.0</v>
      </c>
      <c r="M2" s="130">
        <v>0.0</v>
      </c>
      <c r="N2" s="130">
        <v>0.0</v>
      </c>
      <c r="O2" s="131">
        <v>30.0</v>
      </c>
      <c r="P2" s="132">
        <v>3.0</v>
      </c>
    </row>
    <row r="3">
      <c r="B3" s="129" t="s">
        <v>57</v>
      </c>
      <c r="C3" s="133">
        <v>10.0</v>
      </c>
      <c r="D3" s="133">
        <v>6.0</v>
      </c>
      <c r="E3" s="133">
        <v>10.0</v>
      </c>
      <c r="F3" s="133">
        <v>4.0</v>
      </c>
      <c r="G3" s="133">
        <v>6.0</v>
      </c>
      <c r="H3" s="133">
        <v>5.0</v>
      </c>
      <c r="I3" s="133">
        <v>10.0</v>
      </c>
      <c r="J3" s="133">
        <v>0.0</v>
      </c>
      <c r="K3" s="133">
        <v>6.0</v>
      </c>
      <c r="L3" s="133">
        <v>4.0</v>
      </c>
      <c r="M3" s="133">
        <v>0.0</v>
      </c>
      <c r="N3" s="133">
        <v>0.0</v>
      </c>
      <c r="O3" s="131">
        <v>61.0</v>
      </c>
      <c r="P3" s="132">
        <v>5.0</v>
      </c>
    </row>
    <row r="5">
      <c r="A5" s="123" t="s">
        <v>309</v>
      </c>
      <c r="B5" s="126" t="s">
        <v>305</v>
      </c>
      <c r="C5" s="127" t="s">
        <v>0</v>
      </c>
      <c r="D5" s="127" t="s">
        <v>2</v>
      </c>
      <c r="E5" s="127" t="s">
        <v>3</v>
      </c>
      <c r="F5" s="127" t="s">
        <v>4</v>
      </c>
      <c r="G5" s="127" t="s">
        <v>5</v>
      </c>
      <c r="H5" s="127" t="s">
        <v>6</v>
      </c>
      <c r="I5" s="127" t="s">
        <v>7</v>
      </c>
      <c r="J5" s="127" t="s">
        <v>8</v>
      </c>
      <c r="K5" s="127" t="s">
        <v>9</v>
      </c>
      <c r="L5" s="127" t="s">
        <v>10</v>
      </c>
      <c r="M5" s="127" t="s">
        <v>11</v>
      </c>
      <c r="N5" s="127" t="s">
        <v>12</v>
      </c>
      <c r="O5" s="127" t="s">
        <v>310</v>
      </c>
      <c r="P5" s="127" t="s">
        <v>311</v>
      </c>
    </row>
    <row r="6">
      <c r="B6" s="129" t="s">
        <v>308</v>
      </c>
      <c r="C6" s="130">
        <v>148.0</v>
      </c>
      <c r="D6" s="130">
        <v>65.0</v>
      </c>
      <c r="E6" s="130">
        <v>535.0</v>
      </c>
      <c r="F6" s="130">
        <v>26.0</v>
      </c>
      <c r="G6" s="130">
        <v>11.0</v>
      </c>
      <c r="H6" s="130">
        <v>23.0</v>
      </c>
      <c r="I6" s="130">
        <v>23.0</v>
      </c>
      <c r="J6" s="130">
        <v>0.0</v>
      </c>
      <c r="K6" s="130">
        <v>5.0</v>
      </c>
      <c r="L6" s="130">
        <v>14.0</v>
      </c>
      <c r="M6" s="130">
        <v>0.0</v>
      </c>
      <c r="N6" s="130">
        <v>0.0</v>
      </c>
      <c r="O6" s="131">
        <v>850.0</v>
      </c>
      <c r="P6" s="132">
        <v>71.0</v>
      </c>
    </row>
    <row r="7">
      <c r="B7" s="129" t="s">
        <v>57</v>
      </c>
      <c r="C7" s="133">
        <v>137.0</v>
      </c>
      <c r="D7" s="133">
        <v>54.0</v>
      </c>
      <c r="E7" s="133">
        <v>152.0</v>
      </c>
      <c r="F7" s="133">
        <v>21.0</v>
      </c>
      <c r="G7" s="133">
        <v>35.0</v>
      </c>
      <c r="H7" s="133">
        <v>22.0</v>
      </c>
      <c r="I7" s="133">
        <v>78.0</v>
      </c>
      <c r="J7" s="133">
        <v>0.0</v>
      </c>
      <c r="K7" s="133">
        <v>29.0</v>
      </c>
      <c r="L7" s="133">
        <v>38.0</v>
      </c>
      <c r="M7" s="133">
        <v>0.0</v>
      </c>
      <c r="N7" s="133">
        <v>0.0</v>
      </c>
      <c r="O7" s="131">
        <v>566.0</v>
      </c>
      <c r="P7" s="132">
        <v>47.0</v>
      </c>
    </row>
    <row r="10">
      <c r="A10" s="123" t="s">
        <v>312</v>
      </c>
    </row>
    <row r="11">
      <c r="A11" s="126" t="s">
        <v>15</v>
      </c>
      <c r="B11" s="127" t="s">
        <v>313</v>
      </c>
      <c r="C11" s="128" t="s">
        <v>314</v>
      </c>
    </row>
    <row r="12">
      <c r="A12" s="134" t="s">
        <v>156</v>
      </c>
      <c r="B12" s="130">
        <v>0.0</v>
      </c>
      <c r="C12" s="130">
        <v>0.0</v>
      </c>
    </row>
    <row r="13">
      <c r="A13" s="134" t="s">
        <v>157</v>
      </c>
      <c r="B13" s="130">
        <v>0.0</v>
      </c>
      <c r="C13" s="130">
        <v>0.0</v>
      </c>
    </row>
    <row r="14">
      <c r="A14" s="134" t="s">
        <v>160</v>
      </c>
      <c r="B14" s="130">
        <v>18.0</v>
      </c>
      <c r="C14" s="130">
        <v>2.0</v>
      </c>
    </row>
    <row r="15">
      <c r="A15" s="134" t="s">
        <v>171</v>
      </c>
      <c r="B15" s="130">
        <v>0.0</v>
      </c>
      <c r="C15" s="130">
        <v>0.0</v>
      </c>
    </row>
    <row r="16">
      <c r="A16" s="134" t="s">
        <v>173</v>
      </c>
      <c r="B16" s="130">
        <v>33.0</v>
      </c>
      <c r="C16" s="130">
        <v>2.0</v>
      </c>
    </row>
    <row r="17">
      <c r="A17" s="134" t="s">
        <v>178</v>
      </c>
      <c r="B17" s="130">
        <v>1.0</v>
      </c>
      <c r="C17" s="130">
        <v>0.0</v>
      </c>
    </row>
    <row r="18">
      <c r="A18" s="134" t="s">
        <v>181</v>
      </c>
      <c r="B18" s="130">
        <v>0.0</v>
      </c>
      <c r="C18" s="130">
        <v>0.0</v>
      </c>
    </row>
    <row r="19">
      <c r="A19" s="134" t="s">
        <v>187</v>
      </c>
      <c r="B19" s="130">
        <v>2.0</v>
      </c>
      <c r="C19" s="130">
        <v>0.0</v>
      </c>
    </row>
    <row r="20">
      <c r="A20" s="134" t="s">
        <v>189</v>
      </c>
      <c r="B20" s="130">
        <v>1.0</v>
      </c>
      <c r="C20" s="130">
        <v>0.0</v>
      </c>
    </row>
    <row r="21">
      <c r="A21" s="134" t="s">
        <v>191</v>
      </c>
      <c r="B21" s="130">
        <v>0.0</v>
      </c>
      <c r="C21" s="130">
        <v>0.0</v>
      </c>
    </row>
    <row r="22">
      <c r="A22" s="134" t="s">
        <v>200</v>
      </c>
      <c r="B22" s="130">
        <v>53.0</v>
      </c>
      <c r="C22" s="130">
        <v>3.0</v>
      </c>
    </row>
    <row r="23">
      <c r="A23" s="134" t="s">
        <v>180</v>
      </c>
      <c r="B23" s="130">
        <v>3.0</v>
      </c>
      <c r="C23" s="130">
        <v>2.0</v>
      </c>
    </row>
    <row r="24">
      <c r="A24" s="134" t="s">
        <v>203</v>
      </c>
      <c r="B24" s="130">
        <v>4.0</v>
      </c>
      <c r="C24" s="130">
        <v>1.0</v>
      </c>
    </row>
    <row r="25">
      <c r="A25" s="134" t="s">
        <v>220</v>
      </c>
      <c r="B25" s="130">
        <v>665.0</v>
      </c>
      <c r="C25" s="130">
        <v>200.0</v>
      </c>
    </row>
    <row r="26">
      <c r="A26" s="134" t="s">
        <v>224</v>
      </c>
      <c r="B26" s="130">
        <v>2202.0</v>
      </c>
      <c r="C26" s="130">
        <v>98.0</v>
      </c>
    </row>
    <row r="27">
      <c r="A27" s="134" t="s">
        <v>225</v>
      </c>
      <c r="B27" s="130">
        <v>0.0</v>
      </c>
      <c r="C27" s="130">
        <v>0.0</v>
      </c>
    </row>
    <row r="28">
      <c r="A28" s="134" t="s">
        <v>230</v>
      </c>
      <c r="B28" s="130">
        <v>0.0</v>
      </c>
      <c r="C28" s="130">
        <v>0.0</v>
      </c>
    </row>
    <row r="29">
      <c r="A29" s="134" t="s">
        <v>232</v>
      </c>
      <c r="B29" s="130">
        <v>0.0</v>
      </c>
      <c r="C29" s="130">
        <v>0.0</v>
      </c>
    </row>
    <row r="30">
      <c r="A30" s="135" t="s">
        <v>236</v>
      </c>
      <c r="B30" s="130">
        <v>0.0</v>
      </c>
      <c r="C30" s="130">
        <v>0.0</v>
      </c>
    </row>
    <row r="31">
      <c r="A31" s="134" t="s">
        <v>241</v>
      </c>
      <c r="B31" s="130">
        <v>0.0</v>
      </c>
      <c r="C31" s="130">
        <v>0.0</v>
      </c>
    </row>
    <row r="32">
      <c r="A32" s="136" t="s">
        <v>198</v>
      </c>
      <c r="B32" s="133">
        <v>0.0</v>
      </c>
      <c r="C32" s="133">
        <v>0.0</v>
      </c>
    </row>
    <row r="41">
      <c r="A41" s="123" t="s">
        <v>315</v>
      </c>
    </row>
    <row r="42">
      <c r="A42" s="126" t="s">
        <v>15</v>
      </c>
      <c r="B42" s="127" t="s">
        <v>313</v>
      </c>
      <c r="C42" s="127" t="s">
        <v>314</v>
      </c>
    </row>
    <row r="43">
      <c r="A43" s="137" t="s">
        <v>139</v>
      </c>
      <c r="B43" s="130">
        <v>0.0</v>
      </c>
      <c r="C43" s="138">
        <v>0.0</v>
      </c>
    </row>
    <row r="44">
      <c r="A44" s="137" t="s">
        <v>143</v>
      </c>
      <c r="B44" s="130">
        <v>14.0</v>
      </c>
      <c r="C44" s="138">
        <v>3.0</v>
      </c>
    </row>
    <row r="45">
      <c r="A45" s="137" t="s">
        <v>303</v>
      </c>
      <c r="B45" s="130">
        <v>0.0</v>
      </c>
      <c r="C45" s="138">
        <v>0.0</v>
      </c>
    </row>
    <row r="46">
      <c r="A46" s="137" t="s">
        <v>147</v>
      </c>
      <c r="B46" s="130">
        <v>0.0</v>
      </c>
      <c r="C46" s="138">
        <v>0.0</v>
      </c>
    </row>
    <row r="47">
      <c r="A47" s="137" t="s">
        <v>153</v>
      </c>
      <c r="B47" s="130">
        <v>0.0</v>
      </c>
      <c r="C47" s="138">
        <v>0.0</v>
      </c>
    </row>
    <row r="48">
      <c r="A48" s="137" t="s">
        <v>158</v>
      </c>
      <c r="B48" s="130">
        <v>16.0</v>
      </c>
      <c r="C48" s="138">
        <v>2.0</v>
      </c>
    </row>
    <row r="49">
      <c r="A49" s="137" t="s">
        <v>165</v>
      </c>
      <c r="B49" s="130">
        <v>0.0</v>
      </c>
      <c r="C49" s="138">
        <v>0.0</v>
      </c>
    </row>
    <row r="50">
      <c r="A50" s="137" t="s">
        <v>168</v>
      </c>
      <c r="B50" s="130">
        <v>0.0</v>
      </c>
      <c r="C50" s="138">
        <v>0.0</v>
      </c>
    </row>
    <row r="51">
      <c r="A51" s="137" t="s">
        <v>169</v>
      </c>
      <c r="B51" s="130">
        <v>2.0</v>
      </c>
      <c r="C51" s="138">
        <v>1.0</v>
      </c>
    </row>
    <row r="52">
      <c r="A52" s="137" t="s">
        <v>174</v>
      </c>
      <c r="B52" s="130">
        <v>0.0</v>
      </c>
      <c r="C52" s="138">
        <v>0.0</v>
      </c>
    </row>
    <row r="53">
      <c r="A53" s="137" t="s">
        <v>175</v>
      </c>
      <c r="B53" s="130">
        <v>0.0</v>
      </c>
      <c r="C53" s="138">
        <v>0.0</v>
      </c>
    </row>
    <row r="54">
      <c r="A54" s="137" t="s">
        <v>185</v>
      </c>
      <c r="B54" s="130">
        <v>32.0</v>
      </c>
      <c r="C54" s="138">
        <v>2.0</v>
      </c>
    </row>
    <row r="55">
      <c r="A55" s="137" t="s">
        <v>188</v>
      </c>
      <c r="B55" s="130">
        <v>33.0</v>
      </c>
      <c r="C55" s="138">
        <v>17.0</v>
      </c>
    </row>
    <row r="56">
      <c r="A56" s="137" t="s">
        <v>199</v>
      </c>
      <c r="B56" s="130">
        <v>109.0</v>
      </c>
      <c r="C56" s="138">
        <v>9.0</v>
      </c>
    </row>
    <row r="57">
      <c r="A57" s="137" t="s">
        <v>201</v>
      </c>
      <c r="B57" s="130">
        <v>0.0</v>
      </c>
      <c r="C57" s="138">
        <v>0.0</v>
      </c>
    </row>
    <row r="58">
      <c r="A58" s="137" t="s">
        <v>208</v>
      </c>
      <c r="B58" s="130">
        <v>0.0</v>
      </c>
      <c r="C58" s="138">
        <v>0.0</v>
      </c>
    </row>
    <row r="59">
      <c r="A59" s="137" t="s">
        <v>211</v>
      </c>
      <c r="B59" s="130">
        <v>1.0</v>
      </c>
      <c r="C59" s="138">
        <v>1.0</v>
      </c>
    </row>
    <row r="60">
      <c r="A60" s="137" t="s">
        <v>212</v>
      </c>
      <c r="B60" s="130">
        <v>38.0</v>
      </c>
      <c r="C60" s="138">
        <v>10.0</v>
      </c>
    </row>
    <row r="61">
      <c r="A61" s="137" t="s">
        <v>213</v>
      </c>
      <c r="B61" s="130">
        <v>0.0</v>
      </c>
      <c r="C61" s="138">
        <v>0.0</v>
      </c>
    </row>
    <row r="62">
      <c r="A62" s="137" t="s">
        <v>216</v>
      </c>
      <c r="B62" s="130">
        <v>5.0</v>
      </c>
      <c r="C62" s="138">
        <v>2.0</v>
      </c>
    </row>
    <row r="63">
      <c r="A63" s="137" t="s">
        <v>217</v>
      </c>
      <c r="B63" s="130">
        <v>0.0</v>
      </c>
      <c r="C63" s="138">
        <v>0.0</v>
      </c>
    </row>
    <row r="64">
      <c r="A64" s="137" t="s">
        <v>218</v>
      </c>
      <c r="B64" s="130">
        <v>0.0</v>
      </c>
      <c r="C64" s="138">
        <v>0.0</v>
      </c>
    </row>
    <row r="65">
      <c r="A65" s="137" t="s">
        <v>221</v>
      </c>
      <c r="B65" s="130">
        <v>3.0</v>
      </c>
      <c r="C65" s="138">
        <v>2.0</v>
      </c>
    </row>
    <row r="66">
      <c r="A66" s="137" t="s">
        <v>222</v>
      </c>
      <c r="B66" s="130">
        <v>4.0</v>
      </c>
      <c r="C66" s="138">
        <v>1.0</v>
      </c>
    </row>
    <row r="67">
      <c r="A67" s="137" t="s">
        <v>223</v>
      </c>
      <c r="B67" s="130">
        <v>2.0</v>
      </c>
      <c r="C67" s="138">
        <v>1.0</v>
      </c>
    </row>
    <row r="68">
      <c r="A68" s="137" t="s">
        <v>226</v>
      </c>
      <c r="B68" s="130">
        <v>0.0</v>
      </c>
      <c r="C68" s="138">
        <v>0.0</v>
      </c>
    </row>
    <row r="69">
      <c r="A69" s="137" t="s">
        <v>231</v>
      </c>
      <c r="B69" s="130">
        <v>0.0</v>
      </c>
      <c r="C69" s="138">
        <v>0.0</v>
      </c>
    </row>
    <row r="70">
      <c r="A70" s="137" t="s">
        <v>235</v>
      </c>
      <c r="B70" s="130">
        <v>0.0</v>
      </c>
      <c r="C70" s="138">
        <v>0.0</v>
      </c>
    </row>
    <row r="71">
      <c r="A71" s="137" t="s">
        <v>237</v>
      </c>
      <c r="B71" s="130">
        <v>2.0</v>
      </c>
      <c r="C71" s="138">
        <v>2.0</v>
      </c>
    </row>
    <row r="72">
      <c r="A72" s="137" t="s">
        <v>239</v>
      </c>
      <c r="B72" s="130">
        <v>237.0</v>
      </c>
      <c r="C72" s="138">
        <v>15.0</v>
      </c>
    </row>
    <row r="73">
      <c r="A73" s="139" t="s">
        <v>240</v>
      </c>
      <c r="B73" s="133">
        <v>68.0</v>
      </c>
      <c r="C73" s="132">
        <v>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2024-01-18T09:28:50Z</dcterms:created>
  <dc:creator>Daniel Hill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0x010100C6DD5DCECEB6014DA417DD3E9A200E1D</vt:lpwstr>
  </property>
  <property fmtid="{D5CDD505-2E9C-101B-9397-08002B2CF9AE}" pid="3" name="MediaServiceImageTags">
    <vt:lpwstr/>
  </property>
</Properties>
</file>