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vgcccvicgovau.sharepoint.com/sites/SDIV-IntelligenceInsights/Shared Documents/General/11 REPORTS/BAU/Website Update/FY2425/12. June 2025/Venue Level/"/>
    </mc:Choice>
  </mc:AlternateContent>
  <xr:revisionPtr revIDLastSave="49" documentId="8_{2F384BF1-CCC2-42DC-9A03-B64537EDE75F}" xr6:coauthVersionLast="47" xr6:coauthVersionMax="47" xr10:uidLastSave="{61104858-E0BB-4BF1-AEDF-9D60F4438E68}"/>
  <bookViews>
    <workbookView xWindow="28680" yWindow="-120" windowWidth="29040" windowHeight="17790" tabRatio="818" activeTab="2" xr2:uid="{00000000-000D-0000-FFFF-FFFF00000000}"/>
  </bookViews>
  <sheets>
    <sheet name="Key Definitions" sheetId="13" r:id="rId1"/>
    <sheet name="SUMMARY DATA SHEET" sheetId="12" r:id="rId2"/>
    <sheet name="Detail Data 2024 - 2025" sheetId="32" r:id="rId3"/>
    <sheet name="Detail Data 2023 - 2024" sheetId="30" r:id="rId4"/>
    <sheet name="Detail Data 2022 - 2023" sheetId="27" r:id="rId5"/>
  </sheets>
  <definedNames>
    <definedName name="_xlnm._FilterDatabase" localSheetId="4" hidden="1">'Detail Data 2022 - 2023'!$A$9:$H$504</definedName>
    <definedName name="_xlnm._FilterDatabase" localSheetId="3" hidden="1">'Detail Data 2023 - 2024'!$A$9:$H$506</definedName>
    <definedName name="_xlnm._FilterDatabase" localSheetId="2" hidden="1">'Detail Data 2024 - 2025'!$A$9:$H$495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2" l="1"/>
  <c r="D44" i="12"/>
  <c r="C44" i="12"/>
  <c r="E30" i="12"/>
  <c r="D30" i="12"/>
  <c r="C30" i="12"/>
  <c r="E16" i="12"/>
  <c r="D16" i="12"/>
  <c r="C16" i="12"/>
  <c r="B47" i="12"/>
  <c r="B44" i="12"/>
  <c r="B30" i="12"/>
  <c r="B29" i="12"/>
  <c r="B16" i="12"/>
  <c r="D36" i="12"/>
  <c r="E36" i="12"/>
  <c r="C36" i="12"/>
  <c r="D33" i="12"/>
  <c r="E33" i="12"/>
  <c r="C33" i="12"/>
  <c r="B36" i="12"/>
  <c r="B33" i="12"/>
  <c r="E47" i="12"/>
  <c r="D47" i="12"/>
  <c r="C47" i="12"/>
  <c r="E50" i="12"/>
  <c r="D50" i="12"/>
  <c r="C50" i="12"/>
  <c r="B50" i="12"/>
  <c r="E22" i="12"/>
  <c r="D22" i="12"/>
  <c r="C22" i="12"/>
  <c r="B22" i="12"/>
  <c r="E19" i="12"/>
  <c r="D19" i="12"/>
  <c r="C19" i="12"/>
  <c r="B19" i="12"/>
  <c r="B43" i="12"/>
  <c r="C29" i="12"/>
  <c r="D29" i="12"/>
  <c r="E29" i="12"/>
  <c r="C43" i="12"/>
  <c r="D43" i="12"/>
  <c r="B32" i="12"/>
  <c r="B46" i="12" s="1"/>
  <c r="C32" i="12"/>
  <c r="C46" i="12" s="1"/>
  <c r="D32" i="12"/>
  <c r="E32" i="12"/>
  <c r="D46" i="12"/>
  <c r="E506" i="30" l="1"/>
  <c r="F506" i="30"/>
  <c r="G506" i="30"/>
  <c r="H506" i="30"/>
  <c r="E504" i="27" l="1"/>
  <c r="C35" i="12"/>
  <c r="C49" i="12" s="1"/>
  <c r="D35" i="12"/>
  <c r="D49" i="12" s="1"/>
  <c r="E35" i="12"/>
  <c r="B35" i="12"/>
  <c r="B49" i="12" s="1"/>
  <c r="F504" i="27" l="1"/>
  <c r="H504" i="27"/>
  <c r="G504" i="27"/>
</calcChain>
</file>

<file path=xl/sharedStrings.xml><?xml version="1.0" encoding="utf-8"?>
<sst xmlns="http://schemas.openxmlformats.org/spreadsheetml/2006/main" count="7939" uniqueCount="642">
  <si>
    <t>Disclaimer</t>
  </si>
  <si>
    <t>Key definitions</t>
  </si>
  <si>
    <t>Data sources</t>
  </si>
  <si>
    <r>
      <rPr>
        <b/>
        <sz val="8"/>
        <rFont val="Arial"/>
        <family val="2"/>
      </rPr>
      <t>EGM:</t>
    </r>
    <r>
      <rPr>
        <sz val="8"/>
        <rFont val="Arial"/>
        <family val="2"/>
      </rPr>
      <t xml:space="preserve"> Electronic gaming machines
</t>
    </r>
    <r>
      <rPr>
        <b/>
        <sz val="8"/>
        <rFont val="Arial"/>
        <family val="2"/>
      </rPr>
      <t xml:space="preserve">LGA: </t>
    </r>
    <r>
      <rPr>
        <sz val="8"/>
        <rFont val="Arial"/>
        <family val="2"/>
      </rPr>
      <t xml:space="preserve">Local Government Area
</t>
    </r>
    <r>
      <rPr>
        <b/>
        <sz val="8"/>
        <rFont val="Arial"/>
        <family val="2"/>
      </rPr>
      <t xml:space="preserve">EGM numbers: </t>
    </r>
    <r>
      <rPr>
        <sz val="8"/>
        <rFont val="Arial"/>
        <family val="2"/>
      </rPr>
      <t xml:space="preserve">Average number of operating EGM's at the gaming venue during the month. This figure is consistent with the average entitlement applied to the EGM tax calculation
</t>
    </r>
    <r>
      <rPr>
        <b/>
        <sz val="8"/>
        <rFont val="Arial"/>
        <family val="2"/>
      </rPr>
      <t xml:space="preserve">Venue numbers: </t>
    </r>
    <r>
      <rPr>
        <sz val="8"/>
        <rFont val="Arial"/>
        <family val="2"/>
      </rPr>
      <t xml:space="preserve">Number of approved and operating gaming venues
</t>
    </r>
    <r>
      <rPr>
        <b/>
        <sz val="8"/>
        <rFont val="Arial"/>
        <family val="2"/>
      </rPr>
      <t xml:space="preserve">Expenditure: </t>
    </r>
    <r>
      <rPr>
        <sz val="8"/>
        <rFont val="Arial"/>
        <family val="2"/>
      </rPr>
      <t xml:space="preserve">Amount of money lost by gaming patrons. Also referred to as 'player loss'
</t>
    </r>
    <r>
      <rPr>
        <b/>
        <sz val="8"/>
        <rFont val="Arial"/>
        <family val="2"/>
      </rPr>
      <t xml:space="preserve">Region: </t>
    </r>
    <r>
      <rPr>
        <sz val="8"/>
        <rFont val="Arial"/>
        <family val="2"/>
      </rPr>
      <t xml:space="preserve">Gaming venues are classified one of two regions, country or metro
</t>
    </r>
    <r>
      <rPr>
        <b/>
        <sz val="8"/>
        <rFont val="Arial"/>
        <family val="2"/>
      </rPr>
      <t xml:space="preserve">Venue Type: </t>
    </r>
    <r>
      <rPr>
        <sz val="8"/>
        <rFont val="Arial"/>
        <family val="2"/>
      </rPr>
      <t xml:space="preserve">Gaming venues are classified one of two types, hotel or club
</t>
    </r>
    <r>
      <rPr>
        <b/>
        <sz val="8"/>
        <rFont val="Arial"/>
        <family val="2"/>
      </rPr>
      <t xml:space="preserve">Country: </t>
    </r>
    <r>
      <rPr>
        <sz val="8"/>
        <rFont val="Arial"/>
        <family val="2"/>
      </rPr>
      <t xml:space="preserve">Areas in Victoria outside of Metropolitan Melbourne as determined by State Government
</t>
    </r>
    <r>
      <rPr>
        <b/>
        <sz val="8"/>
        <rFont val="Arial"/>
        <family val="2"/>
      </rPr>
      <t xml:space="preserve">Metro: </t>
    </r>
    <r>
      <rPr>
        <sz val="8"/>
        <rFont val="Arial"/>
        <family val="2"/>
      </rPr>
      <t xml:space="preserve">Areas within Metropolitan Melbourne as determined by State Government
</t>
    </r>
    <r>
      <rPr>
        <b/>
        <sz val="8"/>
        <rFont val="Arial"/>
        <family val="2"/>
      </rPr>
      <t xml:space="preserve">SEIFA DIS: </t>
    </r>
    <r>
      <rPr>
        <sz val="8"/>
        <rFont val="Arial"/>
        <family val="2"/>
      </rPr>
      <t xml:space="preserve">Socio-economic Indexes for Areas (SEIFA) Disadvantage
</t>
    </r>
    <r>
      <rPr>
        <b/>
        <sz val="8"/>
        <rFont val="Arial"/>
        <family val="2"/>
      </rPr>
      <t xml:space="preserve">SEIFA ADVDIS: </t>
    </r>
    <r>
      <rPr>
        <sz val="8"/>
        <rFont val="Arial"/>
        <family val="2"/>
      </rPr>
      <t>Socio-economic Indexes for Areas (SEIFA) Advantage Disadvantage</t>
    </r>
  </si>
  <si>
    <t>Data clarifications</t>
  </si>
  <si>
    <t>Copyright</t>
  </si>
  <si>
    <r>
      <rPr>
        <b/>
        <sz val="8"/>
        <rFont val="Arial"/>
        <family val="2"/>
      </rPr>
      <t>EGM Numbers:</t>
    </r>
    <r>
      <rPr>
        <sz val="8"/>
        <rFont val="Arial"/>
        <family val="2"/>
      </rPr>
      <t xml:space="preserve"> Average number of operating EGM's at the gaming venue during the month. This figure is consistent with the average entitlement applied to the EGM as per tax calculation.
</t>
    </r>
    <r>
      <rPr>
        <b/>
        <sz val="8"/>
        <rFont val="Arial"/>
        <family val="2"/>
      </rPr>
      <t>Gaming Machine Density</t>
    </r>
    <r>
      <rPr>
        <sz val="8"/>
        <rFont val="Arial"/>
        <family val="2"/>
      </rPr>
      <t xml:space="preserve"> calculations beyond 2013 are based on EGM numbers divided by adult population divided by 1,000 (gaming machines per 1,000 adults). 
</t>
    </r>
    <r>
      <rPr>
        <b/>
        <sz val="8"/>
        <rFont val="Arial"/>
        <family val="2"/>
      </rPr>
      <t xml:space="preserve">Expenditure / EGM: </t>
    </r>
    <r>
      <rPr>
        <sz val="8"/>
        <rFont val="Arial"/>
        <family val="2"/>
      </rPr>
      <t xml:space="preserve">Refers to the average Expenditure per Gaming Machine. From 2013, these figures are based on net expenditures divided by EGM Numbers. 
</t>
    </r>
    <r>
      <rPr>
        <b/>
        <sz val="8"/>
        <rFont val="Arial"/>
        <family val="2"/>
      </rPr>
      <t>SEIFA Scores:</t>
    </r>
    <r>
      <rPr>
        <sz val="8"/>
        <rFont val="Arial"/>
        <family val="2"/>
      </rPr>
      <t xml:space="preserve"> a lower score indicates that an area is relatively disadvantaged compared to an area with a higher score. Scores should only be used in distributive analysis. Rankings are based on highest score, for example 1st ranking in index of disadvantage means the LGA is least disadvantaged.
</t>
    </r>
    <r>
      <rPr>
        <b/>
        <sz val="8"/>
        <rFont val="Arial"/>
        <family val="2"/>
      </rPr>
      <t>Disclaimer:</t>
    </r>
    <r>
      <rPr>
        <sz val="8"/>
        <rFont val="Arial"/>
        <family val="2"/>
      </rPr>
      <t xml:space="preserve"> Care must be taken in using any figures for an LGA involving net expenditure and population. The expenditure per person in an LGA may include an amount of expenditure coming from persons not living within the LGA.
</t>
    </r>
  </si>
  <si>
    <t>ABRUZZO CLUB</t>
  </si>
  <si>
    <t>Metro</t>
  </si>
  <si>
    <t>City of Moreland</t>
  </si>
  <si>
    <t>Club</t>
  </si>
  <si>
    <t>Country</t>
  </si>
  <si>
    <t>ACES SPORTING CLUB</t>
  </si>
  <si>
    <t>City of Greater Dandenong</t>
  </si>
  <si>
    <t>Hotel</t>
  </si>
  <si>
    <t>ALBION CHARLES HOTEL</t>
  </si>
  <si>
    <t>City of Darebin</t>
  </si>
  <si>
    <t>ALBION HOTEL</t>
  </si>
  <si>
    <t>ALEXANDRA HOUSE SPORTS CLUB</t>
  </si>
  <si>
    <t>Shire of Southern Grampians</t>
  </si>
  <si>
    <t>ALL SEASONS INTERNATIONAL HOTEL BENDIGO</t>
  </si>
  <si>
    <t>City of Greater Bendigo</t>
  </si>
  <si>
    <t>Electronic Gaming Machine Venue Level Expenditure</t>
  </si>
  <si>
    <t>ALTONA BOWLING CLUB</t>
  </si>
  <si>
    <t>City of Hobsons Bay</t>
  </si>
  <si>
    <t>ALTONA RSL</t>
  </si>
  <si>
    <t>NOTE: Yellow highlights below represent filterable fields. Place cursor over field to access options</t>
  </si>
  <si>
    <t>ALTONA SPORTS CLUB</t>
  </si>
  <si>
    <t>AMERICAN HOTEL</t>
  </si>
  <si>
    <t>Shire of Campaspe</t>
  </si>
  <si>
    <t>TABLE A: 3 Year Expenditure Summary by Venue</t>
  </si>
  <si>
    <t>AMSTEL GOLF CLUB</t>
  </si>
  <si>
    <t>City of Casey</t>
  </si>
  <si>
    <t>ANGEL TAVERN</t>
  </si>
  <si>
    <t>City of Stonnington</t>
  </si>
  <si>
    <t>VENUE NAME</t>
  </si>
  <si>
    <t>EGM Number</t>
  </si>
  <si>
    <t>EGM EXPENDITURE</t>
  </si>
  <si>
    <t>ANGLESEA GOLF CLUB</t>
  </si>
  <si>
    <t>Shire of Surf Coast</t>
  </si>
  <si>
    <t>ARARAT RSL</t>
  </si>
  <si>
    <t>Rural City of Ararat</t>
  </si>
  <si>
    <t>Jul - Dec 23</t>
  </si>
  <si>
    <t>Jan - Jun 24</t>
  </si>
  <si>
    <t>TOTAL</t>
  </si>
  <si>
    <t>ASHLEY HOTEL</t>
  </si>
  <si>
    <t>City of Maribyrnong</t>
  </si>
  <si>
    <t>AUSTRAL HOTEL</t>
  </si>
  <si>
    <t>Shire of Colac-Otway</t>
  </si>
  <si>
    <t>AUSTRALIAN CROATIAN NATIONAL HALL</t>
  </si>
  <si>
    <t>City of Greater Geelong</t>
  </si>
  <si>
    <t>Jul - Dec 22</t>
  </si>
  <si>
    <t>Jan - Jun 23</t>
  </si>
  <si>
    <t>BACCHUS MARSH GOLF CLUB</t>
  </si>
  <si>
    <t>Shire of Moorabool</t>
  </si>
  <si>
    <t>BAIRNSDALE BOWLS CLUB</t>
  </si>
  <si>
    <t>Shire of East Gippsland</t>
  </si>
  <si>
    <t>BAIRNSDALE CLUB</t>
  </si>
  <si>
    <t>BAIRNSDALE RSL</t>
  </si>
  <si>
    <t>BAIRNSDALE SPORTING AND CONVENTION CENTR</t>
  </si>
  <si>
    <t>BAKERS ARMS HOTEL</t>
  </si>
  <si>
    <t>City of Yarra</t>
  </si>
  <si>
    <t>BALACLAVA HOTEL</t>
  </si>
  <si>
    <t>City of Port Phillip</t>
  </si>
  <si>
    <t>TABLE B: 3 Year Expenditure Summary by Region</t>
  </si>
  <si>
    <t>BALLARAT CLUB HOTEL</t>
  </si>
  <si>
    <t>City of Ballarat</t>
  </si>
  <si>
    <t>BALLARAT &amp; DISTRICT TROTTING CLUB</t>
  </si>
  <si>
    <t>REGION</t>
  </si>
  <si>
    <t>BALLARAT GOLF CLUB</t>
  </si>
  <si>
    <t>BALLARAT LEAGUES CLUB</t>
  </si>
  <si>
    <t>BATMAN'S HILL ON COLLINS</t>
  </si>
  <si>
    <t>City of Melbourne</t>
  </si>
  <si>
    <t>BAXTER TAVERN HOTEL MOTEL</t>
  </si>
  <si>
    <t>Shire of Mornington Peninsula</t>
  </si>
  <si>
    <t>BAYSWATER HOTEL</t>
  </si>
  <si>
    <t>City of Knox</t>
  </si>
  <si>
    <t>BELL PARK SPORT &amp; RECREATION CLUB</t>
  </si>
  <si>
    <t>BELL'S HOTEL</t>
  </si>
  <si>
    <t>BENALLA BOWLS CLUB</t>
  </si>
  <si>
    <t>Rural City of Benalla</t>
  </si>
  <si>
    <t>BENALLA GOLF CLUB</t>
  </si>
  <si>
    <t>BENDIGO DISTRICT RSL CLUB</t>
  </si>
  <si>
    <t>BENDIGO STADIUM</t>
  </si>
  <si>
    <t>BENTLEIGH CLUB</t>
  </si>
  <si>
    <t>City of Glen Eira</t>
  </si>
  <si>
    <t>TABLE C: 3 Year Expenditure Summary by Gaming Venue Type</t>
  </si>
  <si>
    <t>BENTLEIGH RSL</t>
  </si>
  <si>
    <t>BERWICK INN TAVERNER</t>
  </si>
  <si>
    <t>VENUE TYPE</t>
  </si>
  <si>
    <t>BERWICK SPRINGS HOTEL</t>
  </si>
  <si>
    <t>BIRALLEE TAVERN</t>
  </si>
  <si>
    <t>Rural City of Wodonga</t>
  </si>
  <si>
    <t>BLACKBURN HOTEL</t>
  </si>
  <si>
    <t>City of Whitehorse</t>
  </si>
  <si>
    <t>BLAZING STUMP HOTEL</t>
  </si>
  <si>
    <t>BLUE BELL HOTEL</t>
  </si>
  <si>
    <t>BORONIA CLUB HOTEL</t>
  </si>
  <si>
    <t>BOUNDARY TAVERNER</t>
  </si>
  <si>
    <t>BOURKE HILL'S WELCOME STRANGER</t>
  </si>
  <si>
    <t>BOX HILL GOLF CLUB</t>
  </si>
  <si>
    <t>BOX HILL RSL</t>
  </si>
  <si>
    <t>BRAYBROOK HOTEL</t>
  </si>
  <si>
    <t>BRIDGE INN HOTEL</t>
  </si>
  <si>
    <t>City of Whittlesea</t>
  </si>
  <si>
    <t>BRIGHTON BEACH HOTEL</t>
  </si>
  <si>
    <t>City of Bayside</t>
  </si>
  <si>
    <t>BROADMEADOWS SPORTING CLUB</t>
  </si>
  <si>
    <t>City of Hume</t>
  </si>
  <si>
    <t>BROWNS CORNER</t>
  </si>
  <si>
    <t>BUNDOORA TAVERNER</t>
  </si>
  <si>
    <t>BURVALE HOTEL</t>
  </si>
  <si>
    <t>CARDINIA CLUB</t>
  </si>
  <si>
    <t>Shire of Cardinia</t>
  </si>
  <si>
    <t>CARDINIA PARK HOTEL</t>
  </si>
  <si>
    <t>CASA D'ABRUZZO CLUB</t>
  </si>
  <si>
    <t>CASTELLO'S CARDINIA HOTEL</t>
  </si>
  <si>
    <t>CAULFIELD GLASSHOUSE</t>
  </si>
  <si>
    <t>CAULFIELD RSL</t>
  </si>
  <si>
    <t>CENTURY CITY WALK</t>
  </si>
  <si>
    <t>City of Monash</t>
  </si>
  <si>
    <t>CHALAMBAR GOLF CLUB</t>
  </si>
  <si>
    <t>CHELSEA HEIGHTS HOTEL</t>
  </si>
  <si>
    <t>City of Kingston</t>
  </si>
  <si>
    <t>CHELTENHAM MOORABBIN RSL</t>
  </si>
  <si>
    <t>CHERRY HILL TAVERN</t>
  </si>
  <si>
    <t>City of Manningham</t>
  </si>
  <si>
    <t>CHIRNSIDE PARK COUNTRY CLUB</t>
  </si>
  <si>
    <t>Shire of Yarra Ranges</t>
  </si>
  <si>
    <t>CITY BOWLS CLUB COLAC</t>
  </si>
  <si>
    <t>CITY FAMILY HOTEL</t>
  </si>
  <si>
    <t>CITY MEMORIAL BOWLS CLUB</t>
  </si>
  <si>
    <t>City of Warrnambool</t>
  </si>
  <si>
    <t>CLAYTON BOWLS CLUB</t>
  </si>
  <si>
    <t>CLAYTON RSL</t>
  </si>
  <si>
    <t>CLIFTON SPRINGS GOLF CLUB</t>
  </si>
  <si>
    <t>CLOCKS AT FLINDERS STREET STATION</t>
  </si>
  <si>
    <t>CLUB HOTEL</t>
  </si>
  <si>
    <t>City of Maroondah</t>
  </si>
  <si>
    <t>CLUB HOTEL (FERNTREE GULLY)</t>
  </si>
  <si>
    <t>CLUB HOTEL (WARRAGUL)</t>
  </si>
  <si>
    <t>Shire of Baw Baw</t>
  </si>
  <si>
    <t>CLUB ITALIA SPORTING CLUB</t>
  </si>
  <si>
    <t>City of Brimbank</t>
  </si>
  <si>
    <t>CLUB KILSYTH</t>
  </si>
  <si>
    <t>CLUB LAVERTON</t>
  </si>
  <si>
    <t>CLUB LEEDS</t>
  </si>
  <si>
    <t>CLUB OFFICER</t>
  </si>
  <si>
    <t>CLUB RINGWOOD</t>
  </si>
  <si>
    <t>COBDEN GOLF CLUB</t>
  </si>
  <si>
    <t>Shire of Corangamite</t>
  </si>
  <si>
    <t>COBRAM HOTEL</t>
  </si>
  <si>
    <t>Shire of Moira</t>
  </si>
  <si>
    <t>COLAC BOWLING CLUB</t>
  </si>
  <si>
    <t>COLAC RSL</t>
  </si>
  <si>
    <t>COMMERCIAL HOTEL (CAMPERDOWN)</t>
  </si>
  <si>
    <t>COMMERCIAL HOTEL (SWAN HILL)</t>
  </si>
  <si>
    <t>Rural City of Swan Hill</t>
  </si>
  <si>
    <t>COMMERCIAL TAVERNER</t>
  </si>
  <si>
    <t>City of Wyndham</t>
  </si>
  <si>
    <t>COOLAROO TAVERNER</t>
  </si>
  <si>
    <t>CORRYONG SPORTING COMPLEX</t>
  </si>
  <si>
    <t>Shire of Towong</t>
  </si>
  <si>
    <t>COURT HOUSE HOTEL (BACCHUS MARSH)</t>
  </si>
  <si>
    <t>COURT HOUSE HOTEL (FOOTSCRAY)</t>
  </si>
  <si>
    <t>COURT JESTER HOTEL</t>
  </si>
  <si>
    <t>CRAIGIEBURN SPORTING CLUB</t>
  </si>
  <si>
    <t>CRAIG'S ROYAL HOTEL</t>
  </si>
  <si>
    <t>CRAMERS HOTEL</t>
  </si>
  <si>
    <t>CRANBOURNE SILKS</t>
  </si>
  <si>
    <t>CROSS KEYS HOTEL</t>
  </si>
  <si>
    <t>City of Moonee Valley</t>
  </si>
  <si>
    <t>CROWN HOTEL</t>
  </si>
  <si>
    <t>CROXTON PARK HOTEL</t>
  </si>
  <si>
    <t>CROYDON HOTEL</t>
  </si>
  <si>
    <t>CUMBERLAND HOTEL</t>
  </si>
  <si>
    <t>Shire of Mount Alexander</t>
  </si>
  <si>
    <t>DANDENONG CLUB</t>
  </si>
  <si>
    <t>DANDENONG RSL</t>
  </si>
  <si>
    <t>DANDENONG WORKERS SOCIAL CLUB</t>
  </si>
  <si>
    <t>DAREBIN RSL</t>
  </si>
  <si>
    <t>DAVA HOTEL</t>
  </si>
  <si>
    <t>DAYLESFORD BOWLING CLUB</t>
  </si>
  <si>
    <t>Shire of Hepburn</t>
  </si>
  <si>
    <t>DEER PARK CLUB</t>
  </si>
  <si>
    <t>DEER PARK HOTEL</t>
  </si>
  <si>
    <t>DERRIMUT HOTEL</t>
  </si>
  <si>
    <t>DIAMOND CREEK HOTEL</t>
  </si>
  <si>
    <t>Shire of Nillumbik</t>
  </si>
  <si>
    <t>DICK WHITTINGTON TAVERN</t>
  </si>
  <si>
    <t>DINGLEY INTERNATIONAL HOTEL</t>
  </si>
  <si>
    <t>DONCASTER HOTEL</t>
  </si>
  <si>
    <t>DORSET GARDENS HOTEL</t>
  </si>
  <si>
    <t>DROMANA HOTEL</t>
  </si>
  <si>
    <t>DRUMS HOTEL</t>
  </si>
  <si>
    <t>DUKE OF EDINBURGH</t>
  </si>
  <si>
    <t>EASTWOOD GOLF CLUB</t>
  </si>
  <si>
    <t>ECHUCA HOTEL</t>
  </si>
  <si>
    <t>ECHUCA WORKERS AND SERVICES CLUB</t>
  </si>
  <si>
    <t>EDITHVALE - CHELSEA RSL</t>
  </si>
  <si>
    <t>EDWARDES LAKE HOTEL</t>
  </si>
  <si>
    <t>ELGIN'S</t>
  </si>
  <si>
    <t>ELSTERNWICK HOTEL</t>
  </si>
  <si>
    <t>ELTHAM HOTEL</t>
  </si>
  <si>
    <t>EPPING HOTEL</t>
  </si>
  <si>
    <t>EPPING PLAZA HOTEL</t>
  </si>
  <si>
    <t>EPPING RSL</t>
  </si>
  <si>
    <t>ESPLANADE HOTEL (INVERLOCH)</t>
  </si>
  <si>
    <t>Shire of Bass Coast</t>
  </si>
  <si>
    <t>ESSENDON FOOTBALL &amp; COMMUNITY SPORTING C</t>
  </si>
  <si>
    <t>EXCELSIOR HOTEL</t>
  </si>
  <si>
    <t>FAMILY HOTEL</t>
  </si>
  <si>
    <t>FAWKNER RSL</t>
  </si>
  <si>
    <t>FERNTREE GULLY BOWLING CLUB</t>
  </si>
  <si>
    <t>FERNTREE GULLY HOTEL</t>
  </si>
  <si>
    <t>FIRST &amp; LAST HOTEL</t>
  </si>
  <si>
    <t>FLYING HORSE BAR AND BREWERY</t>
  </si>
  <si>
    <t>FORESTERS ARMS HOTEL</t>
  </si>
  <si>
    <t>FOSTER GOLF CLUB</t>
  </si>
  <si>
    <t>Shire of South Gippsland</t>
  </si>
  <si>
    <t>FOUNTAIN GATE TAVERNER</t>
  </si>
  <si>
    <t>FRANKSTON RSL</t>
  </si>
  <si>
    <t>City of Frankston</t>
  </si>
  <si>
    <t>FRECCIA AZZURRA CLUB</t>
  </si>
  <si>
    <t>FURLAN CLUB</t>
  </si>
  <si>
    <t>FYANSFORD HOTEL</t>
  </si>
  <si>
    <t>GATEWAY HOTEL</t>
  </si>
  <si>
    <t>GEELONG COMBINED LEAGUES CLUB</t>
  </si>
  <si>
    <t>GEELONG RSL</t>
  </si>
  <si>
    <t>GEORGE HOTEL</t>
  </si>
  <si>
    <t>GLADSTONE PARK HOTEL</t>
  </si>
  <si>
    <t>GLENGALA HOTEL</t>
  </si>
  <si>
    <t>GLENROY RSL</t>
  </si>
  <si>
    <t>GOLDEN FLEECE HOTEL (MELTON)</t>
  </si>
  <si>
    <t>Shire of Melton</t>
  </si>
  <si>
    <t>GOLDEN NUGGET</t>
  </si>
  <si>
    <t>GOLF HOUSE HOTEL</t>
  </si>
  <si>
    <t>GORDON HOTEL</t>
  </si>
  <si>
    <t>Shire of Glenelg</t>
  </si>
  <si>
    <t>GOULBURN VALLEY HOTEL</t>
  </si>
  <si>
    <t>City of Greater Shepparton</t>
  </si>
  <si>
    <t>GRAND CENTRAL HOTEL (HAMILTON)</t>
  </si>
  <si>
    <t>GRAND HOTEL (FRANKSTON)</t>
  </si>
  <si>
    <t>GRAND HOTEL (MORNINGTON)</t>
  </si>
  <si>
    <t>GRAND JUNCTION HOTEL</t>
  </si>
  <si>
    <t>City of Latrobe</t>
  </si>
  <si>
    <t>GRAND ON DEAKIN</t>
  </si>
  <si>
    <t>Rural City of Mildura</t>
  </si>
  <si>
    <t>GRAND TERMINUS HOTEL</t>
  </si>
  <si>
    <t>GREAT WESTERN HOTEL</t>
  </si>
  <si>
    <t>GREEN GULLY SOCCER CLUB</t>
  </si>
  <si>
    <t>GREENSBOROUGH HOTEL</t>
  </si>
  <si>
    <t>City of Banyule</t>
  </si>
  <si>
    <t>GREENSBOROUGH RSL</t>
  </si>
  <si>
    <t>GREYHOUNDS ENTERTAINMENT</t>
  </si>
  <si>
    <t>GROSVENOR HOTEL</t>
  </si>
  <si>
    <t>GROVEDALE HOTEL</t>
  </si>
  <si>
    <t>HALLAM TAVERNER</t>
  </si>
  <si>
    <t>HAMPTON BOWLS CLUB</t>
  </si>
  <si>
    <t>HAMPTON PARK TAVERN</t>
  </si>
  <si>
    <t>HARP OF ERIN HOTEL</t>
  </si>
  <si>
    <t>City of Boroondara</t>
  </si>
  <si>
    <t>HASTINGS CRICKET &amp; FOOTBALL SOCIAL CLUB</t>
  </si>
  <si>
    <t>HEADQUARTERS TAVERN</t>
  </si>
  <si>
    <t>HEALESVILLE RSL</t>
  </si>
  <si>
    <t>HIGHETT RETURNED &amp; SERVICES CLUB</t>
  </si>
  <si>
    <t>HIGHLANDS HOTEL</t>
  </si>
  <si>
    <t>HIGHPOINT TAVERNER</t>
  </si>
  <si>
    <t>HIGHWAYS SANDOWN</t>
  </si>
  <si>
    <t>HILL TOP GOLF AND COUNTRY CLUB</t>
  </si>
  <si>
    <t>HOGANS HOTEL</t>
  </si>
  <si>
    <t>Shire of Mitchell</t>
  </si>
  <si>
    <t>HOPPERS CROSSING CLUB</t>
  </si>
  <si>
    <t>HOPPERS CROSSING SPORTS CLUB</t>
  </si>
  <si>
    <t>HORSHAM RSL</t>
  </si>
  <si>
    <t>Rural City of Horsham</t>
  </si>
  <si>
    <t>HORSHAM SPORTS &amp; COMMUNITY CLUB</t>
  </si>
  <si>
    <t>HOTEL 520 ON SAYERS</t>
  </si>
  <si>
    <t>ITALIAN AUSTRALIAN SPORTING AND SOCIAL C</t>
  </si>
  <si>
    <t>ITALIAN SPORTS CLUB OF WERRIBEE</t>
  </si>
  <si>
    <t>IVANHOE HOTEL</t>
  </si>
  <si>
    <t>JOKERS ON RYRIE</t>
  </si>
  <si>
    <t>JUNCTION HOTEL</t>
  </si>
  <si>
    <t>KANGAROO FLAT SPORTS CLUB</t>
  </si>
  <si>
    <t>KARINGAL BOWLING CLUB</t>
  </si>
  <si>
    <t>KEALBA HOTEL</t>
  </si>
  <si>
    <t>KEILOR EAST RSL</t>
  </si>
  <si>
    <t>KEILOR HOTEL</t>
  </si>
  <si>
    <t>KERANG SPORTS AND ENTERTAINMENT VENUE</t>
  </si>
  <si>
    <t>Shire of Gannawarra</t>
  </si>
  <si>
    <t>KEYSBOROUGH HOTEL</t>
  </si>
  <si>
    <t>KILMORE TRACKSIDE</t>
  </si>
  <si>
    <t>KINGS CREEK HOTEL</t>
  </si>
  <si>
    <t>KIRKPATRICKS HOTEL</t>
  </si>
  <si>
    <t>KNOX CLUB</t>
  </si>
  <si>
    <t>KNOX TAVERN</t>
  </si>
  <si>
    <t>KOORINGAL GOLF CLUB</t>
  </si>
  <si>
    <t>KORUMBURRA HOTEL</t>
  </si>
  <si>
    <t>KYABRAM CLUB</t>
  </si>
  <si>
    <t>KYNETON BOWLING CLUB</t>
  </si>
  <si>
    <t>Shire of Macedon Ranges</t>
  </si>
  <si>
    <t>KYNETON RSL</t>
  </si>
  <si>
    <t>LAKES ENTRANCE BOWLS CLUB</t>
  </si>
  <si>
    <t>LAKES ENTRANCE RSL</t>
  </si>
  <si>
    <t>LAKESIDE CLUB</t>
  </si>
  <si>
    <t>Shire of Wellington</t>
  </si>
  <si>
    <t>LALOR BOWLING CLUB</t>
  </si>
  <si>
    <t>LANGWARRIN HOTEL</t>
  </si>
  <si>
    <t>LARA HOTEL</t>
  </si>
  <si>
    <t>LARA SPORTING CLUB</t>
  </si>
  <si>
    <t>LEONGATHA RSL</t>
  </si>
  <si>
    <t>LEOPOLD SPORTSMANS CLUB</t>
  </si>
  <si>
    <t>LINCOLNSHIRE ARMS HOTEL</t>
  </si>
  <si>
    <t>LONG BEACH HOTEL</t>
  </si>
  <si>
    <t>LORD OF THE ISLES TAVERN</t>
  </si>
  <si>
    <t>LORNE HOTEL</t>
  </si>
  <si>
    <t>LOWER PLENTY HOTEL</t>
  </si>
  <si>
    <t>LYNBROOK HOTEL</t>
  </si>
  <si>
    <t>MAC'S HOTEL (MELTON)</t>
  </si>
  <si>
    <t>MAC'S HOTEL (WARRNAMBOOL)</t>
  </si>
  <si>
    <t>MAFFRA COMMUNITY SPORTS CLUB</t>
  </si>
  <si>
    <t>MAIL EXCHANGE HOTEL</t>
  </si>
  <si>
    <t>MALVERNVALE HOTEL</t>
  </si>
  <si>
    <t>MANHATTAN HOTEL</t>
  </si>
  <si>
    <t>MANNINGHAM CLUB</t>
  </si>
  <si>
    <t>MANSFIELD GOLF CLUB</t>
  </si>
  <si>
    <t>Shire of Mansfield</t>
  </si>
  <si>
    <t>MARINE HOTEL</t>
  </si>
  <si>
    <t>MAROONDAH SPORTS CLUB</t>
  </si>
  <si>
    <t>MARYBOROUGH GOLF CLUB</t>
  </si>
  <si>
    <t>Shire of Central Goldfields</t>
  </si>
  <si>
    <t>MARYBOROUGH HIGHLAND SOCIETY</t>
  </si>
  <si>
    <t>MATTHEW FLINDERS TAVERNER</t>
  </si>
  <si>
    <t>MCCARTINS HOTEL</t>
  </si>
  <si>
    <t>MCKINNON HOTEL</t>
  </si>
  <si>
    <t>MEADOW INN HOTEL</t>
  </si>
  <si>
    <t>MELTON COUNTRY CLUB</t>
  </si>
  <si>
    <t>MENTONE RSL</t>
  </si>
  <si>
    <t>MERBEIN CITIZENS CLUB</t>
  </si>
  <si>
    <t>PULLMAN MELBOURNE ON SWANSTON</t>
  </si>
  <si>
    <t>MIDLANDS GOLF CLUB</t>
  </si>
  <si>
    <t>MILANO'S HOTEL</t>
  </si>
  <si>
    <t>MILDURA GATEWAY TAVERN</t>
  </si>
  <si>
    <t>MILDURA GOLF CLUB</t>
  </si>
  <si>
    <t>MILDURA RSL</t>
  </si>
  <si>
    <t>MILDURA WORKING MANS SPORTS &amp; SOCIAL CLU</t>
  </si>
  <si>
    <t>MILLERS INN HOTEL</t>
  </si>
  <si>
    <t>MITCHAM HOTEL</t>
  </si>
  <si>
    <t>MITCHELL RIVER TAVERN</t>
  </si>
  <si>
    <t>MOE HOTEL</t>
  </si>
  <si>
    <t>MOE RACING CLUB</t>
  </si>
  <si>
    <t>MOE RSL CLUB</t>
  </si>
  <si>
    <t>MONASH HOTEL</t>
  </si>
  <si>
    <t>MONBULK BOWLING CLUB</t>
  </si>
  <si>
    <t>MONTMORENCY RSL</t>
  </si>
  <si>
    <t>MOONEE VALLEY RACING CLUB</t>
  </si>
  <si>
    <t>MOOROOPNA GOLF CLUB</t>
  </si>
  <si>
    <t>MORDIALLOC SPORTING CLUB</t>
  </si>
  <si>
    <t>MORELAND HOTEL</t>
  </si>
  <si>
    <t>MORNINGTON ON TANTI HOTEL</t>
  </si>
  <si>
    <t>MORWELL BOWLING CLUB</t>
  </si>
  <si>
    <t>MORWELL CLUB</t>
  </si>
  <si>
    <t>MORWELL HOTEL</t>
  </si>
  <si>
    <t>MORWELL RSL</t>
  </si>
  <si>
    <t>MOTOR CLUB HOTEL</t>
  </si>
  <si>
    <t>MOUNTAIN VIEW HOTEL</t>
  </si>
  <si>
    <t>MULGRAVE COUNTRY CLUB</t>
  </si>
  <si>
    <t>MVRC JUNCTION CLUB</t>
  </si>
  <si>
    <t>MVRC LEIGHOAK CLUB</t>
  </si>
  <si>
    <t>MYRTLEFORD SAVOY SPORTING CLUB</t>
  </si>
  <si>
    <t>Shire of Alpine</t>
  </si>
  <si>
    <t>NAGAMBIE LAKES ENTERTAINMENT CENTRE</t>
  </si>
  <si>
    <t>Shire of Strathbogie</t>
  </si>
  <si>
    <t>NEW BAY HOTEL</t>
  </si>
  <si>
    <t>NEWBOROUGH BOWLING CLUB</t>
  </si>
  <si>
    <t>NEWMARKET TAVERN</t>
  </si>
  <si>
    <t>NOBLE PARK FOOTBALL SOCIAL CLUB</t>
  </si>
  <si>
    <t>NOBLE PARK RSL</t>
  </si>
  <si>
    <t>NORLANE HOTEL</t>
  </si>
  <si>
    <t>NORTH BALLARAT SPORTS CLUB</t>
  </si>
  <si>
    <t>NORTHCOTE PARK FOOTBALL CLUB</t>
  </si>
  <si>
    <t>NUMURKAH GOLF &amp; BOWLS CLUB</t>
  </si>
  <si>
    <t>OAKLEIGH JUNCTION HOTEL</t>
  </si>
  <si>
    <t>OCEAN GROVE BOWLING CLUB</t>
  </si>
  <si>
    <t>OLD ENGLAND HOTEL</t>
  </si>
  <si>
    <t>OLINDA CREEK HOTEL</t>
  </si>
  <si>
    <t>OLIVE TREE HOTEL</t>
  </si>
  <si>
    <t>OLYMPIC HOTEL</t>
  </si>
  <si>
    <t>OUYEN CLUB</t>
  </si>
  <si>
    <t>PAKENHAM HOTEL</t>
  </si>
  <si>
    <t>PALACE HOTEL</t>
  </si>
  <si>
    <t>PARKVIEW HOTEL</t>
  </si>
  <si>
    <t>PASCOE VALE RSL</t>
  </si>
  <si>
    <t>PASCOE VALE TAVERNER HOTEL</t>
  </si>
  <si>
    <t>PENINSULA CLUB</t>
  </si>
  <si>
    <t>PENINSULA HOTEL MOTEL</t>
  </si>
  <si>
    <t>PEPPERMILL INN HOTEL MOTEL</t>
  </si>
  <si>
    <t>PHILLIP ISLAND RSL</t>
  </si>
  <si>
    <t>PHOENIX HOTEL</t>
  </si>
  <si>
    <t>PIER HOTEL</t>
  </si>
  <si>
    <t>PINSENT HOTEL</t>
  </si>
  <si>
    <t>Rural City of Wangaratta</t>
  </si>
  <si>
    <t>PLAYERS HOTEL</t>
  </si>
  <si>
    <t>PLAYERS ON LYGON</t>
  </si>
  <si>
    <t>PLOUGH HOTEL</t>
  </si>
  <si>
    <t>POLISH COMMUNITY ASSOC IN GEELONG</t>
  </si>
  <si>
    <t>PORTARLINGTON GOLF CLUB</t>
  </si>
  <si>
    <t>PORTLAND FOOTBALL NETBALL CRICKET CLUB</t>
  </si>
  <si>
    <t>PORTLAND RSL MEMORIAL BOWLING CLUB</t>
  </si>
  <si>
    <t>POWELL HOTEL</t>
  </si>
  <si>
    <t>PRAHRAN FOOTBALL SOCIAL CLUB</t>
  </si>
  <si>
    <t>PRESTON HOTEL</t>
  </si>
  <si>
    <t>PRINCE MARK HOTEL</t>
  </si>
  <si>
    <t>PUNTERS PALACE</t>
  </si>
  <si>
    <t>QUEENSCLIFF BOWLING TENNIS AND CROQUET C</t>
  </si>
  <si>
    <t>Borough of Queenscliffe</t>
  </si>
  <si>
    <t>RACECOURSE HOTEL (MALVERN EAST)</t>
  </si>
  <si>
    <t>RACECOURSE HOTEL (WERRIBEE)</t>
  </si>
  <si>
    <t>RAFFERTY'S TAVERN</t>
  </si>
  <si>
    <t>RAILWAY CLUB HOTEL</t>
  </si>
  <si>
    <t>RED CLIFFS CLUB</t>
  </si>
  <si>
    <t>RED LION HOTEL</t>
  </si>
  <si>
    <t>RESERVOIR RSL</t>
  </si>
  <si>
    <t>RIFLE CLUB HOTEL</t>
  </si>
  <si>
    <t>RINGWOOD RSL</t>
  </si>
  <si>
    <t>RISING SUN HOTEL</t>
  </si>
  <si>
    <t>RIVERSDALE HOTEL</t>
  </si>
  <si>
    <t>RIVIERA HOTEL</t>
  </si>
  <si>
    <t>ROBIN HOOD HOTEL</t>
  </si>
  <si>
    <t>ROBINVALE GOLF CLUB</t>
  </si>
  <si>
    <t>ROSE SHAMROCK &amp; THISTLE HOTEL</t>
  </si>
  <si>
    <t>ROSEBUD COUNTRY CLUB</t>
  </si>
  <si>
    <t>ROSEBUD HOTEL</t>
  </si>
  <si>
    <t>ROSEBUD RSL</t>
  </si>
  <si>
    <t>ROSSTOWN HOTEL</t>
  </si>
  <si>
    <t>ROXBURGH PARK HOTEL</t>
  </si>
  <si>
    <t>ROYAL EXCHANGE HOTEL</t>
  </si>
  <si>
    <t>ROYAL HOTEL (BENALLA)</t>
  </si>
  <si>
    <t>ROYAL HOTEL (DAYLESFORD)</t>
  </si>
  <si>
    <t>ROYAL HOTEL (ESSENDON)</t>
  </si>
  <si>
    <t>ROYAL HOTEL (SUNBURY)</t>
  </si>
  <si>
    <t>ROYAL OAK HOTEL</t>
  </si>
  <si>
    <t>ROYAL OAK RICHMOND</t>
  </si>
  <si>
    <t>RUBICON HOTEL</t>
  </si>
  <si>
    <t>Shire of Murrindindi</t>
  </si>
  <si>
    <t>RYE HOTEL</t>
  </si>
  <si>
    <t>RYE RSL CLUB</t>
  </si>
  <si>
    <t>SALE &amp; DISTRICT GREYHOUND RACING CLUB</t>
  </si>
  <si>
    <t>SANCTUARY LAKES HOTEL</t>
  </si>
  <si>
    <t>SANDBELT CLUB HOTEL</t>
  </si>
  <si>
    <t>SANDOWN PARK HOTEL</t>
  </si>
  <si>
    <t>SANDRINGHAM HOTEL</t>
  </si>
  <si>
    <t>SANDS TAVERNER</t>
  </si>
  <si>
    <t>SEAFORD RSL</t>
  </si>
  <si>
    <t>SEAFORD TAVERNER</t>
  </si>
  <si>
    <t>SEAGULLS NEST</t>
  </si>
  <si>
    <t>SEBASTOPOL BOWLING CLUB</t>
  </si>
  <si>
    <t>SEYMOUR CLUB</t>
  </si>
  <si>
    <t>SHAMROCK HOTEL</t>
  </si>
  <si>
    <t>SHANGHAI CLUB</t>
  </si>
  <si>
    <t>SHELL CLUB</t>
  </si>
  <si>
    <t>SHEPPARTON CLUB</t>
  </si>
  <si>
    <t>SHEPPARTON RSL</t>
  </si>
  <si>
    <t>SHERBOURNE TERRACE</t>
  </si>
  <si>
    <t>SHOPPINGTOWN HOTEL</t>
  </si>
  <si>
    <t>SIR HENRY BARKLY HOTEL</t>
  </si>
  <si>
    <t>SKYWAYS TAVERNER</t>
  </si>
  <si>
    <t>SOMERVILLE HOTEL</t>
  </si>
  <si>
    <t>SOUTH OAKLEIGH CLUB</t>
  </si>
  <si>
    <t>SPHINX ENTERTAINMENT CENTRE</t>
  </si>
  <si>
    <t>SPORTING LEGENDS CLUB</t>
  </si>
  <si>
    <t>SPORTSPARK GAMING AND ENTERTAINMENT CENT</t>
  </si>
  <si>
    <t>SPRINGVALE RSL CLUB</t>
  </si>
  <si>
    <t>ST ALBANS HOTEL</t>
  </si>
  <si>
    <t>ST ALBANS SPORTS CLUB</t>
  </si>
  <si>
    <t>ST ARNAUD SPORTING CLUB</t>
  </si>
  <si>
    <t>Shire of Northern Grampians</t>
  </si>
  <si>
    <t>ST GEORGE WORKERS CLUB</t>
  </si>
  <si>
    <t>ST KILDA ARMY &amp; NAVY CLUB</t>
  </si>
  <si>
    <t>ST KILDA FOOTBALL SOCIAL CLUB</t>
  </si>
  <si>
    <t>STAMFORD HOTEL</t>
  </si>
  <si>
    <t>STAR HOTEL (SALE)</t>
  </si>
  <si>
    <t>STAR HOTEL BRIGHT</t>
  </si>
  <si>
    <t>STAWELL HARNESS RACING CLUB</t>
  </si>
  <si>
    <t>STEEPLES</t>
  </si>
  <si>
    <t>STONEYS CLUB</t>
  </si>
  <si>
    <t>SUGAR GUM HOTEL</t>
  </si>
  <si>
    <t>SUMMERHILL HOTEL</t>
  </si>
  <si>
    <t>SUNBURY BOWLING CLUB</t>
  </si>
  <si>
    <t>SUNBURY SOCIAL CLUB</t>
  </si>
  <si>
    <t>SUNBURY UNITED SPORTING CLUB</t>
  </si>
  <si>
    <t>SUNSHINE CITY CLUB</t>
  </si>
  <si>
    <t>SUNSHINE RSL</t>
  </si>
  <si>
    <t>SWAN HILL CLUB</t>
  </si>
  <si>
    <t>SWAN HILL RSL</t>
  </si>
  <si>
    <t>SYLVANIA HOTEL</t>
  </si>
  <si>
    <t>TABCORP PARK</t>
  </si>
  <si>
    <t>TANKERVILLE ARMS HOTEL</t>
  </si>
  <si>
    <t>TAYLORS LAKES FAMILY HOTEL</t>
  </si>
  <si>
    <t>TEMPLESTOWE HOTEL</t>
  </si>
  <si>
    <t>TERMINUS HOTEL</t>
  </si>
  <si>
    <t>THE BAY &amp; BRIDGE HOTEL</t>
  </si>
  <si>
    <t>THE BEACH</t>
  </si>
  <si>
    <t>THE BENDIGO CLUB</t>
  </si>
  <si>
    <t>THE BOROUGH CLUB</t>
  </si>
  <si>
    <t>THE BRIDGE HOTEL</t>
  </si>
  <si>
    <t>THE BROOK ON SNEYDES</t>
  </si>
  <si>
    <t>THE BRUNSWICK CLUB</t>
  </si>
  <si>
    <t>The CAMDEN TOWN HOTEL</t>
  </si>
  <si>
    <t>THE CHASE HOTEL</t>
  </si>
  <si>
    <t>THE CLAYTON HOTEL</t>
  </si>
  <si>
    <t>THE CLUB</t>
  </si>
  <si>
    <t>THE COACH AND HORSES</t>
  </si>
  <si>
    <t>THE COVE HOTEL</t>
  </si>
  <si>
    <t>THE ELSTERNWICK CLUB</t>
  </si>
  <si>
    <t>THE FOUNDRY HOTEL COMPLEX</t>
  </si>
  <si>
    <t>THE INTERNATIONAL</t>
  </si>
  <si>
    <t>THE JIM DANDY HOTEL</t>
  </si>
  <si>
    <t>THE LAKES ENTERTAINMENT CENTRE</t>
  </si>
  <si>
    <t>THE MEETING PLACE</t>
  </si>
  <si>
    <t>THE MOONEE PONDS CLUB</t>
  </si>
  <si>
    <t>THE OLD TOWN 'N' COUNTRY TAVERN</t>
  </si>
  <si>
    <t>THE ORBOST CLUB</t>
  </si>
  <si>
    <t>THE PHOENIX HOTEL</t>
  </si>
  <si>
    <t>THE PRINCE OF WALES HOTEL - RICHMOND</t>
  </si>
  <si>
    <t>THE REX</t>
  </si>
  <si>
    <t>THE RICHMOND HENTY HOTEL, PORTLAND</t>
  </si>
  <si>
    <t>THE RICHMOND SOCIAL</t>
  </si>
  <si>
    <t>THE ROYAL HOTEL FERNTREE GULLY</t>
  </si>
  <si>
    <t>THE SALE RSL &amp; COMMUNITY SUB-BRANCH</t>
  </si>
  <si>
    <t>THE SETTLEMENT AT CRANBOURNE</t>
  </si>
  <si>
    <t>THE TIGERS CLUBHOUSE</t>
  </si>
  <si>
    <t>THE VALE HOTEL</t>
  </si>
  <si>
    <t>THE VIC INN</t>
  </si>
  <si>
    <t>THE YARRAM COUNTRY CLUB</t>
  </si>
  <si>
    <t>TOORADIN &amp; DISTRICT SPORTS CLUB</t>
  </si>
  <si>
    <t>TORQUAY HOTEL</t>
  </si>
  <si>
    <t>TOWER HOTEL</t>
  </si>
  <si>
    <t>TRARALGON BOWLS CLUB</t>
  </si>
  <si>
    <t>TRARALGON RSL</t>
  </si>
  <si>
    <t>TRIOS SPORTS CLUB</t>
  </si>
  <si>
    <t>TUDOR INN HOTEL</t>
  </si>
  <si>
    <t>UNION CLUB HOTEL</t>
  </si>
  <si>
    <t>UPPER YARRA RSL</t>
  </si>
  <si>
    <t>VALLEY INN HOTEL</t>
  </si>
  <si>
    <t>VEGAS AT WAVERLEY GARDENS</t>
  </si>
  <si>
    <t>VENETO CLUB</t>
  </si>
  <si>
    <t>VICTORIA HOTEL (SHEPPARTON)</t>
  </si>
  <si>
    <t>VICTORIAN TAVERN</t>
  </si>
  <si>
    <t>VILLAGE BELLE HOTEL</t>
  </si>
  <si>
    <t>VILLAGE GREEN HOTEL</t>
  </si>
  <si>
    <t>VINE HOTEL RICHMOND</t>
  </si>
  <si>
    <t>WALTZING MATILDA HOTEL</t>
  </si>
  <si>
    <t>WANGARATTA CLUB</t>
  </si>
  <si>
    <t>WANGARATTA RSL</t>
  </si>
  <si>
    <t>WANTIRNA CLUB</t>
  </si>
  <si>
    <t>WANTIRNA HILL CLUB</t>
  </si>
  <si>
    <t>WARRAGUL CLUB</t>
  </si>
  <si>
    <t>WARRAGUL COUNTRY CLUB</t>
  </si>
  <si>
    <t>WARRNAMBOOL BOWLS CLUB</t>
  </si>
  <si>
    <t>WARRNAMBOOL FOOTBALL CLUB SOCIAL CLUB</t>
  </si>
  <si>
    <t>WARRNAMBOOL RSL</t>
  </si>
  <si>
    <t>WATERGARDENS HOTEL</t>
  </si>
  <si>
    <t>WATERLOO CUP HOTEL</t>
  </si>
  <si>
    <t>WATSONIA RSL</t>
  </si>
  <si>
    <t>WAURN PONDS HOTEL</t>
  </si>
  <si>
    <t>WAVERLEY RSL CLUB</t>
  </si>
  <si>
    <t>WERRIBEE PLAZA TAVERN</t>
  </si>
  <si>
    <t>WERRIBEE RSL</t>
  </si>
  <si>
    <t>WEST HEIDELBERG RSL</t>
  </si>
  <si>
    <t>WEST SIDE HORSHAM</t>
  </si>
  <si>
    <t>WEST WATERS HOTEL</t>
  </si>
  <si>
    <t>WESTEND MARKET HOTEL</t>
  </si>
  <si>
    <t>WESTERNPORT HOTEL</t>
  </si>
  <si>
    <t>WESTMEADOWS TAVERN</t>
  </si>
  <si>
    <t>WESTSIDE TAVERNER</t>
  </si>
  <si>
    <t>WHALERS HOTEL</t>
  </si>
  <si>
    <t>WHEELERS HILL HOTEL</t>
  </si>
  <si>
    <t>WHITTLESEA BOWLS CLUB</t>
  </si>
  <si>
    <t>WINDERMERE HOTEL</t>
  </si>
  <si>
    <t>WONTHAGGI CLUB</t>
  </si>
  <si>
    <t>WONTHAGGI GOLF CLUB</t>
  </si>
  <si>
    <t>WONTHAGGI WORKMEN'S CLUB</t>
  </si>
  <si>
    <t>YARRA VALLEY COUNTRY CLUB</t>
  </si>
  <si>
    <t>YARRAVILLE CLUB</t>
  </si>
  <si>
    <t>YARRAVILLE CLUB CRICKET CLUB</t>
  </si>
  <si>
    <t>YARRAVILLE-FOOTSCRAY BOWLING CLUB</t>
  </si>
  <si>
    <t>YORK ON LILYDALE TAVERNER RESORT</t>
  </si>
  <si>
    <t>ZAGAME'S CAULFIELD CLUB HOTEL</t>
  </si>
  <si>
    <t xml:space="preserve">Name </t>
  </si>
  <si>
    <t xml:space="preserve">Region </t>
  </si>
  <si>
    <t>LGA Name</t>
  </si>
  <si>
    <t>Expenditure
1 Jul 23 - 31 Dec 23</t>
  </si>
  <si>
    <t>Expenditure
1 Jan 24 - 30 Jun 24</t>
  </si>
  <si>
    <t>Expenditure
01 Jul 23 - 30 Jun 24</t>
  </si>
  <si>
    <t>THE PINK HILL HOTEL</t>
  </si>
  <si>
    <t>Expenditure
1 Jul 22 - 31 Dec 22</t>
  </si>
  <si>
    <t>Expenditure
1 Jan 23 - 30 Jun 23</t>
  </si>
  <si>
    <t>Expenditure
01 Jul 22 - 30 Jun 23</t>
  </si>
  <si>
    <t>Average EGM Numbers  
in June 2023</t>
  </si>
  <si>
    <t>Published: 28 July 2023</t>
  </si>
  <si>
    <t>Average EGM Numbers  
in June 2024</t>
  </si>
  <si>
    <t>CLUB TARNEIT</t>
  </si>
  <si>
    <t>THE BRASS MONKEY ON LONSDALE</t>
  </si>
  <si>
    <t>Published: 26 July 2024</t>
  </si>
  <si>
    <t>Source of Expenditure Figures: Gaming expenditure data is maintained by the VGCCC based on electronic data files received from the monitoring licensee.
Gaming data released is based on accurate data available at the time of release. It is possible that financial adjustments may materialise after the release of the data and therefore will require amendment. 
Source of SEIFA Figures: Australian Bureau of Statistics, Socio-economic Indexes for Areas (SEIFA): 
- Table 2: Statistical Local Area (SLA) Index of Relative Socio-economic Advantage and Disadvantage 
- Table 3: Statistical Local Area (SLA) Index of Relative Socio-economic Disadvantage 
Source of Unemployment Figures: Department of Education, Employment and Workplace Relations, Small Area Labour Markets. Refer to deewr.gov.au/Employment/LMI/Pages/SALM.aspx
Source of Population Figures: Department of Planning and Community Development, Victoria in Future 2012, population projections by single year based on age and sex for each LGA as at 30 June 2013.</t>
  </si>
  <si>
    <t xml:space="preserve">The VGCCC is a statutory authority of the State Government of Victoria created under the Victorian Gambling and Casino Control Commission Act 2011. The State of Victoria owns the copyright in all material produced by the VGCCC. The State of Victoria and the VGCCC encourages the dissemination and reuse of information provided on our website. 
All material published on our website is provided under a Creative Commons 4.0 licence, with the exception of:
- any images, photographs or branding, including the Victorian Coat of Arms, the Victorian Government logo, the Department of Treasury and Finance logo, and the Commission logo; and
- content supplied by third parties.
The licence conditions are available on the Creative Commons 4.0  website - creativecommons.org/licenses/by/4.0/
</t>
  </si>
  <si>
    <t xml:space="preserve">While the material contained in this document has been compiled with all due care, the VGCCC does not warrant or represent that the material is free from errors or omissions, or that it is exhaustive. The VGCCC does not accept any liability, nor takes responsibility for the accuracy, currency or correctness of material included in the information that has been provided either by third parties nor for the accuracy, currency, reliability or correctness of links or references to information sources (including Internet sites).
For more information visit www.vgccc.vic.gov.au/page-footer/terms-use
</t>
  </si>
  <si>
    <t>Expenditure
01 Jul 24 - 30 Jun 25</t>
  </si>
  <si>
    <t>Expenditure
1 Jan 25 - 30 Jun 25</t>
  </si>
  <si>
    <t>Expenditure
1 Jul 24 - 31 Dec 24</t>
  </si>
  <si>
    <t>MAGPIE AND STUMP HOTEL</t>
  </si>
  <si>
    <t>Jul - Dec 24</t>
  </si>
  <si>
    <t>Jan - Jun 25</t>
  </si>
  <si>
    <t xml:space="preserve">Venue type </t>
  </si>
  <si>
    <t>THE EPSOM</t>
  </si>
  <si>
    <t>CHERRY HILL HOTEL</t>
  </si>
  <si>
    <t>Published: 25 July 2025</t>
  </si>
  <si>
    <t>MORDIALLOC SPORTING CLUB changed name to THE EPSOM</t>
  </si>
  <si>
    <t>CHERRY HILL TAVERN changed name to CHERRY HILL HOTEL</t>
  </si>
  <si>
    <t>Average EGM Numbers  
in June 2025</t>
  </si>
  <si>
    <t>BLEAKHOUSE HOTEL</t>
  </si>
  <si>
    <t>CENTRAL POINT MELBOURNE</t>
  </si>
  <si>
    <t>CLUB EASTWOOD</t>
  </si>
  <si>
    <t>GOLDEN POINT HOTEL</t>
  </si>
  <si>
    <t>MELTON ENTERTAINMENT PARK</t>
  </si>
  <si>
    <t>NEWPORT SOCIAL</t>
  </si>
  <si>
    <t>PORTLAND MEMORIAL BOWLING CLUB</t>
  </si>
  <si>
    <t>ROSE SHAMROCK HOTEL</t>
  </si>
  <si>
    <t>THE SANDS HOTEL</t>
  </si>
  <si>
    <t>NOTE:</t>
  </si>
  <si>
    <t xml:space="preserve">The following venues have changed name: </t>
  </si>
  <si>
    <t>BAIRNSDALE SPORTING AND CONVENTION CENTR changed name to CLUB EASTWOOD</t>
  </si>
  <si>
    <t>BALLARAT CLUB HOTEL changed name to GOLDEN POINT HOTEL</t>
  </si>
  <si>
    <t>PORTLAND RSL MEMORIAL BOWLING CLUB changed name to PORTLAND MEMORIAL BOWLING CLUB</t>
  </si>
  <si>
    <t>ROSE SHAMROCK &amp; THISTLE HOTEL changed name to ROSE SHAMROCK HOTEL</t>
  </si>
  <si>
    <t>SANDS TAVERNER changed name to THE SANDS HOTEL</t>
  </si>
  <si>
    <t>SEAGULLS NEST changed name to NEWPORT SOCIAL</t>
  </si>
  <si>
    <t>TABCORP PARK changed name to MELTON ENTERTAINMENT PARK</t>
  </si>
  <si>
    <t>THE BEACH changed name to BLEAKHOUSE HOTEL</t>
  </si>
  <si>
    <t>THE MEETING PLACE changed name to CENTRAL POINT MELBOURNE</t>
  </si>
  <si>
    <t xml:space="preserve">The following venues have been removed as they are no longer active: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</si>
</sst>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_-* #,##0_-;\-* #,##0_-;_-* &quot;-&quot;??_-;_-@_-"/>
  </numFmts>
  <fonts count="28" x14ac:knownFonts="1">
    <font>
      <sz val="10"/>
      <name val="Arial"/>
    </font>
    <font>
      <sz val="10"/>
      <name val="Arial"/>
      <family val="2"/>
    </font>
    <font>
      <sz val="8"/>
      <name val="Arial"/>
      <family val="2"/>
    </font>
    <font>
      <sz val="9"/>
      <name val="Arial"/>
      <family val="2"/>
    </font>
    <font>
      <u/>
      <sz val="10"/>
      <color indexed="12"/>
      <name val="Arial"/>
      <family val="2"/>
    </font>
    <font>
      <b/>
      <sz val="9"/>
      <name val="Arial"/>
      <family val="2"/>
    </font>
    <font>
      <sz val="9"/>
      <color indexed="8"/>
      <name val="Arial"/>
      <family val="2"/>
    </font>
    <font>
      <b/>
      <sz val="11"/>
      <name val="Arial"/>
      <family val="2"/>
    </font>
    <font>
      <i/>
      <sz val="8"/>
      <name val="Arial"/>
      <family val="2"/>
    </font>
    <font>
      <b/>
      <sz val="12"/>
      <name val="Arial"/>
      <family val="2"/>
    </font>
    <font>
      <sz val="11"/>
      <name val="Arial"/>
      <family val="2"/>
    </font>
    <font>
      <i/>
      <sz val="11"/>
      <name val="Arial"/>
      <family val="2"/>
    </font>
    <font>
      <b/>
      <sz val="10"/>
      <name val="Arial"/>
      <family val="2"/>
    </font>
    <font>
      <b/>
      <sz val="20"/>
      <name val="Arial"/>
      <family val="2"/>
    </font>
    <font>
      <b/>
      <sz val="12"/>
      <color indexed="10"/>
      <name val="Arial"/>
      <family val="2"/>
    </font>
    <font>
      <b/>
      <sz val="8"/>
      <name val="Arial"/>
      <family val="2"/>
    </font>
    <font>
      <sz val="10"/>
      <name val="Arial"/>
      <family val="2"/>
    </font>
    <font>
      <sz val="8"/>
      <color indexed="8"/>
      <name val="Arial"/>
      <family val="2"/>
    </font>
    <font>
      <i/>
      <sz val="8"/>
      <color indexed="8"/>
      <name val="Arial"/>
      <family val="2"/>
    </font>
    <font>
      <u/>
      <sz val="8"/>
      <color indexed="12"/>
      <name val="Arial"/>
      <family val="2"/>
    </font>
    <font>
      <b/>
      <sz val="8"/>
      <color indexed="8"/>
      <name val="Arial"/>
      <family val="2"/>
    </font>
    <font>
      <sz val="10"/>
      <name val="Arial"/>
      <family val="2"/>
    </font>
    <font>
      <sz val="8"/>
      <color theme="1"/>
      <name val="Calibri"/>
      <family val="2"/>
      <scheme val="minor"/>
    </font>
    <font>
      <u/>
      <sz val="8"/>
      <color rgb="FF000000"/>
      <name val="Verdana"/>
      <family val="2"/>
    </font>
    <font>
      <b/>
      <sz val="10"/>
      <color theme="0"/>
      <name val="Arial"/>
      <family val="2"/>
    </font>
    <font>
      <b/>
      <sz val="10"/>
      <color theme="0"/>
      <name val="Calibri"/>
      <family val="2"/>
      <scheme val="minor"/>
    </font>
    <font>
      <b/>
      <sz val="10"/>
      <color theme="1"/>
      <name val="Calibri"/>
      <family val="2"/>
      <scheme val="minor"/>
    </font>
    <font>
      <b/>
      <u/>
      <sz val="9"/>
      <name val="Arial"/>
      <family val="2"/>
    </font>
  </fonts>
  <fills count="7">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4"/>
        <bgColor indexed="64"/>
      </patternFill>
    </fill>
    <fill>
      <patternFill patternType="solid">
        <fgColor theme="0"/>
        <bgColor indexed="64"/>
      </patternFill>
    </fill>
    <fill>
      <patternFill patternType="solid">
        <fgColor theme="0" tint="-0.24994659260841701"/>
        <bgColor indexed="64"/>
      </patternFill>
    </fill>
  </fills>
  <borders count="14">
    <border>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indexed="64"/>
      </bottom>
      <diagonal/>
    </border>
    <border>
      <left/>
      <right/>
      <top style="thin">
        <color indexed="64"/>
      </top>
      <bottom style="double">
        <color indexed="64"/>
      </bottom>
      <diagonal/>
    </border>
  </borders>
  <cellStyleXfs count="9">
    <xf numFmtId="0" fontId="0" fillId="0" borderId="0"/>
    <xf numFmtId="43" fontId="1" fillId="0" borderId="0" applyFont="0" applyFill="0" applyBorder="0" applyAlignment="0" applyProtection="0"/>
    <xf numFmtId="43" fontId="21" fillId="0" borderId="0" applyFont="0" applyFill="0" applyBorder="0" applyAlignment="0" applyProtection="0"/>
    <xf numFmtId="44" fontId="1" fillId="0" borderId="0" applyFont="0" applyFill="0" applyBorder="0" applyAlignment="0" applyProtection="0"/>
    <xf numFmtId="0" fontId="4" fillId="0" borderId="0" applyNumberFormat="0" applyFill="0" applyBorder="0" applyAlignment="0" applyProtection="0">
      <alignment vertical="top"/>
      <protection locked="0"/>
    </xf>
    <xf numFmtId="0" fontId="16" fillId="0" borderId="0"/>
    <xf numFmtId="43" fontId="1" fillId="0" borderId="0" applyFont="0" applyFill="0" applyBorder="0" applyAlignment="0" applyProtection="0"/>
    <xf numFmtId="0" fontId="1" fillId="0" borderId="0"/>
    <xf numFmtId="0" fontId="1" fillId="0" borderId="0"/>
  </cellStyleXfs>
  <cellXfs count="89">
    <xf numFmtId="0" fontId="0" fillId="0" borderId="0" xfId="0"/>
    <xf numFmtId="0" fontId="3" fillId="0" borderId="0" xfId="0" applyFont="1"/>
    <xf numFmtId="0" fontId="6" fillId="0" borderId="0" xfId="0" applyFont="1" applyAlignment="1">
      <alignment horizontal="left" vertical="top"/>
    </xf>
    <xf numFmtId="0" fontId="5" fillId="0" borderId="1" xfId="0" applyFont="1" applyBorder="1" applyAlignment="1">
      <alignment horizontal="center"/>
    </xf>
    <xf numFmtId="17" fontId="5" fillId="0" borderId="0" xfId="0" applyNumberFormat="1" applyFont="1" applyAlignment="1">
      <alignment horizontal="center"/>
    </xf>
    <xf numFmtId="0" fontId="5" fillId="0" borderId="2" xfId="0" applyFont="1" applyBorder="1" applyAlignment="1">
      <alignment horizontal="center"/>
    </xf>
    <xf numFmtId="44" fontId="3" fillId="0" borderId="0" xfId="3" applyFont="1" applyBorder="1"/>
    <xf numFmtId="164" fontId="3" fillId="0" borderId="0" xfId="1" applyNumberFormat="1" applyFont="1" applyBorder="1"/>
    <xf numFmtId="44" fontId="3" fillId="0" borderId="2" xfId="3" applyFont="1" applyBorder="1"/>
    <xf numFmtId="0" fontId="3" fillId="0" borderId="3" xfId="0" applyFont="1" applyBorder="1"/>
    <xf numFmtId="0" fontId="3" fillId="0" borderId="4" xfId="0" applyFont="1" applyBorder="1"/>
    <xf numFmtId="0" fontId="3" fillId="0" borderId="5" xfId="0" applyFont="1" applyBorder="1"/>
    <xf numFmtId="44" fontId="3" fillId="0" borderId="0" xfId="3" applyFont="1"/>
    <xf numFmtId="0" fontId="6" fillId="0" borderId="0" xfId="0" applyFont="1" applyAlignment="1">
      <alignment horizontal="right" vertical="top"/>
    </xf>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0" fontId="3" fillId="0" borderId="0" xfId="0" applyFont="1" applyAlignment="1">
      <alignment horizontal="center"/>
    </xf>
    <xf numFmtId="0" fontId="3" fillId="0" borderId="0" xfId="0" applyFont="1" applyAlignment="1">
      <alignment horizontal="left"/>
    </xf>
    <xf numFmtId="0" fontId="6" fillId="0" borderId="0" xfId="0" applyFont="1" applyAlignment="1">
      <alignment horizontal="center"/>
    </xf>
    <xf numFmtId="0" fontId="6" fillId="0" borderId="0" xfId="0" applyFont="1" applyAlignment="1">
      <alignment horizontal="left"/>
    </xf>
    <xf numFmtId="0" fontId="5" fillId="0" borderId="1" xfId="0" applyFont="1" applyBorder="1"/>
    <xf numFmtId="0" fontId="14" fillId="0" borderId="0" xfId="0" applyFont="1"/>
    <xf numFmtId="0" fontId="3" fillId="0" borderId="6" xfId="0" applyFont="1" applyBorder="1"/>
    <xf numFmtId="0" fontId="5" fillId="2" borderId="1" xfId="0" applyFont="1" applyFill="1" applyBorder="1" applyAlignment="1">
      <alignment horizontal="center"/>
    </xf>
    <xf numFmtId="0" fontId="3" fillId="0" borderId="7" xfId="0" applyFont="1" applyBorder="1"/>
    <xf numFmtId="0" fontId="5" fillId="2" borderId="10" xfId="0" applyFont="1" applyFill="1" applyBorder="1" applyAlignment="1">
      <alignment horizontal="center"/>
    </xf>
    <xf numFmtId="0" fontId="5" fillId="0" borderId="10" xfId="0" applyFont="1" applyBorder="1"/>
    <xf numFmtId="0" fontId="3" fillId="0" borderId="11" xfId="0" applyFont="1" applyBorder="1"/>
    <xf numFmtId="44" fontId="3" fillId="3" borderId="0" xfId="3" applyFont="1" applyFill="1" applyBorder="1"/>
    <xf numFmtId="44" fontId="3" fillId="3" borderId="2" xfId="3" applyFont="1" applyFill="1" applyBorder="1"/>
    <xf numFmtId="164" fontId="3" fillId="3" borderId="0" xfId="1" applyNumberFormat="1" applyFont="1" applyFill="1" applyBorder="1"/>
    <xf numFmtId="0" fontId="13" fillId="0" borderId="0" xfId="0" applyFont="1" applyAlignment="1">
      <alignment horizontal="left"/>
    </xf>
    <xf numFmtId="0" fontId="10" fillId="0" borderId="0" xfId="0" applyFont="1" applyAlignment="1">
      <alignment horizontal="left"/>
    </xf>
    <xf numFmtId="0" fontId="0" fillId="0" borderId="0" xfId="0" applyAlignment="1">
      <alignment horizontal="left"/>
    </xf>
    <xf numFmtId="0" fontId="22" fillId="5" borderId="0" xfId="0" applyFont="1" applyFill="1" applyAlignment="1">
      <alignment horizontal="left" vertical="top"/>
    </xf>
    <xf numFmtId="0" fontId="15" fillId="5" borderId="0" xfId="0" applyFont="1" applyFill="1" applyAlignment="1">
      <alignment horizontal="left" vertical="top"/>
    </xf>
    <xf numFmtId="0" fontId="2" fillId="5" borderId="0" xfId="0" applyFont="1" applyFill="1" applyAlignment="1">
      <alignment horizontal="left" vertical="top"/>
    </xf>
    <xf numFmtId="0" fontId="23" fillId="0" borderId="0" xfId="0" applyFont="1" applyAlignment="1">
      <alignment horizontal="left" vertical="top"/>
    </xf>
    <xf numFmtId="0" fontId="17" fillId="5" borderId="0" xfId="0" applyFont="1" applyFill="1" applyAlignment="1">
      <alignment horizontal="left" vertical="top"/>
    </xf>
    <xf numFmtId="0" fontId="2" fillId="5" borderId="0" xfId="0" applyFont="1" applyFill="1" applyAlignment="1">
      <alignment horizontal="left" vertical="top" wrapText="1"/>
    </xf>
    <xf numFmtId="0" fontId="18" fillId="5" borderId="0" xfId="0" applyFont="1" applyFill="1" applyAlignment="1">
      <alignment horizontal="left" vertical="top"/>
    </xf>
    <xf numFmtId="0" fontId="15" fillId="5" borderId="0" xfId="0" applyFont="1" applyFill="1" applyAlignment="1">
      <alignment horizontal="left" vertical="top" wrapText="1"/>
    </xf>
    <xf numFmtId="0" fontId="19" fillId="5" borderId="0" xfId="4" applyFont="1" applyFill="1" applyAlignment="1" applyProtection="1">
      <alignment horizontal="left" vertical="top"/>
    </xf>
    <xf numFmtId="0" fontId="20" fillId="5" borderId="0" xfId="0" applyFont="1" applyFill="1" applyAlignment="1">
      <alignment horizontal="left" vertical="top"/>
    </xf>
    <xf numFmtId="17" fontId="5" fillId="0" borderId="10" xfId="0" applyNumberFormat="1" applyFont="1" applyBorder="1" applyAlignment="1">
      <alignment horizontal="center"/>
    </xf>
    <xf numFmtId="17" fontId="5" fillId="0" borderId="2" xfId="0" applyNumberFormat="1" applyFont="1" applyBorder="1" applyAlignment="1">
      <alignment horizontal="center"/>
    </xf>
    <xf numFmtId="164" fontId="3" fillId="3" borderId="10" xfId="1" applyNumberFormat="1" applyFont="1" applyFill="1" applyBorder="1"/>
    <xf numFmtId="164" fontId="3" fillId="0" borderId="10" xfId="1" applyNumberFormat="1" applyFont="1" applyBorder="1"/>
    <xf numFmtId="0" fontId="13" fillId="0" borderId="0" xfId="5" applyFont="1" applyAlignment="1">
      <alignment horizontal="left"/>
    </xf>
    <xf numFmtId="0" fontId="3" fillId="0" borderId="0" xfId="5" applyFont="1" applyAlignment="1">
      <alignment horizontal="center"/>
    </xf>
    <xf numFmtId="0" fontId="5" fillId="0" borderId="12" xfId="5" applyFont="1" applyBorder="1" applyAlignment="1">
      <alignment horizontal="center"/>
    </xf>
    <xf numFmtId="0" fontId="5" fillId="0" borderId="12" xfId="5" applyFont="1" applyBorder="1" applyAlignment="1">
      <alignment horizontal="center" wrapText="1"/>
    </xf>
    <xf numFmtId="0" fontId="3" fillId="0" borderId="0" xfId="5" applyFont="1" applyAlignment="1">
      <alignment horizontal="right"/>
    </xf>
    <xf numFmtId="0" fontId="3" fillId="0" borderId="0" xfId="5" applyFont="1" applyAlignment="1">
      <alignment horizontal="left"/>
    </xf>
    <xf numFmtId="0" fontId="15" fillId="0" borderId="0" xfId="5" applyFont="1"/>
    <xf numFmtId="0" fontId="16" fillId="0" borderId="0" xfId="5"/>
    <xf numFmtId="164" fontId="3" fillId="0" borderId="0" xfId="6" applyNumberFormat="1" applyFont="1" applyFill="1" applyAlignment="1">
      <alignment horizontal="center"/>
    </xf>
    <xf numFmtId="164" fontId="3" fillId="0" borderId="13" xfId="6" applyNumberFormat="1" applyFont="1" applyFill="1" applyBorder="1" applyAlignment="1">
      <alignment horizontal="center"/>
    </xf>
    <xf numFmtId="0" fontId="1" fillId="0" borderId="0" xfId="7"/>
    <xf numFmtId="0" fontId="3" fillId="0" borderId="0" xfId="7" applyFont="1" applyAlignment="1">
      <alignment horizontal="center"/>
    </xf>
    <xf numFmtId="0" fontId="13" fillId="0" borderId="0" xfId="7" applyFont="1" applyAlignment="1">
      <alignment horizontal="left"/>
    </xf>
    <xf numFmtId="0" fontId="5" fillId="0" borderId="12" xfId="7" applyFont="1" applyBorder="1" applyAlignment="1">
      <alignment horizontal="center"/>
    </xf>
    <xf numFmtId="0" fontId="5" fillId="0" borderId="12" xfId="7" applyFont="1" applyBorder="1" applyAlignment="1">
      <alignment horizontal="center" wrapText="1"/>
    </xf>
    <xf numFmtId="0" fontId="3" fillId="0" borderId="0" xfId="7" applyFont="1" applyAlignment="1">
      <alignment horizontal="right"/>
    </xf>
    <xf numFmtId="0" fontId="3" fillId="0" borderId="0" xfId="7" applyFont="1" applyAlignment="1">
      <alignment horizontal="left"/>
    </xf>
    <xf numFmtId="0" fontId="3" fillId="0" borderId="0" xfId="7" applyFont="1" applyAlignment="1">
      <alignment horizontal="center" wrapText="1"/>
    </xf>
    <xf numFmtId="0" fontId="15" fillId="0" borderId="0" xfId="7" applyFont="1"/>
    <xf numFmtId="0" fontId="5" fillId="0" borderId="0" xfId="7" applyFont="1" applyAlignment="1">
      <alignment horizontal="left"/>
    </xf>
    <xf numFmtId="0" fontId="24" fillId="6" borderId="0" xfId="0" applyFont="1" applyFill="1" applyAlignment="1">
      <alignment horizontal="left" vertical="top"/>
    </xf>
    <xf numFmtId="0" fontId="25" fillId="6" borderId="0" xfId="0" applyFont="1" applyFill="1" applyAlignment="1">
      <alignment horizontal="left" vertical="top"/>
    </xf>
    <xf numFmtId="0" fontId="2" fillId="5" borderId="0" xfId="0" applyFont="1" applyFill="1" applyAlignment="1">
      <alignment horizontal="left" vertical="top" wrapText="1"/>
    </xf>
    <xf numFmtId="0" fontId="22" fillId="0" borderId="0" xfId="0" applyFont="1" applyAlignment="1">
      <alignment horizontal="left" vertical="top" wrapText="1"/>
    </xf>
    <xf numFmtId="0" fontId="26" fillId="0" borderId="0" xfId="0" applyFont="1" applyAlignment="1">
      <alignment horizontal="left" vertical="top"/>
    </xf>
    <xf numFmtId="0" fontId="9" fillId="4" borderId="6" xfId="0" applyFont="1" applyFill="1" applyBorder="1" applyAlignment="1">
      <alignment horizontal="center"/>
    </xf>
    <xf numFmtId="0" fontId="9" fillId="4" borderId="3" xfId="0" applyFont="1" applyFill="1" applyBorder="1" applyAlignment="1">
      <alignment horizontal="center"/>
    </xf>
    <xf numFmtId="0" fontId="5" fillId="4" borderId="8" xfId="0" applyFont="1" applyFill="1" applyBorder="1" applyAlignment="1">
      <alignment horizontal="center" vertical="center" wrapText="1"/>
    </xf>
    <xf numFmtId="0" fontId="5" fillId="4" borderId="0" xfId="0" applyFont="1" applyFill="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27" fillId="0" borderId="0" xfId="7" applyFont="1" applyAlignment="1">
      <alignment horizontal="left"/>
    </xf>
    <xf numFmtId="0" fontId="3" fillId="0" borderId="0" xfId="0" applyFont="1" applyAlignment="1">
      <alignment vertical="center" wrapText="1"/>
    </xf>
  </cellXfs>
  <cellStyles count="9">
    <cellStyle name="Comma" xfId="1" builtinId="3"/>
    <cellStyle name="Comma 2" xfId="2" xr:uid="{00000000-0005-0000-0000-000001000000}"/>
    <cellStyle name="Comma 2 2" xfId="6" xr:uid="{D3BBDA83-A6C8-4D10-BBEB-2AE22989BBE1}"/>
    <cellStyle name="Currency" xfId="3" builtinId="4"/>
    <cellStyle name="Hyperlink" xfId="4" builtinId="8"/>
    <cellStyle name="Normal" xfId="0" builtinId="0"/>
    <cellStyle name="Normal 2" xfId="5" xr:uid="{00000000-0005-0000-0000-000005000000}"/>
    <cellStyle name="Normal 2 2" xfId="7" xr:uid="{437056FF-8526-42A7-9653-5FA22CCD2B72}"/>
    <cellStyle name="Normal 3" xfId="8" xr:uid="{EA95881B-ECEC-4B8A-8810-FF12CABA1DD1}"/>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creativecommons.org/licenses/by/3.0/au/deed.en_US"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73</xdr:row>
      <xdr:rowOff>0</xdr:rowOff>
    </xdr:from>
    <xdr:to>
      <xdr:col>1</xdr:col>
      <xdr:colOff>609600</xdr:colOff>
      <xdr:row>73</xdr:row>
      <xdr:rowOff>0</xdr:rowOff>
    </xdr:to>
    <xdr:pic>
      <xdr:nvPicPr>
        <xdr:cNvPr id="17293" name="Picture 4" descr="cc logo">
          <a:hlinkClick xmlns:r="http://schemas.openxmlformats.org/officeDocument/2006/relationships" r:id="rId1"/>
          <a:extLst>
            <a:ext uri="{FF2B5EF4-FFF2-40B4-BE49-F238E27FC236}">
              <a16:creationId xmlns:a16="http://schemas.microsoft.com/office/drawing/2014/main" id="{34B0DE92-9F17-414C-9639-7B733AA2D1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173200"/>
          <a:ext cx="609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73</xdr:row>
      <xdr:rowOff>0</xdr:rowOff>
    </xdr:from>
    <xdr:to>
      <xdr:col>1</xdr:col>
      <xdr:colOff>609600</xdr:colOff>
      <xdr:row>73</xdr:row>
      <xdr:rowOff>0</xdr:rowOff>
    </xdr:to>
    <xdr:pic>
      <xdr:nvPicPr>
        <xdr:cNvPr id="17294" name="Picture 4" descr="cc logo">
          <a:hlinkClick xmlns:r="http://schemas.openxmlformats.org/officeDocument/2006/relationships" r:id="rId1"/>
          <a:extLst>
            <a:ext uri="{FF2B5EF4-FFF2-40B4-BE49-F238E27FC236}">
              <a16:creationId xmlns:a16="http://schemas.microsoft.com/office/drawing/2014/main" id="{CBB82D5E-C172-4DD4-A000-E599273337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173200"/>
          <a:ext cx="609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74</xdr:row>
      <xdr:rowOff>104775</xdr:rowOff>
    </xdr:from>
    <xdr:to>
      <xdr:col>1</xdr:col>
      <xdr:colOff>1095375</xdr:colOff>
      <xdr:row>75</xdr:row>
      <xdr:rowOff>219075</xdr:rowOff>
    </xdr:to>
    <xdr:pic>
      <xdr:nvPicPr>
        <xdr:cNvPr id="17295" name="Picture 4" descr="cc logo">
          <a:hlinkClick xmlns:r="http://schemas.openxmlformats.org/officeDocument/2006/relationships" r:id="rId1"/>
          <a:extLst>
            <a:ext uri="{FF2B5EF4-FFF2-40B4-BE49-F238E27FC236}">
              <a16:creationId xmlns:a16="http://schemas.microsoft.com/office/drawing/2014/main" id="{B5EB6555-1307-47B0-B3A9-D35FCF4BBE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420850"/>
          <a:ext cx="7429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75</xdr:row>
      <xdr:rowOff>0</xdr:rowOff>
    </xdr:from>
    <xdr:to>
      <xdr:col>1</xdr:col>
      <xdr:colOff>609600</xdr:colOff>
      <xdr:row>75</xdr:row>
      <xdr:rowOff>0</xdr:rowOff>
    </xdr:to>
    <xdr:pic>
      <xdr:nvPicPr>
        <xdr:cNvPr id="17296" name="Picture 4" descr="cc logo">
          <a:hlinkClick xmlns:r="http://schemas.openxmlformats.org/officeDocument/2006/relationships" r:id="rId1"/>
          <a:extLst>
            <a:ext uri="{FF2B5EF4-FFF2-40B4-BE49-F238E27FC236}">
              <a16:creationId xmlns:a16="http://schemas.microsoft.com/office/drawing/2014/main" id="{E7987867-7B60-4043-8120-EF12E539EB1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458950"/>
          <a:ext cx="609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76</xdr:row>
      <xdr:rowOff>104775</xdr:rowOff>
    </xdr:from>
    <xdr:to>
      <xdr:col>1</xdr:col>
      <xdr:colOff>1095375</xdr:colOff>
      <xdr:row>77</xdr:row>
      <xdr:rowOff>219075</xdr:rowOff>
    </xdr:to>
    <xdr:pic>
      <xdr:nvPicPr>
        <xdr:cNvPr id="17297" name="Picture 4" descr="cc logo">
          <a:hlinkClick xmlns:r="http://schemas.openxmlformats.org/officeDocument/2006/relationships" r:id="rId1"/>
          <a:extLst>
            <a:ext uri="{FF2B5EF4-FFF2-40B4-BE49-F238E27FC236}">
              <a16:creationId xmlns:a16="http://schemas.microsoft.com/office/drawing/2014/main" id="{DA065EE2-ACB8-447C-8E68-97B38C2154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14706600"/>
          <a:ext cx="7429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0</xdr:row>
      <xdr:rowOff>19050</xdr:rowOff>
    </xdr:from>
    <xdr:to>
      <xdr:col>10</xdr:col>
      <xdr:colOff>77064</xdr:colOff>
      <xdr:row>5</xdr:row>
      <xdr:rowOff>219203</xdr:rowOff>
    </xdr:to>
    <xdr:pic>
      <xdr:nvPicPr>
        <xdr:cNvPr id="3" name="Picture 2">
          <a:extLst>
            <a:ext uri="{FF2B5EF4-FFF2-40B4-BE49-F238E27FC236}">
              <a16:creationId xmlns:a16="http://schemas.microsoft.com/office/drawing/2014/main" id="{03540979-73B0-7F34-8CDB-51AB0A8D43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050" y="19050"/>
          <a:ext cx="6192114" cy="9145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4</xdr:col>
      <xdr:colOff>943839</xdr:colOff>
      <xdr:row>5</xdr:row>
      <xdr:rowOff>114428</xdr:rowOff>
    </xdr:to>
    <xdr:pic>
      <xdr:nvPicPr>
        <xdr:cNvPr id="3" name="Picture 2">
          <a:extLst>
            <a:ext uri="{FF2B5EF4-FFF2-40B4-BE49-F238E27FC236}">
              <a16:creationId xmlns:a16="http://schemas.microsoft.com/office/drawing/2014/main" id="{21D901D4-FD9B-6FD7-A7BA-2D8A55D48A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525"/>
          <a:ext cx="6192114" cy="9145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619989</xdr:colOff>
      <xdr:row>5</xdr:row>
      <xdr:rowOff>152528</xdr:rowOff>
    </xdr:to>
    <xdr:pic>
      <xdr:nvPicPr>
        <xdr:cNvPr id="2" name="Picture 1">
          <a:extLst>
            <a:ext uri="{FF2B5EF4-FFF2-40B4-BE49-F238E27FC236}">
              <a16:creationId xmlns:a16="http://schemas.microsoft.com/office/drawing/2014/main" id="{67056B9B-525D-4A1A-A68D-8109109E79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192114" cy="9145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619989</xdr:colOff>
      <xdr:row>5</xdr:row>
      <xdr:rowOff>152528</xdr:rowOff>
    </xdr:to>
    <xdr:pic>
      <xdr:nvPicPr>
        <xdr:cNvPr id="3" name="Picture 2">
          <a:extLst>
            <a:ext uri="{FF2B5EF4-FFF2-40B4-BE49-F238E27FC236}">
              <a16:creationId xmlns:a16="http://schemas.microsoft.com/office/drawing/2014/main" id="{08B21DEF-847A-4637-8E0D-736D792FA8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192114" cy="91452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619989</xdr:colOff>
      <xdr:row>5</xdr:row>
      <xdr:rowOff>152528</xdr:rowOff>
    </xdr:to>
    <xdr:pic>
      <xdr:nvPicPr>
        <xdr:cNvPr id="3" name="Picture 2">
          <a:extLst>
            <a:ext uri="{FF2B5EF4-FFF2-40B4-BE49-F238E27FC236}">
              <a16:creationId xmlns:a16="http://schemas.microsoft.com/office/drawing/2014/main" id="{4C66554F-616B-4261-BBA9-6961592361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192114" cy="9145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cglr.vic.gov.au/footer/copyrigh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43"/>
  </sheetPr>
  <dimension ref="A6:Q228"/>
  <sheetViews>
    <sheetView workbookViewId="0">
      <selection activeCell="B7" sqref="B7:N7"/>
    </sheetView>
  </sheetViews>
  <sheetFormatPr defaultColWidth="11.140625" defaultRowHeight="11.25" x14ac:dyDescent="0.2"/>
  <cols>
    <col min="1" max="1" width="1.42578125" style="37" customWidth="1"/>
    <col min="2" max="7" width="11.140625" style="37"/>
    <col min="8" max="8" width="1.42578125" style="37" customWidth="1"/>
    <col min="9" max="14" width="11.140625" style="37"/>
    <col min="15" max="15" width="1.42578125" style="37" customWidth="1"/>
    <col min="16" max="16384" width="11.140625" style="37"/>
  </cols>
  <sheetData>
    <row r="6" spans="1:14" ht="20.25" customHeight="1" x14ac:dyDescent="0.2"/>
    <row r="7" spans="1:14" ht="14.25" customHeight="1" x14ac:dyDescent="0.2">
      <c r="A7" s="38"/>
      <c r="B7" s="71" t="s">
        <v>0</v>
      </c>
      <c r="C7" s="72"/>
      <c r="D7" s="72"/>
      <c r="E7" s="72"/>
      <c r="F7" s="72"/>
      <c r="G7" s="72"/>
      <c r="H7" s="75"/>
      <c r="I7" s="75"/>
      <c r="J7" s="75"/>
      <c r="K7" s="75"/>
      <c r="L7" s="75"/>
      <c r="M7" s="75"/>
      <c r="N7" s="75"/>
    </row>
    <row r="8" spans="1:14" ht="18.75" customHeight="1" x14ac:dyDescent="0.2">
      <c r="A8" s="38"/>
      <c r="B8" s="73" t="s">
        <v>607</v>
      </c>
      <c r="C8" s="74"/>
      <c r="D8" s="74"/>
      <c r="E8" s="74"/>
      <c r="F8" s="74"/>
      <c r="G8" s="74"/>
      <c r="H8" s="74"/>
      <c r="I8" s="74"/>
      <c r="J8" s="74"/>
      <c r="K8" s="74"/>
      <c r="L8" s="74"/>
      <c r="M8" s="74"/>
      <c r="N8" s="74"/>
    </row>
    <row r="9" spans="1:14" ht="18.75" customHeight="1" x14ac:dyDescent="0.2">
      <c r="A9" s="38"/>
      <c r="B9" s="74"/>
      <c r="C9" s="74"/>
      <c r="D9" s="74"/>
      <c r="E9" s="74"/>
      <c r="F9" s="74"/>
      <c r="G9" s="74"/>
      <c r="H9" s="74"/>
      <c r="I9" s="74"/>
      <c r="J9" s="74"/>
      <c r="K9" s="74"/>
      <c r="L9" s="74"/>
      <c r="M9" s="74"/>
      <c r="N9" s="74"/>
    </row>
    <row r="10" spans="1:14" ht="28.5" customHeight="1" x14ac:dyDescent="0.2">
      <c r="A10" s="38"/>
      <c r="B10" s="74"/>
      <c r="C10" s="74"/>
      <c r="D10" s="74"/>
      <c r="E10" s="74"/>
      <c r="F10" s="74"/>
      <c r="G10" s="74"/>
      <c r="H10" s="74"/>
      <c r="I10" s="74"/>
      <c r="J10" s="74"/>
      <c r="K10" s="74"/>
      <c r="L10" s="74"/>
      <c r="M10" s="74"/>
      <c r="N10" s="74"/>
    </row>
    <row r="11" spans="1:14" ht="12.75" x14ac:dyDescent="0.2">
      <c r="A11" s="38"/>
      <c r="B11" s="71" t="s">
        <v>1</v>
      </c>
      <c r="C11" s="72"/>
      <c r="D11" s="72"/>
      <c r="E11" s="72"/>
      <c r="F11" s="72"/>
      <c r="G11" s="72"/>
      <c r="H11" s="39"/>
      <c r="I11" s="71" t="s">
        <v>2</v>
      </c>
      <c r="J11" s="71"/>
      <c r="K11" s="71"/>
      <c r="L11" s="71"/>
      <c r="M11" s="71"/>
      <c r="N11" s="71"/>
    </row>
    <row r="12" spans="1:14" ht="23.25" customHeight="1" x14ac:dyDescent="0.2">
      <c r="A12" s="38"/>
      <c r="B12" s="73" t="s">
        <v>3</v>
      </c>
      <c r="C12" s="74"/>
      <c r="D12" s="74"/>
      <c r="E12" s="74"/>
      <c r="F12" s="74"/>
      <c r="G12" s="74"/>
      <c r="H12" s="39"/>
      <c r="I12" s="73" t="s">
        <v>605</v>
      </c>
      <c r="J12" s="73"/>
      <c r="K12" s="73"/>
      <c r="L12" s="73"/>
      <c r="M12" s="73"/>
      <c r="N12" s="73"/>
    </row>
    <row r="13" spans="1:14" ht="23.25" customHeight="1" x14ac:dyDescent="0.2">
      <c r="A13" s="38"/>
      <c r="B13" s="74"/>
      <c r="C13" s="74"/>
      <c r="D13" s="74"/>
      <c r="E13" s="74"/>
      <c r="F13" s="74"/>
      <c r="G13" s="74"/>
      <c r="H13" s="39"/>
      <c r="I13" s="73"/>
      <c r="J13" s="73"/>
      <c r="K13" s="73"/>
      <c r="L13" s="73"/>
      <c r="M13" s="73"/>
      <c r="N13" s="73"/>
    </row>
    <row r="14" spans="1:14" ht="23.25" customHeight="1" x14ac:dyDescent="0.2">
      <c r="A14" s="38"/>
      <c r="B14" s="74"/>
      <c r="C14" s="74"/>
      <c r="D14" s="74"/>
      <c r="E14" s="74"/>
      <c r="F14" s="74"/>
      <c r="G14" s="74"/>
      <c r="H14" s="39"/>
      <c r="I14" s="73"/>
      <c r="J14" s="73"/>
      <c r="K14" s="73"/>
      <c r="L14" s="73"/>
      <c r="M14" s="73"/>
      <c r="N14" s="73"/>
    </row>
    <row r="15" spans="1:14" ht="23.25" customHeight="1" x14ac:dyDescent="0.2">
      <c r="A15" s="38"/>
      <c r="B15" s="74"/>
      <c r="C15" s="74"/>
      <c r="D15" s="74"/>
      <c r="E15" s="74"/>
      <c r="F15" s="74"/>
      <c r="G15" s="74"/>
      <c r="H15" s="39"/>
      <c r="I15" s="73"/>
      <c r="J15" s="73"/>
      <c r="K15" s="73"/>
      <c r="L15" s="73"/>
      <c r="M15" s="73"/>
      <c r="N15" s="73"/>
    </row>
    <row r="16" spans="1:14" ht="23.25" customHeight="1" x14ac:dyDescent="0.2">
      <c r="A16" s="38"/>
      <c r="B16" s="74"/>
      <c r="C16" s="74"/>
      <c r="D16" s="74"/>
      <c r="E16" s="74"/>
      <c r="F16" s="74"/>
      <c r="G16" s="74"/>
      <c r="H16" s="39"/>
      <c r="I16" s="73"/>
      <c r="J16" s="73"/>
      <c r="K16" s="73"/>
      <c r="L16" s="73"/>
      <c r="M16" s="73"/>
      <c r="N16" s="73"/>
    </row>
    <row r="17" spans="1:17" ht="23.25" customHeight="1" x14ac:dyDescent="0.2">
      <c r="A17" s="38"/>
      <c r="B17" s="74"/>
      <c r="C17" s="74"/>
      <c r="D17" s="74"/>
      <c r="E17" s="74"/>
      <c r="F17" s="74"/>
      <c r="G17" s="74"/>
      <c r="H17" s="39"/>
      <c r="I17" s="73"/>
      <c r="J17" s="73"/>
      <c r="K17" s="73"/>
      <c r="L17" s="73"/>
      <c r="M17" s="73"/>
      <c r="N17" s="73"/>
    </row>
    <row r="18" spans="1:17" ht="58.5" customHeight="1" x14ac:dyDescent="0.2">
      <c r="A18" s="38"/>
      <c r="B18" s="74"/>
      <c r="C18" s="74"/>
      <c r="D18" s="74"/>
      <c r="E18" s="74"/>
      <c r="F18" s="74"/>
      <c r="G18" s="74"/>
      <c r="H18" s="39"/>
      <c r="I18" s="73"/>
      <c r="J18" s="73"/>
      <c r="K18" s="73"/>
      <c r="L18" s="73"/>
      <c r="M18" s="73"/>
      <c r="N18" s="73"/>
    </row>
    <row r="19" spans="1:17" ht="12.75" x14ac:dyDescent="0.2">
      <c r="A19" s="38"/>
      <c r="B19" s="71" t="s">
        <v>4</v>
      </c>
      <c r="C19" s="72"/>
      <c r="D19" s="72"/>
      <c r="E19" s="72"/>
      <c r="F19" s="72"/>
      <c r="G19" s="72"/>
      <c r="H19" s="39"/>
      <c r="I19" s="71" t="s">
        <v>5</v>
      </c>
      <c r="J19" s="72"/>
      <c r="K19" s="72"/>
      <c r="L19" s="72"/>
      <c r="M19" s="72"/>
      <c r="N19" s="72"/>
    </row>
    <row r="20" spans="1:17" ht="28.5" customHeight="1" x14ac:dyDescent="0.2">
      <c r="A20" s="39"/>
      <c r="B20" s="73" t="s">
        <v>6</v>
      </c>
      <c r="C20" s="74"/>
      <c r="D20" s="74"/>
      <c r="E20" s="74"/>
      <c r="F20" s="74"/>
      <c r="G20" s="74"/>
      <c r="H20" s="39"/>
      <c r="I20" s="73" t="s">
        <v>606</v>
      </c>
      <c r="J20" s="74"/>
      <c r="K20" s="74"/>
      <c r="L20" s="74"/>
      <c r="M20" s="74"/>
      <c r="N20" s="74"/>
    </row>
    <row r="21" spans="1:17" ht="28.5" customHeight="1" x14ac:dyDescent="0.2">
      <c r="A21" s="38"/>
      <c r="B21" s="74"/>
      <c r="C21" s="74"/>
      <c r="D21" s="74"/>
      <c r="E21" s="74"/>
      <c r="F21" s="74"/>
      <c r="G21" s="74"/>
      <c r="H21" s="39"/>
      <c r="I21" s="74"/>
      <c r="J21" s="74"/>
      <c r="K21" s="74"/>
      <c r="L21" s="74"/>
      <c r="M21" s="74"/>
      <c r="N21" s="74"/>
    </row>
    <row r="22" spans="1:17" ht="28.5" customHeight="1" x14ac:dyDescent="0.2">
      <c r="A22" s="39"/>
      <c r="B22" s="74"/>
      <c r="C22" s="74"/>
      <c r="D22" s="74"/>
      <c r="E22" s="74"/>
      <c r="F22" s="74"/>
      <c r="G22" s="74"/>
      <c r="H22" s="39"/>
      <c r="I22" s="74"/>
      <c r="J22" s="74"/>
      <c r="K22" s="74"/>
      <c r="L22" s="74"/>
      <c r="M22" s="74"/>
      <c r="N22" s="74"/>
      <c r="Q22" s="40"/>
    </row>
    <row r="23" spans="1:17" ht="28.5" customHeight="1" x14ac:dyDescent="0.2">
      <c r="A23" s="39"/>
      <c r="B23" s="74"/>
      <c r="C23" s="74"/>
      <c r="D23" s="74"/>
      <c r="E23" s="74"/>
      <c r="F23" s="74"/>
      <c r="G23" s="74"/>
      <c r="H23" s="39"/>
      <c r="I23" s="74"/>
      <c r="J23" s="74"/>
      <c r="K23" s="74"/>
      <c r="L23" s="74"/>
      <c r="M23" s="74"/>
      <c r="N23" s="74"/>
    </row>
    <row r="24" spans="1:17" ht="28.5" customHeight="1" x14ac:dyDescent="0.2">
      <c r="A24" s="39"/>
      <c r="B24" s="74"/>
      <c r="C24" s="74"/>
      <c r="D24" s="74"/>
      <c r="E24" s="74"/>
      <c r="F24" s="74"/>
      <c r="G24" s="74"/>
      <c r="H24" s="39"/>
      <c r="I24" s="74"/>
      <c r="J24" s="74"/>
      <c r="K24" s="74"/>
      <c r="L24" s="74"/>
      <c r="M24" s="74"/>
      <c r="N24" s="74"/>
    </row>
    <row r="25" spans="1:17" ht="28.5" customHeight="1" x14ac:dyDescent="0.2">
      <c r="A25" s="39"/>
      <c r="B25" s="74"/>
      <c r="C25" s="74"/>
      <c r="D25" s="74"/>
      <c r="E25" s="74"/>
      <c r="F25" s="74"/>
      <c r="G25" s="74"/>
      <c r="H25" s="39"/>
      <c r="I25" s="74"/>
      <c r="J25" s="74"/>
      <c r="K25" s="74"/>
      <c r="L25" s="74"/>
      <c r="M25" s="74"/>
      <c r="N25" s="74"/>
    </row>
    <row r="26" spans="1:17" ht="28.5" customHeight="1" x14ac:dyDescent="0.2">
      <c r="A26" s="39"/>
      <c r="B26" s="74"/>
      <c r="C26" s="74"/>
      <c r="D26" s="74"/>
      <c r="E26" s="74"/>
      <c r="F26" s="74"/>
      <c r="G26" s="74"/>
      <c r="H26" s="39"/>
      <c r="I26" s="74"/>
      <c r="J26" s="74"/>
      <c r="K26" s="74"/>
      <c r="L26" s="74"/>
      <c r="M26" s="74"/>
      <c r="N26" s="74"/>
    </row>
    <row r="27" spans="1:17" x14ac:dyDescent="0.2">
      <c r="A27" s="39"/>
      <c r="B27" s="39"/>
      <c r="C27" s="39"/>
      <c r="D27" s="39"/>
      <c r="E27" s="39"/>
      <c r="F27" s="39"/>
      <c r="G27" s="39"/>
      <c r="H27" s="39"/>
      <c r="I27" s="39"/>
      <c r="J27" s="39"/>
      <c r="K27" s="39"/>
      <c r="L27" s="39"/>
      <c r="M27" s="39"/>
    </row>
    <row r="28" spans="1:17" x14ac:dyDescent="0.2">
      <c r="A28" s="39"/>
      <c r="B28" s="39"/>
      <c r="C28" s="39"/>
      <c r="D28" s="39"/>
      <c r="E28" s="39"/>
      <c r="F28" s="39"/>
      <c r="G28" s="39"/>
      <c r="H28" s="39"/>
      <c r="I28" s="39"/>
      <c r="J28" s="39"/>
      <c r="K28" s="39"/>
      <c r="L28" s="39"/>
      <c r="M28" s="39"/>
    </row>
    <row r="29" spans="1:17" x14ac:dyDescent="0.2">
      <c r="A29" s="39"/>
      <c r="B29" s="39"/>
      <c r="C29" s="39"/>
      <c r="D29" s="39"/>
      <c r="E29" s="39"/>
      <c r="F29" s="39"/>
      <c r="G29" s="39"/>
      <c r="H29" s="39"/>
      <c r="I29" s="39"/>
      <c r="J29" s="39"/>
      <c r="K29" s="39"/>
      <c r="L29" s="39"/>
      <c r="M29" s="39"/>
    </row>
    <row r="30" spans="1:17" x14ac:dyDescent="0.2">
      <c r="A30" s="39"/>
      <c r="B30" s="39"/>
      <c r="C30" s="39"/>
      <c r="D30" s="39"/>
      <c r="E30" s="39"/>
      <c r="F30" s="39"/>
      <c r="G30" s="39"/>
      <c r="H30" s="39"/>
      <c r="I30" s="39"/>
      <c r="J30" s="39"/>
      <c r="K30" s="39"/>
      <c r="L30" s="39"/>
      <c r="M30" s="39"/>
    </row>
    <row r="31" spans="1:17" x14ac:dyDescent="0.2">
      <c r="A31" s="39"/>
      <c r="B31" s="39"/>
      <c r="C31" s="39"/>
      <c r="D31" s="39"/>
      <c r="E31" s="39"/>
      <c r="F31" s="39"/>
      <c r="G31" s="39"/>
      <c r="H31" s="39"/>
      <c r="I31" s="39"/>
      <c r="J31" s="39"/>
      <c r="K31" s="39"/>
      <c r="L31" s="39"/>
      <c r="M31" s="39"/>
    </row>
    <row r="32" spans="1:17" x14ac:dyDescent="0.2">
      <c r="A32" s="39"/>
      <c r="B32" s="39"/>
      <c r="C32" s="39"/>
      <c r="D32" s="39"/>
      <c r="E32" s="39"/>
      <c r="F32" s="39"/>
      <c r="G32" s="39"/>
      <c r="H32" s="39"/>
      <c r="I32" s="39"/>
      <c r="J32" s="39"/>
      <c r="K32" s="39"/>
      <c r="L32" s="39"/>
      <c r="M32" s="39"/>
    </row>
    <row r="33" spans="1:13" x14ac:dyDescent="0.2">
      <c r="A33" s="39"/>
      <c r="B33" s="39"/>
      <c r="C33" s="39"/>
      <c r="D33" s="39"/>
      <c r="E33" s="39"/>
      <c r="F33" s="39"/>
      <c r="G33" s="39"/>
      <c r="H33" s="39"/>
      <c r="I33" s="39"/>
      <c r="J33" s="39"/>
      <c r="K33" s="39"/>
      <c r="L33" s="39"/>
      <c r="M33" s="39"/>
    </row>
    <row r="34" spans="1:13" x14ac:dyDescent="0.2">
      <c r="A34" s="39"/>
      <c r="B34" s="39"/>
      <c r="C34" s="39"/>
      <c r="D34" s="39"/>
      <c r="E34" s="39"/>
      <c r="F34" s="39"/>
      <c r="G34" s="39"/>
      <c r="H34" s="39"/>
      <c r="I34" s="39"/>
      <c r="J34" s="39"/>
      <c r="K34" s="39"/>
      <c r="L34" s="39"/>
      <c r="M34" s="39"/>
    </row>
    <row r="35" spans="1:13" x14ac:dyDescent="0.2">
      <c r="A35" s="38"/>
      <c r="B35" s="39"/>
      <c r="C35" s="39"/>
      <c r="D35" s="39"/>
      <c r="E35" s="39"/>
      <c r="F35" s="39"/>
      <c r="G35" s="39"/>
      <c r="H35" s="39"/>
      <c r="I35" s="39"/>
      <c r="J35" s="39"/>
      <c r="K35" s="39"/>
      <c r="L35" s="39"/>
      <c r="M35" s="39"/>
    </row>
    <row r="36" spans="1:13" x14ac:dyDescent="0.2">
      <c r="A36" s="38"/>
      <c r="B36" s="39"/>
      <c r="C36" s="39"/>
      <c r="D36" s="39"/>
      <c r="E36" s="39"/>
      <c r="F36" s="39"/>
      <c r="G36" s="39"/>
      <c r="H36" s="39"/>
      <c r="I36" s="39"/>
      <c r="J36" s="39"/>
      <c r="K36" s="39"/>
      <c r="L36" s="39"/>
      <c r="M36" s="39"/>
    </row>
    <row r="37" spans="1:13" x14ac:dyDescent="0.2">
      <c r="A37" s="39"/>
      <c r="B37" s="39"/>
      <c r="C37" s="39"/>
      <c r="D37" s="39"/>
      <c r="E37" s="39"/>
      <c r="F37" s="39"/>
      <c r="G37" s="39"/>
      <c r="H37" s="39"/>
      <c r="I37" s="39"/>
      <c r="J37" s="39"/>
      <c r="K37" s="39"/>
      <c r="L37" s="39"/>
      <c r="M37" s="39"/>
    </row>
    <row r="38" spans="1:13" x14ac:dyDescent="0.2">
      <c r="A38" s="39"/>
      <c r="B38" s="39"/>
      <c r="C38" s="39"/>
      <c r="D38" s="39"/>
      <c r="E38" s="39"/>
      <c r="F38" s="39"/>
      <c r="G38" s="39"/>
      <c r="H38" s="39"/>
      <c r="I38" s="39"/>
      <c r="J38" s="39"/>
      <c r="K38" s="39"/>
      <c r="L38" s="39"/>
      <c r="M38" s="39"/>
    </row>
    <row r="39" spans="1:13" x14ac:dyDescent="0.2">
      <c r="A39" s="39"/>
      <c r="B39" s="39"/>
      <c r="C39" s="39"/>
      <c r="D39" s="39"/>
      <c r="E39" s="39"/>
      <c r="F39" s="39"/>
      <c r="G39" s="39"/>
      <c r="H39" s="39"/>
      <c r="I39" s="39"/>
      <c r="J39" s="39"/>
      <c r="K39" s="39"/>
      <c r="L39" s="39"/>
      <c r="M39" s="39"/>
    </row>
    <row r="40" spans="1:13" x14ac:dyDescent="0.2">
      <c r="A40" s="39"/>
      <c r="B40" s="39"/>
      <c r="C40" s="39"/>
      <c r="D40" s="39"/>
      <c r="E40" s="39"/>
      <c r="F40" s="39"/>
      <c r="G40" s="39"/>
      <c r="H40" s="39"/>
      <c r="I40" s="39"/>
      <c r="J40" s="39"/>
      <c r="K40" s="39"/>
      <c r="L40" s="39"/>
      <c r="M40" s="39"/>
    </row>
    <row r="41" spans="1:13" x14ac:dyDescent="0.2">
      <c r="A41" s="38"/>
      <c r="B41" s="39"/>
      <c r="C41" s="39"/>
      <c r="D41" s="39"/>
      <c r="E41" s="39"/>
      <c r="F41" s="39"/>
      <c r="G41" s="39"/>
      <c r="H41" s="39"/>
      <c r="I41" s="39"/>
      <c r="J41" s="39"/>
      <c r="K41" s="39"/>
      <c r="L41" s="39"/>
      <c r="M41" s="39"/>
    </row>
    <row r="42" spans="1:13" x14ac:dyDescent="0.2">
      <c r="A42" s="39"/>
      <c r="B42" s="39"/>
      <c r="C42" s="39"/>
      <c r="D42" s="39"/>
      <c r="E42" s="39"/>
      <c r="F42" s="39"/>
      <c r="G42" s="39"/>
      <c r="H42" s="39"/>
      <c r="I42" s="39"/>
      <c r="J42" s="39"/>
      <c r="K42" s="39"/>
      <c r="L42" s="39"/>
      <c r="M42" s="39"/>
    </row>
    <row r="43" spans="1:13" x14ac:dyDescent="0.2">
      <c r="A43" s="39"/>
      <c r="B43" s="39"/>
      <c r="C43" s="39"/>
      <c r="D43" s="39"/>
      <c r="E43" s="39"/>
      <c r="F43" s="39"/>
      <c r="G43" s="39"/>
      <c r="H43" s="39"/>
      <c r="I43" s="39"/>
      <c r="J43" s="39"/>
      <c r="K43" s="39"/>
      <c r="L43" s="39"/>
      <c r="M43" s="39"/>
    </row>
    <row r="44" spans="1:13" x14ac:dyDescent="0.2">
      <c r="A44" s="39"/>
      <c r="B44" s="39"/>
      <c r="C44" s="39"/>
      <c r="D44" s="39"/>
      <c r="E44" s="39"/>
      <c r="F44" s="39"/>
      <c r="G44" s="39"/>
      <c r="H44" s="39"/>
      <c r="I44" s="39"/>
      <c r="J44" s="39"/>
      <c r="K44" s="39"/>
      <c r="L44" s="39"/>
      <c r="M44" s="39"/>
    </row>
    <row r="45" spans="1:13" x14ac:dyDescent="0.2">
      <c r="A45" s="39"/>
      <c r="B45" s="39"/>
      <c r="C45" s="39"/>
      <c r="D45" s="39"/>
      <c r="E45" s="39"/>
      <c r="F45" s="39"/>
      <c r="G45" s="39"/>
      <c r="H45" s="39"/>
      <c r="I45" s="39"/>
      <c r="J45" s="39"/>
      <c r="K45" s="39"/>
      <c r="L45" s="39"/>
      <c r="M45" s="39"/>
    </row>
    <row r="46" spans="1:13" x14ac:dyDescent="0.2">
      <c r="A46" s="38"/>
      <c r="B46" s="39"/>
      <c r="C46" s="39"/>
      <c r="D46" s="39"/>
      <c r="E46" s="39"/>
      <c r="F46" s="39"/>
      <c r="G46" s="39"/>
      <c r="H46" s="39"/>
      <c r="I46" s="39"/>
      <c r="J46" s="39"/>
      <c r="K46" s="39"/>
      <c r="L46" s="39"/>
      <c r="M46" s="39"/>
    </row>
    <row r="47" spans="1:13" x14ac:dyDescent="0.2">
      <c r="A47" s="39"/>
      <c r="B47" s="39"/>
      <c r="C47" s="39"/>
      <c r="D47" s="39"/>
      <c r="E47" s="39"/>
      <c r="F47" s="39"/>
      <c r="G47" s="39"/>
      <c r="H47" s="39"/>
      <c r="I47" s="39"/>
      <c r="J47" s="39"/>
      <c r="K47" s="39"/>
      <c r="L47" s="39"/>
      <c r="M47" s="39"/>
    </row>
    <row r="48" spans="1:13" x14ac:dyDescent="0.2">
      <c r="A48" s="39"/>
      <c r="B48" s="39"/>
      <c r="C48" s="39"/>
      <c r="D48" s="39"/>
      <c r="E48" s="39"/>
      <c r="F48" s="39"/>
      <c r="G48" s="39"/>
      <c r="H48" s="39"/>
      <c r="I48" s="39"/>
      <c r="J48" s="39"/>
      <c r="K48" s="39"/>
      <c r="L48" s="39"/>
      <c r="M48" s="39"/>
    </row>
    <row r="49" spans="1:14" x14ac:dyDescent="0.2">
      <c r="A49" s="39"/>
      <c r="B49" s="39"/>
      <c r="C49" s="39"/>
      <c r="D49" s="39"/>
      <c r="E49" s="39"/>
      <c r="F49" s="39"/>
      <c r="G49" s="39"/>
      <c r="H49" s="39"/>
      <c r="I49" s="39"/>
      <c r="J49" s="39"/>
      <c r="K49" s="39"/>
      <c r="L49" s="39"/>
      <c r="M49" s="39"/>
    </row>
    <row r="50" spans="1:14" x14ac:dyDescent="0.2">
      <c r="A50" s="38"/>
      <c r="B50" s="39"/>
      <c r="C50" s="39"/>
      <c r="D50" s="39"/>
      <c r="E50" s="39"/>
      <c r="F50" s="39"/>
      <c r="G50" s="39"/>
      <c r="H50" s="39"/>
      <c r="I50" s="39"/>
      <c r="J50" s="39"/>
      <c r="K50" s="39"/>
      <c r="L50" s="39"/>
      <c r="M50" s="39"/>
    </row>
    <row r="51" spans="1:14" x14ac:dyDescent="0.2">
      <c r="A51" s="39"/>
      <c r="B51" s="39"/>
      <c r="C51" s="39"/>
      <c r="D51" s="39"/>
      <c r="E51" s="39"/>
      <c r="F51" s="39"/>
      <c r="G51" s="39"/>
      <c r="H51" s="39"/>
      <c r="I51" s="39"/>
      <c r="J51" s="39"/>
      <c r="K51" s="39"/>
      <c r="L51" s="39"/>
      <c r="M51" s="39"/>
    </row>
    <row r="52" spans="1:14" x14ac:dyDescent="0.2">
      <c r="A52" s="39"/>
      <c r="B52" s="39"/>
      <c r="C52" s="39"/>
      <c r="D52" s="39"/>
      <c r="E52" s="39"/>
      <c r="F52" s="39"/>
      <c r="G52" s="39"/>
      <c r="H52" s="39"/>
      <c r="I52" s="39"/>
      <c r="J52" s="39"/>
      <c r="K52" s="39"/>
      <c r="L52" s="39"/>
      <c r="M52" s="39"/>
    </row>
    <row r="53" spans="1:14" x14ac:dyDescent="0.2">
      <c r="A53" s="39"/>
      <c r="B53" s="39"/>
      <c r="C53" s="39"/>
      <c r="D53" s="39"/>
      <c r="E53" s="39"/>
      <c r="F53" s="39"/>
      <c r="G53" s="39"/>
      <c r="H53" s="39"/>
      <c r="I53" s="39"/>
      <c r="J53" s="39"/>
      <c r="K53" s="39"/>
      <c r="L53" s="39"/>
      <c r="M53" s="39"/>
    </row>
    <row r="54" spans="1:14" x14ac:dyDescent="0.2">
      <c r="A54" s="39"/>
      <c r="B54" s="39"/>
      <c r="C54" s="39"/>
      <c r="D54" s="39"/>
      <c r="E54" s="39"/>
      <c r="F54" s="39"/>
      <c r="G54" s="39"/>
      <c r="H54" s="39"/>
      <c r="I54" s="39"/>
      <c r="J54" s="39"/>
      <c r="K54" s="39"/>
      <c r="L54" s="39"/>
      <c r="M54" s="39"/>
    </row>
    <row r="55" spans="1:14" s="38" customFormat="1" x14ac:dyDescent="0.2"/>
    <row r="56" spans="1:14" s="39" customFormat="1" x14ac:dyDescent="0.2"/>
    <row r="57" spans="1:14" s="39" customFormat="1" x14ac:dyDescent="0.2"/>
    <row r="58" spans="1:14" s="39" customFormat="1" x14ac:dyDescent="0.2">
      <c r="A58" s="41"/>
      <c r="B58" s="42"/>
    </row>
    <row r="59" spans="1:14" s="39" customFormat="1" x14ac:dyDescent="0.2">
      <c r="A59" s="41"/>
      <c r="B59" s="42"/>
    </row>
    <row r="60" spans="1:14" s="39" customFormat="1" x14ac:dyDescent="0.2">
      <c r="A60" s="41"/>
    </row>
    <row r="61" spans="1:14" x14ac:dyDescent="0.2">
      <c r="A61" s="43"/>
      <c r="B61" s="39"/>
      <c r="C61" s="39"/>
      <c r="D61" s="39"/>
      <c r="E61" s="39"/>
      <c r="F61" s="39"/>
      <c r="G61" s="39"/>
      <c r="H61" s="39"/>
      <c r="I61" s="39"/>
      <c r="J61" s="39"/>
      <c r="K61" s="39"/>
      <c r="L61" s="39"/>
      <c r="M61" s="39"/>
      <c r="N61" s="39"/>
    </row>
    <row r="62" spans="1:14" s="39" customFormat="1" x14ac:dyDescent="0.2"/>
    <row r="63" spans="1:14" x14ac:dyDescent="0.2">
      <c r="A63" s="39"/>
      <c r="B63" s="39"/>
      <c r="C63" s="39"/>
      <c r="D63" s="39"/>
      <c r="E63" s="39"/>
      <c r="F63" s="39"/>
      <c r="G63" s="39"/>
      <c r="H63" s="39"/>
      <c r="I63" s="39"/>
      <c r="J63" s="39"/>
      <c r="K63" s="39"/>
      <c r="L63" s="39"/>
      <c r="M63" s="39"/>
    </row>
    <row r="64" spans="1:14" x14ac:dyDescent="0.2">
      <c r="A64" s="39"/>
      <c r="B64" s="39"/>
      <c r="C64" s="39"/>
      <c r="D64" s="39"/>
      <c r="E64" s="39"/>
      <c r="F64" s="39"/>
      <c r="G64" s="39"/>
      <c r="H64" s="39"/>
      <c r="I64" s="39"/>
      <c r="J64" s="39"/>
      <c r="K64" s="39"/>
      <c r="L64" s="39"/>
      <c r="M64" s="39"/>
    </row>
    <row r="65" spans="1:13" s="38" customFormat="1" x14ac:dyDescent="0.2">
      <c r="B65" s="44"/>
    </row>
    <row r="66" spans="1:13" x14ac:dyDescent="0.2">
      <c r="A66" s="39"/>
      <c r="B66" s="42"/>
      <c r="C66" s="39"/>
      <c r="D66" s="39"/>
      <c r="E66" s="39"/>
      <c r="F66" s="39"/>
      <c r="G66" s="39"/>
      <c r="H66" s="39"/>
      <c r="I66" s="39"/>
      <c r="J66" s="39"/>
      <c r="K66" s="39"/>
      <c r="L66" s="39"/>
      <c r="M66" s="39"/>
    </row>
    <row r="67" spans="1:13" x14ac:dyDescent="0.2">
      <c r="A67" s="39"/>
      <c r="B67" s="42"/>
      <c r="C67" s="39"/>
      <c r="D67" s="39"/>
      <c r="E67" s="39"/>
      <c r="F67" s="39"/>
      <c r="G67" s="39"/>
      <c r="H67" s="39"/>
      <c r="I67" s="39"/>
      <c r="J67" s="39"/>
      <c r="K67" s="39"/>
      <c r="L67" s="39"/>
      <c r="M67" s="39"/>
    </row>
    <row r="68" spans="1:13" x14ac:dyDescent="0.2">
      <c r="A68" s="45"/>
      <c r="B68" s="39"/>
      <c r="C68" s="39"/>
      <c r="D68" s="39"/>
      <c r="E68" s="39"/>
      <c r="F68" s="39"/>
      <c r="G68" s="39"/>
      <c r="H68" s="39"/>
      <c r="I68" s="39"/>
      <c r="J68" s="39"/>
      <c r="K68" s="39"/>
      <c r="L68" s="39"/>
      <c r="M68" s="39"/>
    </row>
    <row r="69" spans="1:13" x14ac:dyDescent="0.2">
      <c r="A69" s="39"/>
      <c r="B69" s="39"/>
      <c r="C69" s="39"/>
      <c r="D69" s="39"/>
      <c r="E69" s="39"/>
      <c r="F69" s="39"/>
      <c r="G69" s="39"/>
      <c r="H69" s="39"/>
      <c r="I69" s="39"/>
      <c r="J69" s="39"/>
      <c r="K69" s="39"/>
      <c r="L69" s="39"/>
      <c r="M69" s="39"/>
    </row>
    <row r="70" spans="1:13" x14ac:dyDescent="0.2">
      <c r="A70" s="39"/>
      <c r="B70" s="39"/>
      <c r="C70" s="39"/>
      <c r="D70" s="39"/>
      <c r="E70" s="39"/>
      <c r="F70" s="39"/>
      <c r="G70" s="39"/>
      <c r="H70" s="39"/>
      <c r="I70" s="39"/>
      <c r="J70" s="39"/>
      <c r="K70" s="39"/>
      <c r="L70" s="39"/>
      <c r="M70" s="39"/>
    </row>
    <row r="71" spans="1:13" x14ac:dyDescent="0.2">
      <c r="A71" s="41"/>
      <c r="B71" s="39"/>
      <c r="C71" s="39"/>
      <c r="D71" s="39"/>
      <c r="E71" s="39"/>
      <c r="F71" s="39"/>
      <c r="G71" s="39"/>
      <c r="H71" s="39"/>
      <c r="I71" s="39"/>
      <c r="J71" s="39"/>
      <c r="K71" s="39"/>
      <c r="L71" s="39"/>
      <c r="M71" s="39"/>
    </row>
    <row r="72" spans="1:13" x14ac:dyDescent="0.2">
      <c r="A72" s="41"/>
      <c r="B72" s="39"/>
      <c r="C72" s="39"/>
      <c r="D72" s="39"/>
      <c r="E72" s="39"/>
      <c r="F72" s="39"/>
      <c r="G72" s="39"/>
      <c r="H72" s="39"/>
      <c r="I72" s="39"/>
      <c r="J72" s="39"/>
      <c r="K72" s="39"/>
      <c r="L72" s="39"/>
      <c r="M72" s="39"/>
    </row>
    <row r="73" spans="1:13" x14ac:dyDescent="0.2">
      <c r="A73" s="41"/>
      <c r="B73" s="39"/>
      <c r="C73" s="39"/>
      <c r="D73" s="39"/>
      <c r="E73" s="39"/>
      <c r="F73" s="39"/>
      <c r="G73" s="39"/>
      <c r="H73" s="39"/>
      <c r="I73" s="39"/>
      <c r="J73" s="39"/>
      <c r="K73" s="39"/>
      <c r="L73" s="39"/>
      <c r="M73" s="39"/>
    </row>
    <row r="74" spans="1:13" x14ac:dyDescent="0.2">
      <c r="A74" s="41"/>
      <c r="B74" s="42"/>
      <c r="C74" s="39"/>
      <c r="D74" s="39"/>
      <c r="E74" s="39"/>
      <c r="F74" s="39"/>
      <c r="G74" s="39"/>
      <c r="H74" s="39"/>
      <c r="I74" s="39"/>
      <c r="J74" s="39"/>
      <c r="K74" s="39"/>
      <c r="L74" s="39"/>
      <c r="M74" s="39"/>
    </row>
    <row r="75" spans="1:13" x14ac:dyDescent="0.2">
      <c r="A75" s="46"/>
      <c r="B75" s="39"/>
      <c r="C75" s="39"/>
      <c r="D75" s="39"/>
      <c r="E75" s="39"/>
      <c r="F75" s="39"/>
      <c r="G75" s="39"/>
      <c r="H75" s="39"/>
      <c r="I75" s="39"/>
      <c r="J75" s="39"/>
      <c r="K75" s="39"/>
      <c r="L75" s="39"/>
      <c r="M75" s="39"/>
    </row>
    <row r="76" spans="1:13" x14ac:dyDescent="0.2">
      <c r="A76" s="46"/>
      <c r="B76" s="42"/>
      <c r="C76" s="39"/>
      <c r="D76" s="39"/>
      <c r="E76" s="39"/>
      <c r="F76" s="39"/>
      <c r="G76" s="39"/>
      <c r="H76" s="39"/>
      <c r="I76" s="39"/>
      <c r="J76" s="39"/>
      <c r="K76" s="39"/>
      <c r="L76" s="39"/>
      <c r="M76" s="39"/>
    </row>
    <row r="77" spans="1:13" x14ac:dyDescent="0.2">
      <c r="A77" s="46"/>
      <c r="B77" s="42"/>
      <c r="C77" s="39"/>
      <c r="D77" s="39"/>
      <c r="E77" s="39"/>
      <c r="F77" s="39"/>
      <c r="G77" s="39"/>
      <c r="H77" s="39"/>
      <c r="I77" s="39"/>
      <c r="J77" s="39"/>
      <c r="K77" s="39"/>
      <c r="L77" s="39"/>
      <c r="M77" s="39"/>
    </row>
    <row r="78" spans="1:13" x14ac:dyDescent="0.2">
      <c r="A78" s="39"/>
      <c r="B78" s="39"/>
      <c r="C78" s="39"/>
      <c r="D78" s="39"/>
      <c r="E78" s="39"/>
      <c r="F78" s="39"/>
      <c r="G78" s="39"/>
      <c r="H78" s="39"/>
      <c r="I78" s="39"/>
      <c r="J78" s="39"/>
      <c r="K78" s="39"/>
      <c r="L78" s="39"/>
      <c r="M78" s="39"/>
    </row>
    <row r="79" spans="1:13" x14ac:dyDescent="0.2">
      <c r="A79" s="39"/>
      <c r="B79" s="39"/>
      <c r="C79" s="39"/>
      <c r="D79" s="39"/>
      <c r="E79" s="39"/>
      <c r="F79" s="39"/>
      <c r="G79" s="39"/>
      <c r="H79" s="39"/>
      <c r="I79" s="39"/>
      <c r="J79" s="39"/>
      <c r="K79" s="39"/>
      <c r="L79" s="39"/>
      <c r="M79" s="39"/>
    </row>
    <row r="80" spans="1:13" x14ac:dyDescent="0.2">
      <c r="A80" s="39"/>
      <c r="B80" s="39"/>
      <c r="C80" s="39"/>
      <c r="D80" s="39"/>
      <c r="E80" s="39"/>
      <c r="F80" s="39"/>
      <c r="G80" s="39"/>
      <c r="H80" s="39"/>
      <c r="I80" s="39"/>
      <c r="J80" s="39"/>
      <c r="K80" s="39"/>
      <c r="L80" s="39"/>
      <c r="M80" s="39"/>
    </row>
    <row r="81" spans="1:13" x14ac:dyDescent="0.2">
      <c r="A81" s="39"/>
      <c r="B81" s="39"/>
      <c r="C81" s="39"/>
      <c r="D81" s="39"/>
      <c r="E81" s="39"/>
      <c r="F81" s="39"/>
      <c r="G81" s="39"/>
      <c r="H81" s="39"/>
      <c r="I81" s="39"/>
      <c r="J81" s="39"/>
      <c r="K81" s="39"/>
      <c r="L81" s="39"/>
      <c r="M81" s="39"/>
    </row>
    <row r="82" spans="1:13" x14ac:dyDescent="0.2">
      <c r="A82" s="39"/>
      <c r="B82" s="39"/>
      <c r="C82" s="39"/>
      <c r="D82" s="39"/>
      <c r="E82" s="39"/>
      <c r="F82" s="39"/>
      <c r="G82" s="39"/>
      <c r="H82" s="39"/>
      <c r="I82" s="39"/>
      <c r="J82" s="39"/>
      <c r="K82" s="39"/>
      <c r="L82" s="39"/>
      <c r="M82" s="39"/>
    </row>
    <row r="83" spans="1:13" x14ac:dyDescent="0.2">
      <c r="A83" s="39"/>
      <c r="B83" s="39"/>
      <c r="C83" s="39"/>
      <c r="D83" s="39"/>
      <c r="E83" s="39"/>
      <c r="F83" s="39"/>
      <c r="G83" s="39"/>
      <c r="H83" s="39"/>
      <c r="I83" s="39"/>
      <c r="J83" s="39"/>
      <c r="K83" s="39"/>
      <c r="L83" s="39"/>
      <c r="M83" s="39"/>
    </row>
    <row r="84" spans="1:13" x14ac:dyDescent="0.2">
      <c r="A84" s="39"/>
      <c r="B84" s="39"/>
      <c r="C84" s="39"/>
      <c r="D84" s="39"/>
      <c r="E84" s="39"/>
      <c r="F84" s="39"/>
      <c r="G84" s="39"/>
      <c r="H84" s="39"/>
      <c r="I84" s="39"/>
      <c r="J84" s="39"/>
      <c r="K84" s="39"/>
      <c r="L84" s="39"/>
      <c r="M84" s="39"/>
    </row>
    <row r="85" spans="1:13" x14ac:dyDescent="0.2">
      <c r="A85" s="39"/>
      <c r="B85" s="39"/>
      <c r="C85" s="39"/>
      <c r="D85" s="39"/>
      <c r="E85" s="39"/>
      <c r="F85" s="39"/>
      <c r="G85" s="39"/>
      <c r="H85" s="39"/>
      <c r="I85" s="39"/>
      <c r="J85" s="39"/>
      <c r="K85" s="39"/>
      <c r="L85" s="39"/>
      <c r="M85" s="39"/>
    </row>
    <row r="86" spans="1:13" x14ac:dyDescent="0.2">
      <c r="A86" s="39"/>
      <c r="B86" s="39"/>
      <c r="C86" s="39"/>
      <c r="D86" s="39"/>
      <c r="E86" s="39"/>
      <c r="F86" s="39"/>
      <c r="G86" s="39"/>
      <c r="H86" s="39"/>
      <c r="I86" s="39"/>
      <c r="J86" s="39"/>
      <c r="K86" s="39"/>
      <c r="L86" s="39"/>
      <c r="M86" s="39"/>
    </row>
    <row r="87" spans="1:13" x14ac:dyDescent="0.2">
      <c r="A87" s="39"/>
      <c r="B87" s="39"/>
      <c r="C87" s="39"/>
      <c r="D87" s="39"/>
      <c r="E87" s="39"/>
      <c r="F87" s="39"/>
      <c r="G87" s="39"/>
      <c r="H87" s="39"/>
      <c r="I87" s="39"/>
      <c r="J87" s="39"/>
      <c r="K87" s="39"/>
      <c r="L87" s="39"/>
      <c r="M87" s="39"/>
    </row>
    <row r="88" spans="1:13" x14ac:dyDescent="0.2">
      <c r="A88" s="39"/>
      <c r="B88" s="39"/>
      <c r="C88" s="39"/>
      <c r="D88" s="39"/>
      <c r="E88" s="39"/>
      <c r="F88" s="39"/>
      <c r="G88" s="39"/>
      <c r="H88" s="39"/>
      <c r="I88" s="39"/>
      <c r="J88" s="39"/>
      <c r="K88" s="39"/>
      <c r="L88" s="39"/>
      <c r="M88" s="39"/>
    </row>
    <row r="89" spans="1:13" x14ac:dyDescent="0.2">
      <c r="A89" s="39"/>
      <c r="B89" s="39"/>
      <c r="C89" s="39"/>
      <c r="D89" s="39"/>
      <c r="E89" s="39"/>
      <c r="F89" s="39"/>
      <c r="G89" s="39"/>
      <c r="H89" s="39"/>
      <c r="I89" s="39"/>
      <c r="J89" s="39"/>
      <c r="K89" s="39"/>
      <c r="L89" s="39"/>
      <c r="M89" s="39"/>
    </row>
    <row r="90" spans="1:13" x14ac:dyDescent="0.2">
      <c r="A90" s="39"/>
      <c r="B90" s="39"/>
      <c r="C90" s="39"/>
      <c r="D90" s="39"/>
      <c r="E90" s="39"/>
      <c r="F90" s="39"/>
      <c r="G90" s="39"/>
      <c r="H90" s="39"/>
      <c r="I90" s="39"/>
      <c r="J90" s="39"/>
      <c r="K90" s="39"/>
      <c r="L90" s="39"/>
      <c r="M90" s="39"/>
    </row>
    <row r="91" spans="1:13" x14ac:dyDescent="0.2">
      <c r="A91" s="39"/>
      <c r="B91" s="39"/>
      <c r="C91" s="39"/>
      <c r="D91" s="39"/>
      <c r="E91" s="39"/>
      <c r="F91" s="39"/>
      <c r="G91" s="39"/>
      <c r="H91" s="39"/>
      <c r="I91" s="39"/>
      <c r="J91" s="39"/>
      <c r="K91" s="39"/>
      <c r="L91" s="39"/>
      <c r="M91" s="39"/>
    </row>
    <row r="92" spans="1:13" x14ac:dyDescent="0.2">
      <c r="A92" s="39"/>
      <c r="B92" s="39"/>
      <c r="C92" s="39"/>
      <c r="D92" s="39"/>
      <c r="E92" s="39"/>
      <c r="F92" s="39"/>
      <c r="G92" s="39"/>
      <c r="H92" s="39"/>
      <c r="I92" s="39"/>
      <c r="J92" s="39"/>
      <c r="K92" s="39"/>
      <c r="L92" s="39"/>
      <c r="M92" s="39"/>
    </row>
    <row r="93" spans="1:13" x14ac:dyDescent="0.2">
      <c r="A93" s="39"/>
      <c r="B93" s="39"/>
      <c r="C93" s="39"/>
      <c r="D93" s="39"/>
      <c r="E93" s="39"/>
      <c r="F93" s="39"/>
      <c r="G93" s="39"/>
      <c r="H93" s="39"/>
      <c r="I93" s="39"/>
      <c r="J93" s="39"/>
      <c r="K93" s="39"/>
      <c r="L93" s="39"/>
      <c r="M93" s="39"/>
    </row>
    <row r="94" spans="1:13" x14ac:dyDescent="0.2">
      <c r="A94" s="39"/>
      <c r="B94" s="39"/>
      <c r="C94" s="39"/>
      <c r="D94" s="39"/>
      <c r="E94" s="39"/>
      <c r="F94" s="39"/>
      <c r="G94" s="39"/>
      <c r="H94" s="39"/>
      <c r="I94" s="39"/>
      <c r="J94" s="39"/>
      <c r="K94" s="39"/>
      <c r="L94" s="39"/>
      <c r="M94" s="39"/>
    </row>
    <row r="95" spans="1:13" x14ac:dyDescent="0.2">
      <c r="A95" s="39"/>
      <c r="B95" s="39"/>
      <c r="C95" s="39"/>
      <c r="D95" s="39"/>
      <c r="E95" s="39"/>
      <c r="F95" s="39"/>
      <c r="G95" s="39"/>
      <c r="H95" s="39"/>
      <c r="I95" s="39"/>
      <c r="J95" s="39"/>
      <c r="K95" s="39"/>
      <c r="L95" s="39"/>
      <c r="M95" s="39"/>
    </row>
    <row r="96" spans="1:13" x14ac:dyDescent="0.2">
      <c r="A96" s="39"/>
      <c r="B96" s="39"/>
      <c r="C96" s="39"/>
      <c r="D96" s="39"/>
      <c r="E96" s="39"/>
      <c r="F96" s="39"/>
      <c r="G96" s="39"/>
      <c r="H96" s="39"/>
      <c r="I96" s="39"/>
      <c r="J96" s="39"/>
      <c r="K96" s="39"/>
      <c r="L96" s="39"/>
      <c r="M96" s="39"/>
    </row>
    <row r="97" spans="1:13" x14ac:dyDescent="0.2">
      <c r="A97" s="39"/>
      <c r="B97" s="39"/>
      <c r="C97" s="39"/>
      <c r="D97" s="39"/>
      <c r="E97" s="39"/>
      <c r="F97" s="39"/>
      <c r="G97" s="39"/>
      <c r="H97" s="39"/>
      <c r="I97" s="39"/>
      <c r="J97" s="39"/>
      <c r="K97" s="39"/>
      <c r="L97" s="39"/>
      <c r="M97" s="39"/>
    </row>
    <row r="98" spans="1:13" x14ac:dyDescent="0.2">
      <c r="A98" s="39"/>
      <c r="B98" s="39"/>
      <c r="C98" s="39"/>
      <c r="D98" s="39"/>
      <c r="E98" s="39"/>
      <c r="F98" s="39"/>
      <c r="G98" s="39"/>
      <c r="H98" s="39"/>
      <c r="I98" s="39"/>
      <c r="J98" s="39"/>
      <c r="K98" s="39"/>
      <c r="L98" s="39"/>
      <c r="M98" s="39"/>
    </row>
    <row r="99" spans="1:13" x14ac:dyDescent="0.2">
      <c r="A99" s="39"/>
      <c r="B99" s="39"/>
      <c r="C99" s="39"/>
      <c r="D99" s="39"/>
      <c r="E99" s="39"/>
      <c r="F99" s="39"/>
      <c r="G99" s="39"/>
      <c r="H99" s="39"/>
      <c r="I99" s="39"/>
      <c r="J99" s="39"/>
      <c r="K99" s="39"/>
      <c r="L99" s="39"/>
      <c r="M99" s="39"/>
    </row>
    <row r="100" spans="1:13" x14ac:dyDescent="0.2">
      <c r="A100" s="39"/>
      <c r="B100" s="39"/>
      <c r="C100" s="39"/>
      <c r="D100" s="39"/>
      <c r="E100" s="39"/>
      <c r="F100" s="39"/>
      <c r="G100" s="39"/>
      <c r="H100" s="39"/>
      <c r="I100" s="39"/>
      <c r="J100" s="39"/>
      <c r="K100" s="39"/>
      <c r="L100" s="39"/>
      <c r="M100" s="39"/>
    </row>
    <row r="101" spans="1:13" x14ac:dyDescent="0.2">
      <c r="A101" s="39"/>
      <c r="B101" s="39"/>
      <c r="C101" s="39"/>
      <c r="D101" s="39"/>
      <c r="E101" s="39"/>
      <c r="F101" s="39"/>
      <c r="G101" s="39"/>
      <c r="H101" s="39"/>
      <c r="I101" s="39"/>
      <c r="J101" s="39"/>
      <c r="K101" s="39"/>
      <c r="L101" s="39"/>
      <c r="M101" s="39"/>
    </row>
    <row r="102" spans="1:13" x14ac:dyDescent="0.2">
      <c r="A102" s="39"/>
      <c r="B102" s="39"/>
      <c r="C102" s="39"/>
      <c r="D102" s="39"/>
      <c r="E102" s="39"/>
      <c r="F102" s="39"/>
      <c r="G102" s="39"/>
      <c r="H102" s="39"/>
      <c r="I102" s="39"/>
      <c r="J102" s="39"/>
      <c r="K102" s="39"/>
      <c r="L102" s="39"/>
      <c r="M102" s="39"/>
    </row>
    <row r="103" spans="1:13" x14ac:dyDescent="0.2">
      <c r="A103" s="39"/>
      <c r="B103" s="39"/>
      <c r="C103" s="39"/>
      <c r="D103" s="39"/>
      <c r="E103" s="39"/>
      <c r="F103" s="39"/>
      <c r="G103" s="39"/>
      <c r="H103" s="39"/>
      <c r="I103" s="39"/>
      <c r="J103" s="39"/>
      <c r="K103" s="39"/>
      <c r="L103" s="39"/>
      <c r="M103" s="39"/>
    </row>
    <row r="104" spans="1:13" x14ac:dyDescent="0.2">
      <c r="A104" s="39"/>
      <c r="B104" s="39"/>
      <c r="C104" s="39"/>
      <c r="D104" s="39"/>
      <c r="E104" s="39"/>
      <c r="F104" s="39"/>
      <c r="G104" s="39"/>
      <c r="H104" s="39"/>
      <c r="I104" s="39"/>
      <c r="J104" s="39"/>
      <c r="K104" s="39"/>
      <c r="L104" s="39"/>
      <c r="M104" s="39"/>
    </row>
    <row r="105" spans="1:13" x14ac:dyDescent="0.2">
      <c r="A105" s="39"/>
      <c r="B105" s="39"/>
      <c r="C105" s="39"/>
      <c r="D105" s="39"/>
      <c r="E105" s="39"/>
      <c r="F105" s="39"/>
      <c r="G105" s="39"/>
      <c r="H105" s="39"/>
      <c r="I105" s="39"/>
      <c r="J105" s="39"/>
      <c r="K105" s="39"/>
      <c r="L105" s="39"/>
      <c r="M105" s="39"/>
    </row>
    <row r="106" spans="1:13" x14ac:dyDescent="0.2">
      <c r="A106" s="39"/>
      <c r="B106" s="39"/>
      <c r="C106" s="39"/>
      <c r="D106" s="39"/>
      <c r="E106" s="39"/>
      <c r="F106" s="39"/>
      <c r="G106" s="39"/>
      <c r="H106" s="39"/>
      <c r="I106" s="39"/>
      <c r="J106" s="39"/>
      <c r="K106" s="39"/>
      <c r="L106" s="39"/>
      <c r="M106" s="39"/>
    </row>
    <row r="107" spans="1:13" x14ac:dyDescent="0.2">
      <c r="A107" s="39"/>
      <c r="B107" s="39"/>
      <c r="C107" s="39"/>
      <c r="D107" s="39"/>
      <c r="E107" s="39"/>
      <c r="F107" s="39"/>
      <c r="G107" s="39"/>
      <c r="H107" s="39"/>
      <c r="I107" s="39"/>
      <c r="J107" s="39"/>
      <c r="K107" s="39"/>
      <c r="L107" s="39"/>
      <c r="M107" s="39"/>
    </row>
    <row r="108" spans="1:13" x14ac:dyDescent="0.2">
      <c r="A108" s="39"/>
      <c r="B108" s="39"/>
      <c r="C108" s="39"/>
      <c r="D108" s="39"/>
      <c r="E108" s="39"/>
      <c r="F108" s="39"/>
      <c r="G108" s="39"/>
      <c r="H108" s="39"/>
      <c r="I108" s="39"/>
      <c r="J108" s="39"/>
      <c r="K108" s="39"/>
      <c r="L108" s="39"/>
      <c r="M108" s="39"/>
    </row>
    <row r="109" spans="1:13" x14ac:dyDescent="0.2">
      <c r="A109" s="39"/>
      <c r="B109" s="39"/>
      <c r="C109" s="39"/>
      <c r="D109" s="39"/>
      <c r="E109" s="39"/>
      <c r="F109" s="39"/>
      <c r="G109" s="39"/>
      <c r="H109" s="39"/>
      <c r="I109" s="39"/>
      <c r="J109" s="39"/>
      <c r="K109" s="39"/>
      <c r="L109" s="39"/>
      <c r="M109" s="39"/>
    </row>
    <row r="110" spans="1:13" x14ac:dyDescent="0.2">
      <c r="A110" s="39"/>
      <c r="B110" s="39"/>
      <c r="C110" s="39"/>
      <c r="D110" s="39"/>
      <c r="E110" s="39"/>
      <c r="F110" s="39"/>
      <c r="G110" s="39"/>
      <c r="H110" s="39"/>
      <c r="I110" s="39"/>
      <c r="J110" s="39"/>
      <c r="K110" s="39"/>
      <c r="L110" s="39"/>
      <c r="M110" s="39"/>
    </row>
    <row r="111" spans="1:13" x14ac:dyDescent="0.2">
      <c r="A111" s="39"/>
      <c r="B111" s="39"/>
      <c r="C111" s="39"/>
      <c r="D111" s="39"/>
      <c r="E111" s="39"/>
      <c r="F111" s="39"/>
      <c r="G111" s="39"/>
      <c r="H111" s="39"/>
      <c r="I111" s="39"/>
      <c r="J111" s="39"/>
      <c r="K111" s="39"/>
      <c r="L111" s="39"/>
      <c r="M111" s="39"/>
    </row>
    <row r="112" spans="1:13" x14ac:dyDescent="0.2">
      <c r="A112" s="39"/>
      <c r="B112" s="39"/>
      <c r="C112" s="39"/>
      <c r="D112" s="39"/>
      <c r="E112" s="39"/>
      <c r="F112" s="39"/>
      <c r="G112" s="39"/>
      <c r="H112" s="39"/>
      <c r="I112" s="39"/>
      <c r="J112" s="39"/>
      <c r="K112" s="39"/>
      <c r="L112" s="39"/>
      <c r="M112" s="39"/>
    </row>
    <row r="113" spans="1:13" x14ac:dyDescent="0.2">
      <c r="A113" s="39"/>
      <c r="B113" s="39"/>
      <c r="C113" s="39"/>
      <c r="D113" s="39"/>
      <c r="E113" s="39"/>
      <c r="F113" s="39"/>
      <c r="G113" s="39"/>
      <c r="H113" s="39"/>
      <c r="I113" s="39"/>
      <c r="J113" s="39"/>
      <c r="K113" s="39"/>
      <c r="L113" s="39"/>
      <c r="M113" s="39"/>
    </row>
    <row r="114" spans="1:13" x14ac:dyDescent="0.2">
      <c r="A114" s="39"/>
      <c r="B114" s="39"/>
      <c r="C114" s="39"/>
      <c r="D114" s="39"/>
      <c r="E114" s="39"/>
      <c r="F114" s="39"/>
      <c r="G114" s="39"/>
      <c r="H114" s="39"/>
      <c r="I114" s="39"/>
      <c r="J114" s="39"/>
      <c r="K114" s="39"/>
      <c r="L114" s="39"/>
      <c r="M114" s="39"/>
    </row>
    <row r="115" spans="1:13" x14ac:dyDescent="0.2">
      <c r="A115" s="39"/>
      <c r="B115" s="39"/>
      <c r="C115" s="39"/>
      <c r="D115" s="39"/>
      <c r="E115" s="39"/>
      <c r="F115" s="39"/>
      <c r="G115" s="39"/>
      <c r="H115" s="39"/>
      <c r="I115" s="39"/>
      <c r="J115" s="39"/>
      <c r="K115" s="39"/>
      <c r="L115" s="39"/>
      <c r="M115" s="39"/>
    </row>
    <row r="116" spans="1:13" x14ac:dyDescent="0.2">
      <c r="A116" s="39"/>
      <c r="B116" s="39"/>
      <c r="C116" s="39"/>
      <c r="D116" s="39"/>
      <c r="E116" s="39"/>
      <c r="F116" s="39"/>
      <c r="G116" s="39"/>
      <c r="H116" s="39"/>
      <c r="I116" s="39"/>
      <c r="J116" s="39"/>
      <c r="K116" s="39"/>
      <c r="L116" s="39"/>
      <c r="M116" s="39"/>
    </row>
    <row r="117" spans="1:13" x14ac:dyDescent="0.2">
      <c r="A117" s="39"/>
      <c r="B117" s="39"/>
      <c r="C117" s="39"/>
      <c r="D117" s="39"/>
      <c r="E117" s="39"/>
      <c r="F117" s="39"/>
      <c r="G117" s="39"/>
      <c r="H117" s="39"/>
      <c r="I117" s="39"/>
      <c r="J117" s="39"/>
      <c r="K117" s="39"/>
      <c r="L117" s="39"/>
      <c r="M117" s="39"/>
    </row>
    <row r="118" spans="1:13" x14ac:dyDescent="0.2">
      <c r="A118" s="39"/>
      <c r="B118" s="39"/>
      <c r="C118" s="39"/>
      <c r="D118" s="39"/>
      <c r="E118" s="39"/>
      <c r="F118" s="39"/>
      <c r="G118" s="39"/>
      <c r="H118" s="39"/>
      <c r="I118" s="39"/>
      <c r="J118" s="39"/>
      <c r="K118" s="39"/>
      <c r="L118" s="39"/>
      <c r="M118" s="39"/>
    </row>
    <row r="119" spans="1:13" x14ac:dyDescent="0.2">
      <c r="A119" s="39"/>
      <c r="B119" s="39"/>
      <c r="C119" s="39"/>
      <c r="D119" s="39"/>
      <c r="E119" s="39"/>
      <c r="F119" s="39"/>
      <c r="G119" s="39"/>
      <c r="H119" s="39"/>
      <c r="I119" s="39"/>
      <c r="J119" s="39"/>
      <c r="K119" s="39"/>
      <c r="L119" s="39"/>
      <c r="M119" s="39"/>
    </row>
    <row r="120" spans="1:13" x14ac:dyDescent="0.2">
      <c r="A120" s="39"/>
      <c r="B120" s="39"/>
      <c r="C120" s="39"/>
      <c r="D120" s="39"/>
      <c r="E120" s="39"/>
      <c r="F120" s="39"/>
      <c r="G120" s="39"/>
      <c r="H120" s="39"/>
      <c r="I120" s="39"/>
      <c r="J120" s="39"/>
      <c r="K120" s="39"/>
      <c r="L120" s="39"/>
      <c r="M120" s="39"/>
    </row>
    <row r="121" spans="1:13" x14ac:dyDescent="0.2">
      <c r="A121" s="39"/>
      <c r="B121" s="39"/>
      <c r="C121" s="39"/>
      <c r="D121" s="39"/>
      <c r="E121" s="39"/>
      <c r="F121" s="39"/>
      <c r="G121" s="39"/>
      <c r="H121" s="39"/>
      <c r="I121" s="39"/>
      <c r="J121" s="39"/>
      <c r="K121" s="39"/>
      <c r="L121" s="39"/>
      <c r="M121" s="39"/>
    </row>
    <row r="122" spans="1:13" x14ac:dyDescent="0.2">
      <c r="A122" s="39"/>
      <c r="B122" s="39"/>
      <c r="C122" s="39"/>
      <c r="D122" s="39"/>
      <c r="E122" s="39"/>
      <c r="F122" s="39"/>
      <c r="G122" s="39"/>
      <c r="H122" s="39"/>
      <c r="I122" s="39"/>
      <c r="J122" s="39"/>
      <c r="K122" s="39"/>
      <c r="L122" s="39"/>
      <c r="M122" s="39"/>
    </row>
    <row r="123" spans="1:13" x14ac:dyDescent="0.2">
      <c r="A123" s="39"/>
      <c r="B123" s="39"/>
      <c r="C123" s="39"/>
      <c r="D123" s="39"/>
      <c r="E123" s="39"/>
      <c r="F123" s="39"/>
      <c r="G123" s="39"/>
      <c r="H123" s="39"/>
      <c r="I123" s="39"/>
      <c r="J123" s="39"/>
      <c r="K123" s="39"/>
      <c r="L123" s="39"/>
      <c r="M123" s="39"/>
    </row>
    <row r="124" spans="1:13" x14ac:dyDescent="0.2">
      <c r="A124" s="39"/>
      <c r="B124" s="39"/>
      <c r="C124" s="39"/>
      <c r="D124" s="39"/>
      <c r="E124" s="39"/>
      <c r="F124" s="39"/>
      <c r="G124" s="39"/>
      <c r="H124" s="39"/>
      <c r="I124" s="39"/>
      <c r="J124" s="39"/>
      <c r="K124" s="39"/>
      <c r="L124" s="39"/>
      <c r="M124" s="39"/>
    </row>
    <row r="125" spans="1:13" x14ac:dyDescent="0.2">
      <c r="A125" s="39"/>
      <c r="B125" s="39"/>
      <c r="C125" s="39"/>
      <c r="D125" s="39"/>
      <c r="E125" s="39"/>
      <c r="F125" s="39"/>
      <c r="G125" s="39"/>
      <c r="H125" s="39"/>
      <c r="I125" s="39"/>
      <c r="J125" s="39"/>
      <c r="K125" s="39"/>
      <c r="L125" s="39"/>
      <c r="M125" s="39"/>
    </row>
    <row r="126" spans="1:13" x14ac:dyDescent="0.2">
      <c r="A126" s="39"/>
      <c r="B126" s="39"/>
      <c r="C126" s="39"/>
      <c r="D126" s="39"/>
      <c r="E126" s="39"/>
      <c r="F126" s="39"/>
      <c r="G126" s="39"/>
      <c r="H126" s="39"/>
      <c r="I126" s="39"/>
      <c r="J126" s="39"/>
      <c r="K126" s="39"/>
      <c r="L126" s="39"/>
      <c r="M126" s="39"/>
    </row>
    <row r="127" spans="1:13" x14ac:dyDescent="0.2">
      <c r="A127" s="39"/>
      <c r="B127" s="39"/>
      <c r="C127" s="39"/>
      <c r="D127" s="39"/>
      <c r="E127" s="39"/>
      <c r="F127" s="39"/>
      <c r="G127" s="39"/>
      <c r="H127" s="39"/>
      <c r="I127" s="39"/>
      <c r="J127" s="39"/>
      <c r="K127" s="39"/>
      <c r="L127" s="39"/>
      <c r="M127" s="39"/>
    </row>
    <row r="128" spans="1:13" x14ac:dyDescent="0.2">
      <c r="A128" s="39"/>
      <c r="B128" s="39"/>
      <c r="C128" s="39"/>
      <c r="D128" s="39"/>
      <c r="E128" s="39"/>
      <c r="F128" s="39"/>
      <c r="G128" s="39"/>
      <c r="H128" s="39"/>
      <c r="I128" s="39"/>
      <c r="J128" s="39"/>
      <c r="K128" s="39"/>
      <c r="L128" s="39"/>
      <c r="M128" s="39"/>
    </row>
    <row r="129" spans="1:13" x14ac:dyDescent="0.2">
      <c r="A129" s="39"/>
      <c r="B129" s="39"/>
      <c r="C129" s="39"/>
      <c r="D129" s="39"/>
      <c r="E129" s="39"/>
      <c r="F129" s="39"/>
      <c r="G129" s="39"/>
      <c r="H129" s="39"/>
      <c r="I129" s="39"/>
      <c r="J129" s="39"/>
      <c r="K129" s="39"/>
      <c r="L129" s="39"/>
      <c r="M129" s="39"/>
    </row>
    <row r="130" spans="1:13" x14ac:dyDescent="0.2">
      <c r="A130" s="39"/>
      <c r="B130" s="39"/>
      <c r="C130" s="39"/>
      <c r="D130" s="39"/>
      <c r="E130" s="39"/>
      <c r="F130" s="39"/>
      <c r="G130" s="39"/>
      <c r="H130" s="39"/>
      <c r="I130" s="39"/>
      <c r="J130" s="39"/>
      <c r="K130" s="39"/>
      <c r="L130" s="39"/>
      <c r="M130" s="39"/>
    </row>
    <row r="131" spans="1:13" x14ac:dyDescent="0.2">
      <c r="A131" s="39"/>
      <c r="B131" s="39"/>
      <c r="C131" s="39"/>
      <c r="D131" s="39"/>
      <c r="E131" s="39"/>
      <c r="F131" s="39"/>
      <c r="G131" s="39"/>
      <c r="H131" s="39"/>
      <c r="I131" s="39"/>
      <c r="J131" s="39"/>
      <c r="K131" s="39"/>
      <c r="L131" s="39"/>
      <c r="M131" s="39"/>
    </row>
    <row r="132" spans="1:13" x14ac:dyDescent="0.2">
      <c r="A132" s="39"/>
      <c r="B132" s="39"/>
      <c r="C132" s="39"/>
      <c r="D132" s="39"/>
      <c r="E132" s="39"/>
      <c r="F132" s="39"/>
      <c r="G132" s="39"/>
      <c r="H132" s="39"/>
      <c r="I132" s="39"/>
      <c r="J132" s="39"/>
      <c r="K132" s="39"/>
      <c r="L132" s="39"/>
      <c r="M132" s="39"/>
    </row>
    <row r="133" spans="1:13" x14ac:dyDescent="0.2">
      <c r="A133" s="39"/>
      <c r="B133" s="39"/>
      <c r="C133" s="39"/>
      <c r="D133" s="39"/>
      <c r="E133" s="39"/>
      <c r="F133" s="39"/>
      <c r="G133" s="39"/>
      <c r="H133" s="39"/>
      <c r="I133" s="39"/>
      <c r="J133" s="39"/>
      <c r="K133" s="39"/>
      <c r="L133" s="39"/>
      <c r="M133" s="39"/>
    </row>
    <row r="134" spans="1:13" x14ac:dyDescent="0.2">
      <c r="A134" s="39"/>
      <c r="B134" s="39"/>
      <c r="C134" s="39"/>
      <c r="D134" s="39"/>
      <c r="E134" s="39"/>
      <c r="F134" s="39"/>
      <c r="G134" s="39"/>
      <c r="H134" s="39"/>
      <c r="I134" s="39"/>
      <c r="J134" s="39"/>
      <c r="K134" s="39"/>
      <c r="L134" s="39"/>
      <c r="M134" s="39"/>
    </row>
    <row r="135" spans="1:13" x14ac:dyDescent="0.2">
      <c r="A135" s="39"/>
      <c r="B135" s="39"/>
      <c r="C135" s="39"/>
      <c r="D135" s="39"/>
      <c r="E135" s="39"/>
      <c r="F135" s="39"/>
      <c r="G135" s="39"/>
      <c r="H135" s="39"/>
      <c r="I135" s="39"/>
      <c r="J135" s="39"/>
      <c r="K135" s="39"/>
      <c r="L135" s="39"/>
      <c r="M135" s="39"/>
    </row>
    <row r="136" spans="1:13" x14ac:dyDescent="0.2">
      <c r="A136" s="39"/>
      <c r="B136" s="39"/>
      <c r="C136" s="39"/>
      <c r="D136" s="39"/>
      <c r="E136" s="39"/>
      <c r="F136" s="39"/>
      <c r="G136" s="39"/>
      <c r="H136" s="39"/>
      <c r="I136" s="39"/>
      <c r="J136" s="39"/>
      <c r="K136" s="39"/>
      <c r="L136" s="39"/>
      <c r="M136" s="39"/>
    </row>
    <row r="137" spans="1:13" x14ac:dyDescent="0.2">
      <c r="A137" s="39"/>
      <c r="B137" s="39"/>
      <c r="C137" s="39"/>
      <c r="D137" s="39"/>
      <c r="E137" s="39"/>
      <c r="F137" s="39"/>
      <c r="G137" s="39"/>
      <c r="H137" s="39"/>
      <c r="I137" s="39"/>
      <c r="J137" s="39"/>
      <c r="K137" s="39"/>
      <c r="L137" s="39"/>
      <c r="M137" s="39"/>
    </row>
    <row r="138" spans="1:13" x14ac:dyDescent="0.2">
      <c r="A138" s="39"/>
      <c r="B138" s="39"/>
      <c r="C138" s="39"/>
      <c r="D138" s="39"/>
      <c r="E138" s="39"/>
      <c r="F138" s="39"/>
      <c r="G138" s="39"/>
      <c r="H138" s="39"/>
      <c r="I138" s="39"/>
      <c r="J138" s="39"/>
      <c r="K138" s="39"/>
      <c r="L138" s="39"/>
      <c r="M138" s="39"/>
    </row>
    <row r="139" spans="1:13" x14ac:dyDescent="0.2">
      <c r="A139" s="39"/>
      <c r="B139" s="39"/>
      <c r="C139" s="39"/>
      <c r="D139" s="39"/>
      <c r="E139" s="39"/>
      <c r="F139" s="39"/>
      <c r="G139" s="39"/>
      <c r="H139" s="39"/>
      <c r="I139" s="39"/>
      <c r="J139" s="39"/>
      <c r="K139" s="39"/>
      <c r="L139" s="39"/>
      <c r="M139" s="39"/>
    </row>
    <row r="140" spans="1:13" x14ac:dyDescent="0.2">
      <c r="A140" s="39"/>
      <c r="B140" s="39"/>
      <c r="C140" s="39"/>
      <c r="D140" s="39"/>
      <c r="E140" s="39"/>
      <c r="F140" s="39"/>
      <c r="G140" s="39"/>
      <c r="H140" s="39"/>
      <c r="I140" s="39"/>
      <c r="J140" s="39"/>
      <c r="K140" s="39"/>
      <c r="L140" s="39"/>
      <c r="M140" s="39"/>
    </row>
    <row r="141" spans="1:13" x14ac:dyDescent="0.2">
      <c r="A141" s="39"/>
      <c r="B141" s="39"/>
      <c r="C141" s="39"/>
      <c r="D141" s="39"/>
      <c r="E141" s="39"/>
      <c r="F141" s="39"/>
      <c r="G141" s="39"/>
      <c r="H141" s="39"/>
      <c r="I141" s="39"/>
      <c r="J141" s="39"/>
      <c r="K141" s="39"/>
      <c r="L141" s="39"/>
      <c r="M141" s="39"/>
    </row>
    <row r="142" spans="1:13" x14ac:dyDescent="0.2">
      <c r="A142" s="39"/>
      <c r="B142" s="39"/>
      <c r="C142" s="39"/>
      <c r="D142" s="39"/>
      <c r="E142" s="39"/>
      <c r="F142" s="39"/>
      <c r="G142" s="39"/>
      <c r="H142" s="39"/>
      <c r="I142" s="39"/>
      <c r="J142" s="39"/>
      <c r="K142" s="39"/>
      <c r="L142" s="39"/>
      <c r="M142" s="39"/>
    </row>
    <row r="143" spans="1:13" x14ac:dyDescent="0.2">
      <c r="A143" s="39"/>
      <c r="B143" s="39"/>
      <c r="C143" s="39"/>
      <c r="D143" s="39"/>
      <c r="E143" s="39"/>
      <c r="F143" s="39"/>
      <c r="G143" s="39"/>
      <c r="H143" s="39"/>
      <c r="I143" s="39"/>
      <c r="J143" s="39"/>
      <c r="K143" s="39"/>
      <c r="L143" s="39"/>
      <c r="M143" s="39"/>
    </row>
    <row r="144" spans="1:13" x14ac:dyDescent="0.2">
      <c r="A144" s="39"/>
      <c r="B144" s="39"/>
      <c r="C144" s="39"/>
      <c r="D144" s="39"/>
      <c r="E144" s="39"/>
      <c r="F144" s="39"/>
      <c r="G144" s="39"/>
      <c r="H144" s="39"/>
      <c r="I144" s="39"/>
      <c r="J144" s="39"/>
      <c r="K144" s="39"/>
      <c r="L144" s="39"/>
      <c r="M144" s="39"/>
    </row>
    <row r="145" spans="1:13" x14ac:dyDescent="0.2">
      <c r="A145" s="39"/>
      <c r="B145" s="39"/>
      <c r="C145" s="39"/>
      <c r="D145" s="39"/>
      <c r="E145" s="39"/>
      <c r="F145" s="39"/>
      <c r="G145" s="39"/>
      <c r="H145" s="39"/>
      <c r="I145" s="39"/>
      <c r="J145" s="39"/>
      <c r="K145" s="39"/>
      <c r="L145" s="39"/>
      <c r="M145" s="39"/>
    </row>
    <row r="146" spans="1:13" x14ac:dyDescent="0.2">
      <c r="A146" s="39"/>
      <c r="B146" s="39"/>
      <c r="C146" s="39"/>
      <c r="D146" s="39"/>
      <c r="E146" s="39"/>
      <c r="F146" s="39"/>
      <c r="G146" s="39"/>
      <c r="H146" s="39"/>
      <c r="I146" s="39"/>
      <c r="J146" s="39"/>
      <c r="K146" s="39"/>
      <c r="L146" s="39"/>
      <c r="M146" s="39"/>
    </row>
    <row r="147" spans="1:13" x14ac:dyDescent="0.2">
      <c r="A147" s="39"/>
      <c r="B147" s="39"/>
      <c r="C147" s="39"/>
      <c r="D147" s="39"/>
      <c r="E147" s="39"/>
      <c r="F147" s="39"/>
      <c r="G147" s="39"/>
      <c r="H147" s="39"/>
      <c r="I147" s="39"/>
      <c r="J147" s="39"/>
      <c r="K147" s="39"/>
      <c r="L147" s="39"/>
      <c r="M147" s="39"/>
    </row>
    <row r="148" spans="1:13" x14ac:dyDescent="0.2">
      <c r="A148" s="39"/>
      <c r="B148" s="39"/>
      <c r="C148" s="39"/>
      <c r="D148" s="39"/>
      <c r="E148" s="39"/>
      <c r="F148" s="39"/>
      <c r="G148" s="39"/>
      <c r="H148" s="39"/>
      <c r="I148" s="39"/>
      <c r="J148" s="39"/>
      <c r="K148" s="39"/>
      <c r="L148" s="39"/>
      <c r="M148" s="39"/>
    </row>
    <row r="149" spans="1:13" x14ac:dyDescent="0.2">
      <c r="A149" s="39"/>
      <c r="B149" s="39"/>
      <c r="C149" s="39"/>
      <c r="D149" s="39"/>
      <c r="E149" s="39"/>
      <c r="F149" s="39"/>
      <c r="G149" s="39"/>
      <c r="H149" s="39"/>
      <c r="I149" s="39"/>
      <c r="J149" s="39"/>
      <c r="K149" s="39"/>
      <c r="L149" s="39"/>
      <c r="M149" s="39"/>
    </row>
    <row r="150" spans="1:13" x14ac:dyDescent="0.2">
      <c r="A150" s="39"/>
      <c r="B150" s="39"/>
      <c r="C150" s="39"/>
      <c r="D150" s="39"/>
      <c r="E150" s="39"/>
      <c r="F150" s="39"/>
      <c r="G150" s="39"/>
      <c r="H150" s="39"/>
      <c r="I150" s="39"/>
      <c r="J150" s="39"/>
      <c r="K150" s="39"/>
      <c r="L150" s="39"/>
      <c r="M150" s="39"/>
    </row>
    <row r="151" spans="1:13" x14ac:dyDescent="0.2">
      <c r="A151" s="39"/>
      <c r="B151" s="39"/>
      <c r="C151" s="39"/>
      <c r="D151" s="39"/>
      <c r="E151" s="39"/>
      <c r="F151" s="39"/>
      <c r="G151" s="39"/>
      <c r="H151" s="39"/>
      <c r="I151" s="39"/>
      <c r="J151" s="39"/>
      <c r="K151" s="39"/>
      <c r="L151" s="39"/>
      <c r="M151" s="39"/>
    </row>
    <row r="152" spans="1:13" x14ac:dyDescent="0.2">
      <c r="A152" s="39"/>
      <c r="B152" s="39"/>
      <c r="C152" s="39"/>
      <c r="D152" s="39"/>
      <c r="E152" s="39"/>
      <c r="F152" s="39"/>
      <c r="G152" s="39"/>
      <c r="H152" s="39"/>
      <c r="I152" s="39"/>
      <c r="J152" s="39"/>
      <c r="K152" s="39"/>
      <c r="L152" s="39"/>
      <c r="M152" s="39"/>
    </row>
    <row r="153" spans="1:13" x14ac:dyDescent="0.2">
      <c r="A153" s="39"/>
      <c r="B153" s="39"/>
      <c r="C153" s="39"/>
      <c r="D153" s="39"/>
      <c r="E153" s="39"/>
      <c r="F153" s="39"/>
      <c r="G153" s="39"/>
      <c r="H153" s="39"/>
      <c r="I153" s="39"/>
      <c r="J153" s="39"/>
      <c r="K153" s="39"/>
      <c r="L153" s="39"/>
      <c r="M153" s="39"/>
    </row>
    <row r="154" spans="1:13" x14ac:dyDescent="0.2">
      <c r="A154" s="39"/>
      <c r="B154" s="39"/>
      <c r="C154" s="39"/>
      <c r="D154" s="39"/>
      <c r="E154" s="39"/>
      <c r="F154" s="39"/>
      <c r="G154" s="39"/>
      <c r="H154" s="39"/>
      <c r="I154" s="39"/>
      <c r="J154" s="39"/>
      <c r="K154" s="39"/>
      <c r="L154" s="39"/>
      <c r="M154" s="39"/>
    </row>
    <row r="155" spans="1:13" x14ac:dyDescent="0.2">
      <c r="A155" s="39"/>
      <c r="B155" s="39"/>
      <c r="C155" s="39"/>
      <c r="D155" s="39"/>
      <c r="E155" s="39"/>
      <c r="F155" s="39"/>
      <c r="G155" s="39"/>
      <c r="H155" s="39"/>
      <c r="I155" s="39"/>
      <c r="J155" s="39"/>
      <c r="K155" s="39"/>
      <c r="L155" s="39"/>
      <c r="M155" s="39"/>
    </row>
    <row r="156" spans="1:13" x14ac:dyDescent="0.2">
      <c r="A156" s="39"/>
      <c r="B156" s="39"/>
      <c r="C156" s="39"/>
      <c r="D156" s="39"/>
      <c r="E156" s="39"/>
      <c r="F156" s="39"/>
      <c r="G156" s="39"/>
      <c r="H156" s="39"/>
      <c r="I156" s="39"/>
      <c r="J156" s="39"/>
      <c r="K156" s="39"/>
      <c r="L156" s="39"/>
      <c r="M156" s="39"/>
    </row>
    <row r="157" spans="1:13" x14ac:dyDescent="0.2">
      <c r="A157" s="39"/>
      <c r="B157" s="39"/>
      <c r="C157" s="39"/>
      <c r="D157" s="39"/>
      <c r="E157" s="39"/>
      <c r="F157" s="39"/>
      <c r="G157" s="39"/>
      <c r="H157" s="39"/>
      <c r="I157" s="39"/>
      <c r="J157" s="39"/>
      <c r="K157" s="39"/>
      <c r="L157" s="39"/>
      <c r="M157" s="39"/>
    </row>
    <row r="158" spans="1:13" x14ac:dyDescent="0.2">
      <c r="A158" s="39"/>
      <c r="B158" s="39"/>
      <c r="C158" s="39"/>
      <c r="D158" s="39"/>
      <c r="E158" s="39"/>
      <c r="F158" s="39"/>
      <c r="G158" s="39"/>
      <c r="H158" s="39"/>
      <c r="I158" s="39"/>
      <c r="J158" s="39"/>
      <c r="K158" s="39"/>
      <c r="L158" s="39"/>
      <c r="M158" s="39"/>
    </row>
    <row r="159" spans="1:13" x14ac:dyDescent="0.2">
      <c r="A159" s="39"/>
      <c r="B159" s="39"/>
      <c r="C159" s="39"/>
      <c r="D159" s="39"/>
      <c r="E159" s="39"/>
      <c r="F159" s="39"/>
      <c r="G159" s="39"/>
      <c r="H159" s="39"/>
      <c r="I159" s="39"/>
      <c r="J159" s="39"/>
      <c r="K159" s="39"/>
      <c r="L159" s="39"/>
      <c r="M159" s="39"/>
    </row>
    <row r="160" spans="1:13" x14ac:dyDescent="0.2">
      <c r="A160" s="39"/>
      <c r="B160" s="39"/>
      <c r="C160" s="39"/>
      <c r="D160" s="39"/>
      <c r="E160" s="39"/>
      <c r="F160" s="39"/>
      <c r="G160" s="39"/>
      <c r="H160" s="39"/>
      <c r="I160" s="39"/>
      <c r="J160" s="39"/>
      <c r="K160" s="39"/>
      <c r="L160" s="39"/>
      <c r="M160" s="39"/>
    </row>
    <row r="161" spans="1:13" x14ac:dyDescent="0.2">
      <c r="A161" s="39"/>
      <c r="B161" s="39"/>
      <c r="C161" s="39"/>
      <c r="D161" s="39"/>
      <c r="E161" s="39"/>
      <c r="F161" s="39"/>
      <c r="G161" s="39"/>
      <c r="H161" s="39"/>
      <c r="I161" s="39"/>
      <c r="J161" s="39"/>
      <c r="K161" s="39"/>
      <c r="L161" s="39"/>
      <c r="M161" s="39"/>
    </row>
    <row r="162" spans="1:13" x14ac:dyDescent="0.2">
      <c r="A162" s="39"/>
      <c r="B162" s="39"/>
      <c r="C162" s="39"/>
      <c r="D162" s="39"/>
      <c r="E162" s="39"/>
      <c r="F162" s="39"/>
      <c r="G162" s="39"/>
      <c r="H162" s="39"/>
      <c r="I162" s="39"/>
      <c r="J162" s="39"/>
      <c r="K162" s="39"/>
      <c r="L162" s="39"/>
      <c r="M162" s="39"/>
    </row>
    <row r="163" spans="1:13" x14ac:dyDescent="0.2">
      <c r="A163" s="39"/>
      <c r="B163" s="39"/>
      <c r="C163" s="39"/>
      <c r="D163" s="39"/>
      <c r="E163" s="39"/>
      <c r="F163" s="39"/>
      <c r="G163" s="39"/>
      <c r="H163" s="39"/>
      <c r="I163" s="39"/>
      <c r="J163" s="39"/>
      <c r="K163" s="39"/>
      <c r="L163" s="39"/>
      <c r="M163" s="39"/>
    </row>
    <row r="164" spans="1:13" x14ac:dyDescent="0.2">
      <c r="A164" s="39"/>
      <c r="B164" s="39"/>
      <c r="C164" s="39"/>
      <c r="D164" s="39"/>
      <c r="E164" s="39"/>
      <c r="F164" s="39"/>
      <c r="G164" s="39"/>
      <c r="H164" s="39"/>
      <c r="I164" s="39"/>
      <c r="J164" s="39"/>
      <c r="K164" s="39"/>
      <c r="L164" s="39"/>
      <c r="M164" s="39"/>
    </row>
    <row r="165" spans="1:13" x14ac:dyDescent="0.2">
      <c r="A165" s="39"/>
      <c r="B165" s="39"/>
      <c r="C165" s="39"/>
      <c r="D165" s="39"/>
      <c r="E165" s="39"/>
      <c r="F165" s="39"/>
      <c r="G165" s="39"/>
      <c r="H165" s="39"/>
      <c r="I165" s="39"/>
      <c r="J165" s="39"/>
      <c r="K165" s="39"/>
      <c r="L165" s="39"/>
      <c r="M165" s="39"/>
    </row>
    <row r="166" spans="1:13" x14ac:dyDescent="0.2">
      <c r="A166" s="39"/>
      <c r="B166" s="39"/>
      <c r="C166" s="39"/>
      <c r="D166" s="39"/>
      <c r="E166" s="39"/>
      <c r="F166" s="39"/>
      <c r="G166" s="39"/>
      <c r="H166" s="39"/>
      <c r="I166" s="39"/>
      <c r="J166" s="39"/>
      <c r="K166" s="39"/>
      <c r="L166" s="39"/>
      <c r="M166" s="39"/>
    </row>
    <row r="167" spans="1:13" x14ac:dyDescent="0.2">
      <c r="A167" s="39"/>
      <c r="B167" s="39"/>
      <c r="C167" s="39"/>
      <c r="D167" s="39"/>
      <c r="E167" s="39"/>
      <c r="F167" s="39"/>
      <c r="G167" s="39"/>
      <c r="H167" s="39"/>
      <c r="I167" s="39"/>
      <c r="J167" s="39"/>
      <c r="K167" s="39"/>
      <c r="L167" s="39"/>
      <c r="M167" s="39"/>
    </row>
    <row r="168" spans="1:13" x14ac:dyDescent="0.2">
      <c r="A168" s="39"/>
      <c r="B168" s="39"/>
      <c r="C168" s="39"/>
      <c r="D168" s="39"/>
      <c r="E168" s="39"/>
      <c r="F168" s="39"/>
      <c r="G168" s="39"/>
      <c r="H168" s="39"/>
      <c r="I168" s="39"/>
      <c r="J168" s="39"/>
      <c r="K168" s="39"/>
      <c r="L168" s="39"/>
      <c r="M168" s="39"/>
    </row>
    <row r="169" spans="1:13" x14ac:dyDescent="0.2">
      <c r="A169" s="39"/>
      <c r="B169" s="39"/>
      <c r="C169" s="39"/>
      <c r="D169" s="39"/>
      <c r="E169" s="39"/>
      <c r="F169" s="39"/>
      <c r="G169" s="39"/>
      <c r="H169" s="39"/>
      <c r="I169" s="39"/>
      <c r="J169" s="39"/>
      <c r="K169" s="39"/>
      <c r="L169" s="39"/>
      <c r="M169" s="39"/>
    </row>
    <row r="170" spans="1:13" x14ac:dyDescent="0.2">
      <c r="A170" s="39"/>
      <c r="B170" s="39"/>
      <c r="C170" s="39"/>
      <c r="D170" s="39"/>
      <c r="E170" s="39"/>
      <c r="F170" s="39"/>
      <c r="G170" s="39"/>
      <c r="H170" s="39"/>
      <c r="I170" s="39"/>
      <c r="J170" s="39"/>
      <c r="K170" s="39"/>
      <c r="L170" s="39"/>
      <c r="M170" s="39"/>
    </row>
    <row r="171" spans="1:13" x14ac:dyDescent="0.2">
      <c r="A171" s="39"/>
      <c r="B171" s="39"/>
      <c r="C171" s="39"/>
      <c r="D171" s="39"/>
      <c r="E171" s="39"/>
      <c r="F171" s="39"/>
      <c r="G171" s="39"/>
      <c r="H171" s="39"/>
      <c r="I171" s="39"/>
      <c r="J171" s="39"/>
      <c r="K171" s="39"/>
      <c r="L171" s="39"/>
      <c r="M171" s="39"/>
    </row>
    <row r="172" spans="1:13" x14ac:dyDescent="0.2">
      <c r="A172" s="39"/>
      <c r="B172" s="39"/>
      <c r="C172" s="39"/>
      <c r="D172" s="39"/>
      <c r="E172" s="39"/>
      <c r="F172" s="39"/>
      <c r="G172" s="39"/>
      <c r="H172" s="39"/>
      <c r="I172" s="39"/>
      <c r="J172" s="39"/>
      <c r="K172" s="39"/>
      <c r="L172" s="39"/>
      <c r="M172" s="39"/>
    </row>
    <row r="173" spans="1:13" x14ac:dyDescent="0.2">
      <c r="A173" s="39"/>
      <c r="B173" s="39"/>
      <c r="C173" s="39"/>
      <c r="D173" s="39"/>
      <c r="E173" s="39"/>
      <c r="F173" s="39"/>
      <c r="G173" s="39"/>
      <c r="H173" s="39"/>
      <c r="I173" s="39"/>
      <c r="J173" s="39"/>
      <c r="K173" s="39"/>
      <c r="L173" s="39"/>
      <c r="M173" s="39"/>
    </row>
    <row r="174" spans="1:13" x14ac:dyDescent="0.2">
      <c r="A174" s="39"/>
      <c r="B174" s="39"/>
      <c r="C174" s="39"/>
      <c r="D174" s="39"/>
      <c r="E174" s="39"/>
      <c r="F174" s="39"/>
      <c r="G174" s="39"/>
      <c r="H174" s="39"/>
      <c r="I174" s="39"/>
      <c r="J174" s="39"/>
      <c r="K174" s="39"/>
      <c r="L174" s="39"/>
      <c r="M174" s="39"/>
    </row>
    <row r="175" spans="1:13" x14ac:dyDescent="0.2">
      <c r="A175" s="39"/>
      <c r="B175" s="39"/>
      <c r="C175" s="39"/>
      <c r="D175" s="39"/>
      <c r="E175" s="39"/>
      <c r="F175" s="39"/>
      <c r="G175" s="39"/>
      <c r="H175" s="39"/>
      <c r="I175" s="39"/>
      <c r="J175" s="39"/>
      <c r="K175" s="39"/>
      <c r="L175" s="39"/>
      <c r="M175" s="39"/>
    </row>
    <row r="176" spans="1:13" x14ac:dyDescent="0.2">
      <c r="A176" s="39"/>
      <c r="B176" s="39"/>
      <c r="C176" s="39"/>
      <c r="D176" s="39"/>
      <c r="E176" s="39"/>
      <c r="F176" s="39"/>
      <c r="G176" s="39"/>
      <c r="H176" s="39"/>
      <c r="I176" s="39"/>
      <c r="J176" s="39"/>
      <c r="K176" s="39"/>
      <c r="L176" s="39"/>
      <c r="M176" s="39"/>
    </row>
    <row r="177" spans="1:13" x14ac:dyDescent="0.2">
      <c r="A177" s="39"/>
      <c r="B177" s="39"/>
      <c r="C177" s="39"/>
      <c r="D177" s="39"/>
      <c r="E177" s="39"/>
      <c r="F177" s="39"/>
      <c r="G177" s="39"/>
      <c r="H177" s="39"/>
      <c r="I177" s="39"/>
      <c r="J177" s="39"/>
      <c r="K177" s="39"/>
      <c r="L177" s="39"/>
      <c r="M177" s="39"/>
    </row>
    <row r="178" spans="1:13" x14ac:dyDescent="0.2">
      <c r="A178" s="39"/>
      <c r="B178" s="39"/>
      <c r="C178" s="39"/>
      <c r="D178" s="39"/>
      <c r="E178" s="39"/>
      <c r="F178" s="39"/>
      <c r="G178" s="39"/>
      <c r="H178" s="39"/>
      <c r="I178" s="39"/>
      <c r="J178" s="39"/>
      <c r="K178" s="39"/>
      <c r="L178" s="39"/>
      <c r="M178" s="39"/>
    </row>
    <row r="179" spans="1:13" x14ac:dyDescent="0.2">
      <c r="A179" s="39"/>
      <c r="B179" s="39"/>
      <c r="C179" s="39"/>
      <c r="D179" s="39"/>
      <c r="E179" s="39"/>
      <c r="F179" s="39"/>
      <c r="G179" s="39"/>
      <c r="H179" s="39"/>
      <c r="I179" s="39"/>
      <c r="J179" s="39"/>
      <c r="K179" s="39"/>
      <c r="L179" s="39"/>
      <c r="M179" s="39"/>
    </row>
    <row r="180" spans="1:13" x14ac:dyDescent="0.2">
      <c r="A180" s="39"/>
      <c r="B180" s="39"/>
      <c r="C180" s="39"/>
      <c r="D180" s="39"/>
      <c r="E180" s="39"/>
      <c r="F180" s="39"/>
      <c r="G180" s="39"/>
      <c r="H180" s="39"/>
      <c r="I180" s="39"/>
      <c r="J180" s="39"/>
      <c r="K180" s="39"/>
      <c r="L180" s="39"/>
      <c r="M180" s="39"/>
    </row>
    <row r="181" spans="1:13" x14ac:dyDescent="0.2">
      <c r="A181" s="39"/>
      <c r="B181" s="39"/>
      <c r="C181" s="39"/>
      <c r="D181" s="39"/>
      <c r="E181" s="39"/>
      <c r="F181" s="39"/>
      <c r="G181" s="39"/>
      <c r="H181" s="39"/>
      <c r="I181" s="39"/>
      <c r="J181" s="39"/>
      <c r="K181" s="39"/>
      <c r="L181" s="39"/>
      <c r="M181" s="39"/>
    </row>
    <row r="182" spans="1:13" x14ac:dyDescent="0.2">
      <c r="A182" s="39"/>
      <c r="B182" s="39"/>
      <c r="C182" s="39"/>
      <c r="D182" s="39"/>
      <c r="E182" s="39"/>
      <c r="F182" s="39"/>
      <c r="G182" s="39"/>
      <c r="H182" s="39"/>
      <c r="I182" s="39"/>
      <c r="J182" s="39"/>
      <c r="K182" s="39"/>
      <c r="L182" s="39"/>
      <c r="M182" s="39"/>
    </row>
    <row r="183" spans="1:13" x14ac:dyDescent="0.2">
      <c r="A183" s="39"/>
      <c r="B183" s="39"/>
      <c r="C183" s="39"/>
      <c r="D183" s="39"/>
      <c r="E183" s="39"/>
      <c r="F183" s="39"/>
      <c r="G183" s="39"/>
      <c r="H183" s="39"/>
      <c r="I183" s="39"/>
      <c r="J183" s="39"/>
      <c r="K183" s="39"/>
      <c r="L183" s="39"/>
      <c r="M183" s="39"/>
    </row>
    <row r="184" spans="1:13" x14ac:dyDescent="0.2">
      <c r="A184" s="39"/>
      <c r="B184" s="39"/>
      <c r="C184" s="39"/>
      <c r="D184" s="39"/>
      <c r="E184" s="39"/>
      <c r="F184" s="39"/>
      <c r="G184" s="39"/>
      <c r="H184" s="39"/>
      <c r="I184" s="39"/>
      <c r="J184" s="39"/>
      <c r="K184" s="39"/>
      <c r="L184" s="39"/>
      <c r="M184" s="39"/>
    </row>
    <row r="185" spans="1:13" x14ac:dyDescent="0.2">
      <c r="A185" s="39"/>
      <c r="B185" s="39"/>
      <c r="C185" s="39"/>
      <c r="D185" s="39"/>
      <c r="E185" s="39"/>
      <c r="F185" s="39"/>
      <c r="G185" s="39"/>
      <c r="H185" s="39"/>
      <c r="I185" s="39"/>
      <c r="J185" s="39"/>
      <c r="K185" s="39"/>
      <c r="L185" s="39"/>
      <c r="M185" s="39"/>
    </row>
    <row r="186" spans="1:13" x14ac:dyDescent="0.2">
      <c r="A186" s="39"/>
      <c r="B186" s="39"/>
      <c r="C186" s="39"/>
      <c r="D186" s="39"/>
      <c r="E186" s="39"/>
      <c r="F186" s="39"/>
      <c r="G186" s="39"/>
      <c r="H186" s="39"/>
      <c r="I186" s="39"/>
      <c r="J186" s="39"/>
      <c r="K186" s="39"/>
      <c r="L186" s="39"/>
      <c r="M186" s="39"/>
    </row>
    <row r="187" spans="1:13" x14ac:dyDescent="0.2">
      <c r="A187" s="39"/>
      <c r="B187" s="39"/>
      <c r="C187" s="39"/>
      <c r="D187" s="39"/>
      <c r="E187" s="39"/>
      <c r="F187" s="39"/>
      <c r="G187" s="39"/>
      <c r="H187" s="39"/>
      <c r="I187" s="39"/>
      <c r="J187" s="39"/>
      <c r="K187" s="39"/>
      <c r="L187" s="39"/>
      <c r="M187" s="39"/>
    </row>
    <row r="188" spans="1:13" x14ac:dyDescent="0.2">
      <c r="A188" s="39"/>
      <c r="B188" s="39"/>
      <c r="C188" s="39"/>
      <c r="D188" s="39"/>
      <c r="E188" s="39"/>
      <c r="F188" s="39"/>
      <c r="G188" s="39"/>
      <c r="H188" s="39"/>
      <c r="I188" s="39"/>
      <c r="J188" s="39"/>
      <c r="K188" s="39"/>
      <c r="L188" s="39"/>
      <c r="M188" s="39"/>
    </row>
    <row r="189" spans="1:13" x14ac:dyDescent="0.2">
      <c r="A189" s="39"/>
      <c r="B189" s="39"/>
      <c r="C189" s="39"/>
      <c r="D189" s="39"/>
      <c r="E189" s="39"/>
      <c r="F189" s="39"/>
      <c r="G189" s="39"/>
      <c r="H189" s="39"/>
      <c r="I189" s="39"/>
      <c r="J189" s="39"/>
      <c r="K189" s="39"/>
      <c r="L189" s="39"/>
      <c r="M189" s="39"/>
    </row>
    <row r="190" spans="1:13" x14ac:dyDescent="0.2">
      <c r="A190" s="39"/>
      <c r="B190" s="39"/>
      <c r="C190" s="39"/>
      <c r="D190" s="39"/>
      <c r="E190" s="39"/>
      <c r="F190" s="39"/>
      <c r="G190" s="39"/>
      <c r="H190" s="39"/>
      <c r="I190" s="39"/>
      <c r="J190" s="39"/>
      <c r="K190" s="39"/>
      <c r="L190" s="39"/>
      <c r="M190" s="39"/>
    </row>
    <row r="191" spans="1:13" x14ac:dyDescent="0.2">
      <c r="A191" s="39"/>
      <c r="B191" s="39"/>
      <c r="C191" s="39"/>
      <c r="D191" s="39"/>
      <c r="E191" s="39"/>
      <c r="F191" s="39"/>
      <c r="G191" s="39"/>
      <c r="H191" s="39"/>
      <c r="I191" s="39"/>
      <c r="J191" s="39"/>
      <c r="K191" s="39"/>
      <c r="L191" s="39"/>
      <c r="M191" s="39"/>
    </row>
    <row r="192" spans="1:13" x14ac:dyDescent="0.2">
      <c r="A192" s="39"/>
      <c r="B192" s="39"/>
      <c r="C192" s="39"/>
      <c r="D192" s="39"/>
      <c r="E192" s="39"/>
      <c r="F192" s="39"/>
      <c r="G192" s="39"/>
      <c r="H192" s="39"/>
      <c r="I192" s="39"/>
      <c r="J192" s="39"/>
      <c r="K192" s="39"/>
      <c r="L192" s="39"/>
      <c r="M192" s="39"/>
    </row>
    <row r="193" spans="1:13" x14ac:dyDescent="0.2">
      <c r="A193" s="39"/>
      <c r="B193" s="39"/>
      <c r="C193" s="39"/>
      <c r="D193" s="39"/>
      <c r="E193" s="39"/>
      <c r="F193" s="39"/>
      <c r="G193" s="39"/>
      <c r="H193" s="39"/>
      <c r="I193" s="39"/>
      <c r="J193" s="39"/>
      <c r="K193" s="39"/>
      <c r="L193" s="39"/>
      <c r="M193" s="39"/>
    </row>
    <row r="194" spans="1:13" x14ac:dyDescent="0.2">
      <c r="A194" s="39"/>
      <c r="B194" s="39"/>
      <c r="C194" s="39"/>
      <c r="D194" s="39"/>
      <c r="E194" s="39"/>
      <c r="F194" s="39"/>
      <c r="G194" s="39"/>
      <c r="H194" s="39"/>
      <c r="I194" s="39"/>
      <c r="J194" s="39"/>
      <c r="K194" s="39"/>
      <c r="L194" s="39"/>
      <c r="M194" s="39"/>
    </row>
    <row r="195" spans="1:13" x14ac:dyDescent="0.2">
      <c r="A195" s="39"/>
      <c r="B195" s="39"/>
      <c r="C195" s="39"/>
      <c r="D195" s="39"/>
      <c r="E195" s="39"/>
      <c r="F195" s="39"/>
      <c r="G195" s="39"/>
      <c r="H195" s="39"/>
      <c r="I195" s="39"/>
      <c r="J195" s="39"/>
      <c r="K195" s="39"/>
      <c r="L195" s="39"/>
      <c r="M195" s="39"/>
    </row>
    <row r="196" spans="1:13" x14ac:dyDescent="0.2">
      <c r="A196" s="39"/>
      <c r="B196" s="39"/>
      <c r="C196" s="39"/>
      <c r="D196" s="39"/>
      <c r="E196" s="39"/>
      <c r="F196" s="39"/>
      <c r="G196" s="39"/>
      <c r="H196" s="39"/>
      <c r="I196" s="39"/>
      <c r="J196" s="39"/>
      <c r="K196" s="39"/>
      <c r="L196" s="39"/>
      <c r="M196" s="39"/>
    </row>
    <row r="197" spans="1:13" x14ac:dyDescent="0.2">
      <c r="A197" s="39"/>
      <c r="B197" s="39"/>
      <c r="C197" s="39"/>
      <c r="D197" s="39"/>
      <c r="E197" s="39"/>
      <c r="F197" s="39"/>
      <c r="G197" s="39"/>
      <c r="H197" s="39"/>
      <c r="I197" s="39"/>
      <c r="J197" s="39"/>
      <c r="K197" s="39"/>
      <c r="L197" s="39"/>
      <c r="M197" s="39"/>
    </row>
    <row r="198" spans="1:13" x14ac:dyDescent="0.2">
      <c r="A198" s="39"/>
      <c r="B198" s="39"/>
      <c r="C198" s="39"/>
      <c r="D198" s="39"/>
      <c r="E198" s="39"/>
      <c r="F198" s="39"/>
      <c r="G198" s="39"/>
      <c r="H198" s="39"/>
      <c r="I198" s="39"/>
      <c r="J198" s="39"/>
      <c r="K198" s="39"/>
      <c r="L198" s="39"/>
      <c r="M198" s="39"/>
    </row>
    <row r="199" spans="1:13" x14ac:dyDescent="0.2">
      <c r="A199" s="39"/>
      <c r="B199" s="39"/>
      <c r="C199" s="39"/>
      <c r="D199" s="39"/>
      <c r="E199" s="39"/>
      <c r="F199" s="39"/>
      <c r="G199" s="39"/>
      <c r="H199" s="39"/>
      <c r="I199" s="39"/>
      <c r="J199" s="39"/>
      <c r="K199" s="39"/>
      <c r="L199" s="39"/>
      <c r="M199" s="39"/>
    </row>
    <row r="200" spans="1:13" x14ac:dyDescent="0.2">
      <c r="A200" s="39"/>
      <c r="B200" s="39"/>
      <c r="C200" s="39"/>
      <c r="D200" s="39"/>
      <c r="E200" s="39"/>
      <c r="F200" s="39"/>
      <c r="G200" s="39"/>
      <c r="H200" s="39"/>
      <c r="I200" s="39"/>
      <c r="J200" s="39"/>
      <c r="K200" s="39"/>
      <c r="L200" s="39"/>
      <c r="M200" s="39"/>
    </row>
    <row r="201" spans="1:13" x14ac:dyDescent="0.2">
      <c r="A201" s="39"/>
      <c r="B201" s="39"/>
      <c r="C201" s="39"/>
      <c r="D201" s="39"/>
      <c r="E201" s="39"/>
      <c r="F201" s="39"/>
      <c r="G201" s="39"/>
      <c r="H201" s="39"/>
      <c r="I201" s="39"/>
      <c r="J201" s="39"/>
      <c r="K201" s="39"/>
      <c r="L201" s="39"/>
      <c r="M201" s="39"/>
    </row>
    <row r="202" spans="1:13" x14ac:dyDescent="0.2">
      <c r="A202" s="39"/>
      <c r="B202" s="39"/>
      <c r="C202" s="39"/>
      <c r="D202" s="39"/>
      <c r="E202" s="39"/>
      <c r="F202" s="39"/>
      <c r="G202" s="39"/>
      <c r="H202" s="39"/>
      <c r="I202" s="39"/>
      <c r="J202" s="39"/>
      <c r="K202" s="39"/>
      <c r="L202" s="39"/>
      <c r="M202" s="39"/>
    </row>
    <row r="203" spans="1:13" x14ac:dyDescent="0.2">
      <c r="A203" s="39"/>
      <c r="B203" s="39"/>
      <c r="C203" s="39"/>
      <c r="D203" s="39"/>
      <c r="E203" s="39"/>
      <c r="F203" s="39"/>
      <c r="G203" s="39"/>
      <c r="H203" s="39"/>
      <c r="I203" s="39"/>
      <c r="J203" s="39"/>
      <c r="K203" s="39"/>
      <c r="L203" s="39"/>
      <c r="M203" s="39"/>
    </row>
    <row r="204" spans="1:13" x14ac:dyDescent="0.2">
      <c r="A204" s="39"/>
      <c r="B204" s="39"/>
      <c r="C204" s="39"/>
      <c r="D204" s="39"/>
      <c r="E204" s="39"/>
      <c r="F204" s="39"/>
      <c r="G204" s="39"/>
      <c r="H204" s="39"/>
      <c r="I204" s="39"/>
      <c r="J204" s="39"/>
      <c r="K204" s="39"/>
      <c r="L204" s="39"/>
      <c r="M204" s="39"/>
    </row>
    <row r="205" spans="1:13" x14ac:dyDescent="0.2">
      <c r="A205" s="39"/>
      <c r="B205" s="39"/>
      <c r="C205" s="39"/>
      <c r="D205" s="39"/>
      <c r="E205" s="39"/>
      <c r="F205" s="39"/>
      <c r="G205" s="39"/>
      <c r="H205" s="39"/>
      <c r="I205" s="39"/>
      <c r="J205" s="39"/>
      <c r="K205" s="39"/>
      <c r="L205" s="39"/>
      <c r="M205" s="39"/>
    </row>
    <row r="206" spans="1:13" x14ac:dyDescent="0.2">
      <c r="A206" s="39"/>
      <c r="B206" s="39"/>
      <c r="C206" s="39"/>
      <c r="D206" s="39"/>
      <c r="E206" s="39"/>
      <c r="F206" s="39"/>
      <c r="G206" s="39"/>
      <c r="H206" s="39"/>
      <c r="I206" s="39"/>
      <c r="J206" s="39"/>
      <c r="K206" s="39"/>
      <c r="L206" s="39"/>
      <c r="M206" s="39"/>
    </row>
    <row r="207" spans="1:13" x14ac:dyDescent="0.2">
      <c r="A207" s="39"/>
      <c r="B207" s="39"/>
      <c r="C207" s="39"/>
      <c r="D207" s="39"/>
      <c r="E207" s="39"/>
      <c r="F207" s="39"/>
      <c r="G207" s="39"/>
      <c r="H207" s="39"/>
      <c r="I207" s="39"/>
      <c r="J207" s="39"/>
      <c r="K207" s="39"/>
      <c r="L207" s="39"/>
      <c r="M207" s="39"/>
    </row>
    <row r="208" spans="1:13" x14ac:dyDescent="0.2">
      <c r="A208" s="39"/>
      <c r="B208" s="39"/>
      <c r="C208" s="39"/>
      <c r="D208" s="39"/>
      <c r="E208" s="39"/>
      <c r="F208" s="39"/>
      <c r="G208" s="39"/>
      <c r="H208" s="39"/>
      <c r="I208" s="39"/>
      <c r="J208" s="39"/>
      <c r="K208" s="39"/>
      <c r="L208" s="39"/>
      <c r="M208" s="39"/>
    </row>
    <row r="209" spans="1:13" x14ac:dyDescent="0.2">
      <c r="A209" s="39"/>
      <c r="B209" s="39"/>
      <c r="C209" s="39"/>
      <c r="D209" s="39"/>
      <c r="E209" s="39"/>
      <c r="F209" s="39"/>
      <c r="G209" s="39"/>
      <c r="H209" s="39"/>
      <c r="I209" s="39"/>
      <c r="J209" s="39"/>
      <c r="K209" s="39"/>
      <c r="L209" s="39"/>
      <c r="M209" s="39"/>
    </row>
    <row r="210" spans="1:13" x14ac:dyDescent="0.2">
      <c r="A210" s="39"/>
      <c r="B210" s="39"/>
      <c r="C210" s="39"/>
      <c r="D210" s="39"/>
      <c r="E210" s="39"/>
      <c r="F210" s="39"/>
      <c r="G210" s="39"/>
      <c r="H210" s="39"/>
      <c r="I210" s="39"/>
      <c r="J210" s="39"/>
      <c r="K210" s="39"/>
      <c r="L210" s="39"/>
      <c r="M210" s="39"/>
    </row>
    <row r="211" spans="1:13" x14ac:dyDescent="0.2">
      <c r="A211" s="39"/>
      <c r="B211" s="39"/>
      <c r="C211" s="39"/>
      <c r="D211" s="39"/>
      <c r="E211" s="39"/>
      <c r="F211" s="39"/>
      <c r="G211" s="39"/>
      <c r="H211" s="39"/>
      <c r="I211" s="39"/>
      <c r="J211" s="39"/>
      <c r="K211" s="39"/>
      <c r="L211" s="39"/>
      <c r="M211" s="39"/>
    </row>
    <row r="212" spans="1:13" x14ac:dyDescent="0.2">
      <c r="A212" s="39"/>
      <c r="B212" s="39"/>
      <c r="C212" s="39"/>
      <c r="D212" s="39"/>
      <c r="E212" s="39"/>
      <c r="F212" s="39"/>
      <c r="G212" s="39"/>
      <c r="H212" s="39"/>
      <c r="I212" s="39"/>
      <c r="J212" s="39"/>
      <c r="K212" s="39"/>
      <c r="L212" s="39"/>
      <c r="M212" s="39"/>
    </row>
    <row r="213" spans="1:13" x14ac:dyDescent="0.2">
      <c r="A213" s="39"/>
      <c r="B213" s="39"/>
      <c r="C213" s="39"/>
      <c r="D213" s="39"/>
      <c r="E213" s="39"/>
      <c r="F213" s="39"/>
      <c r="G213" s="39"/>
      <c r="H213" s="39"/>
      <c r="I213" s="39"/>
      <c r="J213" s="39"/>
      <c r="K213" s="39"/>
      <c r="L213" s="39"/>
      <c r="M213" s="39"/>
    </row>
    <row r="214" spans="1:13" x14ac:dyDescent="0.2">
      <c r="A214" s="39"/>
      <c r="B214" s="39"/>
      <c r="C214" s="39"/>
      <c r="D214" s="39"/>
      <c r="E214" s="39"/>
      <c r="F214" s="39"/>
      <c r="G214" s="39"/>
      <c r="H214" s="39"/>
      <c r="I214" s="39"/>
      <c r="J214" s="39"/>
      <c r="K214" s="39"/>
      <c r="L214" s="39"/>
      <c r="M214" s="39"/>
    </row>
    <row r="215" spans="1:13" x14ac:dyDescent="0.2">
      <c r="A215" s="39"/>
      <c r="B215" s="39"/>
      <c r="C215" s="39"/>
      <c r="D215" s="39"/>
      <c r="E215" s="39"/>
      <c r="F215" s="39"/>
      <c r="G215" s="39"/>
      <c r="H215" s="39"/>
      <c r="I215" s="39"/>
      <c r="J215" s="39"/>
      <c r="K215" s="39"/>
      <c r="L215" s="39"/>
      <c r="M215" s="39"/>
    </row>
    <row r="216" spans="1:13" x14ac:dyDescent="0.2">
      <c r="A216" s="39"/>
      <c r="B216" s="39"/>
      <c r="C216" s="39"/>
      <c r="D216" s="39"/>
      <c r="E216" s="39"/>
      <c r="F216" s="39"/>
      <c r="G216" s="39"/>
      <c r="H216" s="39"/>
      <c r="I216" s="39"/>
      <c r="J216" s="39"/>
      <c r="K216" s="39"/>
      <c r="L216" s="39"/>
      <c r="M216" s="39"/>
    </row>
    <row r="217" spans="1:13" x14ac:dyDescent="0.2">
      <c r="A217" s="39"/>
      <c r="B217" s="39"/>
      <c r="C217" s="39"/>
      <c r="D217" s="39"/>
      <c r="E217" s="39"/>
      <c r="F217" s="39"/>
      <c r="G217" s="39"/>
      <c r="H217" s="39"/>
      <c r="I217" s="39"/>
      <c r="J217" s="39"/>
      <c r="K217" s="39"/>
      <c r="L217" s="39"/>
      <c r="M217" s="39"/>
    </row>
    <row r="218" spans="1:13" x14ac:dyDescent="0.2">
      <c r="A218" s="39"/>
      <c r="B218" s="39"/>
      <c r="C218" s="39"/>
      <c r="D218" s="39"/>
      <c r="E218" s="39"/>
      <c r="F218" s="39"/>
      <c r="G218" s="39"/>
      <c r="H218" s="39"/>
      <c r="I218" s="39"/>
      <c r="J218" s="39"/>
      <c r="K218" s="39"/>
      <c r="L218" s="39"/>
      <c r="M218" s="39"/>
    </row>
    <row r="219" spans="1:13" x14ac:dyDescent="0.2">
      <c r="A219" s="39"/>
      <c r="B219" s="39"/>
      <c r="C219" s="39"/>
      <c r="D219" s="39"/>
      <c r="E219" s="39"/>
      <c r="F219" s="39"/>
      <c r="G219" s="39"/>
      <c r="H219" s="39"/>
      <c r="I219" s="39"/>
      <c r="J219" s="39"/>
      <c r="K219" s="39"/>
      <c r="L219" s="39"/>
      <c r="M219" s="39"/>
    </row>
    <row r="220" spans="1:13" x14ac:dyDescent="0.2">
      <c r="A220" s="39"/>
      <c r="B220" s="39"/>
      <c r="C220" s="39"/>
      <c r="D220" s="39"/>
      <c r="E220" s="39"/>
      <c r="F220" s="39"/>
      <c r="G220" s="39"/>
      <c r="H220" s="39"/>
      <c r="I220" s="39"/>
      <c r="J220" s="39"/>
      <c r="K220" s="39"/>
      <c r="L220" s="39"/>
      <c r="M220" s="39"/>
    </row>
    <row r="221" spans="1:13" x14ac:dyDescent="0.2">
      <c r="A221" s="39"/>
      <c r="B221" s="39"/>
      <c r="C221" s="39"/>
      <c r="D221" s="39"/>
      <c r="E221" s="39"/>
      <c r="F221" s="39"/>
      <c r="G221" s="39"/>
      <c r="H221" s="39"/>
      <c r="I221" s="39"/>
      <c r="J221" s="39"/>
      <c r="K221" s="39"/>
      <c r="L221" s="39"/>
      <c r="M221" s="39"/>
    </row>
    <row r="222" spans="1:13" x14ac:dyDescent="0.2">
      <c r="A222" s="39"/>
      <c r="B222" s="39"/>
      <c r="C222" s="39"/>
      <c r="D222" s="39"/>
      <c r="E222" s="39"/>
      <c r="F222" s="39"/>
      <c r="G222" s="39"/>
      <c r="H222" s="39"/>
      <c r="I222" s="39"/>
      <c r="J222" s="39"/>
      <c r="K222" s="39"/>
      <c r="L222" s="39"/>
      <c r="M222" s="39"/>
    </row>
    <row r="223" spans="1:13" x14ac:dyDescent="0.2">
      <c r="A223" s="39"/>
      <c r="B223" s="39"/>
      <c r="C223" s="39"/>
      <c r="D223" s="39"/>
      <c r="E223" s="39"/>
      <c r="F223" s="39"/>
      <c r="G223" s="39"/>
      <c r="H223" s="39"/>
      <c r="I223" s="39"/>
      <c r="J223" s="39"/>
      <c r="K223" s="39"/>
      <c r="L223" s="39"/>
      <c r="M223" s="39"/>
    </row>
    <row r="224" spans="1:13" x14ac:dyDescent="0.2">
      <c r="A224" s="39"/>
      <c r="B224" s="39"/>
      <c r="C224" s="39"/>
      <c r="D224" s="39"/>
      <c r="E224" s="39"/>
      <c r="F224" s="39"/>
      <c r="G224" s="39"/>
      <c r="H224" s="39"/>
      <c r="I224" s="39"/>
      <c r="J224" s="39"/>
      <c r="K224" s="39"/>
      <c r="L224" s="39"/>
      <c r="M224" s="39"/>
    </row>
    <row r="225" spans="1:13" x14ac:dyDescent="0.2">
      <c r="A225" s="39"/>
      <c r="B225" s="39"/>
      <c r="C225" s="39"/>
      <c r="D225" s="39"/>
      <c r="E225" s="39"/>
      <c r="F225" s="39"/>
      <c r="G225" s="39"/>
      <c r="H225" s="39"/>
      <c r="I225" s="39"/>
      <c r="J225" s="39"/>
      <c r="K225" s="39"/>
      <c r="L225" s="39"/>
      <c r="M225" s="39"/>
    </row>
    <row r="226" spans="1:13" x14ac:dyDescent="0.2">
      <c r="A226" s="39"/>
      <c r="B226" s="39"/>
      <c r="C226" s="39"/>
      <c r="D226" s="39"/>
      <c r="E226" s="39"/>
      <c r="F226" s="39"/>
      <c r="G226" s="39"/>
      <c r="H226" s="39"/>
      <c r="I226" s="39"/>
      <c r="J226" s="39"/>
      <c r="K226" s="39"/>
      <c r="L226" s="39"/>
      <c r="M226" s="39"/>
    </row>
    <row r="227" spans="1:13" x14ac:dyDescent="0.2">
      <c r="A227" s="39"/>
      <c r="B227" s="39"/>
      <c r="C227" s="39"/>
      <c r="D227" s="39"/>
      <c r="E227" s="39"/>
      <c r="F227" s="39"/>
      <c r="G227" s="39"/>
      <c r="H227" s="39"/>
      <c r="I227" s="39"/>
      <c r="J227" s="39"/>
      <c r="K227" s="39"/>
      <c r="L227" s="39"/>
      <c r="M227" s="39"/>
    </row>
    <row r="228" spans="1:13" x14ac:dyDescent="0.2">
      <c r="A228" s="39"/>
      <c r="B228" s="39"/>
      <c r="C228" s="39"/>
      <c r="D228" s="39"/>
      <c r="E228" s="39"/>
      <c r="F228" s="39"/>
      <c r="G228" s="39"/>
      <c r="H228" s="39"/>
      <c r="I228" s="39"/>
      <c r="J228" s="39"/>
      <c r="K228" s="39"/>
      <c r="L228" s="39"/>
      <c r="M228" s="39"/>
    </row>
  </sheetData>
  <mergeCells count="10">
    <mergeCell ref="B19:G19"/>
    <mergeCell ref="I19:N19"/>
    <mergeCell ref="B20:G26"/>
    <mergeCell ref="I20:N26"/>
    <mergeCell ref="B7:N7"/>
    <mergeCell ref="B8:N10"/>
    <mergeCell ref="B11:G11"/>
    <mergeCell ref="I11:N11"/>
    <mergeCell ref="B12:G18"/>
    <mergeCell ref="I12:N18"/>
  </mergeCells>
  <phoneticPr fontId="2" type="noConversion"/>
  <hyperlinks>
    <hyperlink ref="A69" r:id="rId1" display="© State of Victoria through the Victorian Commission for Gambling and Liquor Regulation" xr:uid="{00000000-0004-0000-0000-000000000000}"/>
  </hyperlinks>
  <pageMargins left="0.75" right="0.75" top="1" bottom="1" header="0.5" footer="0.5"/>
  <pageSetup paperSize="9" scale="80" orientation="portrait" r:id="rId2"/>
  <headerFooter alignWithMargins="0">
    <oddHeader>&amp;C&amp;"Calibri"&amp;10&amp;K000000 OFFICIAL&amp;1#_x000D_</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4"/>
    <pageSetUpPr fitToPage="1"/>
  </sheetPr>
  <dimension ref="A1:S535"/>
  <sheetViews>
    <sheetView workbookViewId="0">
      <selection activeCell="A16" sqref="A16"/>
    </sheetView>
  </sheetViews>
  <sheetFormatPr defaultColWidth="8.85546875" defaultRowHeight="12" x14ac:dyDescent="0.2"/>
  <cols>
    <col min="1" max="1" width="34.7109375" style="1" customWidth="1"/>
    <col min="2" max="2" width="10.7109375" style="1" bestFit="1" customWidth="1"/>
    <col min="3" max="3" width="16.5703125" style="1" customWidth="1"/>
    <col min="4" max="4" width="16.7109375" style="1" customWidth="1"/>
    <col min="5" max="5" width="17" style="1" bestFit="1" customWidth="1"/>
    <col min="6" max="6" width="8.85546875" style="1"/>
    <col min="7" max="7" width="9.140625" style="1" customWidth="1"/>
    <col min="8" max="8" width="32.140625" style="1" customWidth="1"/>
    <col min="9" max="9" width="7.5703125" style="1" customWidth="1"/>
    <col min="10" max="10" width="7.85546875" style="1" customWidth="1"/>
    <col min="11" max="11" width="5.85546875" style="1" customWidth="1"/>
    <col min="12" max="12" width="20.5703125" style="1" hidden="1" customWidth="1"/>
    <col min="13" max="13" width="48.7109375" style="1" hidden="1" customWidth="1"/>
    <col min="14" max="14" width="7.42578125" style="20" hidden="1" customWidth="1"/>
    <col min="15" max="15" width="26.28515625" style="20" hidden="1" customWidth="1"/>
    <col min="16" max="16" width="5.28515625" style="20" hidden="1" customWidth="1"/>
    <col min="17" max="17" width="7" style="20" hidden="1" customWidth="1"/>
    <col min="18" max="18" width="5.140625" style="20" hidden="1" customWidth="1"/>
    <col min="19" max="19" width="20.5703125" style="1" customWidth="1"/>
    <col min="20" max="16384" width="8.85546875" style="1"/>
  </cols>
  <sheetData>
    <row r="1" spans="1:18" s="19" customFormat="1" ht="12.75" x14ac:dyDescent="0.2">
      <c r="M1" s="36" t="s">
        <v>7</v>
      </c>
      <c r="N1" t="s">
        <v>8</v>
      </c>
      <c r="O1" t="s">
        <v>9</v>
      </c>
      <c r="P1" t="s">
        <v>10</v>
      </c>
      <c r="Q1" s="20" t="s">
        <v>11</v>
      </c>
      <c r="R1" s="20" t="s">
        <v>10</v>
      </c>
    </row>
    <row r="2" spans="1:18" s="19" customFormat="1" ht="12.75" x14ac:dyDescent="0.2">
      <c r="M2" s="36" t="s">
        <v>12</v>
      </c>
      <c r="N2" t="s">
        <v>8</v>
      </c>
      <c r="O2" t="s">
        <v>13</v>
      </c>
      <c r="P2" t="s">
        <v>10</v>
      </c>
      <c r="Q2" s="20" t="s">
        <v>8</v>
      </c>
      <c r="R2" s="20" t="s">
        <v>14</v>
      </c>
    </row>
    <row r="3" spans="1:18" s="19" customFormat="1" ht="12.75" x14ac:dyDescent="0.2">
      <c r="M3" s="36" t="s">
        <v>15</v>
      </c>
      <c r="N3" t="s">
        <v>8</v>
      </c>
      <c r="O3" t="s">
        <v>16</v>
      </c>
      <c r="P3" t="s">
        <v>14</v>
      </c>
      <c r="Q3" s="20"/>
      <c r="R3" s="20"/>
    </row>
    <row r="4" spans="1:18" s="19" customFormat="1" ht="12.75" x14ac:dyDescent="0.2">
      <c r="M4" s="36" t="s">
        <v>17</v>
      </c>
      <c r="N4" t="s">
        <v>8</v>
      </c>
      <c r="O4" t="s">
        <v>13</v>
      </c>
      <c r="P4" t="s">
        <v>14</v>
      </c>
      <c r="Q4" s="20"/>
      <c r="R4" s="20"/>
    </row>
    <row r="5" spans="1:18" s="19" customFormat="1" ht="12.75" x14ac:dyDescent="0.2">
      <c r="M5" s="36" t="s">
        <v>18</v>
      </c>
      <c r="N5" t="s">
        <v>11</v>
      </c>
      <c r="O5" t="s">
        <v>19</v>
      </c>
      <c r="P5" t="s">
        <v>10</v>
      </c>
      <c r="Q5" s="20"/>
      <c r="R5" s="20"/>
    </row>
    <row r="6" spans="1:18" s="19" customFormat="1" ht="10.5" customHeight="1" x14ac:dyDescent="0.2">
      <c r="M6" s="36" t="s">
        <v>20</v>
      </c>
      <c r="N6" t="s">
        <v>11</v>
      </c>
      <c r="O6" t="s">
        <v>21</v>
      </c>
      <c r="P6" t="s">
        <v>14</v>
      </c>
      <c r="Q6" s="20"/>
      <c r="R6" s="20"/>
    </row>
    <row r="7" spans="1:18" s="19" customFormat="1" ht="26.25" x14ac:dyDescent="0.4">
      <c r="A7" s="34" t="s">
        <v>22</v>
      </c>
      <c r="M7" s="36" t="s">
        <v>23</v>
      </c>
      <c r="N7" t="s">
        <v>8</v>
      </c>
      <c r="O7" t="s">
        <v>24</v>
      </c>
      <c r="P7" t="s">
        <v>10</v>
      </c>
      <c r="Q7" s="20"/>
      <c r="R7" s="20"/>
    </row>
    <row r="8" spans="1:18" s="16" customFormat="1" ht="15" x14ac:dyDescent="0.25">
      <c r="A8" s="14"/>
      <c r="M8" s="36" t="s">
        <v>25</v>
      </c>
      <c r="N8" t="s">
        <v>8</v>
      </c>
      <c r="O8" t="s">
        <v>24</v>
      </c>
      <c r="P8" t="s">
        <v>10</v>
      </c>
      <c r="Q8" s="20"/>
      <c r="R8" s="20"/>
    </row>
    <row r="9" spans="1:18" s="16" customFormat="1" ht="14.25" x14ac:dyDescent="0.2">
      <c r="A9" s="18" t="s">
        <v>26</v>
      </c>
      <c r="M9" s="36" t="s">
        <v>27</v>
      </c>
      <c r="N9" t="s">
        <v>8</v>
      </c>
      <c r="O9" t="s">
        <v>24</v>
      </c>
      <c r="P9" t="s">
        <v>10</v>
      </c>
      <c r="Q9" s="20"/>
      <c r="R9" s="20"/>
    </row>
    <row r="10" spans="1:18" s="16" customFormat="1" ht="14.25" x14ac:dyDescent="0.2">
      <c r="A10" s="18"/>
      <c r="C10" s="17"/>
      <c r="M10" s="36" t="s">
        <v>28</v>
      </c>
      <c r="N10" t="s">
        <v>11</v>
      </c>
      <c r="O10" t="s">
        <v>29</v>
      </c>
      <c r="P10" t="s">
        <v>14</v>
      </c>
      <c r="Q10" s="35"/>
      <c r="R10" s="35"/>
    </row>
    <row r="11" spans="1:18" s="16" customFormat="1" ht="15.75" x14ac:dyDescent="0.25">
      <c r="A11" s="24" t="s">
        <v>30</v>
      </c>
      <c r="C11" s="17"/>
      <c r="M11" s="36" t="s">
        <v>31</v>
      </c>
      <c r="N11" t="s">
        <v>8</v>
      </c>
      <c r="O11" t="s">
        <v>32</v>
      </c>
      <c r="P11" t="s">
        <v>10</v>
      </c>
      <c r="Q11" s="35"/>
      <c r="R11" s="35"/>
    </row>
    <row r="12" spans="1:18" ht="13.5" thickBot="1" x14ac:dyDescent="0.25">
      <c r="F12" s="15"/>
      <c r="M12" s="36" t="s">
        <v>33</v>
      </c>
      <c r="N12" t="s">
        <v>8</v>
      </c>
      <c r="O12" t="s">
        <v>34</v>
      </c>
      <c r="P12" t="s">
        <v>14</v>
      </c>
    </row>
    <row r="13" spans="1:18" ht="15.75" customHeight="1" x14ac:dyDescent="0.2">
      <c r="A13" s="76" t="s">
        <v>35</v>
      </c>
      <c r="B13" s="78" t="s">
        <v>36</v>
      </c>
      <c r="C13" s="80" t="s">
        <v>37</v>
      </c>
      <c r="D13" s="78"/>
      <c r="E13" s="81"/>
      <c r="M13" s="36" t="s">
        <v>38</v>
      </c>
      <c r="N13" t="s">
        <v>11</v>
      </c>
      <c r="O13" t="s">
        <v>39</v>
      </c>
      <c r="P13" t="s">
        <v>10</v>
      </c>
    </row>
    <row r="14" spans="1:18" ht="13.9" customHeight="1" thickBot="1" x14ac:dyDescent="0.25">
      <c r="A14" s="77"/>
      <c r="B14" s="84"/>
      <c r="C14" s="85"/>
      <c r="D14" s="84"/>
      <c r="E14" s="86"/>
      <c r="G14" s="19"/>
      <c r="H14" s="19"/>
      <c r="I14" s="2"/>
      <c r="J14" s="2"/>
      <c r="K14" s="19"/>
      <c r="L14" s="20"/>
      <c r="M14" s="36" t="s">
        <v>40</v>
      </c>
      <c r="N14" t="s">
        <v>11</v>
      </c>
      <c r="O14" t="s">
        <v>41</v>
      </c>
      <c r="P14" t="s">
        <v>10</v>
      </c>
    </row>
    <row r="15" spans="1:18" ht="12.75" x14ac:dyDescent="0.2">
      <c r="A15" s="3"/>
      <c r="B15" s="4">
        <v>45838</v>
      </c>
      <c r="C15" s="4" t="s">
        <v>612</v>
      </c>
      <c r="D15" s="4" t="s">
        <v>613</v>
      </c>
      <c r="E15" s="5" t="s">
        <v>44</v>
      </c>
      <c r="G15" s="19"/>
      <c r="H15" s="19"/>
      <c r="I15" s="2"/>
      <c r="J15" s="2"/>
      <c r="K15" s="19"/>
      <c r="L15" s="20"/>
      <c r="M15" s="36" t="s">
        <v>45</v>
      </c>
      <c r="N15" t="s">
        <v>8</v>
      </c>
      <c r="O15" t="s">
        <v>46</v>
      </c>
      <c r="P15" t="s">
        <v>14</v>
      </c>
    </row>
    <row r="16" spans="1:18" ht="12.75" x14ac:dyDescent="0.2">
      <c r="A16" s="26" t="s">
        <v>7</v>
      </c>
      <c r="B16" s="33">
        <f>_xlfn.XLOOKUP($A$16,'Detail Data 2024 - 2025'!$A:$A,'Detail Data 2024 - 2025'!$H:$H)</f>
        <v>55</v>
      </c>
      <c r="C16" s="31">
        <f>_xlfn.XLOOKUP($A$16,'Detail Data 2024 - 2025'!$A:$A,'Detail Data 2024 - 2025'!$E:$E)</f>
        <v>1065793.6200000001</v>
      </c>
      <c r="D16" s="31">
        <f>_xlfn.XLOOKUP($A$16,'Detail Data 2024 - 2025'!$A:$A,'Detail Data 2024 - 2025'!$F:$F)</f>
        <v>1169646.48</v>
      </c>
      <c r="E16" s="32">
        <f>_xlfn.XLOOKUP($A$16,'Detail Data 2024 - 2025'!$A:$A,'Detail Data 2024 - 2025'!$G:$G)</f>
        <v>2235440.1</v>
      </c>
      <c r="G16" s="19"/>
      <c r="H16" s="19"/>
      <c r="I16" s="2"/>
      <c r="J16" s="2"/>
      <c r="K16" s="19"/>
      <c r="L16" s="20"/>
      <c r="M16" s="36" t="s">
        <v>47</v>
      </c>
      <c r="N16" t="s">
        <v>11</v>
      </c>
      <c r="O16" t="s">
        <v>48</v>
      </c>
      <c r="P16" t="s">
        <v>14</v>
      </c>
    </row>
    <row r="17" spans="1:16" ht="12.75" x14ac:dyDescent="0.2">
      <c r="A17" s="23"/>
      <c r="B17" s="7"/>
      <c r="C17" s="6"/>
      <c r="D17" s="6"/>
      <c r="E17" s="8"/>
      <c r="G17" s="19"/>
      <c r="H17" s="19"/>
      <c r="I17" s="2"/>
      <c r="J17" s="2"/>
      <c r="K17" s="19"/>
      <c r="L17" s="20"/>
      <c r="M17" s="36" t="s">
        <v>49</v>
      </c>
      <c r="N17" t="s">
        <v>11</v>
      </c>
      <c r="O17" t="s">
        <v>50</v>
      </c>
      <c r="P17" t="s">
        <v>10</v>
      </c>
    </row>
    <row r="18" spans="1:16" ht="12.75" x14ac:dyDescent="0.2">
      <c r="A18" s="23"/>
      <c r="B18" s="4">
        <v>45473</v>
      </c>
      <c r="C18" s="4" t="s">
        <v>42</v>
      </c>
      <c r="D18" s="4" t="s">
        <v>43</v>
      </c>
      <c r="E18" s="5" t="s">
        <v>44</v>
      </c>
      <c r="G18" s="19"/>
      <c r="H18" s="19"/>
      <c r="I18" s="2"/>
      <c r="J18" s="2"/>
      <c r="K18" s="19"/>
      <c r="L18" s="20"/>
      <c r="M18" s="36" t="s">
        <v>53</v>
      </c>
      <c r="N18" t="s">
        <v>11</v>
      </c>
      <c r="O18" t="s">
        <v>54</v>
      </c>
      <c r="P18" t="s">
        <v>10</v>
      </c>
    </row>
    <row r="19" spans="1:16" ht="12.75" x14ac:dyDescent="0.2">
      <c r="A19" s="23"/>
      <c r="B19" s="33">
        <f>_xlfn.XLOOKUP($A$16,'Detail Data 2023 - 2024'!$A:$A,'Detail Data 2023 - 2024'!$H:$H)</f>
        <v>55</v>
      </c>
      <c r="C19" s="31">
        <f>_xlfn.XLOOKUP($A$16,'Detail Data 2023 - 2024'!$A:$A,'Detail Data 2023 - 2024'!$E:$E)</f>
        <v>926036.38</v>
      </c>
      <c r="D19" s="31">
        <f>_xlfn.XLOOKUP($A$16,'Detail Data 2023 - 2024'!$A:$A,'Detail Data 2023 - 2024'!$F:$F)</f>
        <v>964002.4</v>
      </c>
      <c r="E19" s="32">
        <f>_xlfn.XLOOKUP($A$16,'Detail Data 2023 - 2024'!$A:$A,'Detail Data 2023 - 2024'!$G:$G)</f>
        <v>1890038.78</v>
      </c>
      <c r="G19" s="19"/>
      <c r="H19" s="19"/>
      <c r="I19" s="2"/>
      <c r="J19" s="2"/>
      <c r="K19" s="19"/>
      <c r="L19" s="20"/>
      <c r="M19" s="36" t="s">
        <v>55</v>
      </c>
      <c r="N19" t="s">
        <v>11</v>
      </c>
      <c r="O19" t="s">
        <v>56</v>
      </c>
      <c r="P19" t="s">
        <v>10</v>
      </c>
    </row>
    <row r="20" spans="1:16" ht="12.75" x14ac:dyDescent="0.2">
      <c r="A20" s="23"/>
      <c r="B20" s="7"/>
      <c r="C20" s="6"/>
      <c r="D20" s="6"/>
      <c r="E20" s="8"/>
      <c r="G20" s="19"/>
      <c r="H20" s="19"/>
      <c r="I20" s="2"/>
      <c r="J20" s="2"/>
      <c r="K20" s="19"/>
      <c r="L20" s="20"/>
      <c r="M20" s="36" t="s">
        <v>57</v>
      </c>
      <c r="N20" t="s">
        <v>11</v>
      </c>
      <c r="O20" t="s">
        <v>56</v>
      </c>
      <c r="P20" t="s">
        <v>10</v>
      </c>
    </row>
    <row r="21" spans="1:16" ht="12.75" x14ac:dyDescent="0.2">
      <c r="A21" s="23"/>
      <c r="B21" s="4">
        <v>45107</v>
      </c>
      <c r="C21" s="4" t="s">
        <v>51</v>
      </c>
      <c r="D21" s="4" t="s">
        <v>52</v>
      </c>
      <c r="E21" s="5" t="s">
        <v>44</v>
      </c>
      <c r="G21" s="19"/>
      <c r="H21" s="19"/>
      <c r="I21" s="2"/>
      <c r="J21" s="2"/>
      <c r="K21" s="19"/>
      <c r="L21" s="20"/>
      <c r="M21" s="36" t="s">
        <v>58</v>
      </c>
      <c r="N21" t="s">
        <v>11</v>
      </c>
      <c r="O21" t="s">
        <v>56</v>
      </c>
      <c r="P21" t="s">
        <v>10</v>
      </c>
    </row>
    <row r="22" spans="1:16" ht="12.75" x14ac:dyDescent="0.2">
      <c r="A22" s="23"/>
      <c r="B22" s="33">
        <f>_xlfn.XLOOKUP($A$16,'Detail Data 2022 - 2023'!$A:$A,'Detail Data 2022 - 2023'!$H:$H)</f>
        <v>55</v>
      </c>
      <c r="C22" s="31">
        <f>_xlfn.XLOOKUP($A$16,'Detail Data 2022 - 2023'!$A:$A,'Detail Data 2022 - 2023'!$E:$E)</f>
        <v>1023097.6</v>
      </c>
      <c r="D22" s="31">
        <f>_xlfn.XLOOKUP($A$16,'Detail Data 2022 - 2023'!$A:$A,'Detail Data 2022 - 2023'!$F:$F)</f>
        <v>976203.39</v>
      </c>
      <c r="E22" s="32">
        <f>_xlfn.XLOOKUP($A$16,'Detail Data 2022 - 2023'!$A:$A,'Detail Data 2022 - 2023'!$G:$G)</f>
        <v>1999300.99</v>
      </c>
      <c r="G22" s="19"/>
      <c r="H22" s="19"/>
      <c r="I22" s="2"/>
      <c r="J22" s="2"/>
      <c r="K22" s="19"/>
      <c r="L22" s="20"/>
      <c r="M22" s="36" t="s">
        <v>59</v>
      </c>
      <c r="N22" t="s">
        <v>11</v>
      </c>
      <c r="O22" t="s">
        <v>56</v>
      </c>
      <c r="P22" t="s">
        <v>10</v>
      </c>
    </row>
    <row r="23" spans="1:16" ht="13.5" thickBot="1" x14ac:dyDescent="0.25">
      <c r="A23" s="9"/>
      <c r="B23" s="10"/>
      <c r="C23" s="10"/>
      <c r="D23" s="10"/>
      <c r="E23" s="11"/>
      <c r="F23" s="12"/>
      <c r="G23" s="19"/>
      <c r="H23" s="19"/>
      <c r="I23" s="2"/>
      <c r="J23" s="2"/>
      <c r="K23" s="19"/>
      <c r="L23" s="20"/>
      <c r="M23" s="36" t="s">
        <v>60</v>
      </c>
      <c r="N23" t="s">
        <v>8</v>
      </c>
      <c r="O23" t="s">
        <v>61</v>
      </c>
      <c r="P23" t="s">
        <v>14</v>
      </c>
    </row>
    <row r="24" spans="1:16" ht="12.75" x14ac:dyDescent="0.2">
      <c r="G24" s="19"/>
      <c r="H24" s="19"/>
      <c r="I24" s="2"/>
      <c r="J24" s="2"/>
      <c r="K24" s="19"/>
      <c r="L24" s="20"/>
      <c r="M24" s="36" t="s">
        <v>62</v>
      </c>
      <c r="N24" t="s">
        <v>8</v>
      </c>
      <c r="O24" t="s">
        <v>63</v>
      </c>
      <c r="P24" t="s">
        <v>14</v>
      </c>
    </row>
    <row r="25" spans="1:16" ht="15.75" x14ac:dyDescent="0.25">
      <c r="A25" s="24" t="s">
        <v>64</v>
      </c>
      <c r="G25" s="19"/>
      <c r="H25" s="19"/>
      <c r="I25" s="2"/>
      <c r="J25" s="2"/>
      <c r="K25" s="19"/>
      <c r="L25" s="20"/>
      <c r="M25" s="36" t="s">
        <v>65</v>
      </c>
      <c r="N25" t="s">
        <v>11</v>
      </c>
      <c r="O25" t="s">
        <v>66</v>
      </c>
      <c r="P25" t="s">
        <v>14</v>
      </c>
    </row>
    <row r="26" spans="1:16" ht="13.5" thickBot="1" x14ac:dyDescent="0.25">
      <c r="G26" s="19"/>
      <c r="H26" s="19"/>
      <c r="I26" s="2"/>
      <c r="J26" s="2"/>
      <c r="K26" s="19"/>
      <c r="L26" s="20"/>
      <c r="M26" s="36" t="s">
        <v>67</v>
      </c>
      <c r="N26" t="s">
        <v>11</v>
      </c>
      <c r="O26" t="s">
        <v>66</v>
      </c>
      <c r="P26" t="s">
        <v>10</v>
      </c>
    </row>
    <row r="27" spans="1:16" ht="15.75" customHeight="1" x14ac:dyDescent="0.2">
      <c r="A27" s="76" t="s">
        <v>68</v>
      </c>
      <c r="B27" s="78" t="s">
        <v>36</v>
      </c>
      <c r="C27" s="80" t="s">
        <v>37</v>
      </c>
      <c r="D27" s="78"/>
      <c r="E27" s="81"/>
      <c r="G27" s="19"/>
      <c r="H27" s="19"/>
      <c r="I27" s="2"/>
      <c r="J27" s="2"/>
      <c r="K27" s="19"/>
      <c r="L27" s="20"/>
      <c r="M27" s="36" t="s">
        <v>69</v>
      </c>
      <c r="N27" t="s">
        <v>11</v>
      </c>
      <c r="O27" t="s">
        <v>66</v>
      </c>
      <c r="P27" t="s">
        <v>10</v>
      </c>
    </row>
    <row r="28" spans="1:16" ht="13.5" customHeight="1" thickBot="1" x14ac:dyDescent="0.25">
      <c r="A28" s="77"/>
      <c r="B28" s="79"/>
      <c r="C28" s="82"/>
      <c r="D28" s="79"/>
      <c r="E28" s="83"/>
      <c r="G28" s="19"/>
      <c r="H28" s="19"/>
      <c r="I28" s="2"/>
      <c r="J28" s="2"/>
      <c r="K28" s="19"/>
      <c r="L28" s="20"/>
      <c r="M28" s="36" t="s">
        <v>70</v>
      </c>
      <c r="N28" t="s">
        <v>11</v>
      </c>
      <c r="O28" t="s">
        <v>66</v>
      </c>
      <c r="P28" t="s">
        <v>10</v>
      </c>
    </row>
    <row r="29" spans="1:16" ht="12.75" x14ac:dyDescent="0.2">
      <c r="A29" s="25"/>
      <c r="B29" s="47">
        <f>B15</f>
        <v>45838</v>
      </c>
      <c r="C29" s="4" t="str">
        <f>C15</f>
        <v>Jul - Dec 24</v>
      </c>
      <c r="D29" s="4" t="str">
        <f>D15</f>
        <v>Jan - Jun 25</v>
      </c>
      <c r="E29" s="48" t="str">
        <f>E15</f>
        <v>TOTAL</v>
      </c>
      <c r="G29" s="19"/>
      <c r="H29" s="19"/>
      <c r="I29" s="2"/>
      <c r="J29" s="2"/>
      <c r="K29" s="21"/>
      <c r="L29" s="22"/>
      <c r="M29" s="36" t="s">
        <v>73</v>
      </c>
      <c r="N29" t="s">
        <v>8</v>
      </c>
      <c r="O29" t="s">
        <v>74</v>
      </c>
      <c r="P29" t="s">
        <v>14</v>
      </c>
    </row>
    <row r="30" spans="1:16" ht="12.75" x14ac:dyDescent="0.2">
      <c r="A30" s="26" t="s">
        <v>11</v>
      </c>
      <c r="B30" s="49">
        <f>SUMIF('Detail Data 2024 - 2025'!$B:$B,'SUMMARY DATA SHEET'!$A$30,'Detail Data 2024 - 2025'!$H:$H)</f>
        <v>7753</v>
      </c>
      <c r="C30" s="31">
        <f>SUMIF('Detail Data 2024 - 2025'!$B:$B,'SUMMARY DATA SHEET'!$A$30,'Detail Data 2024 - 2025'!$E:$E)</f>
        <v>367784000.39000005</v>
      </c>
      <c r="D30" s="31">
        <f>SUMIF('Detail Data 2024 - 2025'!$B:$B,'SUMMARY DATA SHEET'!$A$30,'Detail Data 2024 - 2025'!$F:$F)</f>
        <v>357305624.83000004</v>
      </c>
      <c r="E30" s="32">
        <f>SUMIF('Detail Data 2024 - 2025'!$B:$B,'SUMMARY DATA SHEET'!$A$30,'Detail Data 2024 - 2025'!$G:$G)</f>
        <v>725089625.22000015</v>
      </c>
      <c r="G30" s="19"/>
      <c r="H30" s="19"/>
      <c r="I30" s="2"/>
      <c r="J30" s="2"/>
      <c r="K30" s="21"/>
      <c r="L30" s="22"/>
      <c r="M30" s="36" t="s">
        <v>75</v>
      </c>
      <c r="N30" t="s">
        <v>8</v>
      </c>
      <c r="O30" t="s">
        <v>76</v>
      </c>
      <c r="P30" t="s">
        <v>14</v>
      </c>
    </row>
    <row r="31" spans="1:16" ht="12.75" x14ac:dyDescent="0.2">
      <c r="A31" s="3"/>
      <c r="B31" s="50"/>
      <c r="C31" s="6"/>
      <c r="D31" s="6"/>
      <c r="E31" s="8"/>
      <c r="G31" s="19"/>
      <c r="H31" s="19"/>
      <c r="I31" s="2"/>
      <c r="J31" s="2"/>
      <c r="K31" s="21"/>
      <c r="L31" s="22"/>
      <c r="M31" s="36" t="s">
        <v>77</v>
      </c>
      <c r="N31" t="s">
        <v>11</v>
      </c>
      <c r="O31" t="s">
        <v>50</v>
      </c>
      <c r="P31" t="s">
        <v>10</v>
      </c>
    </row>
    <row r="32" spans="1:16" ht="12.75" x14ac:dyDescent="0.2">
      <c r="A32" s="3"/>
      <c r="B32" s="47">
        <f>B18</f>
        <v>45473</v>
      </c>
      <c r="C32" s="4" t="str">
        <f>C18</f>
        <v>Jul - Dec 23</v>
      </c>
      <c r="D32" s="4" t="str">
        <f>D18</f>
        <v>Jan - Jun 24</v>
      </c>
      <c r="E32" s="48" t="str">
        <f>E18</f>
        <v>TOTAL</v>
      </c>
      <c r="G32" s="19"/>
      <c r="H32" s="19"/>
      <c r="I32" s="2"/>
      <c r="J32" s="2"/>
      <c r="K32" s="21"/>
      <c r="L32" s="22"/>
      <c r="M32" s="36" t="s">
        <v>78</v>
      </c>
      <c r="N32" t="s">
        <v>8</v>
      </c>
      <c r="O32" t="s">
        <v>63</v>
      </c>
      <c r="P32" t="s">
        <v>14</v>
      </c>
    </row>
    <row r="33" spans="1:16" ht="12.75" x14ac:dyDescent="0.2">
      <c r="A33" s="3"/>
      <c r="B33" s="49">
        <f>SUMIF('Detail Data 2023 - 2024'!$B:$B,'SUMMARY DATA SHEET'!$A$30,'Detail Data 2023 - 2024'!H:H)</f>
        <v>7753</v>
      </c>
      <c r="C33" s="31">
        <f>SUMIF('Detail Data 2023 - 2024'!$B:$B,'SUMMARY DATA SHEET'!$A$30,'Detail Data 2023 - 2024'!E:E)</f>
        <v>350361635.47999996</v>
      </c>
      <c r="D33" s="31">
        <f>SUMIF('Detail Data 2023 - 2024'!$B:$B,'SUMMARY DATA SHEET'!$A$30,'Detail Data 2023 - 2024'!F:F)</f>
        <v>342262489.10000002</v>
      </c>
      <c r="E33" s="32">
        <f>SUMIF('Detail Data 2023 - 2024'!$B:$B,'SUMMARY DATA SHEET'!$A$30,'Detail Data 2023 - 2024'!G:G)</f>
        <v>692624124.57999969</v>
      </c>
      <c r="G33" s="19"/>
      <c r="H33" s="19"/>
      <c r="I33" s="2"/>
      <c r="J33" s="2"/>
      <c r="K33" s="21"/>
      <c r="L33" s="22"/>
      <c r="M33" s="36" t="s">
        <v>79</v>
      </c>
      <c r="N33" t="s">
        <v>11</v>
      </c>
      <c r="O33" t="s">
        <v>80</v>
      </c>
      <c r="P33" t="s">
        <v>10</v>
      </c>
    </row>
    <row r="34" spans="1:16" ht="12.75" x14ac:dyDescent="0.2">
      <c r="A34" s="3"/>
      <c r="B34" s="50"/>
      <c r="C34" s="6"/>
      <c r="D34" s="6"/>
      <c r="E34" s="8"/>
      <c r="G34" s="19"/>
      <c r="H34" s="19"/>
      <c r="I34" s="2"/>
      <c r="J34" s="2"/>
      <c r="K34" s="21"/>
      <c r="L34" s="22"/>
      <c r="M34" s="36" t="s">
        <v>81</v>
      </c>
      <c r="N34" t="s">
        <v>11</v>
      </c>
      <c r="O34" t="s">
        <v>80</v>
      </c>
      <c r="P34" t="s">
        <v>10</v>
      </c>
    </row>
    <row r="35" spans="1:16" ht="12.75" x14ac:dyDescent="0.2">
      <c r="A35" s="3"/>
      <c r="B35" s="47">
        <f>B21</f>
        <v>45107</v>
      </c>
      <c r="C35" s="4" t="str">
        <f>C21</f>
        <v>Jul - Dec 22</v>
      </c>
      <c r="D35" s="4" t="str">
        <f>D21</f>
        <v>Jan - Jun 23</v>
      </c>
      <c r="E35" s="48" t="str">
        <f>E21</f>
        <v>TOTAL</v>
      </c>
      <c r="G35" s="19"/>
      <c r="H35" s="19"/>
      <c r="I35" s="2"/>
      <c r="J35" s="2"/>
      <c r="K35" s="21"/>
      <c r="L35" s="22"/>
      <c r="M35" s="36" t="s">
        <v>82</v>
      </c>
      <c r="N35" t="s">
        <v>11</v>
      </c>
      <c r="O35" t="s">
        <v>21</v>
      </c>
      <c r="P35" t="s">
        <v>10</v>
      </c>
    </row>
    <row r="36" spans="1:16" ht="12.75" x14ac:dyDescent="0.2">
      <c r="A36" s="3"/>
      <c r="B36" s="49">
        <f>SUMIF('Detail Data 2022 - 2023'!$B:$B,'SUMMARY DATA SHEET'!$A$30,'Detail Data 2022 - 2023'!H:H)</f>
        <v>7736</v>
      </c>
      <c r="C36" s="31">
        <f>SUMIF('Detail Data 2022 - 2023'!$B:$B,'SUMMARY DATA SHEET'!$A$30,'Detail Data 2022 - 2023'!E:E)</f>
        <v>359736792.41999996</v>
      </c>
      <c r="D36" s="31">
        <f>SUMIF('Detail Data 2022 - 2023'!$B:$B,'SUMMARY DATA SHEET'!$A$30,'Detail Data 2022 - 2023'!F:F)</f>
        <v>332280883.58999974</v>
      </c>
      <c r="E36" s="32">
        <f>SUMIF('Detail Data 2022 - 2023'!$B:$B,'SUMMARY DATA SHEET'!$A$30,'Detail Data 2022 - 2023'!G:G)</f>
        <v>692017676.01000035</v>
      </c>
      <c r="G36" s="19"/>
      <c r="H36" s="19"/>
      <c r="I36" s="2"/>
      <c r="J36" s="2"/>
      <c r="K36" s="21"/>
      <c r="L36" s="22"/>
      <c r="M36" s="36" t="s">
        <v>83</v>
      </c>
      <c r="N36" t="s">
        <v>11</v>
      </c>
      <c r="O36" t="s">
        <v>21</v>
      </c>
      <c r="P36" t="s">
        <v>10</v>
      </c>
    </row>
    <row r="37" spans="1:16" ht="13.5" thickBot="1" x14ac:dyDescent="0.25">
      <c r="A37" s="9"/>
      <c r="B37" s="30"/>
      <c r="C37" s="10"/>
      <c r="D37" s="10"/>
      <c r="E37" s="11"/>
      <c r="G37" s="19"/>
      <c r="H37" s="19"/>
      <c r="I37" s="2"/>
      <c r="J37" s="2"/>
      <c r="K37" s="21"/>
      <c r="L37" s="22"/>
      <c r="M37" s="36" t="s">
        <v>87</v>
      </c>
      <c r="N37" t="s">
        <v>8</v>
      </c>
      <c r="O37" t="s">
        <v>85</v>
      </c>
      <c r="P37" t="s">
        <v>10</v>
      </c>
    </row>
    <row r="38" spans="1:16" ht="12.75" x14ac:dyDescent="0.2">
      <c r="G38" s="19"/>
      <c r="H38" s="19"/>
      <c r="I38" s="2"/>
      <c r="J38" s="2"/>
      <c r="K38" s="21"/>
      <c r="L38" s="22"/>
      <c r="M38" s="36" t="s">
        <v>88</v>
      </c>
      <c r="N38" t="s">
        <v>8</v>
      </c>
      <c r="O38" t="s">
        <v>32</v>
      </c>
      <c r="P38" t="s">
        <v>14</v>
      </c>
    </row>
    <row r="39" spans="1:16" ht="15.75" x14ac:dyDescent="0.25">
      <c r="A39" s="24" t="s">
        <v>86</v>
      </c>
      <c r="G39" s="19"/>
      <c r="H39" s="19"/>
      <c r="I39" s="2"/>
      <c r="J39" s="2"/>
      <c r="K39" s="21"/>
      <c r="L39" s="22"/>
      <c r="M39" s="36" t="s">
        <v>90</v>
      </c>
      <c r="N39" t="s">
        <v>8</v>
      </c>
      <c r="O39" t="s">
        <v>32</v>
      </c>
      <c r="P39" t="s">
        <v>14</v>
      </c>
    </row>
    <row r="40" spans="1:16" ht="13.5" thickBot="1" x14ac:dyDescent="0.25">
      <c r="G40" s="19"/>
      <c r="H40" s="19"/>
      <c r="I40" s="2"/>
      <c r="J40" s="2"/>
      <c r="K40" s="21"/>
      <c r="L40" s="22"/>
      <c r="M40" s="36" t="s">
        <v>91</v>
      </c>
      <c r="N40" t="s">
        <v>11</v>
      </c>
      <c r="O40" t="s">
        <v>92</v>
      </c>
      <c r="P40" t="s">
        <v>14</v>
      </c>
    </row>
    <row r="41" spans="1:16" ht="15.75" customHeight="1" x14ac:dyDescent="0.2">
      <c r="A41" s="76" t="s">
        <v>89</v>
      </c>
      <c r="B41" s="78" t="s">
        <v>36</v>
      </c>
      <c r="C41" s="80" t="s">
        <v>37</v>
      </c>
      <c r="D41" s="78"/>
      <c r="E41" s="81"/>
      <c r="G41" s="19"/>
      <c r="H41" s="19"/>
      <c r="I41" s="2"/>
      <c r="J41" s="2"/>
      <c r="K41" s="21"/>
      <c r="L41" s="22"/>
      <c r="M41" s="36" t="s">
        <v>93</v>
      </c>
      <c r="N41" t="s">
        <v>8</v>
      </c>
      <c r="O41" t="s">
        <v>94</v>
      </c>
      <c r="P41" t="s">
        <v>14</v>
      </c>
    </row>
    <row r="42" spans="1:16" ht="13.5" thickBot="1" x14ac:dyDescent="0.25">
      <c r="A42" s="77"/>
      <c r="B42" s="79"/>
      <c r="C42" s="82"/>
      <c r="D42" s="79"/>
      <c r="E42" s="83"/>
      <c r="G42" s="19"/>
      <c r="H42" s="19"/>
      <c r="I42" s="2"/>
      <c r="J42" s="2"/>
      <c r="K42" s="21"/>
      <c r="L42" s="22"/>
      <c r="M42" s="36" t="s">
        <v>95</v>
      </c>
      <c r="N42" t="s">
        <v>11</v>
      </c>
      <c r="O42" t="s">
        <v>92</v>
      </c>
      <c r="P42" t="s">
        <v>14</v>
      </c>
    </row>
    <row r="43" spans="1:16" ht="12.75" x14ac:dyDescent="0.2">
      <c r="A43" s="27"/>
      <c r="B43" s="47">
        <f>+B29</f>
        <v>45838</v>
      </c>
      <c r="C43" s="4" t="str">
        <f>+C29</f>
        <v>Jul - Dec 24</v>
      </c>
      <c r="D43" s="4" t="str">
        <f>+D29</f>
        <v>Jan - Jun 25</v>
      </c>
      <c r="E43" s="48" t="s">
        <v>44</v>
      </c>
      <c r="G43" s="19"/>
      <c r="H43" s="19"/>
      <c r="I43" s="2"/>
      <c r="J43" s="2"/>
      <c r="K43" s="21"/>
      <c r="L43" s="22"/>
      <c r="M43" s="36" t="s">
        <v>96</v>
      </c>
      <c r="N43" t="s">
        <v>11</v>
      </c>
      <c r="O43" t="s">
        <v>66</v>
      </c>
      <c r="P43" t="s">
        <v>14</v>
      </c>
    </row>
    <row r="44" spans="1:16" ht="12.75" x14ac:dyDescent="0.2">
      <c r="A44" s="28" t="s">
        <v>14</v>
      </c>
      <c r="B44" s="49">
        <f>SUMIF('Detail Data 2024 - 2025'!$D:$D,'SUMMARY DATA SHEET'!$A$44,'Detail Data 2024 - 2025'!$H:$H)</f>
        <v>13676</v>
      </c>
      <c r="C44" s="31">
        <f>SUMIF('Detail Data 2024 - 2025'!$D:$D,'SUMMARY DATA SHEET'!$A$44,'Detail Data 2024 - 2025'!$E:$E)</f>
        <v>1038158983.3099996</v>
      </c>
      <c r="D44" s="31">
        <f>SUMIF('Detail Data 2024 - 2025'!$D:$D,'SUMMARY DATA SHEET'!$A$44,'Detail Data 2024 - 2025'!$F:$F)</f>
        <v>994215854.42000008</v>
      </c>
      <c r="E44" s="32">
        <f>SUMIF('Detail Data 2024 - 2025'!$D:$D,'SUMMARY DATA SHEET'!$A$44,'Detail Data 2024 - 2025'!$G:$G)</f>
        <v>2032374837.7299998</v>
      </c>
      <c r="G44" s="19"/>
      <c r="H44" s="19"/>
      <c r="I44" s="2"/>
      <c r="J44" s="2"/>
      <c r="K44" s="21"/>
      <c r="L44" s="22"/>
      <c r="M44" s="36" t="s">
        <v>97</v>
      </c>
      <c r="N44" t="s">
        <v>8</v>
      </c>
      <c r="O44" t="s">
        <v>76</v>
      </c>
      <c r="P44" t="s">
        <v>14</v>
      </c>
    </row>
    <row r="45" spans="1:16" ht="12.75" x14ac:dyDescent="0.2">
      <c r="A45" s="29"/>
      <c r="B45" s="50"/>
      <c r="C45" s="6"/>
      <c r="D45" s="6"/>
      <c r="E45" s="8"/>
      <c r="G45" s="19"/>
      <c r="H45" s="19"/>
      <c r="I45" s="2"/>
      <c r="J45" s="2"/>
      <c r="K45" s="21"/>
      <c r="L45" s="22"/>
      <c r="M45" s="36" t="s">
        <v>98</v>
      </c>
      <c r="N45" t="s">
        <v>8</v>
      </c>
      <c r="O45" t="s">
        <v>85</v>
      </c>
      <c r="P45" t="s">
        <v>14</v>
      </c>
    </row>
    <row r="46" spans="1:16" ht="12.75" x14ac:dyDescent="0.2">
      <c r="A46" s="29"/>
      <c r="B46" s="47">
        <f>+B32</f>
        <v>45473</v>
      </c>
      <c r="C46" s="4" t="str">
        <f>+C32</f>
        <v>Jul - Dec 23</v>
      </c>
      <c r="D46" s="4" t="str">
        <f>+D32</f>
        <v>Jan - Jun 24</v>
      </c>
      <c r="E46" s="48" t="s">
        <v>44</v>
      </c>
      <c r="G46" s="19"/>
      <c r="H46" s="19"/>
      <c r="I46" s="2"/>
      <c r="J46" s="2"/>
      <c r="K46" s="21"/>
      <c r="L46" s="22"/>
      <c r="M46" s="36" t="s">
        <v>99</v>
      </c>
      <c r="N46" t="s">
        <v>8</v>
      </c>
      <c r="O46" t="s">
        <v>72</v>
      </c>
      <c r="P46" t="s">
        <v>14</v>
      </c>
    </row>
    <row r="47" spans="1:16" ht="12.75" x14ac:dyDescent="0.2">
      <c r="A47" s="29"/>
      <c r="B47" s="49">
        <f>SUMIF('Detail Data 2023 - 2024'!$D:$D,'SUMMARY DATA SHEET'!$A$44,'Detail Data 2023 - 2024'!H:H)</f>
        <v>13560</v>
      </c>
      <c r="C47" s="31">
        <f>SUMIF('Detail Data 2023 - 2024'!$D:$D,'SUMMARY DATA SHEET'!$A$44,'Detail Data 2023 - 2024'!E:E)</f>
        <v>1013747674.2999998</v>
      </c>
      <c r="D47" s="31">
        <f>SUMIF('Detail Data 2023 - 2024'!$D:$D,'SUMMARY DATA SHEET'!$A$44,'Detail Data 2023 - 2024'!F:F)</f>
        <v>962859645.11000001</v>
      </c>
      <c r="E47" s="32">
        <f>SUMIF('Detail Data 2023 - 2024'!$D:$D,'SUMMARY DATA SHEET'!$A$44,'Detail Data 2023 - 2024'!G:G)</f>
        <v>1976607319.4099996</v>
      </c>
      <c r="G47" s="19"/>
      <c r="H47" s="19"/>
      <c r="I47" s="2"/>
      <c r="J47" s="2"/>
      <c r="K47" s="21"/>
      <c r="L47" s="22"/>
      <c r="M47" s="36" t="s">
        <v>100</v>
      </c>
      <c r="N47" t="s">
        <v>8</v>
      </c>
      <c r="O47" t="s">
        <v>94</v>
      </c>
      <c r="P47" t="s">
        <v>10</v>
      </c>
    </row>
    <row r="48" spans="1:16" ht="12.75" x14ac:dyDescent="0.2">
      <c r="A48" s="29"/>
      <c r="B48" s="50"/>
      <c r="C48" s="6"/>
      <c r="D48" s="6"/>
      <c r="E48" s="8"/>
      <c r="G48" s="19"/>
      <c r="H48" s="19"/>
      <c r="I48" s="2"/>
      <c r="J48" s="2"/>
      <c r="K48" s="21"/>
      <c r="L48" s="22"/>
      <c r="M48" s="36" t="s">
        <v>101</v>
      </c>
      <c r="N48" t="s">
        <v>8</v>
      </c>
      <c r="O48" t="s">
        <v>94</v>
      </c>
      <c r="P48" t="s">
        <v>10</v>
      </c>
    </row>
    <row r="49" spans="1:16" ht="12.75" x14ac:dyDescent="0.2">
      <c r="A49" s="29"/>
      <c r="B49" s="47">
        <f>+B35</f>
        <v>45107</v>
      </c>
      <c r="C49" s="4" t="str">
        <f>+C35</f>
        <v>Jul - Dec 22</v>
      </c>
      <c r="D49" s="4" t="str">
        <f>+D35</f>
        <v>Jan - Jun 23</v>
      </c>
      <c r="E49" s="48" t="s">
        <v>44</v>
      </c>
      <c r="G49" s="19"/>
      <c r="H49" s="19"/>
      <c r="I49" s="2"/>
      <c r="J49" s="2"/>
      <c r="K49" s="21"/>
      <c r="L49" s="22"/>
      <c r="M49" s="36" t="s">
        <v>102</v>
      </c>
      <c r="N49" t="s">
        <v>8</v>
      </c>
      <c r="O49" t="s">
        <v>46</v>
      </c>
      <c r="P49" t="s">
        <v>14</v>
      </c>
    </row>
    <row r="50" spans="1:16" ht="12.75" x14ac:dyDescent="0.2">
      <c r="A50" s="29"/>
      <c r="B50" s="49">
        <f>SUMIF('Detail Data 2022 - 2023'!$D:$D,'SUMMARY DATA SHEET'!$A$44,'Detail Data 2022 - 2023'!H:H)</f>
        <v>13626</v>
      </c>
      <c r="C50" s="31">
        <f>SUMIF('Detail Data 2022 - 2023'!$D:$D,'SUMMARY DATA SHEET'!$A$44,'Detail Data 2022 - 2023'!E:E)</f>
        <v>1048978429.7599996</v>
      </c>
      <c r="D50" s="31">
        <f>SUMIF('Detail Data 2022 - 2023'!$D:$D,'SUMMARY DATA SHEET'!$A$44,'Detail Data 2022 - 2023'!F:F)</f>
        <v>950149704.38000047</v>
      </c>
      <c r="E50" s="32">
        <f>SUMIF('Detail Data 2022 - 2023'!$D:$D,'SUMMARY DATA SHEET'!$A$44,'Detail Data 2022 - 2023'!G:G)</f>
        <v>1999128134.1399999</v>
      </c>
      <c r="G50" s="19"/>
      <c r="H50" s="19"/>
      <c r="I50" s="2"/>
      <c r="J50" s="2"/>
      <c r="K50" s="21"/>
      <c r="L50" s="22"/>
      <c r="M50" s="36" t="s">
        <v>103</v>
      </c>
      <c r="N50" t="s">
        <v>8</v>
      </c>
      <c r="O50" t="s">
        <v>104</v>
      </c>
      <c r="P50" t="s">
        <v>14</v>
      </c>
    </row>
    <row r="51" spans="1:16" ht="13.5" thickBot="1" x14ac:dyDescent="0.25">
      <c r="A51" s="30"/>
      <c r="B51" s="30"/>
      <c r="C51" s="10"/>
      <c r="D51" s="10"/>
      <c r="E51" s="11"/>
      <c r="G51" s="19"/>
      <c r="H51" s="19"/>
      <c r="I51" s="2"/>
      <c r="J51" s="2"/>
      <c r="K51" s="19"/>
      <c r="L51" s="20"/>
      <c r="M51" s="36" t="s">
        <v>105</v>
      </c>
      <c r="N51" t="s">
        <v>8</v>
      </c>
      <c r="O51" t="s">
        <v>106</v>
      </c>
      <c r="P51" t="s">
        <v>14</v>
      </c>
    </row>
    <row r="52" spans="1:16" ht="12.75" x14ac:dyDescent="0.2">
      <c r="F52" s="15"/>
      <c r="G52" s="19"/>
      <c r="H52" s="19"/>
      <c r="K52" s="19"/>
      <c r="L52" s="20"/>
      <c r="M52" s="36" t="s">
        <v>107</v>
      </c>
      <c r="N52" t="s">
        <v>8</v>
      </c>
      <c r="O52" t="s">
        <v>108</v>
      </c>
      <c r="P52" t="s">
        <v>10</v>
      </c>
    </row>
    <row r="53" spans="1:16" ht="12.75" x14ac:dyDescent="0.2">
      <c r="F53" s="15"/>
      <c r="G53" s="19"/>
      <c r="H53" s="19"/>
      <c r="K53" s="19"/>
      <c r="L53" s="20"/>
      <c r="M53" s="36" t="s">
        <v>109</v>
      </c>
      <c r="N53" t="s">
        <v>8</v>
      </c>
      <c r="O53" t="s">
        <v>9</v>
      </c>
      <c r="P53" t="s">
        <v>14</v>
      </c>
    </row>
    <row r="54" spans="1:16" ht="12.75" x14ac:dyDescent="0.2">
      <c r="G54" s="19"/>
      <c r="H54" s="19"/>
      <c r="I54" s="2"/>
      <c r="J54" s="2"/>
      <c r="K54" s="19"/>
      <c r="L54" s="20"/>
      <c r="M54" s="36" t="s">
        <v>110</v>
      </c>
      <c r="N54" t="s">
        <v>8</v>
      </c>
      <c r="O54" t="s">
        <v>104</v>
      </c>
      <c r="P54" t="s">
        <v>14</v>
      </c>
    </row>
    <row r="55" spans="1:16" ht="12.75" x14ac:dyDescent="0.2">
      <c r="G55" s="19"/>
      <c r="H55" s="19"/>
      <c r="I55" s="2"/>
      <c r="J55" s="2"/>
      <c r="K55" s="19"/>
      <c r="L55" s="20"/>
      <c r="M55" s="36" t="s">
        <v>111</v>
      </c>
      <c r="N55" t="s">
        <v>8</v>
      </c>
      <c r="O55" t="s">
        <v>94</v>
      </c>
      <c r="P55" t="s">
        <v>14</v>
      </c>
    </row>
    <row r="56" spans="1:16" ht="12.75" x14ac:dyDescent="0.2">
      <c r="G56" s="19"/>
      <c r="H56" s="19"/>
      <c r="I56" s="2"/>
      <c r="J56" s="2"/>
      <c r="K56" s="19"/>
      <c r="L56" s="20"/>
      <c r="M56" s="36" t="s">
        <v>112</v>
      </c>
      <c r="N56" t="s">
        <v>8</v>
      </c>
      <c r="O56" t="s">
        <v>113</v>
      </c>
      <c r="P56" t="s">
        <v>10</v>
      </c>
    </row>
    <row r="57" spans="1:16" ht="12.75" x14ac:dyDescent="0.2">
      <c r="G57" s="19"/>
      <c r="H57" s="19"/>
      <c r="I57" s="2"/>
      <c r="J57" s="2"/>
      <c r="K57" s="19"/>
      <c r="L57" s="20"/>
      <c r="M57" s="36" t="s">
        <v>114</v>
      </c>
      <c r="N57" t="s">
        <v>8</v>
      </c>
      <c r="O57" t="s">
        <v>113</v>
      </c>
      <c r="P57" t="s">
        <v>14</v>
      </c>
    </row>
    <row r="58" spans="1:16" ht="12.75" x14ac:dyDescent="0.2">
      <c r="G58" s="19"/>
      <c r="H58" s="19"/>
      <c r="I58" s="2"/>
      <c r="J58" s="2"/>
      <c r="K58" s="19"/>
      <c r="L58" s="20"/>
      <c r="M58" s="36" t="s">
        <v>115</v>
      </c>
      <c r="N58" t="s">
        <v>8</v>
      </c>
      <c r="O58" t="s">
        <v>104</v>
      </c>
      <c r="P58" t="s">
        <v>10</v>
      </c>
    </row>
    <row r="59" spans="1:16" ht="12.75" x14ac:dyDescent="0.2">
      <c r="G59" s="19"/>
      <c r="H59" s="19"/>
      <c r="I59" s="2"/>
      <c r="J59" s="2"/>
      <c r="K59" s="19"/>
      <c r="L59" s="20"/>
      <c r="M59" s="36" t="s">
        <v>116</v>
      </c>
      <c r="N59" t="s">
        <v>8</v>
      </c>
      <c r="O59" t="s">
        <v>113</v>
      </c>
      <c r="P59" t="s">
        <v>14</v>
      </c>
    </row>
    <row r="60" spans="1:16" ht="12.75" x14ac:dyDescent="0.2">
      <c r="G60" s="19"/>
      <c r="H60" s="19"/>
      <c r="I60" s="2"/>
      <c r="J60" s="2"/>
      <c r="K60" s="19"/>
      <c r="L60" s="20"/>
      <c r="M60" s="36" t="s">
        <v>117</v>
      </c>
      <c r="N60" t="s">
        <v>8</v>
      </c>
      <c r="O60" t="s">
        <v>85</v>
      </c>
      <c r="P60" t="s">
        <v>10</v>
      </c>
    </row>
    <row r="61" spans="1:16" ht="12.75" x14ac:dyDescent="0.2">
      <c r="G61" s="19"/>
      <c r="H61" s="19"/>
      <c r="I61" s="2"/>
      <c r="J61" s="2"/>
      <c r="K61" s="19"/>
      <c r="L61" s="20"/>
      <c r="M61" s="36" t="s">
        <v>118</v>
      </c>
      <c r="N61" t="s">
        <v>8</v>
      </c>
      <c r="O61" t="s">
        <v>85</v>
      </c>
      <c r="P61" t="s">
        <v>10</v>
      </c>
    </row>
    <row r="62" spans="1:16" ht="12.75" x14ac:dyDescent="0.2">
      <c r="G62" s="19"/>
      <c r="H62" s="19"/>
      <c r="I62" s="2"/>
      <c r="J62" s="2"/>
      <c r="K62" s="19"/>
      <c r="L62" s="20"/>
      <c r="M62" s="36" t="s">
        <v>119</v>
      </c>
      <c r="N62" t="s">
        <v>8</v>
      </c>
      <c r="O62" t="s">
        <v>120</v>
      </c>
      <c r="P62" t="s">
        <v>14</v>
      </c>
    </row>
    <row r="63" spans="1:16" ht="12.75" x14ac:dyDescent="0.2">
      <c r="G63" s="19"/>
      <c r="H63" s="19"/>
      <c r="I63" s="2"/>
      <c r="J63" s="2"/>
      <c r="K63" s="19"/>
      <c r="L63" s="20"/>
      <c r="M63" s="36" t="s">
        <v>121</v>
      </c>
      <c r="N63" t="s">
        <v>11</v>
      </c>
      <c r="O63" t="s">
        <v>41</v>
      </c>
      <c r="P63" t="s">
        <v>10</v>
      </c>
    </row>
    <row r="64" spans="1:16" ht="12.75" x14ac:dyDescent="0.2">
      <c r="G64" s="19"/>
      <c r="H64" s="19"/>
      <c r="I64" s="2"/>
      <c r="J64" s="2"/>
      <c r="K64" s="19"/>
      <c r="L64" s="20"/>
      <c r="M64" s="36" t="s">
        <v>122</v>
      </c>
      <c r="N64" t="s">
        <v>8</v>
      </c>
      <c r="O64" t="s">
        <v>123</v>
      </c>
      <c r="P64" t="s">
        <v>14</v>
      </c>
    </row>
    <row r="65" spans="7:16" ht="12.75" x14ac:dyDescent="0.2">
      <c r="G65" s="19"/>
      <c r="H65" s="19"/>
      <c r="I65" s="2"/>
      <c r="J65" s="2"/>
      <c r="K65" s="19"/>
      <c r="L65" s="20"/>
      <c r="M65" s="36" t="s">
        <v>124</v>
      </c>
      <c r="N65" t="s">
        <v>8</v>
      </c>
      <c r="O65" t="s">
        <v>123</v>
      </c>
      <c r="P65" t="s">
        <v>10</v>
      </c>
    </row>
    <row r="66" spans="7:16" ht="12.75" x14ac:dyDescent="0.2">
      <c r="G66" s="19"/>
      <c r="H66" s="19"/>
      <c r="I66" s="2"/>
      <c r="J66" s="2"/>
      <c r="K66" s="19"/>
      <c r="L66" s="20"/>
      <c r="M66" s="36" t="s">
        <v>616</v>
      </c>
      <c r="N66" t="s">
        <v>8</v>
      </c>
      <c r="O66" t="s">
        <v>126</v>
      </c>
      <c r="P66" t="s">
        <v>14</v>
      </c>
    </row>
    <row r="67" spans="7:16" ht="12.75" x14ac:dyDescent="0.2">
      <c r="G67" s="19"/>
      <c r="H67" s="19"/>
      <c r="I67" s="2"/>
      <c r="J67" s="2"/>
      <c r="K67" s="19"/>
      <c r="L67" s="20"/>
      <c r="M67" s="36" t="s">
        <v>127</v>
      </c>
      <c r="N67" t="s">
        <v>8</v>
      </c>
      <c r="O67" t="s">
        <v>128</v>
      </c>
      <c r="P67" t="s">
        <v>10</v>
      </c>
    </row>
    <row r="68" spans="7:16" ht="12.75" x14ac:dyDescent="0.2">
      <c r="G68" s="19"/>
      <c r="H68" s="19"/>
      <c r="I68" s="2"/>
      <c r="J68" s="2"/>
      <c r="K68" s="19"/>
      <c r="L68" s="20"/>
      <c r="M68" s="36" t="s">
        <v>129</v>
      </c>
      <c r="N68" t="s">
        <v>11</v>
      </c>
      <c r="O68" t="s">
        <v>48</v>
      </c>
      <c r="P68" t="s">
        <v>10</v>
      </c>
    </row>
    <row r="69" spans="7:16" ht="12.75" x14ac:dyDescent="0.2">
      <c r="G69" s="19"/>
      <c r="H69" s="19"/>
      <c r="I69" s="2"/>
      <c r="J69" s="2"/>
      <c r="K69" s="19"/>
      <c r="L69" s="20"/>
      <c r="M69" s="36" t="s">
        <v>130</v>
      </c>
      <c r="N69" t="s">
        <v>11</v>
      </c>
      <c r="O69" t="s">
        <v>21</v>
      </c>
      <c r="P69" t="s">
        <v>10</v>
      </c>
    </row>
    <row r="70" spans="7:16" ht="12.75" x14ac:dyDescent="0.2">
      <c r="G70" s="19"/>
      <c r="H70" s="19"/>
      <c r="I70" s="2"/>
      <c r="J70" s="2"/>
      <c r="K70" s="19"/>
      <c r="L70" s="20"/>
      <c r="M70" s="36" t="s">
        <v>131</v>
      </c>
      <c r="N70" t="s">
        <v>11</v>
      </c>
      <c r="O70" t="s">
        <v>132</v>
      </c>
      <c r="P70" t="s">
        <v>10</v>
      </c>
    </row>
    <row r="71" spans="7:16" ht="12.75" x14ac:dyDescent="0.2">
      <c r="G71" s="19"/>
      <c r="H71" s="19"/>
      <c r="I71" s="2"/>
      <c r="J71" s="2"/>
      <c r="K71" s="19"/>
      <c r="L71" s="20"/>
      <c r="M71" s="36" t="s">
        <v>133</v>
      </c>
      <c r="N71" t="s">
        <v>8</v>
      </c>
      <c r="O71" t="s">
        <v>123</v>
      </c>
      <c r="P71" t="s">
        <v>10</v>
      </c>
    </row>
    <row r="72" spans="7:16" ht="12.75" x14ac:dyDescent="0.2">
      <c r="G72" s="19"/>
      <c r="H72" s="19"/>
      <c r="I72" s="2"/>
      <c r="J72" s="2"/>
      <c r="K72" s="19"/>
      <c r="L72" s="20"/>
      <c r="M72" s="36" t="s">
        <v>134</v>
      </c>
      <c r="N72" t="s">
        <v>8</v>
      </c>
      <c r="O72" t="s">
        <v>120</v>
      </c>
      <c r="P72" t="s">
        <v>10</v>
      </c>
    </row>
    <row r="73" spans="7:16" ht="12.75" x14ac:dyDescent="0.2">
      <c r="G73" s="19"/>
      <c r="H73" s="19"/>
      <c r="I73" s="2"/>
      <c r="J73" s="2"/>
      <c r="K73" s="19"/>
      <c r="L73" s="20"/>
      <c r="M73" s="36" t="s">
        <v>135</v>
      </c>
      <c r="N73" t="s">
        <v>11</v>
      </c>
      <c r="O73" t="s">
        <v>50</v>
      </c>
      <c r="P73" t="s">
        <v>10</v>
      </c>
    </row>
    <row r="74" spans="7:16" ht="12.75" x14ac:dyDescent="0.2">
      <c r="G74" s="19"/>
      <c r="H74" s="19"/>
      <c r="I74" s="2"/>
      <c r="J74" s="2"/>
      <c r="K74" s="19"/>
      <c r="L74" s="20"/>
      <c r="M74" s="36" t="s">
        <v>136</v>
      </c>
      <c r="N74" t="s">
        <v>8</v>
      </c>
      <c r="O74" t="s">
        <v>72</v>
      </c>
      <c r="P74" t="s">
        <v>10</v>
      </c>
    </row>
    <row r="75" spans="7:16" ht="12.75" x14ac:dyDescent="0.2">
      <c r="G75" s="19"/>
      <c r="H75" s="19"/>
      <c r="I75" s="2"/>
      <c r="J75" s="2"/>
      <c r="K75" s="19"/>
      <c r="L75" s="20"/>
      <c r="M75" s="36" t="s">
        <v>139</v>
      </c>
      <c r="N75" t="s">
        <v>8</v>
      </c>
      <c r="O75" t="s">
        <v>76</v>
      </c>
      <c r="P75" t="s">
        <v>14</v>
      </c>
    </row>
    <row r="76" spans="7:16" ht="12.75" x14ac:dyDescent="0.2">
      <c r="G76" s="19"/>
      <c r="H76" s="19"/>
      <c r="I76" s="2"/>
      <c r="J76" s="2"/>
      <c r="K76" s="19"/>
      <c r="L76" s="20"/>
      <c r="M76" s="36" t="s">
        <v>140</v>
      </c>
      <c r="N76" t="s">
        <v>11</v>
      </c>
      <c r="O76" t="s">
        <v>141</v>
      </c>
      <c r="P76" t="s">
        <v>10</v>
      </c>
    </row>
    <row r="77" spans="7:16" ht="12.75" x14ac:dyDescent="0.2">
      <c r="G77" s="19"/>
      <c r="H77" s="19"/>
      <c r="I77" s="2"/>
      <c r="J77" s="2"/>
      <c r="K77" s="19"/>
      <c r="L77" s="20"/>
      <c r="M77" s="36" t="s">
        <v>142</v>
      </c>
      <c r="N77" t="s">
        <v>8</v>
      </c>
      <c r="O77" t="s">
        <v>143</v>
      </c>
      <c r="P77" t="s">
        <v>10</v>
      </c>
    </row>
    <row r="78" spans="7:16" ht="12.75" x14ac:dyDescent="0.2">
      <c r="G78" s="19"/>
      <c r="H78" s="19"/>
      <c r="I78" s="2"/>
      <c r="J78" s="2"/>
      <c r="K78" s="19"/>
      <c r="L78" s="20"/>
      <c r="M78" s="36" t="s">
        <v>144</v>
      </c>
      <c r="N78" t="s">
        <v>8</v>
      </c>
      <c r="O78" t="s">
        <v>138</v>
      </c>
      <c r="P78" t="s">
        <v>10</v>
      </c>
    </row>
    <row r="79" spans="7:16" ht="12.75" x14ac:dyDescent="0.2">
      <c r="G79" s="19"/>
      <c r="H79" s="19"/>
      <c r="I79" s="2"/>
      <c r="J79" s="2"/>
      <c r="K79" s="19"/>
      <c r="L79" s="20"/>
      <c r="M79" s="36" t="s">
        <v>145</v>
      </c>
      <c r="N79" t="s">
        <v>8</v>
      </c>
      <c r="O79" t="s">
        <v>24</v>
      </c>
      <c r="P79" t="s">
        <v>10</v>
      </c>
    </row>
    <row r="80" spans="7:16" ht="12.75" x14ac:dyDescent="0.2">
      <c r="G80" s="19"/>
      <c r="H80" s="19"/>
      <c r="I80" s="2"/>
      <c r="J80" s="2"/>
      <c r="K80" s="19"/>
      <c r="L80" s="20"/>
      <c r="M80" s="36" t="s">
        <v>146</v>
      </c>
      <c r="N80" t="s">
        <v>8</v>
      </c>
      <c r="O80" t="s">
        <v>46</v>
      </c>
      <c r="P80" t="s">
        <v>10</v>
      </c>
    </row>
    <row r="81" spans="7:16" ht="12.75" x14ac:dyDescent="0.2">
      <c r="G81" s="19"/>
      <c r="H81" s="19"/>
      <c r="I81" s="2"/>
      <c r="J81" s="2"/>
      <c r="K81" s="19"/>
      <c r="L81" s="20"/>
      <c r="M81" s="36" t="s">
        <v>147</v>
      </c>
      <c r="N81" t="s">
        <v>8</v>
      </c>
      <c r="O81" t="s">
        <v>113</v>
      </c>
      <c r="P81" t="s">
        <v>10</v>
      </c>
    </row>
    <row r="82" spans="7:16" ht="12.75" x14ac:dyDescent="0.2">
      <c r="G82" s="19"/>
      <c r="H82" s="19"/>
      <c r="I82" s="2"/>
      <c r="J82" s="2"/>
      <c r="K82" s="19"/>
      <c r="L82" s="20"/>
      <c r="M82" s="36" t="s">
        <v>148</v>
      </c>
      <c r="N82" t="s">
        <v>8</v>
      </c>
      <c r="O82" t="s">
        <v>138</v>
      </c>
      <c r="P82" t="s">
        <v>10</v>
      </c>
    </row>
    <row r="83" spans="7:16" ht="12.75" x14ac:dyDescent="0.2">
      <c r="G83" s="19"/>
      <c r="H83" s="19"/>
      <c r="I83" s="2"/>
      <c r="J83" s="2"/>
      <c r="K83" s="19"/>
      <c r="M83" s="36" t="s">
        <v>602</v>
      </c>
      <c r="N83" t="s">
        <v>8</v>
      </c>
      <c r="O83" t="s">
        <v>159</v>
      </c>
      <c r="P83" t="s">
        <v>10</v>
      </c>
    </row>
    <row r="84" spans="7:16" ht="12.75" x14ac:dyDescent="0.2">
      <c r="G84" s="19"/>
      <c r="H84" s="19"/>
      <c r="I84" s="2"/>
      <c r="J84" s="2"/>
      <c r="K84" s="19"/>
      <c r="M84" s="36" t="s">
        <v>149</v>
      </c>
      <c r="N84" t="s">
        <v>11</v>
      </c>
      <c r="O84" t="s">
        <v>150</v>
      </c>
      <c r="P84" t="s">
        <v>10</v>
      </c>
    </row>
    <row r="85" spans="7:16" ht="12.75" x14ac:dyDescent="0.2">
      <c r="G85" s="19"/>
      <c r="H85" s="19"/>
      <c r="I85" s="2"/>
      <c r="J85" s="2"/>
      <c r="K85" s="19"/>
      <c r="M85" s="36" t="s">
        <v>151</v>
      </c>
      <c r="N85" t="s">
        <v>11</v>
      </c>
      <c r="O85" t="s">
        <v>152</v>
      </c>
      <c r="P85" t="s">
        <v>14</v>
      </c>
    </row>
    <row r="86" spans="7:16" ht="12.75" x14ac:dyDescent="0.2">
      <c r="G86" s="19"/>
      <c r="H86" s="19"/>
      <c r="I86" s="2"/>
      <c r="J86" s="2"/>
      <c r="K86" s="19"/>
      <c r="M86" s="36" t="s">
        <v>153</v>
      </c>
      <c r="N86" t="s">
        <v>11</v>
      </c>
      <c r="O86" t="s">
        <v>48</v>
      </c>
      <c r="P86" t="s">
        <v>10</v>
      </c>
    </row>
    <row r="87" spans="7:16" ht="12.75" x14ac:dyDescent="0.2">
      <c r="G87" s="19"/>
      <c r="H87" s="19"/>
      <c r="I87" s="2"/>
      <c r="J87" s="2"/>
      <c r="K87" s="19"/>
      <c r="M87" s="36" t="s">
        <v>154</v>
      </c>
      <c r="N87" t="s">
        <v>11</v>
      </c>
      <c r="O87" t="s">
        <v>48</v>
      </c>
      <c r="P87" t="s">
        <v>10</v>
      </c>
    </row>
    <row r="88" spans="7:16" ht="12.75" x14ac:dyDescent="0.2">
      <c r="G88" s="19"/>
      <c r="H88" s="19"/>
      <c r="I88" s="2"/>
      <c r="J88" s="2"/>
      <c r="K88" s="19"/>
      <c r="M88" s="36" t="s">
        <v>155</v>
      </c>
      <c r="N88" t="s">
        <v>11</v>
      </c>
      <c r="O88" t="s">
        <v>150</v>
      </c>
      <c r="P88" t="s">
        <v>14</v>
      </c>
    </row>
    <row r="89" spans="7:16" ht="12.75" x14ac:dyDescent="0.2">
      <c r="G89" s="19"/>
      <c r="H89" s="19"/>
      <c r="I89" s="2"/>
      <c r="J89" s="2"/>
      <c r="K89" s="19"/>
      <c r="M89" s="36" t="s">
        <v>156</v>
      </c>
      <c r="N89" t="s">
        <v>11</v>
      </c>
      <c r="O89" t="s">
        <v>157</v>
      </c>
      <c r="P89" t="s">
        <v>14</v>
      </c>
    </row>
    <row r="90" spans="7:16" ht="12.75" x14ac:dyDescent="0.2">
      <c r="G90" s="19"/>
      <c r="H90" s="19"/>
      <c r="I90" s="2"/>
      <c r="J90" s="2"/>
      <c r="K90" s="19"/>
      <c r="M90" s="36" t="s">
        <v>158</v>
      </c>
      <c r="N90" t="s">
        <v>8</v>
      </c>
      <c r="O90" t="s">
        <v>159</v>
      </c>
      <c r="P90" t="s">
        <v>14</v>
      </c>
    </row>
    <row r="91" spans="7:16" ht="12.75" x14ac:dyDescent="0.2">
      <c r="G91" s="19"/>
      <c r="H91" s="19"/>
      <c r="I91" s="2"/>
      <c r="J91" s="2"/>
      <c r="K91" s="19"/>
      <c r="M91" s="36" t="s">
        <v>160</v>
      </c>
      <c r="N91" t="s">
        <v>8</v>
      </c>
      <c r="O91" t="s">
        <v>108</v>
      </c>
      <c r="P91" t="s">
        <v>14</v>
      </c>
    </row>
    <row r="92" spans="7:16" ht="12.75" x14ac:dyDescent="0.2">
      <c r="G92" s="19"/>
      <c r="H92" s="19"/>
      <c r="I92" s="2"/>
      <c r="J92" s="2"/>
      <c r="K92" s="19"/>
      <c r="M92" s="36" t="s">
        <v>161</v>
      </c>
      <c r="N92" t="s">
        <v>11</v>
      </c>
      <c r="O92" t="s">
        <v>162</v>
      </c>
      <c r="P92" t="s">
        <v>10</v>
      </c>
    </row>
    <row r="93" spans="7:16" ht="12.75" x14ac:dyDescent="0.2">
      <c r="G93" s="19"/>
      <c r="H93" s="19"/>
      <c r="I93" s="2"/>
      <c r="J93" s="2"/>
      <c r="K93" s="19"/>
      <c r="M93" s="36" t="s">
        <v>163</v>
      </c>
      <c r="N93" t="s">
        <v>11</v>
      </c>
      <c r="O93" t="s">
        <v>54</v>
      </c>
      <c r="P93" t="s">
        <v>14</v>
      </c>
    </row>
    <row r="94" spans="7:16" ht="12.75" x14ac:dyDescent="0.2">
      <c r="G94" s="19"/>
      <c r="H94" s="19"/>
      <c r="I94" s="2"/>
      <c r="J94" s="2"/>
      <c r="K94" s="19"/>
      <c r="M94" s="36" t="s">
        <v>164</v>
      </c>
      <c r="N94" t="s">
        <v>8</v>
      </c>
      <c r="O94" t="s">
        <v>46</v>
      </c>
      <c r="P94" t="s">
        <v>14</v>
      </c>
    </row>
    <row r="95" spans="7:16" ht="12.75" x14ac:dyDescent="0.2">
      <c r="G95" s="19"/>
      <c r="H95" s="19"/>
      <c r="I95" s="2"/>
      <c r="J95" s="2"/>
      <c r="K95" s="19"/>
      <c r="M95" s="36" t="s">
        <v>165</v>
      </c>
      <c r="N95" t="s">
        <v>8</v>
      </c>
      <c r="O95" t="s">
        <v>34</v>
      </c>
      <c r="P95" t="s">
        <v>14</v>
      </c>
    </row>
    <row r="96" spans="7:16" ht="12.75" x14ac:dyDescent="0.2">
      <c r="G96" s="19"/>
      <c r="H96" s="19"/>
      <c r="I96" s="2"/>
      <c r="J96" s="2"/>
      <c r="M96" s="36" t="s">
        <v>166</v>
      </c>
      <c r="N96" t="s">
        <v>8</v>
      </c>
      <c r="O96" t="s">
        <v>108</v>
      </c>
      <c r="P96" t="s">
        <v>10</v>
      </c>
    </row>
    <row r="97" spans="7:16" ht="12.75" x14ac:dyDescent="0.2">
      <c r="G97" s="19"/>
      <c r="H97" s="19"/>
      <c r="I97" s="2"/>
      <c r="J97" s="2"/>
      <c r="M97" s="36" t="s">
        <v>167</v>
      </c>
      <c r="N97" t="s">
        <v>11</v>
      </c>
      <c r="O97" t="s">
        <v>66</v>
      </c>
      <c r="P97" t="s">
        <v>14</v>
      </c>
    </row>
    <row r="98" spans="7:16" ht="12.75" x14ac:dyDescent="0.2">
      <c r="G98" s="19"/>
      <c r="H98" s="19"/>
      <c r="I98" s="2"/>
      <c r="J98" s="2"/>
      <c r="M98" s="36" t="s">
        <v>168</v>
      </c>
      <c r="N98" t="s">
        <v>8</v>
      </c>
      <c r="O98" t="s">
        <v>16</v>
      </c>
      <c r="P98" t="s">
        <v>14</v>
      </c>
    </row>
    <row r="99" spans="7:16" ht="12.75" x14ac:dyDescent="0.2">
      <c r="G99" s="19"/>
      <c r="H99" s="19"/>
      <c r="I99" s="2"/>
      <c r="J99" s="2"/>
      <c r="M99" s="36" t="s">
        <v>169</v>
      </c>
      <c r="N99" t="s">
        <v>8</v>
      </c>
      <c r="O99" t="s">
        <v>32</v>
      </c>
      <c r="P99" t="s">
        <v>10</v>
      </c>
    </row>
    <row r="100" spans="7:16" ht="12.75" x14ac:dyDescent="0.2">
      <c r="G100" s="19"/>
      <c r="H100" s="19"/>
      <c r="I100" s="2"/>
      <c r="J100" s="2"/>
      <c r="M100" s="36" t="s">
        <v>170</v>
      </c>
      <c r="N100" t="s">
        <v>8</v>
      </c>
      <c r="O100" t="s">
        <v>171</v>
      </c>
      <c r="P100" t="s">
        <v>14</v>
      </c>
    </row>
    <row r="101" spans="7:16" ht="12.75" x14ac:dyDescent="0.2">
      <c r="G101" s="19"/>
      <c r="H101" s="19"/>
      <c r="I101" s="2"/>
      <c r="J101" s="2"/>
      <c r="M101" s="36" t="s">
        <v>172</v>
      </c>
      <c r="N101" t="s">
        <v>8</v>
      </c>
      <c r="O101" t="s">
        <v>128</v>
      </c>
      <c r="P101" t="s">
        <v>14</v>
      </c>
    </row>
    <row r="102" spans="7:16" ht="12.75" x14ac:dyDescent="0.2">
      <c r="G102" s="19"/>
      <c r="H102" s="19"/>
      <c r="I102" s="2"/>
      <c r="J102" s="2"/>
      <c r="M102" s="36" t="s">
        <v>173</v>
      </c>
      <c r="N102" t="s">
        <v>8</v>
      </c>
      <c r="O102" t="s">
        <v>16</v>
      </c>
      <c r="P102" t="s">
        <v>14</v>
      </c>
    </row>
    <row r="103" spans="7:16" ht="12.75" x14ac:dyDescent="0.2">
      <c r="G103" s="19"/>
      <c r="H103" s="19"/>
      <c r="I103" s="2"/>
      <c r="J103" s="2"/>
      <c r="M103" s="36" t="s">
        <v>174</v>
      </c>
      <c r="N103" t="s">
        <v>8</v>
      </c>
      <c r="O103" t="s">
        <v>138</v>
      </c>
      <c r="P103" t="s">
        <v>14</v>
      </c>
    </row>
    <row r="104" spans="7:16" ht="12.75" x14ac:dyDescent="0.2">
      <c r="G104" s="19"/>
      <c r="H104" s="19"/>
      <c r="I104" s="2"/>
      <c r="J104" s="2"/>
      <c r="M104" s="36" t="s">
        <v>175</v>
      </c>
      <c r="N104" t="s">
        <v>11</v>
      </c>
      <c r="O104" t="s">
        <v>176</v>
      </c>
      <c r="P104" t="s">
        <v>14</v>
      </c>
    </row>
    <row r="105" spans="7:16" ht="12.75" x14ac:dyDescent="0.2">
      <c r="G105" s="19"/>
      <c r="H105" s="19"/>
      <c r="I105" s="2"/>
      <c r="J105" s="2"/>
      <c r="M105" s="36" t="s">
        <v>177</v>
      </c>
      <c r="N105" t="s">
        <v>8</v>
      </c>
      <c r="O105" t="s">
        <v>13</v>
      </c>
      <c r="P105" t="s">
        <v>10</v>
      </c>
    </row>
    <row r="106" spans="7:16" ht="12.75" x14ac:dyDescent="0.2">
      <c r="G106" s="19"/>
      <c r="H106" s="19"/>
      <c r="I106" s="2"/>
      <c r="J106" s="2"/>
      <c r="M106" s="36" t="s">
        <v>178</v>
      </c>
      <c r="N106" t="s">
        <v>8</v>
      </c>
      <c r="O106" t="s">
        <v>13</v>
      </c>
      <c r="P106" t="s">
        <v>10</v>
      </c>
    </row>
    <row r="107" spans="7:16" ht="12.75" x14ac:dyDescent="0.2">
      <c r="G107" s="19"/>
      <c r="H107" s="19"/>
      <c r="I107" s="2"/>
      <c r="J107" s="2"/>
      <c r="M107" s="36" t="s">
        <v>179</v>
      </c>
      <c r="N107" t="s">
        <v>8</v>
      </c>
      <c r="O107" t="s">
        <v>13</v>
      </c>
      <c r="P107" t="s">
        <v>10</v>
      </c>
    </row>
    <row r="108" spans="7:16" ht="12.75" x14ac:dyDescent="0.2">
      <c r="G108" s="19"/>
      <c r="H108" s="19"/>
      <c r="I108" s="2"/>
      <c r="J108" s="2"/>
      <c r="M108" s="36" t="s">
        <v>180</v>
      </c>
      <c r="N108" t="s">
        <v>8</v>
      </c>
      <c r="O108" t="s">
        <v>16</v>
      </c>
      <c r="P108" t="s">
        <v>10</v>
      </c>
    </row>
    <row r="109" spans="7:16" ht="12.75" x14ac:dyDescent="0.2">
      <c r="G109" s="19"/>
      <c r="H109" s="19"/>
      <c r="I109" s="2"/>
      <c r="J109" s="2"/>
      <c r="M109" s="36" t="s">
        <v>181</v>
      </c>
      <c r="N109" t="s">
        <v>8</v>
      </c>
      <c r="O109" t="s">
        <v>74</v>
      </c>
      <c r="P109" t="s">
        <v>14</v>
      </c>
    </row>
    <row r="110" spans="7:16" ht="12.75" x14ac:dyDescent="0.2">
      <c r="G110" s="19"/>
      <c r="H110" s="19"/>
      <c r="I110" s="2"/>
      <c r="J110" s="2"/>
      <c r="M110" s="36" t="s">
        <v>182</v>
      </c>
      <c r="N110" t="s">
        <v>11</v>
      </c>
      <c r="O110" t="s">
        <v>183</v>
      </c>
      <c r="P110" t="s">
        <v>10</v>
      </c>
    </row>
    <row r="111" spans="7:16" ht="12.75" x14ac:dyDescent="0.2">
      <c r="G111" s="19"/>
      <c r="H111" s="19"/>
      <c r="I111" s="2"/>
      <c r="J111" s="2"/>
      <c r="M111" s="36" t="s">
        <v>184</v>
      </c>
      <c r="N111" t="s">
        <v>8</v>
      </c>
      <c r="O111" t="s">
        <v>143</v>
      </c>
      <c r="P111" t="s">
        <v>10</v>
      </c>
    </row>
    <row r="112" spans="7:16" ht="12.75" x14ac:dyDescent="0.2">
      <c r="G112" s="19"/>
      <c r="H112" s="19"/>
      <c r="I112" s="2"/>
      <c r="J112" s="2"/>
      <c r="M112" s="36" t="s">
        <v>185</v>
      </c>
      <c r="N112" t="s">
        <v>8</v>
      </c>
      <c r="O112" t="s">
        <v>143</v>
      </c>
      <c r="P112" t="s">
        <v>14</v>
      </c>
    </row>
    <row r="113" spans="7:16" ht="12.75" x14ac:dyDescent="0.2">
      <c r="G113" s="19"/>
      <c r="H113" s="19"/>
      <c r="I113" s="2"/>
      <c r="J113" s="2"/>
      <c r="M113" s="36" t="s">
        <v>186</v>
      </c>
      <c r="N113" t="s">
        <v>8</v>
      </c>
      <c r="O113" t="s">
        <v>143</v>
      </c>
      <c r="P113" t="s">
        <v>14</v>
      </c>
    </row>
    <row r="114" spans="7:16" ht="12.75" x14ac:dyDescent="0.2">
      <c r="G114" s="19"/>
      <c r="H114" s="19"/>
      <c r="I114" s="2"/>
      <c r="J114" s="2"/>
      <c r="M114" s="36" t="s">
        <v>187</v>
      </c>
      <c r="N114" t="s">
        <v>8</v>
      </c>
      <c r="O114" t="s">
        <v>188</v>
      </c>
      <c r="P114" t="s">
        <v>14</v>
      </c>
    </row>
    <row r="115" spans="7:16" ht="12.75" x14ac:dyDescent="0.2">
      <c r="G115" s="19"/>
      <c r="H115" s="19"/>
      <c r="I115" s="2"/>
      <c r="J115" s="2"/>
      <c r="M115" s="36" t="s">
        <v>189</v>
      </c>
      <c r="N115" t="s">
        <v>8</v>
      </c>
      <c r="O115" t="s">
        <v>63</v>
      </c>
      <c r="P115" t="s">
        <v>14</v>
      </c>
    </row>
    <row r="116" spans="7:16" ht="12.75" x14ac:dyDescent="0.2">
      <c r="G116" s="19"/>
      <c r="H116" s="19"/>
      <c r="I116" s="2"/>
      <c r="J116" s="2"/>
      <c r="M116" s="36" t="s">
        <v>190</v>
      </c>
      <c r="N116" t="s">
        <v>8</v>
      </c>
      <c r="O116" t="s">
        <v>123</v>
      </c>
      <c r="P116" t="s">
        <v>14</v>
      </c>
    </row>
    <row r="117" spans="7:16" ht="12.75" x14ac:dyDescent="0.2">
      <c r="G117" s="19"/>
      <c r="H117" s="19"/>
      <c r="I117" s="2"/>
      <c r="J117" s="2"/>
      <c r="M117" s="36" t="s">
        <v>191</v>
      </c>
      <c r="N117" t="s">
        <v>8</v>
      </c>
      <c r="O117" t="s">
        <v>126</v>
      </c>
      <c r="P117" t="s">
        <v>14</v>
      </c>
    </row>
    <row r="118" spans="7:16" ht="12.75" x14ac:dyDescent="0.2">
      <c r="G118" s="19"/>
      <c r="H118" s="19"/>
      <c r="I118" s="2"/>
      <c r="J118" s="2"/>
      <c r="M118" s="36" t="s">
        <v>192</v>
      </c>
      <c r="N118" t="s">
        <v>8</v>
      </c>
      <c r="O118" t="s">
        <v>138</v>
      </c>
      <c r="P118" t="s">
        <v>14</v>
      </c>
    </row>
    <row r="119" spans="7:16" ht="12.75" x14ac:dyDescent="0.2">
      <c r="G119" s="19"/>
      <c r="H119" s="19"/>
      <c r="I119" s="2"/>
      <c r="J119" s="2"/>
      <c r="M119" s="36" t="s">
        <v>193</v>
      </c>
      <c r="N119" t="s">
        <v>8</v>
      </c>
      <c r="O119" t="s">
        <v>74</v>
      </c>
      <c r="P119" t="s">
        <v>14</v>
      </c>
    </row>
    <row r="120" spans="7:16" ht="12.75" x14ac:dyDescent="0.2">
      <c r="G120" s="19"/>
      <c r="H120" s="19"/>
      <c r="I120" s="2"/>
      <c r="J120" s="2"/>
      <c r="M120" s="36" t="s">
        <v>194</v>
      </c>
      <c r="N120" t="s">
        <v>8</v>
      </c>
      <c r="O120" t="s">
        <v>9</v>
      </c>
      <c r="P120" t="s">
        <v>14</v>
      </c>
    </row>
    <row r="121" spans="7:16" ht="12.75" x14ac:dyDescent="0.2">
      <c r="G121" s="19"/>
      <c r="H121" s="19"/>
      <c r="I121" s="2"/>
      <c r="J121" s="2"/>
      <c r="M121" s="36" t="s">
        <v>195</v>
      </c>
      <c r="N121" t="s">
        <v>8</v>
      </c>
      <c r="O121" t="s">
        <v>9</v>
      </c>
      <c r="P121" t="s">
        <v>14</v>
      </c>
    </row>
    <row r="122" spans="7:16" ht="12.75" x14ac:dyDescent="0.2">
      <c r="G122" s="19"/>
      <c r="H122" s="19"/>
      <c r="I122" s="2"/>
      <c r="J122" s="2"/>
      <c r="M122" s="36" t="s">
        <v>196</v>
      </c>
      <c r="N122" t="s">
        <v>8</v>
      </c>
      <c r="O122" t="s">
        <v>138</v>
      </c>
      <c r="P122" t="s">
        <v>10</v>
      </c>
    </row>
    <row r="123" spans="7:16" ht="12.75" x14ac:dyDescent="0.2">
      <c r="G123" s="19"/>
      <c r="H123" s="19"/>
      <c r="I123" s="2"/>
      <c r="J123" s="2"/>
      <c r="M123" s="36" t="s">
        <v>197</v>
      </c>
      <c r="N123" t="s">
        <v>11</v>
      </c>
      <c r="O123" t="s">
        <v>29</v>
      </c>
      <c r="P123" t="s">
        <v>14</v>
      </c>
    </row>
    <row r="124" spans="7:16" ht="12.75" x14ac:dyDescent="0.2">
      <c r="G124" s="19"/>
      <c r="H124" s="19"/>
      <c r="I124" s="2"/>
      <c r="J124" s="2"/>
      <c r="M124" s="36" t="s">
        <v>198</v>
      </c>
      <c r="N124" t="s">
        <v>11</v>
      </c>
      <c r="O124" t="s">
        <v>29</v>
      </c>
      <c r="P124" t="s">
        <v>10</v>
      </c>
    </row>
    <row r="125" spans="7:16" ht="12.75" x14ac:dyDescent="0.2">
      <c r="G125" s="19"/>
      <c r="H125" s="19"/>
      <c r="I125" s="2"/>
      <c r="J125" s="2"/>
      <c r="M125" s="36" t="s">
        <v>199</v>
      </c>
      <c r="N125" t="s">
        <v>8</v>
      </c>
      <c r="O125" t="s">
        <v>123</v>
      </c>
      <c r="P125" t="s">
        <v>10</v>
      </c>
    </row>
    <row r="126" spans="7:16" ht="12.75" x14ac:dyDescent="0.2">
      <c r="G126" s="19"/>
      <c r="H126" s="19"/>
      <c r="I126" s="2"/>
      <c r="J126" s="2"/>
      <c r="M126" s="36" t="s">
        <v>200</v>
      </c>
      <c r="N126" t="s">
        <v>8</v>
      </c>
      <c r="O126" t="s">
        <v>16</v>
      </c>
      <c r="P126" t="s">
        <v>14</v>
      </c>
    </row>
    <row r="127" spans="7:16" ht="12.75" x14ac:dyDescent="0.2">
      <c r="G127" s="19"/>
      <c r="H127" s="19"/>
      <c r="I127" s="2"/>
      <c r="J127" s="2"/>
      <c r="M127" s="36" t="s">
        <v>201</v>
      </c>
      <c r="N127" t="s">
        <v>11</v>
      </c>
      <c r="O127" t="s">
        <v>92</v>
      </c>
      <c r="P127" t="s">
        <v>14</v>
      </c>
    </row>
    <row r="128" spans="7:16" ht="12.75" x14ac:dyDescent="0.2">
      <c r="G128" s="19"/>
      <c r="H128" s="19"/>
      <c r="I128" s="2"/>
      <c r="J128" s="2"/>
      <c r="M128" s="36" t="s">
        <v>202</v>
      </c>
      <c r="N128" t="s">
        <v>8</v>
      </c>
      <c r="O128" t="s">
        <v>63</v>
      </c>
      <c r="P128" t="s">
        <v>14</v>
      </c>
    </row>
    <row r="129" spans="7:16" ht="12.75" x14ac:dyDescent="0.2">
      <c r="G129" s="19"/>
      <c r="H129" s="19"/>
      <c r="I129" s="2"/>
      <c r="J129" s="2"/>
      <c r="M129" s="36" t="s">
        <v>203</v>
      </c>
      <c r="N129" t="s">
        <v>8</v>
      </c>
      <c r="O129" t="s">
        <v>188</v>
      </c>
      <c r="P129" t="s">
        <v>14</v>
      </c>
    </row>
    <row r="130" spans="7:16" ht="12.75" x14ac:dyDescent="0.2">
      <c r="G130" s="19"/>
      <c r="H130" s="19"/>
      <c r="I130" s="2"/>
      <c r="J130" s="2"/>
      <c r="M130" s="36" t="s">
        <v>204</v>
      </c>
      <c r="N130" t="s">
        <v>8</v>
      </c>
      <c r="O130" t="s">
        <v>104</v>
      </c>
      <c r="P130" t="s">
        <v>14</v>
      </c>
    </row>
    <row r="131" spans="7:16" ht="12.75" x14ac:dyDescent="0.2">
      <c r="G131" s="19"/>
      <c r="H131" s="19"/>
      <c r="I131" s="2"/>
      <c r="J131" s="2"/>
      <c r="M131" s="36" t="s">
        <v>205</v>
      </c>
      <c r="N131" t="s">
        <v>8</v>
      </c>
      <c r="O131" t="s">
        <v>104</v>
      </c>
      <c r="P131" t="s">
        <v>14</v>
      </c>
    </row>
    <row r="132" spans="7:16" ht="12.75" x14ac:dyDescent="0.2">
      <c r="G132" s="19"/>
      <c r="H132" s="19"/>
      <c r="I132" s="2"/>
      <c r="J132" s="2"/>
      <c r="M132" s="36" t="s">
        <v>206</v>
      </c>
      <c r="N132" t="s">
        <v>8</v>
      </c>
      <c r="O132" t="s">
        <v>104</v>
      </c>
      <c r="P132" t="s">
        <v>10</v>
      </c>
    </row>
    <row r="133" spans="7:16" ht="12.75" x14ac:dyDescent="0.2">
      <c r="G133" s="19"/>
      <c r="H133" s="19"/>
      <c r="I133" s="2"/>
      <c r="J133" s="2"/>
      <c r="M133" s="36" t="s">
        <v>207</v>
      </c>
      <c r="N133" t="s">
        <v>11</v>
      </c>
      <c r="O133" t="s">
        <v>208</v>
      </c>
      <c r="P133" t="s">
        <v>14</v>
      </c>
    </row>
    <row r="134" spans="7:16" ht="12.75" x14ac:dyDescent="0.2">
      <c r="G134" s="19"/>
      <c r="H134" s="19"/>
      <c r="I134" s="2"/>
      <c r="J134" s="2"/>
      <c r="M134" s="36" t="s">
        <v>209</v>
      </c>
      <c r="N134" t="s">
        <v>8</v>
      </c>
      <c r="O134" t="s">
        <v>171</v>
      </c>
      <c r="P134" t="s">
        <v>10</v>
      </c>
    </row>
    <row r="135" spans="7:16" ht="12.75" x14ac:dyDescent="0.2">
      <c r="G135" s="19"/>
      <c r="H135" s="19"/>
      <c r="I135" s="2"/>
      <c r="J135" s="2"/>
      <c r="M135" s="36" t="s">
        <v>210</v>
      </c>
      <c r="N135" t="s">
        <v>8</v>
      </c>
      <c r="O135" t="s">
        <v>104</v>
      </c>
      <c r="P135" t="s">
        <v>14</v>
      </c>
    </row>
    <row r="136" spans="7:16" ht="12.75" x14ac:dyDescent="0.2">
      <c r="G136" s="19"/>
      <c r="H136" s="19"/>
      <c r="I136" s="2"/>
      <c r="J136" s="2"/>
      <c r="M136" s="36" t="s">
        <v>211</v>
      </c>
      <c r="N136" t="s">
        <v>11</v>
      </c>
      <c r="O136" t="s">
        <v>141</v>
      </c>
      <c r="P136" t="s">
        <v>14</v>
      </c>
    </row>
    <row r="137" spans="7:16" ht="12.75" x14ac:dyDescent="0.2">
      <c r="G137" s="19"/>
      <c r="H137" s="19"/>
      <c r="I137" s="2"/>
      <c r="J137" s="2"/>
      <c r="M137" s="36" t="s">
        <v>212</v>
      </c>
      <c r="N137" t="s">
        <v>8</v>
      </c>
      <c r="O137" t="s">
        <v>9</v>
      </c>
      <c r="P137" t="s">
        <v>10</v>
      </c>
    </row>
    <row r="138" spans="7:16" ht="12.75" x14ac:dyDescent="0.2">
      <c r="G138" s="19"/>
      <c r="H138" s="19"/>
      <c r="I138" s="2"/>
      <c r="J138" s="2"/>
      <c r="M138" s="36" t="s">
        <v>213</v>
      </c>
      <c r="N138" t="s">
        <v>8</v>
      </c>
      <c r="O138" t="s">
        <v>76</v>
      </c>
      <c r="P138" t="s">
        <v>10</v>
      </c>
    </row>
    <row r="139" spans="7:16" ht="12.75" x14ac:dyDescent="0.2">
      <c r="G139" s="19"/>
      <c r="H139" s="19"/>
      <c r="I139" s="2"/>
      <c r="J139" s="2"/>
      <c r="M139" s="36" t="s">
        <v>214</v>
      </c>
      <c r="N139" t="s">
        <v>8</v>
      </c>
      <c r="O139" t="s">
        <v>76</v>
      </c>
      <c r="P139" t="s">
        <v>14</v>
      </c>
    </row>
    <row r="140" spans="7:16" ht="12.75" x14ac:dyDescent="0.2">
      <c r="G140" s="19"/>
      <c r="H140" s="19"/>
      <c r="I140" s="2"/>
      <c r="J140" s="2"/>
      <c r="M140" s="36" t="s">
        <v>215</v>
      </c>
      <c r="N140" t="s">
        <v>8</v>
      </c>
      <c r="O140" t="s">
        <v>9</v>
      </c>
      <c r="P140" t="s">
        <v>14</v>
      </c>
    </row>
    <row r="141" spans="7:16" ht="12.75" x14ac:dyDescent="0.2">
      <c r="G141" s="19"/>
      <c r="H141" s="19"/>
      <c r="I141" s="2"/>
      <c r="J141" s="2"/>
      <c r="M141" s="36" t="s">
        <v>216</v>
      </c>
      <c r="N141" t="s">
        <v>11</v>
      </c>
      <c r="O141" t="s">
        <v>132</v>
      </c>
      <c r="P141" t="s">
        <v>14</v>
      </c>
    </row>
    <row r="142" spans="7:16" ht="12.75" x14ac:dyDescent="0.2">
      <c r="G142" s="19"/>
      <c r="H142" s="19"/>
      <c r="I142" s="2"/>
      <c r="J142" s="2"/>
      <c r="M142" s="36" t="s">
        <v>217</v>
      </c>
      <c r="N142" t="s">
        <v>8</v>
      </c>
      <c r="O142" t="s">
        <v>120</v>
      </c>
      <c r="P142" t="s">
        <v>14</v>
      </c>
    </row>
    <row r="143" spans="7:16" ht="12.75" x14ac:dyDescent="0.2">
      <c r="G143" s="19"/>
      <c r="H143" s="19"/>
      <c r="I143" s="2"/>
      <c r="J143" s="2"/>
      <c r="M143" s="36" t="s">
        <v>218</v>
      </c>
      <c r="N143" t="s">
        <v>11</v>
      </c>
      <c r="O143" t="s">
        <v>219</v>
      </c>
      <c r="P143" t="s">
        <v>10</v>
      </c>
    </row>
    <row r="144" spans="7:16" ht="12.75" x14ac:dyDescent="0.2">
      <c r="G144" s="19"/>
      <c r="H144" s="19"/>
      <c r="I144" s="2"/>
      <c r="J144" s="2"/>
      <c r="M144" s="36" t="s">
        <v>220</v>
      </c>
      <c r="N144" t="s">
        <v>8</v>
      </c>
      <c r="O144" t="s">
        <v>32</v>
      </c>
      <c r="P144" t="s">
        <v>14</v>
      </c>
    </row>
    <row r="145" spans="7:16" ht="12.75" x14ac:dyDescent="0.2">
      <c r="G145" s="19"/>
      <c r="H145" s="19"/>
      <c r="I145" s="2"/>
      <c r="J145" s="2"/>
      <c r="M145" s="36" t="s">
        <v>221</v>
      </c>
      <c r="N145" t="s">
        <v>8</v>
      </c>
      <c r="O145" t="s">
        <v>222</v>
      </c>
      <c r="P145" t="s">
        <v>10</v>
      </c>
    </row>
    <row r="146" spans="7:16" ht="12.75" x14ac:dyDescent="0.2">
      <c r="G146" s="19"/>
      <c r="H146" s="19"/>
      <c r="I146" s="2"/>
      <c r="J146" s="2"/>
      <c r="M146" s="36" t="s">
        <v>223</v>
      </c>
      <c r="N146" t="s">
        <v>8</v>
      </c>
      <c r="O146" t="s">
        <v>123</v>
      </c>
      <c r="P146" t="s">
        <v>10</v>
      </c>
    </row>
    <row r="147" spans="7:16" ht="12.75" x14ac:dyDescent="0.2">
      <c r="G147" s="19"/>
      <c r="H147" s="19"/>
      <c r="I147" s="2"/>
      <c r="J147" s="2"/>
      <c r="M147" s="36" t="s">
        <v>224</v>
      </c>
      <c r="N147" t="s">
        <v>8</v>
      </c>
      <c r="O147" t="s">
        <v>16</v>
      </c>
      <c r="P147" t="s">
        <v>10</v>
      </c>
    </row>
    <row r="148" spans="7:16" ht="12.75" x14ac:dyDescent="0.2">
      <c r="G148" s="19"/>
      <c r="H148" s="19"/>
      <c r="I148" s="2"/>
      <c r="J148" s="2"/>
      <c r="M148" s="36" t="s">
        <v>225</v>
      </c>
      <c r="N148" t="s">
        <v>11</v>
      </c>
      <c r="O148" t="s">
        <v>50</v>
      </c>
      <c r="P148" t="s">
        <v>14</v>
      </c>
    </row>
    <row r="149" spans="7:16" ht="12.75" x14ac:dyDescent="0.2">
      <c r="G149" s="19"/>
      <c r="H149" s="19"/>
      <c r="I149" s="2"/>
      <c r="J149" s="2"/>
      <c r="M149" s="36" t="s">
        <v>226</v>
      </c>
      <c r="N149" t="s">
        <v>11</v>
      </c>
      <c r="O149" t="s">
        <v>50</v>
      </c>
      <c r="P149" t="s">
        <v>14</v>
      </c>
    </row>
    <row r="150" spans="7:16" ht="12.75" x14ac:dyDescent="0.2">
      <c r="G150" s="19"/>
      <c r="H150" s="19"/>
      <c r="I150" s="2"/>
      <c r="J150" s="2"/>
      <c r="M150" s="36" t="s">
        <v>227</v>
      </c>
      <c r="N150" t="s">
        <v>11</v>
      </c>
      <c r="O150" t="s">
        <v>50</v>
      </c>
      <c r="P150" t="s">
        <v>10</v>
      </c>
    </row>
    <row r="151" spans="7:16" ht="12.75" x14ac:dyDescent="0.2">
      <c r="G151" s="19"/>
      <c r="H151" s="19"/>
      <c r="I151" s="2"/>
      <c r="J151" s="2"/>
      <c r="M151" s="36" t="s">
        <v>228</v>
      </c>
      <c r="N151" t="s">
        <v>11</v>
      </c>
      <c r="O151" t="s">
        <v>50</v>
      </c>
      <c r="P151" t="s">
        <v>10</v>
      </c>
    </row>
    <row r="152" spans="7:16" ht="12.75" x14ac:dyDescent="0.2">
      <c r="G152" s="19"/>
      <c r="H152" s="19"/>
      <c r="I152" s="2"/>
      <c r="J152" s="2"/>
      <c r="M152" s="36" t="s">
        <v>229</v>
      </c>
      <c r="N152" t="s">
        <v>11</v>
      </c>
      <c r="O152" t="s">
        <v>66</v>
      </c>
      <c r="P152" t="s">
        <v>14</v>
      </c>
    </row>
    <row r="153" spans="7:16" ht="12.75" x14ac:dyDescent="0.2">
      <c r="G153" s="19"/>
      <c r="H153" s="19"/>
      <c r="I153" s="2"/>
      <c r="J153" s="2"/>
      <c r="M153" s="36" t="s">
        <v>230</v>
      </c>
      <c r="N153" t="s">
        <v>8</v>
      </c>
      <c r="O153" t="s">
        <v>108</v>
      </c>
      <c r="P153" t="s">
        <v>14</v>
      </c>
    </row>
    <row r="154" spans="7:16" ht="12.75" x14ac:dyDescent="0.2">
      <c r="G154" s="19"/>
      <c r="H154" s="19"/>
      <c r="I154" s="2"/>
      <c r="J154" s="2"/>
      <c r="M154" s="36" t="s">
        <v>231</v>
      </c>
      <c r="N154" t="s">
        <v>8</v>
      </c>
      <c r="O154" t="s">
        <v>143</v>
      </c>
      <c r="P154" t="s">
        <v>14</v>
      </c>
    </row>
    <row r="155" spans="7:16" ht="12.75" x14ac:dyDescent="0.2">
      <c r="G155" s="19"/>
      <c r="H155" s="19"/>
      <c r="I155" s="2"/>
      <c r="J155" s="2"/>
      <c r="M155" s="36" t="s">
        <v>232</v>
      </c>
      <c r="N155" t="s">
        <v>8</v>
      </c>
      <c r="O155" t="s">
        <v>9</v>
      </c>
      <c r="P155" t="s">
        <v>10</v>
      </c>
    </row>
    <row r="156" spans="7:16" ht="12.75" x14ac:dyDescent="0.2">
      <c r="G156" s="19"/>
      <c r="H156" s="19"/>
      <c r="I156" s="2"/>
      <c r="J156" s="2"/>
      <c r="M156" s="36" t="s">
        <v>233</v>
      </c>
      <c r="N156" t="s">
        <v>8</v>
      </c>
      <c r="O156" t="s">
        <v>234</v>
      </c>
      <c r="P156" t="s">
        <v>14</v>
      </c>
    </row>
    <row r="157" spans="7:16" ht="12.75" x14ac:dyDescent="0.2">
      <c r="G157" s="19"/>
      <c r="H157" s="19"/>
      <c r="I157" s="2"/>
      <c r="J157" s="2"/>
      <c r="M157" s="36" t="s">
        <v>235</v>
      </c>
      <c r="N157" t="s">
        <v>8</v>
      </c>
      <c r="O157" t="s">
        <v>72</v>
      </c>
      <c r="P157" t="s">
        <v>14</v>
      </c>
    </row>
    <row r="158" spans="7:16" ht="12.75" x14ac:dyDescent="0.2">
      <c r="G158" s="19"/>
      <c r="H158" s="19"/>
      <c r="I158" s="2"/>
      <c r="J158" s="2"/>
      <c r="M158" s="36" t="s">
        <v>236</v>
      </c>
      <c r="N158" t="s">
        <v>11</v>
      </c>
      <c r="O158" t="s">
        <v>66</v>
      </c>
      <c r="P158" t="s">
        <v>14</v>
      </c>
    </row>
    <row r="159" spans="7:16" ht="12.75" x14ac:dyDescent="0.2">
      <c r="G159" s="19"/>
      <c r="H159" s="19"/>
      <c r="I159" s="2"/>
      <c r="J159" s="2"/>
      <c r="M159" s="36" t="s">
        <v>237</v>
      </c>
      <c r="N159" t="s">
        <v>11</v>
      </c>
      <c r="O159" t="s">
        <v>238</v>
      </c>
      <c r="P159" t="s">
        <v>14</v>
      </c>
    </row>
    <row r="160" spans="7:16" ht="12.75" x14ac:dyDescent="0.2">
      <c r="G160" s="19"/>
      <c r="H160" s="19"/>
      <c r="I160" s="2"/>
      <c r="J160" s="2"/>
      <c r="M160" s="36" t="s">
        <v>239</v>
      </c>
      <c r="N160" t="s">
        <v>11</v>
      </c>
      <c r="O160" t="s">
        <v>240</v>
      </c>
      <c r="P160" t="s">
        <v>14</v>
      </c>
    </row>
    <row r="161" spans="7:16" ht="12.75" x14ac:dyDescent="0.2">
      <c r="G161" s="19"/>
      <c r="H161" s="19"/>
      <c r="I161" s="2"/>
      <c r="J161" s="2"/>
      <c r="M161" s="36" t="s">
        <v>241</v>
      </c>
      <c r="N161" t="s">
        <v>11</v>
      </c>
      <c r="O161" t="s">
        <v>19</v>
      </c>
      <c r="P161" t="s">
        <v>14</v>
      </c>
    </row>
    <row r="162" spans="7:16" ht="12.75" x14ac:dyDescent="0.2">
      <c r="G162" s="19"/>
      <c r="H162" s="19"/>
      <c r="I162" s="2"/>
      <c r="J162" s="2"/>
      <c r="M162" s="36" t="s">
        <v>242</v>
      </c>
      <c r="N162" t="s">
        <v>8</v>
      </c>
      <c r="O162" t="s">
        <v>222</v>
      </c>
      <c r="P162" t="s">
        <v>14</v>
      </c>
    </row>
    <row r="163" spans="7:16" ht="12.75" x14ac:dyDescent="0.2">
      <c r="G163" s="19"/>
      <c r="H163" s="19"/>
      <c r="I163" s="2"/>
      <c r="J163" s="2"/>
      <c r="M163" s="36" t="s">
        <v>243</v>
      </c>
      <c r="N163" t="s">
        <v>8</v>
      </c>
      <c r="O163" t="s">
        <v>74</v>
      </c>
      <c r="P163" t="s">
        <v>14</v>
      </c>
    </row>
    <row r="164" spans="7:16" ht="12.75" x14ac:dyDescent="0.2">
      <c r="G164" s="19"/>
      <c r="H164" s="19"/>
      <c r="I164" s="2"/>
      <c r="J164" s="2"/>
      <c r="M164" s="36" t="s">
        <v>244</v>
      </c>
      <c r="N164" t="s">
        <v>11</v>
      </c>
      <c r="O164" t="s">
        <v>245</v>
      </c>
      <c r="P164" t="s">
        <v>14</v>
      </c>
    </row>
    <row r="165" spans="7:16" ht="12.75" x14ac:dyDescent="0.2">
      <c r="G165" s="19"/>
      <c r="H165" s="19"/>
      <c r="I165" s="2"/>
      <c r="J165" s="2"/>
      <c r="M165" s="36" t="s">
        <v>246</v>
      </c>
      <c r="N165" t="s">
        <v>11</v>
      </c>
      <c r="O165" t="s">
        <v>247</v>
      </c>
      <c r="P165" t="s">
        <v>14</v>
      </c>
    </row>
    <row r="166" spans="7:16" ht="12.75" x14ac:dyDescent="0.2">
      <c r="G166" s="19"/>
      <c r="H166" s="19"/>
      <c r="I166" s="2"/>
      <c r="J166" s="2"/>
      <c r="M166" s="36" t="s">
        <v>248</v>
      </c>
      <c r="N166" t="s">
        <v>11</v>
      </c>
      <c r="O166" t="s">
        <v>56</v>
      </c>
      <c r="P166" t="s">
        <v>14</v>
      </c>
    </row>
    <row r="167" spans="7:16" ht="12.75" x14ac:dyDescent="0.2">
      <c r="G167" s="19"/>
      <c r="H167" s="19"/>
      <c r="I167" s="2"/>
      <c r="J167" s="2"/>
      <c r="M167" s="36" t="s">
        <v>249</v>
      </c>
      <c r="N167" t="s">
        <v>11</v>
      </c>
      <c r="O167" t="s">
        <v>50</v>
      </c>
      <c r="P167" t="s">
        <v>14</v>
      </c>
    </row>
    <row r="168" spans="7:16" ht="12.75" x14ac:dyDescent="0.2">
      <c r="G168" s="19"/>
      <c r="H168" s="19"/>
      <c r="I168" s="2"/>
      <c r="J168" s="2"/>
      <c r="M168" s="36" t="s">
        <v>250</v>
      </c>
      <c r="N168" t="s">
        <v>8</v>
      </c>
      <c r="O168" t="s">
        <v>143</v>
      </c>
      <c r="P168" t="s">
        <v>10</v>
      </c>
    </row>
    <row r="169" spans="7:16" ht="12.75" x14ac:dyDescent="0.2">
      <c r="G169" s="19"/>
      <c r="H169" s="19"/>
      <c r="I169" s="2"/>
      <c r="J169" s="2"/>
      <c r="M169" s="36" t="s">
        <v>251</v>
      </c>
      <c r="N169" t="s">
        <v>8</v>
      </c>
      <c r="O169" t="s">
        <v>252</v>
      </c>
      <c r="P169" t="s">
        <v>14</v>
      </c>
    </row>
    <row r="170" spans="7:16" ht="12.75" x14ac:dyDescent="0.2">
      <c r="G170" s="19"/>
      <c r="H170" s="19"/>
      <c r="I170" s="2"/>
      <c r="J170" s="2"/>
      <c r="M170" s="36" t="s">
        <v>253</v>
      </c>
      <c r="N170" t="s">
        <v>8</v>
      </c>
      <c r="O170" t="s">
        <v>252</v>
      </c>
      <c r="P170" t="s">
        <v>10</v>
      </c>
    </row>
    <row r="171" spans="7:16" ht="12.75" x14ac:dyDescent="0.2">
      <c r="G171" s="19"/>
      <c r="H171" s="19"/>
      <c r="I171" s="2"/>
      <c r="J171" s="2"/>
      <c r="M171" s="36" t="s">
        <v>254</v>
      </c>
      <c r="N171" t="s">
        <v>8</v>
      </c>
      <c r="O171" t="s">
        <v>13</v>
      </c>
      <c r="P171" t="s">
        <v>10</v>
      </c>
    </row>
    <row r="172" spans="7:16" ht="12.75" x14ac:dyDescent="0.2">
      <c r="G172" s="19"/>
      <c r="H172" s="19"/>
      <c r="I172" s="2"/>
      <c r="J172" s="2"/>
      <c r="M172" s="36" t="s">
        <v>255</v>
      </c>
      <c r="N172" t="s">
        <v>8</v>
      </c>
      <c r="O172" t="s">
        <v>63</v>
      </c>
      <c r="P172" t="s">
        <v>14</v>
      </c>
    </row>
    <row r="173" spans="7:16" ht="12.75" x14ac:dyDescent="0.2">
      <c r="G173" s="19"/>
      <c r="H173" s="19"/>
      <c r="I173" s="2"/>
      <c r="J173" s="2"/>
      <c r="M173" s="36" t="s">
        <v>256</v>
      </c>
      <c r="N173" t="s">
        <v>11</v>
      </c>
      <c r="O173" t="s">
        <v>50</v>
      </c>
      <c r="P173" t="s">
        <v>14</v>
      </c>
    </row>
    <row r="174" spans="7:16" ht="12.75" x14ac:dyDescent="0.2">
      <c r="G174" s="19"/>
      <c r="H174" s="19"/>
      <c r="I174" s="2"/>
      <c r="J174" s="2"/>
      <c r="M174" s="36" t="s">
        <v>257</v>
      </c>
      <c r="N174" t="s">
        <v>8</v>
      </c>
      <c r="O174" t="s">
        <v>32</v>
      </c>
      <c r="P174" t="s">
        <v>14</v>
      </c>
    </row>
    <row r="175" spans="7:16" ht="12.75" x14ac:dyDescent="0.2">
      <c r="G175" s="19"/>
      <c r="H175" s="19"/>
      <c r="I175" s="2"/>
      <c r="J175" s="2"/>
      <c r="M175" s="36" t="s">
        <v>259</v>
      </c>
      <c r="N175" t="s">
        <v>8</v>
      </c>
      <c r="O175" t="s">
        <v>32</v>
      </c>
      <c r="P175" t="s">
        <v>14</v>
      </c>
    </row>
    <row r="176" spans="7:16" ht="12.75" x14ac:dyDescent="0.2">
      <c r="G176" s="19"/>
      <c r="H176" s="19"/>
      <c r="I176" s="2"/>
      <c r="J176" s="2"/>
      <c r="M176" s="36" t="s">
        <v>260</v>
      </c>
      <c r="N176" t="s">
        <v>8</v>
      </c>
      <c r="O176" t="s">
        <v>261</v>
      </c>
      <c r="P176" t="s">
        <v>14</v>
      </c>
    </row>
    <row r="177" spans="7:16" ht="12.75" x14ac:dyDescent="0.2">
      <c r="G177" s="19"/>
      <c r="H177" s="19"/>
      <c r="I177" s="2"/>
      <c r="J177" s="2"/>
      <c r="M177" s="36" t="s">
        <v>263</v>
      </c>
      <c r="N177" t="s">
        <v>8</v>
      </c>
      <c r="O177" t="s">
        <v>72</v>
      </c>
      <c r="P177" t="s">
        <v>10</v>
      </c>
    </row>
    <row r="178" spans="7:16" ht="12.75" x14ac:dyDescent="0.2">
      <c r="G178" s="19"/>
      <c r="H178" s="19"/>
      <c r="I178" s="2"/>
      <c r="J178" s="2"/>
      <c r="M178" s="36" t="s">
        <v>264</v>
      </c>
      <c r="N178" t="s">
        <v>8</v>
      </c>
      <c r="O178" t="s">
        <v>128</v>
      </c>
      <c r="P178" t="s">
        <v>10</v>
      </c>
    </row>
    <row r="179" spans="7:16" ht="12.75" x14ac:dyDescent="0.2">
      <c r="G179" s="19"/>
      <c r="H179" s="19"/>
      <c r="I179" s="2"/>
      <c r="J179" s="2"/>
      <c r="M179" s="36" t="s">
        <v>265</v>
      </c>
      <c r="N179" t="s">
        <v>8</v>
      </c>
      <c r="O179" t="s">
        <v>123</v>
      </c>
      <c r="P179" t="s">
        <v>10</v>
      </c>
    </row>
    <row r="180" spans="7:16" ht="12.75" x14ac:dyDescent="0.2">
      <c r="G180" s="19"/>
      <c r="H180" s="19"/>
      <c r="I180" s="2"/>
      <c r="J180" s="2"/>
      <c r="M180" s="36" t="s">
        <v>266</v>
      </c>
      <c r="N180" t="s">
        <v>8</v>
      </c>
      <c r="O180" t="s">
        <v>108</v>
      </c>
      <c r="P180" t="s">
        <v>14</v>
      </c>
    </row>
    <row r="181" spans="7:16" ht="12.75" x14ac:dyDescent="0.2">
      <c r="G181" s="19"/>
      <c r="H181" s="19"/>
      <c r="I181" s="2"/>
      <c r="J181" s="2"/>
      <c r="M181" s="36" t="s">
        <v>267</v>
      </c>
      <c r="N181" t="s">
        <v>8</v>
      </c>
      <c r="O181" t="s">
        <v>46</v>
      </c>
      <c r="P181" t="s">
        <v>14</v>
      </c>
    </row>
    <row r="182" spans="7:16" ht="12.75" x14ac:dyDescent="0.2">
      <c r="G182" s="19"/>
      <c r="H182" s="19"/>
      <c r="I182" s="2"/>
      <c r="J182" s="2"/>
      <c r="M182" s="36" t="s">
        <v>268</v>
      </c>
      <c r="N182" t="s">
        <v>8</v>
      </c>
      <c r="O182" t="s">
        <v>13</v>
      </c>
      <c r="P182" t="s">
        <v>10</v>
      </c>
    </row>
    <row r="183" spans="7:16" ht="12.75" x14ac:dyDescent="0.2">
      <c r="G183" s="19"/>
      <c r="H183" s="19"/>
      <c r="I183" s="2"/>
      <c r="J183" s="2"/>
      <c r="M183" s="36" t="s">
        <v>269</v>
      </c>
      <c r="N183" t="s">
        <v>11</v>
      </c>
      <c r="O183" t="s">
        <v>240</v>
      </c>
      <c r="P183" t="s">
        <v>10</v>
      </c>
    </row>
    <row r="184" spans="7:16" ht="12.75" x14ac:dyDescent="0.2">
      <c r="G184" s="19"/>
      <c r="H184" s="19"/>
      <c r="I184" s="2"/>
      <c r="J184" s="2"/>
      <c r="M184" s="36" t="s">
        <v>270</v>
      </c>
      <c r="N184" t="s">
        <v>11</v>
      </c>
      <c r="O184" t="s">
        <v>271</v>
      </c>
      <c r="P184" t="s">
        <v>14</v>
      </c>
    </row>
    <row r="185" spans="7:16" ht="12.75" x14ac:dyDescent="0.2">
      <c r="G185" s="19"/>
      <c r="H185" s="19"/>
      <c r="I185" s="2"/>
      <c r="J185" s="2"/>
      <c r="M185" s="36" t="s">
        <v>272</v>
      </c>
      <c r="N185" t="s">
        <v>8</v>
      </c>
      <c r="O185" t="s">
        <v>159</v>
      </c>
      <c r="P185" t="s">
        <v>10</v>
      </c>
    </row>
    <row r="186" spans="7:16" ht="12.75" x14ac:dyDescent="0.2">
      <c r="G186" s="19"/>
      <c r="H186" s="19"/>
      <c r="I186" s="2"/>
      <c r="J186" s="2"/>
      <c r="M186" s="36" t="s">
        <v>273</v>
      </c>
      <c r="N186" t="s">
        <v>8</v>
      </c>
      <c r="O186" t="s">
        <v>159</v>
      </c>
      <c r="P186" t="s">
        <v>10</v>
      </c>
    </row>
    <row r="187" spans="7:16" ht="12.75" x14ac:dyDescent="0.2">
      <c r="G187" s="19"/>
      <c r="H187" s="19"/>
      <c r="I187" s="2"/>
      <c r="J187" s="2"/>
      <c r="M187" s="36" t="s">
        <v>274</v>
      </c>
      <c r="N187" t="s">
        <v>11</v>
      </c>
      <c r="O187" t="s">
        <v>275</v>
      </c>
      <c r="P187" t="s">
        <v>10</v>
      </c>
    </row>
    <row r="188" spans="7:16" ht="12.75" x14ac:dyDescent="0.2">
      <c r="G188" s="19"/>
      <c r="H188" s="19"/>
      <c r="I188" s="2"/>
      <c r="J188" s="2"/>
      <c r="M188" s="36" t="s">
        <v>276</v>
      </c>
      <c r="N188" t="s">
        <v>11</v>
      </c>
      <c r="O188" t="s">
        <v>275</v>
      </c>
      <c r="P188" t="s">
        <v>10</v>
      </c>
    </row>
    <row r="189" spans="7:16" ht="12.75" x14ac:dyDescent="0.2">
      <c r="G189" s="19"/>
      <c r="H189" s="19"/>
      <c r="I189" s="2"/>
      <c r="J189" s="2"/>
      <c r="M189" s="36" t="s">
        <v>277</v>
      </c>
      <c r="N189" t="s">
        <v>8</v>
      </c>
      <c r="O189" t="s">
        <v>159</v>
      </c>
      <c r="P189" t="s">
        <v>14</v>
      </c>
    </row>
    <row r="190" spans="7:16" ht="12.75" x14ac:dyDescent="0.2">
      <c r="G190" s="19"/>
      <c r="H190" s="19"/>
      <c r="I190" s="2"/>
      <c r="J190" s="2"/>
      <c r="M190" s="36" t="s">
        <v>278</v>
      </c>
      <c r="N190" t="s">
        <v>11</v>
      </c>
      <c r="O190" t="s">
        <v>245</v>
      </c>
      <c r="P190" t="s">
        <v>10</v>
      </c>
    </row>
    <row r="191" spans="7:16" ht="12.75" x14ac:dyDescent="0.2">
      <c r="G191" s="19"/>
      <c r="H191" s="19"/>
      <c r="I191" s="2"/>
      <c r="J191" s="2"/>
      <c r="M191" s="36" t="s">
        <v>279</v>
      </c>
      <c r="N191" t="s">
        <v>8</v>
      </c>
      <c r="O191" t="s">
        <v>159</v>
      </c>
      <c r="P191" t="s">
        <v>10</v>
      </c>
    </row>
    <row r="192" spans="7:16" ht="12.75" x14ac:dyDescent="0.2">
      <c r="G192" s="19"/>
      <c r="H192" s="19"/>
      <c r="I192" s="2"/>
      <c r="J192" s="2"/>
      <c r="M192" s="36" t="s">
        <v>280</v>
      </c>
      <c r="N192" t="s">
        <v>8</v>
      </c>
      <c r="O192" t="s">
        <v>252</v>
      </c>
      <c r="P192" t="s">
        <v>14</v>
      </c>
    </row>
    <row r="193" spans="7:16" ht="12.75" x14ac:dyDescent="0.2">
      <c r="G193" s="19"/>
      <c r="H193" s="19"/>
      <c r="I193" s="2"/>
      <c r="J193" s="2"/>
      <c r="M193" s="36" t="s">
        <v>281</v>
      </c>
      <c r="N193" t="s">
        <v>11</v>
      </c>
      <c r="O193" t="s">
        <v>50</v>
      </c>
      <c r="P193" t="s">
        <v>14</v>
      </c>
    </row>
    <row r="194" spans="7:16" ht="12.75" x14ac:dyDescent="0.2">
      <c r="G194" s="19"/>
      <c r="H194" s="19"/>
      <c r="I194" s="2"/>
      <c r="J194" s="2"/>
      <c r="M194" s="36" t="s">
        <v>282</v>
      </c>
      <c r="N194" t="s">
        <v>8</v>
      </c>
      <c r="O194" t="s">
        <v>16</v>
      </c>
      <c r="P194" t="s">
        <v>14</v>
      </c>
    </row>
    <row r="195" spans="7:16" ht="12.75" x14ac:dyDescent="0.2">
      <c r="G195" s="19"/>
      <c r="H195" s="19"/>
      <c r="I195" s="2"/>
      <c r="J195" s="2"/>
      <c r="M195" s="36" t="s">
        <v>283</v>
      </c>
      <c r="N195" t="s">
        <v>11</v>
      </c>
      <c r="O195" t="s">
        <v>21</v>
      </c>
      <c r="P195" t="s">
        <v>10</v>
      </c>
    </row>
    <row r="196" spans="7:16" ht="12.75" x14ac:dyDescent="0.2">
      <c r="G196" s="19"/>
      <c r="H196" s="19"/>
      <c r="I196" s="2"/>
      <c r="J196" s="2"/>
      <c r="M196" s="36" t="s">
        <v>284</v>
      </c>
      <c r="N196" t="s">
        <v>8</v>
      </c>
      <c r="O196" t="s">
        <v>222</v>
      </c>
      <c r="P196" t="s">
        <v>10</v>
      </c>
    </row>
    <row r="197" spans="7:16" ht="12.75" x14ac:dyDescent="0.2">
      <c r="G197" s="19"/>
      <c r="H197" s="19"/>
      <c r="I197" s="2"/>
      <c r="J197" s="2"/>
      <c r="M197" s="36" t="s">
        <v>285</v>
      </c>
      <c r="N197" t="s">
        <v>8</v>
      </c>
      <c r="O197" t="s">
        <v>143</v>
      </c>
      <c r="P197" t="s">
        <v>14</v>
      </c>
    </row>
    <row r="198" spans="7:16" ht="12.75" x14ac:dyDescent="0.2">
      <c r="G198" s="19"/>
      <c r="H198" s="19"/>
      <c r="I198" s="2"/>
      <c r="J198" s="2"/>
      <c r="M198" s="36" t="s">
        <v>286</v>
      </c>
      <c r="N198" t="s">
        <v>8</v>
      </c>
      <c r="O198" t="s">
        <v>171</v>
      </c>
      <c r="P198" t="s">
        <v>10</v>
      </c>
    </row>
    <row r="199" spans="7:16" ht="12.75" x14ac:dyDescent="0.2">
      <c r="G199" s="19"/>
      <c r="H199" s="19"/>
      <c r="I199" s="2"/>
      <c r="J199" s="2"/>
      <c r="M199" s="36" t="s">
        <v>287</v>
      </c>
      <c r="N199" t="s">
        <v>8</v>
      </c>
      <c r="O199" t="s">
        <v>143</v>
      </c>
      <c r="P199" t="s">
        <v>14</v>
      </c>
    </row>
    <row r="200" spans="7:16" ht="12.75" x14ac:dyDescent="0.2">
      <c r="G200" s="19"/>
      <c r="H200" s="19"/>
      <c r="I200" s="2"/>
      <c r="J200" s="2"/>
      <c r="M200" s="36" t="s">
        <v>288</v>
      </c>
      <c r="N200" t="s">
        <v>11</v>
      </c>
      <c r="O200" t="s">
        <v>289</v>
      </c>
      <c r="P200" t="s">
        <v>10</v>
      </c>
    </row>
    <row r="201" spans="7:16" ht="12.75" x14ac:dyDescent="0.2">
      <c r="G201" s="19"/>
      <c r="H201" s="19"/>
      <c r="I201" s="2"/>
      <c r="J201" s="2"/>
      <c r="M201" s="36" t="s">
        <v>290</v>
      </c>
      <c r="N201" t="s">
        <v>8</v>
      </c>
      <c r="O201" t="s">
        <v>13</v>
      </c>
      <c r="P201" t="s">
        <v>14</v>
      </c>
    </row>
    <row r="202" spans="7:16" ht="12.75" x14ac:dyDescent="0.2">
      <c r="G202" s="19"/>
      <c r="H202" s="19"/>
      <c r="I202" s="2"/>
      <c r="J202" s="2"/>
      <c r="M202" s="36" t="s">
        <v>291</v>
      </c>
      <c r="N202" t="s">
        <v>11</v>
      </c>
      <c r="O202" t="s">
        <v>271</v>
      </c>
      <c r="P202" t="s">
        <v>10</v>
      </c>
    </row>
    <row r="203" spans="7:16" ht="12.75" x14ac:dyDescent="0.2">
      <c r="G203" s="19"/>
      <c r="H203" s="19"/>
      <c r="I203" s="2"/>
      <c r="J203" s="2"/>
      <c r="M203" s="36" t="s">
        <v>292</v>
      </c>
      <c r="N203" t="s">
        <v>8</v>
      </c>
      <c r="O203" t="s">
        <v>74</v>
      </c>
      <c r="P203" t="s">
        <v>14</v>
      </c>
    </row>
    <row r="204" spans="7:16" ht="12.75" x14ac:dyDescent="0.2">
      <c r="G204" s="19"/>
      <c r="H204" s="19"/>
      <c r="I204" s="2"/>
      <c r="J204" s="2"/>
      <c r="M204" s="36" t="s">
        <v>293</v>
      </c>
      <c r="N204" t="s">
        <v>8</v>
      </c>
      <c r="O204" t="s">
        <v>74</v>
      </c>
      <c r="P204" t="s">
        <v>14</v>
      </c>
    </row>
    <row r="205" spans="7:16" ht="12.75" x14ac:dyDescent="0.2">
      <c r="G205" s="19"/>
      <c r="H205" s="19"/>
      <c r="I205" s="2"/>
      <c r="J205" s="2"/>
      <c r="M205" s="36" t="s">
        <v>294</v>
      </c>
      <c r="N205" t="s">
        <v>8</v>
      </c>
      <c r="O205" t="s">
        <v>76</v>
      </c>
      <c r="P205" t="s">
        <v>10</v>
      </c>
    </row>
    <row r="206" spans="7:16" ht="12.75" x14ac:dyDescent="0.2">
      <c r="G206" s="19"/>
      <c r="H206" s="19"/>
      <c r="I206" s="2"/>
      <c r="J206" s="2"/>
      <c r="M206" s="36" t="s">
        <v>295</v>
      </c>
      <c r="N206" t="s">
        <v>8</v>
      </c>
      <c r="O206" t="s">
        <v>76</v>
      </c>
      <c r="P206" t="s">
        <v>14</v>
      </c>
    </row>
    <row r="207" spans="7:16" ht="12.75" x14ac:dyDescent="0.2">
      <c r="G207" s="19"/>
      <c r="H207" s="19"/>
      <c r="I207" s="2"/>
      <c r="J207" s="2"/>
      <c r="M207" s="36" t="s">
        <v>296</v>
      </c>
      <c r="N207" t="s">
        <v>8</v>
      </c>
      <c r="O207" t="s">
        <v>24</v>
      </c>
      <c r="P207" t="s">
        <v>10</v>
      </c>
    </row>
    <row r="208" spans="7:16" ht="12.75" x14ac:dyDescent="0.2">
      <c r="G208" s="19"/>
      <c r="H208" s="19"/>
      <c r="I208" s="2"/>
      <c r="J208" s="2"/>
      <c r="M208" s="36" t="s">
        <v>297</v>
      </c>
      <c r="N208" t="s">
        <v>11</v>
      </c>
      <c r="O208" t="s">
        <v>219</v>
      </c>
      <c r="P208" t="s">
        <v>14</v>
      </c>
    </row>
    <row r="209" spans="7:16" ht="12.75" x14ac:dyDescent="0.2">
      <c r="G209" s="19"/>
      <c r="H209" s="19"/>
      <c r="I209" s="2"/>
      <c r="J209" s="2"/>
      <c r="M209" s="36" t="s">
        <v>298</v>
      </c>
      <c r="N209" t="s">
        <v>11</v>
      </c>
      <c r="O209" t="s">
        <v>29</v>
      </c>
      <c r="P209" t="s">
        <v>10</v>
      </c>
    </row>
    <row r="210" spans="7:16" ht="12.75" x14ac:dyDescent="0.2">
      <c r="G210" s="19"/>
      <c r="H210" s="19"/>
      <c r="I210" s="2"/>
      <c r="J210" s="2"/>
      <c r="M210" s="36" t="s">
        <v>299</v>
      </c>
      <c r="N210" t="s">
        <v>11</v>
      </c>
      <c r="O210" t="s">
        <v>300</v>
      </c>
      <c r="P210" t="s">
        <v>10</v>
      </c>
    </row>
    <row r="211" spans="7:16" ht="12.75" x14ac:dyDescent="0.2">
      <c r="G211" s="19"/>
      <c r="H211" s="19"/>
      <c r="I211" s="2"/>
      <c r="J211" s="2"/>
      <c r="M211" s="36" t="s">
        <v>301</v>
      </c>
      <c r="N211" t="s">
        <v>11</v>
      </c>
      <c r="O211" t="s">
        <v>300</v>
      </c>
      <c r="P211" t="s">
        <v>10</v>
      </c>
    </row>
    <row r="212" spans="7:16" ht="12.75" x14ac:dyDescent="0.2">
      <c r="G212" s="19"/>
      <c r="H212" s="19"/>
      <c r="I212" s="2"/>
      <c r="J212" s="2"/>
      <c r="M212" s="36" t="s">
        <v>302</v>
      </c>
      <c r="N212" t="s">
        <v>11</v>
      </c>
      <c r="O212" t="s">
        <v>56</v>
      </c>
      <c r="P212" t="s">
        <v>10</v>
      </c>
    </row>
    <row r="213" spans="7:16" ht="12.75" x14ac:dyDescent="0.2">
      <c r="G213" s="19"/>
      <c r="H213" s="19"/>
      <c r="I213" s="2"/>
      <c r="J213" s="2"/>
      <c r="M213" s="36" t="s">
        <v>303</v>
      </c>
      <c r="N213" t="s">
        <v>11</v>
      </c>
      <c r="O213" t="s">
        <v>56</v>
      </c>
      <c r="P213" t="s">
        <v>10</v>
      </c>
    </row>
    <row r="214" spans="7:16" ht="12.75" x14ac:dyDescent="0.2">
      <c r="G214" s="19"/>
      <c r="H214" s="19"/>
      <c r="I214" s="2"/>
      <c r="J214" s="2"/>
      <c r="M214" s="36" t="s">
        <v>304</v>
      </c>
      <c r="N214" t="s">
        <v>11</v>
      </c>
      <c r="O214" t="s">
        <v>305</v>
      </c>
      <c r="P214" t="s">
        <v>10</v>
      </c>
    </row>
    <row r="215" spans="7:16" ht="12.75" x14ac:dyDescent="0.2">
      <c r="G215" s="19"/>
      <c r="H215" s="19"/>
      <c r="I215" s="2"/>
      <c r="J215" s="2"/>
      <c r="M215" s="36" t="s">
        <v>306</v>
      </c>
      <c r="N215" t="s">
        <v>8</v>
      </c>
      <c r="O215" t="s">
        <v>104</v>
      </c>
      <c r="P215" t="s">
        <v>10</v>
      </c>
    </row>
    <row r="216" spans="7:16" ht="12.75" x14ac:dyDescent="0.2">
      <c r="G216" s="19"/>
      <c r="H216" s="19"/>
      <c r="I216" s="2"/>
      <c r="J216" s="2"/>
      <c r="M216" s="36" t="s">
        <v>307</v>
      </c>
      <c r="N216" t="s">
        <v>8</v>
      </c>
      <c r="O216" t="s">
        <v>222</v>
      </c>
      <c r="P216" t="s">
        <v>14</v>
      </c>
    </row>
    <row r="217" spans="7:16" ht="12.75" x14ac:dyDescent="0.2">
      <c r="G217" s="19"/>
      <c r="H217" s="19"/>
      <c r="I217" s="2"/>
      <c r="J217" s="2"/>
      <c r="M217" s="36" t="s">
        <v>308</v>
      </c>
      <c r="N217" t="s">
        <v>11</v>
      </c>
      <c r="O217" t="s">
        <v>50</v>
      </c>
      <c r="P217" t="s">
        <v>14</v>
      </c>
    </row>
    <row r="218" spans="7:16" ht="12.75" x14ac:dyDescent="0.2">
      <c r="G218" s="19"/>
      <c r="H218" s="19"/>
      <c r="I218" s="2"/>
      <c r="J218" s="2"/>
      <c r="M218" s="36" t="s">
        <v>309</v>
      </c>
      <c r="N218" t="s">
        <v>11</v>
      </c>
      <c r="O218" t="s">
        <v>50</v>
      </c>
      <c r="P218" t="s">
        <v>10</v>
      </c>
    </row>
    <row r="219" spans="7:16" ht="12.75" x14ac:dyDescent="0.2">
      <c r="G219" s="19"/>
      <c r="H219" s="19"/>
      <c r="I219" s="2"/>
      <c r="J219" s="2"/>
      <c r="M219" s="36" t="s">
        <v>310</v>
      </c>
      <c r="N219" t="s">
        <v>11</v>
      </c>
      <c r="O219" t="s">
        <v>219</v>
      </c>
      <c r="P219" t="s">
        <v>10</v>
      </c>
    </row>
    <row r="220" spans="7:16" ht="12.75" x14ac:dyDescent="0.2">
      <c r="G220" s="19"/>
      <c r="H220" s="19"/>
      <c r="I220" s="2"/>
      <c r="J220" s="2"/>
      <c r="M220" s="36" t="s">
        <v>311</v>
      </c>
      <c r="N220" t="s">
        <v>11</v>
      </c>
      <c r="O220" t="s">
        <v>50</v>
      </c>
      <c r="P220" t="s">
        <v>10</v>
      </c>
    </row>
    <row r="221" spans="7:16" ht="12.75" x14ac:dyDescent="0.2">
      <c r="G221" s="19"/>
      <c r="H221" s="19"/>
      <c r="I221" s="2"/>
      <c r="J221" s="2"/>
      <c r="M221" s="36" t="s">
        <v>312</v>
      </c>
      <c r="N221" t="s">
        <v>8</v>
      </c>
      <c r="O221" t="s">
        <v>171</v>
      </c>
      <c r="P221" t="s">
        <v>14</v>
      </c>
    </row>
    <row r="222" spans="7:16" ht="12.75" x14ac:dyDescent="0.2">
      <c r="G222" s="19"/>
      <c r="H222" s="19"/>
      <c r="I222" s="2"/>
      <c r="J222" s="2"/>
      <c r="M222" s="36" t="s">
        <v>313</v>
      </c>
      <c r="N222" t="s">
        <v>8</v>
      </c>
      <c r="O222" t="s">
        <v>123</v>
      </c>
      <c r="P222" t="s">
        <v>14</v>
      </c>
    </row>
    <row r="223" spans="7:16" ht="12.75" x14ac:dyDescent="0.2">
      <c r="G223" s="19"/>
      <c r="H223" s="19"/>
      <c r="I223" s="2"/>
      <c r="J223" s="2"/>
      <c r="M223" s="36" t="s">
        <v>314</v>
      </c>
      <c r="N223" t="s">
        <v>11</v>
      </c>
      <c r="O223" t="s">
        <v>50</v>
      </c>
      <c r="P223" t="s">
        <v>14</v>
      </c>
    </row>
    <row r="224" spans="7:16" ht="12.75" x14ac:dyDescent="0.2">
      <c r="G224" s="19"/>
      <c r="H224" s="19"/>
      <c r="I224" s="2"/>
      <c r="J224" s="2"/>
      <c r="M224" s="36" t="s">
        <v>315</v>
      </c>
      <c r="N224" t="s">
        <v>11</v>
      </c>
      <c r="O224" t="s">
        <v>39</v>
      </c>
      <c r="P224" t="s">
        <v>14</v>
      </c>
    </row>
    <row r="225" spans="7:16" ht="12.75" x14ac:dyDescent="0.2">
      <c r="G225" s="19"/>
      <c r="H225" s="19"/>
      <c r="I225" s="2"/>
      <c r="J225" s="2"/>
      <c r="M225" s="36" t="s">
        <v>316</v>
      </c>
      <c r="N225" t="s">
        <v>8</v>
      </c>
      <c r="O225" t="s">
        <v>252</v>
      </c>
      <c r="P225" t="s">
        <v>14</v>
      </c>
    </row>
    <row r="226" spans="7:16" ht="12.75" x14ac:dyDescent="0.2">
      <c r="G226" s="19"/>
      <c r="H226" s="19"/>
      <c r="I226" s="2"/>
      <c r="J226" s="2"/>
      <c r="M226" s="36" t="s">
        <v>317</v>
      </c>
      <c r="N226" t="s">
        <v>8</v>
      </c>
      <c r="O226" t="s">
        <v>32</v>
      </c>
      <c r="P226" t="s">
        <v>14</v>
      </c>
    </row>
    <row r="227" spans="7:16" ht="12.75" x14ac:dyDescent="0.2">
      <c r="G227" s="19"/>
      <c r="H227" s="19"/>
      <c r="I227" s="2"/>
      <c r="J227" s="2"/>
      <c r="M227" s="36" t="s">
        <v>318</v>
      </c>
      <c r="N227" t="s">
        <v>8</v>
      </c>
      <c r="O227" t="s">
        <v>234</v>
      </c>
      <c r="P227" t="s">
        <v>14</v>
      </c>
    </row>
    <row r="228" spans="7:16" ht="12.75" x14ac:dyDescent="0.2">
      <c r="G228" s="19"/>
      <c r="H228" s="19"/>
      <c r="I228" s="2"/>
      <c r="J228" s="2"/>
      <c r="M228" s="36" t="s">
        <v>319</v>
      </c>
      <c r="N228" t="s">
        <v>11</v>
      </c>
      <c r="O228" t="s">
        <v>132</v>
      </c>
      <c r="P228" t="s">
        <v>14</v>
      </c>
    </row>
    <row r="229" spans="7:16" ht="12.75" x14ac:dyDescent="0.2">
      <c r="G229" s="19"/>
      <c r="H229" s="19"/>
      <c r="I229" s="2"/>
      <c r="J229" s="2"/>
      <c r="M229" s="36" t="s">
        <v>320</v>
      </c>
      <c r="N229" t="s">
        <v>11</v>
      </c>
      <c r="O229" t="s">
        <v>305</v>
      </c>
      <c r="P229" t="s">
        <v>10</v>
      </c>
    </row>
    <row r="230" spans="7:16" ht="12.75" x14ac:dyDescent="0.2">
      <c r="G230" s="19"/>
      <c r="H230" s="19"/>
      <c r="I230" s="2"/>
      <c r="J230" s="2"/>
      <c r="M230" s="36" t="s">
        <v>611</v>
      </c>
      <c r="N230" t="s">
        <v>11</v>
      </c>
      <c r="O230" t="s">
        <v>271</v>
      </c>
      <c r="P230" t="s">
        <v>14</v>
      </c>
    </row>
    <row r="231" spans="7:16" ht="12.75" x14ac:dyDescent="0.2">
      <c r="G231" s="19"/>
      <c r="H231" s="19"/>
      <c r="I231" s="2"/>
      <c r="J231" s="2"/>
      <c r="M231" s="36" t="s">
        <v>321</v>
      </c>
      <c r="N231" t="s">
        <v>8</v>
      </c>
      <c r="O231" t="s">
        <v>72</v>
      </c>
      <c r="P231" t="s">
        <v>14</v>
      </c>
    </row>
    <row r="232" spans="7:16" ht="12.75" x14ac:dyDescent="0.2">
      <c r="G232" s="19"/>
      <c r="H232" s="19"/>
      <c r="I232" s="2"/>
      <c r="J232" s="2"/>
      <c r="M232" s="36" t="s">
        <v>322</v>
      </c>
      <c r="N232" t="s">
        <v>8</v>
      </c>
      <c r="O232" t="s">
        <v>34</v>
      </c>
      <c r="P232" t="s">
        <v>14</v>
      </c>
    </row>
    <row r="233" spans="7:16" ht="12.75" x14ac:dyDescent="0.2">
      <c r="G233" s="19"/>
      <c r="H233" s="19"/>
      <c r="I233" s="2"/>
      <c r="J233" s="2"/>
      <c r="M233" s="36" t="s">
        <v>323</v>
      </c>
      <c r="N233" t="s">
        <v>8</v>
      </c>
      <c r="O233" t="s">
        <v>138</v>
      </c>
      <c r="P233" t="s">
        <v>14</v>
      </c>
    </row>
    <row r="234" spans="7:16" ht="12.75" x14ac:dyDescent="0.2">
      <c r="G234" s="19"/>
      <c r="H234" s="19"/>
      <c r="I234" s="2"/>
      <c r="J234" s="2"/>
      <c r="M234" s="36" t="s">
        <v>324</v>
      </c>
      <c r="N234" t="s">
        <v>8</v>
      </c>
      <c r="O234" t="s">
        <v>126</v>
      </c>
      <c r="P234" t="s">
        <v>10</v>
      </c>
    </row>
    <row r="235" spans="7:16" ht="12.75" x14ac:dyDescent="0.2">
      <c r="G235" s="19"/>
      <c r="H235" s="19"/>
      <c r="I235" s="2"/>
      <c r="J235" s="2"/>
      <c r="M235" s="36" t="s">
        <v>325</v>
      </c>
      <c r="N235" t="s">
        <v>11</v>
      </c>
      <c r="O235" t="s">
        <v>326</v>
      </c>
      <c r="P235" t="s">
        <v>10</v>
      </c>
    </row>
    <row r="236" spans="7:16" ht="12.75" x14ac:dyDescent="0.2">
      <c r="G236" s="19"/>
      <c r="H236" s="19"/>
      <c r="I236" s="2"/>
      <c r="J236" s="2"/>
      <c r="M236" s="36" t="s">
        <v>329</v>
      </c>
      <c r="N236" t="s">
        <v>11</v>
      </c>
      <c r="O236" t="s">
        <v>330</v>
      </c>
      <c r="P236" t="s">
        <v>10</v>
      </c>
    </row>
    <row r="237" spans="7:16" ht="12.75" x14ac:dyDescent="0.2">
      <c r="G237" s="19"/>
      <c r="H237" s="19"/>
      <c r="I237" s="2"/>
      <c r="J237" s="2"/>
      <c r="M237" s="36" t="s">
        <v>331</v>
      </c>
      <c r="N237" t="s">
        <v>11</v>
      </c>
      <c r="O237" t="s">
        <v>330</v>
      </c>
      <c r="P237" t="s">
        <v>10</v>
      </c>
    </row>
    <row r="238" spans="7:16" ht="12.75" x14ac:dyDescent="0.2">
      <c r="G238" s="19"/>
      <c r="H238" s="19"/>
      <c r="I238" s="2"/>
      <c r="J238" s="2"/>
      <c r="M238" s="36" t="s">
        <v>332</v>
      </c>
      <c r="N238" t="s">
        <v>8</v>
      </c>
      <c r="O238" t="s">
        <v>120</v>
      </c>
      <c r="P238" t="s">
        <v>14</v>
      </c>
    </row>
    <row r="239" spans="7:16" ht="12.75" x14ac:dyDescent="0.2">
      <c r="G239" s="19"/>
      <c r="H239" s="19"/>
      <c r="I239" s="2"/>
      <c r="J239" s="2"/>
      <c r="M239" s="36" t="s">
        <v>333</v>
      </c>
      <c r="N239" t="s">
        <v>11</v>
      </c>
      <c r="O239" t="s">
        <v>219</v>
      </c>
      <c r="P239" t="s">
        <v>14</v>
      </c>
    </row>
    <row r="240" spans="7:16" ht="12.75" x14ac:dyDescent="0.2">
      <c r="G240" s="19"/>
      <c r="H240" s="19"/>
      <c r="I240" s="2"/>
      <c r="J240" s="2"/>
      <c r="M240" s="36" t="s">
        <v>334</v>
      </c>
      <c r="N240" t="s">
        <v>8</v>
      </c>
      <c r="O240" t="s">
        <v>85</v>
      </c>
      <c r="P240" t="s">
        <v>14</v>
      </c>
    </row>
    <row r="241" spans="7:16" ht="12.75" x14ac:dyDescent="0.2">
      <c r="G241" s="19"/>
      <c r="H241" s="19"/>
      <c r="I241" s="2"/>
      <c r="J241" s="2"/>
      <c r="M241" s="36" t="s">
        <v>335</v>
      </c>
      <c r="N241" t="s">
        <v>8</v>
      </c>
      <c r="O241" t="s">
        <v>108</v>
      </c>
      <c r="P241" t="s">
        <v>14</v>
      </c>
    </row>
    <row r="242" spans="7:16" ht="12.75" x14ac:dyDescent="0.2">
      <c r="G242" s="19"/>
      <c r="H242" s="19"/>
      <c r="I242" s="2"/>
      <c r="J242" s="2"/>
      <c r="M242" s="36" t="s">
        <v>336</v>
      </c>
      <c r="N242" t="s">
        <v>8</v>
      </c>
      <c r="O242" t="s">
        <v>234</v>
      </c>
      <c r="P242" t="s">
        <v>10</v>
      </c>
    </row>
    <row r="243" spans="7:16" ht="12.75" x14ac:dyDescent="0.2">
      <c r="G243" s="19"/>
      <c r="H243" s="19"/>
      <c r="I243" s="2"/>
      <c r="J243" s="2"/>
      <c r="M243" s="36" t="s">
        <v>337</v>
      </c>
      <c r="N243" t="s">
        <v>8</v>
      </c>
      <c r="O243" t="s">
        <v>123</v>
      </c>
      <c r="P243" t="s">
        <v>10</v>
      </c>
    </row>
    <row r="244" spans="7:16" ht="12.75" x14ac:dyDescent="0.2">
      <c r="G244" s="19"/>
      <c r="H244" s="19"/>
      <c r="I244" s="2"/>
      <c r="J244" s="2"/>
      <c r="M244" s="36" t="s">
        <v>338</v>
      </c>
      <c r="N244" t="s">
        <v>11</v>
      </c>
      <c r="O244" t="s">
        <v>247</v>
      </c>
      <c r="P244" t="s">
        <v>10</v>
      </c>
    </row>
    <row r="245" spans="7:16" ht="12.75" x14ac:dyDescent="0.2">
      <c r="G245" s="19"/>
      <c r="H245" s="19"/>
      <c r="I245" s="2"/>
      <c r="J245" s="2"/>
      <c r="M245" s="36" t="s">
        <v>339</v>
      </c>
      <c r="N245" t="s">
        <v>8</v>
      </c>
      <c r="O245" t="s">
        <v>72</v>
      </c>
      <c r="P245" t="s">
        <v>14</v>
      </c>
    </row>
    <row r="246" spans="7:16" ht="12.75" x14ac:dyDescent="0.2">
      <c r="G246" s="19"/>
      <c r="H246" s="19"/>
      <c r="I246" s="2"/>
      <c r="J246" s="2"/>
      <c r="M246" s="36" t="s">
        <v>340</v>
      </c>
      <c r="N246" t="s">
        <v>11</v>
      </c>
      <c r="O246" t="s">
        <v>66</v>
      </c>
      <c r="P246" t="s">
        <v>10</v>
      </c>
    </row>
    <row r="247" spans="7:16" ht="12.75" x14ac:dyDescent="0.2">
      <c r="G247" s="19"/>
      <c r="H247" s="19"/>
      <c r="I247" s="2"/>
      <c r="J247" s="2"/>
      <c r="M247" s="36" t="s">
        <v>342</v>
      </c>
      <c r="N247" t="s">
        <v>11</v>
      </c>
      <c r="O247" t="s">
        <v>247</v>
      </c>
      <c r="P247" t="s">
        <v>14</v>
      </c>
    </row>
    <row r="248" spans="7:16" ht="12.75" x14ac:dyDescent="0.2">
      <c r="G248" s="19"/>
      <c r="H248" s="19"/>
      <c r="I248" s="2"/>
      <c r="J248" s="2"/>
      <c r="M248" s="36" t="s">
        <v>343</v>
      </c>
      <c r="N248" t="s">
        <v>11</v>
      </c>
      <c r="O248" t="s">
        <v>247</v>
      </c>
      <c r="P248" t="s">
        <v>10</v>
      </c>
    </row>
    <row r="249" spans="7:16" ht="12.75" x14ac:dyDescent="0.2">
      <c r="G249" s="19"/>
      <c r="H249" s="19"/>
      <c r="I249" s="2"/>
      <c r="J249" s="2"/>
      <c r="M249" s="36" t="s">
        <v>344</v>
      </c>
      <c r="N249" t="s">
        <v>11</v>
      </c>
      <c r="O249" t="s">
        <v>247</v>
      </c>
      <c r="P249" t="s">
        <v>10</v>
      </c>
    </row>
    <row r="250" spans="7:16" ht="12.75" x14ac:dyDescent="0.2">
      <c r="G250" s="19"/>
      <c r="H250" s="19"/>
      <c r="I250" s="2"/>
      <c r="J250" s="2"/>
      <c r="M250" s="36" t="s">
        <v>345</v>
      </c>
      <c r="N250" t="s">
        <v>11</v>
      </c>
      <c r="O250" t="s">
        <v>247</v>
      </c>
      <c r="P250" t="s">
        <v>10</v>
      </c>
    </row>
    <row r="251" spans="7:16" ht="12.75" x14ac:dyDescent="0.2">
      <c r="G251" s="19"/>
      <c r="H251" s="19"/>
      <c r="I251" s="2"/>
      <c r="J251" s="2"/>
      <c r="M251" s="36" t="s">
        <v>346</v>
      </c>
      <c r="N251" t="s">
        <v>8</v>
      </c>
      <c r="O251" t="s">
        <v>24</v>
      </c>
      <c r="P251" t="s">
        <v>14</v>
      </c>
    </row>
    <row r="252" spans="7:16" ht="12.75" x14ac:dyDescent="0.2">
      <c r="G252" s="19"/>
      <c r="H252" s="19"/>
      <c r="I252" s="2"/>
      <c r="J252" s="2"/>
      <c r="M252" s="36" t="s">
        <v>347</v>
      </c>
      <c r="N252" t="s">
        <v>8</v>
      </c>
      <c r="O252" t="s">
        <v>94</v>
      </c>
      <c r="P252" t="s">
        <v>14</v>
      </c>
    </row>
    <row r="253" spans="7:16" ht="12.75" x14ac:dyDescent="0.2">
      <c r="G253" s="19"/>
      <c r="H253" s="19"/>
      <c r="I253" s="2"/>
      <c r="J253" s="2"/>
      <c r="M253" s="36" t="s">
        <v>348</v>
      </c>
      <c r="N253" t="s">
        <v>11</v>
      </c>
      <c r="O253" t="s">
        <v>56</v>
      </c>
      <c r="P253" t="s">
        <v>14</v>
      </c>
    </row>
    <row r="254" spans="7:16" ht="12.75" x14ac:dyDescent="0.2">
      <c r="G254" s="19"/>
      <c r="H254" s="19"/>
      <c r="I254" s="2"/>
      <c r="J254" s="2"/>
      <c r="M254" s="36" t="s">
        <v>349</v>
      </c>
      <c r="N254" t="s">
        <v>11</v>
      </c>
      <c r="O254" t="s">
        <v>245</v>
      </c>
      <c r="P254" t="s">
        <v>14</v>
      </c>
    </row>
    <row r="255" spans="7:16" ht="12.75" x14ac:dyDescent="0.2">
      <c r="G255" s="19"/>
      <c r="H255" s="19"/>
      <c r="I255" s="2"/>
      <c r="J255" s="2"/>
      <c r="M255" s="36" t="s">
        <v>350</v>
      </c>
      <c r="N255" t="s">
        <v>11</v>
      </c>
      <c r="O255" t="s">
        <v>245</v>
      </c>
      <c r="P255" t="s">
        <v>10</v>
      </c>
    </row>
    <row r="256" spans="7:16" ht="12.75" x14ac:dyDescent="0.2">
      <c r="G256" s="19"/>
      <c r="H256" s="19"/>
      <c r="I256" s="2"/>
      <c r="J256" s="2"/>
      <c r="M256" s="36" t="s">
        <v>351</v>
      </c>
      <c r="N256" t="s">
        <v>11</v>
      </c>
      <c r="O256" t="s">
        <v>245</v>
      </c>
      <c r="P256" t="s">
        <v>10</v>
      </c>
    </row>
    <row r="257" spans="7:16" ht="12.75" x14ac:dyDescent="0.2">
      <c r="G257" s="19"/>
      <c r="H257" s="19"/>
      <c r="I257" s="2"/>
      <c r="J257" s="2"/>
      <c r="M257" s="36" t="s">
        <v>352</v>
      </c>
      <c r="N257" t="s">
        <v>8</v>
      </c>
      <c r="O257" t="s">
        <v>120</v>
      </c>
      <c r="P257" t="s">
        <v>14</v>
      </c>
    </row>
    <row r="258" spans="7:16" ht="12.75" x14ac:dyDescent="0.2">
      <c r="G258" s="19"/>
      <c r="H258" s="19"/>
      <c r="I258" s="2"/>
      <c r="J258" s="2"/>
      <c r="M258" s="36" t="s">
        <v>353</v>
      </c>
      <c r="N258" t="s">
        <v>8</v>
      </c>
      <c r="O258" t="s">
        <v>128</v>
      </c>
      <c r="P258" t="s">
        <v>10</v>
      </c>
    </row>
    <row r="259" spans="7:16" ht="12.75" x14ac:dyDescent="0.2">
      <c r="G259" s="19"/>
      <c r="H259" s="19"/>
      <c r="I259" s="2"/>
      <c r="J259" s="2"/>
      <c r="M259" s="36" t="s">
        <v>354</v>
      </c>
      <c r="N259" t="s">
        <v>8</v>
      </c>
      <c r="O259" t="s">
        <v>252</v>
      </c>
      <c r="P259" t="s">
        <v>10</v>
      </c>
    </row>
    <row r="260" spans="7:16" ht="12.75" x14ac:dyDescent="0.2">
      <c r="G260" s="19"/>
      <c r="H260" s="19"/>
      <c r="I260" s="2"/>
      <c r="J260" s="2"/>
      <c r="M260" s="36" t="s">
        <v>355</v>
      </c>
      <c r="N260" t="s">
        <v>8</v>
      </c>
      <c r="O260" t="s">
        <v>171</v>
      </c>
      <c r="P260" t="s">
        <v>10</v>
      </c>
    </row>
    <row r="261" spans="7:16" ht="12.75" x14ac:dyDescent="0.2">
      <c r="G261" s="19"/>
      <c r="H261" s="19"/>
      <c r="I261" s="2"/>
      <c r="J261" s="2"/>
      <c r="M261" s="36" t="s">
        <v>356</v>
      </c>
      <c r="N261" t="s">
        <v>11</v>
      </c>
      <c r="O261" t="s">
        <v>240</v>
      </c>
      <c r="P261" t="s">
        <v>10</v>
      </c>
    </row>
    <row r="262" spans="7:16" ht="12.75" x14ac:dyDescent="0.2">
      <c r="G262" s="19"/>
      <c r="H262" s="19"/>
      <c r="I262" s="2"/>
      <c r="J262" s="2"/>
      <c r="M262" s="36" t="s">
        <v>358</v>
      </c>
      <c r="N262" t="s">
        <v>8</v>
      </c>
      <c r="O262" t="s">
        <v>9</v>
      </c>
      <c r="P262" t="s">
        <v>14</v>
      </c>
    </row>
    <row r="263" spans="7:16" ht="12.75" x14ac:dyDescent="0.2">
      <c r="G263" s="19"/>
      <c r="H263" s="19"/>
      <c r="I263" s="2"/>
      <c r="J263" s="2"/>
      <c r="M263" s="36" t="s">
        <v>359</v>
      </c>
      <c r="N263" t="s">
        <v>8</v>
      </c>
      <c r="O263" t="s">
        <v>74</v>
      </c>
      <c r="P263" t="s">
        <v>14</v>
      </c>
    </row>
    <row r="264" spans="7:16" ht="12.75" x14ac:dyDescent="0.2">
      <c r="G264" s="19"/>
      <c r="H264" s="19"/>
      <c r="I264" s="2"/>
      <c r="J264" s="2"/>
      <c r="M264" s="36" t="s">
        <v>360</v>
      </c>
      <c r="N264" t="s">
        <v>11</v>
      </c>
      <c r="O264" t="s">
        <v>245</v>
      </c>
      <c r="P264" t="s">
        <v>10</v>
      </c>
    </row>
    <row r="265" spans="7:16" ht="12.75" x14ac:dyDescent="0.2">
      <c r="G265" s="19"/>
      <c r="H265" s="19"/>
      <c r="I265" s="2"/>
      <c r="J265" s="2"/>
      <c r="M265" s="36" t="s">
        <v>361</v>
      </c>
      <c r="N265" t="s">
        <v>11</v>
      </c>
      <c r="O265" t="s">
        <v>245</v>
      </c>
      <c r="P265" t="s">
        <v>10</v>
      </c>
    </row>
    <row r="266" spans="7:16" ht="12.75" x14ac:dyDescent="0.2">
      <c r="G266" s="19"/>
      <c r="H266" s="19"/>
      <c r="I266" s="2"/>
      <c r="J266" s="2"/>
      <c r="M266" s="36" t="s">
        <v>362</v>
      </c>
      <c r="N266" t="s">
        <v>11</v>
      </c>
      <c r="O266" t="s">
        <v>245</v>
      </c>
      <c r="P266" t="s">
        <v>14</v>
      </c>
    </row>
    <row r="267" spans="7:16" ht="12.75" x14ac:dyDescent="0.2">
      <c r="G267" s="19"/>
      <c r="H267" s="19"/>
      <c r="I267" s="2"/>
      <c r="J267" s="2"/>
      <c r="M267" s="36" t="s">
        <v>363</v>
      </c>
      <c r="N267" t="s">
        <v>11</v>
      </c>
      <c r="O267" t="s">
        <v>245</v>
      </c>
      <c r="P267" t="s">
        <v>10</v>
      </c>
    </row>
    <row r="268" spans="7:16" ht="12.75" x14ac:dyDescent="0.2">
      <c r="G268" s="19"/>
      <c r="H268" s="19"/>
      <c r="I268" s="2"/>
      <c r="J268" s="2"/>
      <c r="M268" s="36" t="s">
        <v>364</v>
      </c>
      <c r="N268" t="s">
        <v>8</v>
      </c>
      <c r="O268" t="s">
        <v>32</v>
      </c>
      <c r="P268" t="s">
        <v>14</v>
      </c>
    </row>
    <row r="269" spans="7:16" ht="12.75" x14ac:dyDescent="0.2">
      <c r="G269" s="19"/>
      <c r="H269" s="19"/>
      <c r="I269" s="2"/>
      <c r="J269" s="2"/>
      <c r="M269" s="36" t="s">
        <v>365</v>
      </c>
      <c r="N269" t="s">
        <v>8</v>
      </c>
      <c r="O269" t="s">
        <v>120</v>
      </c>
      <c r="P269" t="s">
        <v>14</v>
      </c>
    </row>
    <row r="270" spans="7:16" ht="12.75" x14ac:dyDescent="0.2">
      <c r="G270" s="19"/>
      <c r="H270" s="19"/>
      <c r="I270" s="2"/>
      <c r="J270" s="2"/>
      <c r="M270" s="36" t="s">
        <v>366</v>
      </c>
      <c r="N270" t="s">
        <v>8</v>
      </c>
      <c r="O270" t="s">
        <v>120</v>
      </c>
      <c r="P270" t="s">
        <v>10</v>
      </c>
    </row>
    <row r="271" spans="7:16" ht="12.75" x14ac:dyDescent="0.2">
      <c r="G271" s="19"/>
      <c r="H271" s="19"/>
      <c r="I271" s="2"/>
      <c r="J271" s="2"/>
      <c r="M271" s="36" t="s">
        <v>367</v>
      </c>
      <c r="N271" t="s">
        <v>8</v>
      </c>
      <c r="O271" t="s">
        <v>171</v>
      </c>
      <c r="P271" t="s">
        <v>10</v>
      </c>
    </row>
    <row r="272" spans="7:16" ht="12.75" x14ac:dyDescent="0.2">
      <c r="G272" s="19"/>
      <c r="H272" s="19"/>
      <c r="I272" s="2"/>
      <c r="J272" s="2"/>
      <c r="M272" s="36" t="s">
        <v>368</v>
      </c>
      <c r="N272" t="s">
        <v>8</v>
      </c>
      <c r="O272" t="s">
        <v>120</v>
      </c>
      <c r="P272" t="s">
        <v>10</v>
      </c>
    </row>
    <row r="273" spans="7:16" ht="12.75" x14ac:dyDescent="0.2">
      <c r="G273" s="19"/>
      <c r="H273" s="19"/>
      <c r="I273" s="2"/>
      <c r="J273" s="2"/>
      <c r="M273" s="36" t="s">
        <v>369</v>
      </c>
      <c r="N273" t="s">
        <v>11</v>
      </c>
      <c r="O273" t="s">
        <v>370</v>
      </c>
      <c r="P273" t="s">
        <v>10</v>
      </c>
    </row>
    <row r="274" spans="7:16" ht="12.75" x14ac:dyDescent="0.2">
      <c r="G274" s="19"/>
      <c r="H274" s="19"/>
      <c r="I274" s="2"/>
      <c r="J274" s="2"/>
      <c r="M274" s="36" t="s">
        <v>371</v>
      </c>
      <c r="N274" t="s">
        <v>11</v>
      </c>
      <c r="O274" t="s">
        <v>372</v>
      </c>
      <c r="P274" t="s">
        <v>10</v>
      </c>
    </row>
    <row r="275" spans="7:16" ht="12.75" x14ac:dyDescent="0.2">
      <c r="G275" s="19"/>
      <c r="H275" s="19"/>
      <c r="I275" s="2"/>
      <c r="J275" s="2"/>
      <c r="M275" s="36" t="s">
        <v>373</v>
      </c>
      <c r="N275" t="s">
        <v>8</v>
      </c>
      <c r="O275" t="s">
        <v>106</v>
      </c>
      <c r="P275" t="s">
        <v>14</v>
      </c>
    </row>
    <row r="276" spans="7:16" ht="12.75" x14ac:dyDescent="0.2">
      <c r="G276" s="19"/>
      <c r="H276" s="19"/>
      <c r="I276" s="2"/>
      <c r="J276" s="2"/>
      <c r="M276" s="36" t="s">
        <v>374</v>
      </c>
      <c r="N276" t="s">
        <v>11</v>
      </c>
      <c r="O276" t="s">
        <v>245</v>
      </c>
      <c r="P276" t="s">
        <v>10</v>
      </c>
    </row>
    <row r="277" spans="7:16" ht="12.75" x14ac:dyDescent="0.2">
      <c r="G277" s="19"/>
      <c r="H277" s="19"/>
      <c r="I277" s="2"/>
      <c r="J277" s="2"/>
      <c r="M277" s="36" t="s">
        <v>375</v>
      </c>
      <c r="N277" t="s">
        <v>8</v>
      </c>
      <c r="O277" t="s">
        <v>171</v>
      </c>
      <c r="P277" t="s">
        <v>14</v>
      </c>
    </row>
    <row r="278" spans="7:16" ht="12.75" x14ac:dyDescent="0.2">
      <c r="G278" s="19"/>
      <c r="H278" s="19"/>
      <c r="I278" s="2"/>
      <c r="J278" s="2"/>
      <c r="M278" s="36" t="s">
        <v>376</v>
      </c>
      <c r="N278" t="s">
        <v>8</v>
      </c>
      <c r="O278" t="s">
        <v>13</v>
      </c>
      <c r="P278" t="s">
        <v>10</v>
      </c>
    </row>
    <row r="279" spans="7:16" ht="12.75" x14ac:dyDescent="0.2">
      <c r="G279" s="19"/>
      <c r="H279" s="19"/>
      <c r="I279" s="2"/>
      <c r="J279" s="2"/>
      <c r="M279" s="36" t="s">
        <v>377</v>
      </c>
      <c r="N279" t="s">
        <v>8</v>
      </c>
      <c r="O279" t="s">
        <v>13</v>
      </c>
      <c r="P279" t="s">
        <v>10</v>
      </c>
    </row>
    <row r="280" spans="7:16" ht="12.75" x14ac:dyDescent="0.2">
      <c r="G280" s="19"/>
      <c r="H280" s="19"/>
      <c r="I280" s="2"/>
      <c r="J280" s="2"/>
      <c r="M280" s="36" t="s">
        <v>378</v>
      </c>
      <c r="N280" t="s">
        <v>11</v>
      </c>
      <c r="O280" t="s">
        <v>50</v>
      </c>
      <c r="P280" t="s">
        <v>14</v>
      </c>
    </row>
    <row r="281" spans="7:16" ht="12.75" x14ac:dyDescent="0.2">
      <c r="G281" s="19"/>
      <c r="H281" s="19"/>
      <c r="I281" s="2"/>
      <c r="J281" s="2"/>
      <c r="M281" s="36" t="s">
        <v>379</v>
      </c>
      <c r="N281" t="s">
        <v>11</v>
      </c>
      <c r="O281" t="s">
        <v>66</v>
      </c>
      <c r="P281" t="s">
        <v>10</v>
      </c>
    </row>
    <row r="282" spans="7:16" ht="12.75" x14ac:dyDescent="0.2">
      <c r="G282" s="19"/>
      <c r="H282" s="19"/>
      <c r="I282" s="2"/>
      <c r="J282" s="2"/>
      <c r="M282" s="36" t="s">
        <v>380</v>
      </c>
      <c r="N282" t="s">
        <v>8</v>
      </c>
      <c r="O282" t="s">
        <v>9</v>
      </c>
      <c r="P282" t="s">
        <v>10</v>
      </c>
    </row>
    <row r="283" spans="7:16" ht="12.75" x14ac:dyDescent="0.2">
      <c r="G283" s="19"/>
      <c r="H283" s="19"/>
      <c r="I283" s="2"/>
      <c r="J283" s="2"/>
      <c r="M283" s="36" t="s">
        <v>381</v>
      </c>
      <c r="N283" t="s">
        <v>11</v>
      </c>
      <c r="O283" t="s">
        <v>152</v>
      </c>
      <c r="P283" t="s">
        <v>10</v>
      </c>
    </row>
    <row r="284" spans="7:16" ht="12.75" x14ac:dyDescent="0.2">
      <c r="G284" s="19"/>
      <c r="H284" s="19"/>
      <c r="I284" s="2"/>
      <c r="J284" s="2"/>
      <c r="M284" s="36" t="s">
        <v>382</v>
      </c>
      <c r="N284" t="s">
        <v>8</v>
      </c>
      <c r="O284" t="s">
        <v>120</v>
      </c>
      <c r="P284" t="s">
        <v>14</v>
      </c>
    </row>
    <row r="285" spans="7:16" ht="12.75" x14ac:dyDescent="0.2">
      <c r="G285" s="19"/>
      <c r="H285" s="19"/>
      <c r="I285" s="2"/>
      <c r="J285" s="2"/>
      <c r="M285" s="36" t="s">
        <v>383</v>
      </c>
      <c r="N285" t="s">
        <v>11</v>
      </c>
      <c r="O285" t="s">
        <v>50</v>
      </c>
      <c r="P285" t="s">
        <v>10</v>
      </c>
    </row>
    <row r="286" spans="7:16" ht="12.75" x14ac:dyDescent="0.2">
      <c r="G286" s="19"/>
      <c r="H286" s="19"/>
      <c r="I286" s="2"/>
      <c r="J286" s="2"/>
      <c r="M286" s="36" t="s">
        <v>384</v>
      </c>
      <c r="N286" t="s">
        <v>8</v>
      </c>
      <c r="O286" t="s">
        <v>252</v>
      </c>
      <c r="P286" t="s">
        <v>14</v>
      </c>
    </row>
    <row r="287" spans="7:16" ht="12.75" x14ac:dyDescent="0.2">
      <c r="G287" s="19"/>
      <c r="H287" s="19"/>
      <c r="I287" s="2"/>
      <c r="J287" s="2"/>
      <c r="M287" s="36" t="s">
        <v>385</v>
      </c>
      <c r="N287" t="s">
        <v>8</v>
      </c>
      <c r="O287" t="s">
        <v>128</v>
      </c>
      <c r="P287" t="s">
        <v>14</v>
      </c>
    </row>
    <row r="288" spans="7:16" ht="12.75" x14ac:dyDescent="0.2">
      <c r="G288" s="19"/>
      <c r="H288" s="19"/>
      <c r="I288" s="2"/>
      <c r="J288" s="2"/>
      <c r="M288" s="36" t="s">
        <v>386</v>
      </c>
      <c r="N288" t="s">
        <v>8</v>
      </c>
      <c r="O288" t="s">
        <v>108</v>
      </c>
      <c r="P288" t="s">
        <v>14</v>
      </c>
    </row>
    <row r="289" spans="7:19" ht="12.75" x14ac:dyDescent="0.2">
      <c r="G289" s="19"/>
      <c r="H289" s="19"/>
      <c r="I289" s="2"/>
      <c r="J289" s="2"/>
      <c r="M289" s="36" t="s">
        <v>387</v>
      </c>
      <c r="N289" t="s">
        <v>8</v>
      </c>
      <c r="O289" t="s">
        <v>16</v>
      </c>
      <c r="P289" t="s">
        <v>14</v>
      </c>
    </row>
    <row r="290" spans="7:19" ht="12.75" x14ac:dyDescent="0.2">
      <c r="G290" s="19"/>
      <c r="H290" s="19"/>
      <c r="I290" s="2"/>
      <c r="J290" s="2"/>
      <c r="M290" s="36" t="s">
        <v>388</v>
      </c>
      <c r="N290" t="s">
        <v>11</v>
      </c>
      <c r="O290" t="s">
        <v>247</v>
      </c>
      <c r="P290" t="s">
        <v>10</v>
      </c>
    </row>
    <row r="291" spans="7:19" ht="12.75" x14ac:dyDescent="0.2">
      <c r="G291" s="19"/>
      <c r="H291" s="19"/>
      <c r="I291" s="2"/>
      <c r="J291" s="2"/>
      <c r="M291" s="36" t="s">
        <v>389</v>
      </c>
      <c r="N291" t="s">
        <v>8</v>
      </c>
      <c r="O291" t="s">
        <v>113</v>
      </c>
      <c r="P291" t="s">
        <v>14</v>
      </c>
    </row>
    <row r="292" spans="7:19" ht="12.75" x14ac:dyDescent="0.2">
      <c r="G292" s="19"/>
      <c r="H292" s="19"/>
      <c r="I292" s="2"/>
      <c r="J292" s="2"/>
      <c r="M292" s="36" t="s">
        <v>390</v>
      </c>
      <c r="N292" t="s">
        <v>8</v>
      </c>
      <c r="O292" t="s">
        <v>261</v>
      </c>
      <c r="P292" t="s">
        <v>14</v>
      </c>
    </row>
    <row r="293" spans="7:19" ht="12.75" x14ac:dyDescent="0.2">
      <c r="G293" s="19"/>
      <c r="H293" s="19"/>
      <c r="I293" s="2"/>
      <c r="J293" s="2"/>
      <c r="M293" s="36" t="s">
        <v>391</v>
      </c>
      <c r="N293" t="s">
        <v>8</v>
      </c>
      <c r="O293" t="s">
        <v>61</v>
      </c>
      <c r="P293" t="s">
        <v>14</v>
      </c>
    </row>
    <row r="294" spans="7:19" ht="12.75" x14ac:dyDescent="0.2">
      <c r="G294" s="19"/>
      <c r="H294" s="19"/>
      <c r="I294" s="2"/>
      <c r="J294" s="2"/>
      <c r="M294" s="36" t="s">
        <v>392</v>
      </c>
      <c r="N294" t="s">
        <v>8</v>
      </c>
      <c r="O294" t="s">
        <v>9</v>
      </c>
      <c r="P294" t="s">
        <v>10</v>
      </c>
      <c r="S294" s="19"/>
    </row>
    <row r="295" spans="7:19" ht="12.75" x14ac:dyDescent="0.2">
      <c r="G295" s="19"/>
      <c r="H295" s="19"/>
      <c r="I295" s="2"/>
      <c r="J295" s="2"/>
      <c r="M295" s="36" t="s">
        <v>393</v>
      </c>
      <c r="N295" t="s">
        <v>8</v>
      </c>
      <c r="O295" t="s">
        <v>9</v>
      </c>
      <c r="P295" t="s">
        <v>14</v>
      </c>
    </row>
    <row r="296" spans="7:19" ht="12.75" x14ac:dyDescent="0.2">
      <c r="G296" s="19"/>
      <c r="H296" s="19"/>
      <c r="I296" s="2"/>
      <c r="J296" s="2"/>
      <c r="M296" s="36" t="s">
        <v>394</v>
      </c>
      <c r="N296" t="s">
        <v>8</v>
      </c>
      <c r="O296" t="s">
        <v>74</v>
      </c>
      <c r="P296" t="s">
        <v>10</v>
      </c>
    </row>
    <row r="297" spans="7:19" ht="12.75" x14ac:dyDescent="0.2">
      <c r="G297" s="19"/>
      <c r="H297" s="19"/>
      <c r="I297" s="2"/>
      <c r="J297" s="2"/>
      <c r="M297" s="36" t="s">
        <v>395</v>
      </c>
      <c r="N297" t="s">
        <v>11</v>
      </c>
      <c r="O297" t="s">
        <v>50</v>
      </c>
      <c r="P297" t="s">
        <v>14</v>
      </c>
    </row>
    <row r="298" spans="7:19" ht="12.75" x14ac:dyDescent="0.2">
      <c r="G298" s="19"/>
      <c r="H298" s="19"/>
      <c r="I298" s="2"/>
      <c r="J298" s="2"/>
      <c r="M298" s="36" t="s">
        <v>396</v>
      </c>
      <c r="N298" t="s">
        <v>11</v>
      </c>
      <c r="O298" t="s">
        <v>240</v>
      </c>
      <c r="P298" t="s">
        <v>14</v>
      </c>
    </row>
    <row r="299" spans="7:19" ht="12.75" x14ac:dyDescent="0.2">
      <c r="G299" s="19"/>
      <c r="H299" s="19"/>
      <c r="I299" s="2"/>
      <c r="J299" s="2"/>
      <c r="M299" s="36" t="s">
        <v>397</v>
      </c>
      <c r="N299" t="s">
        <v>11</v>
      </c>
      <c r="O299" t="s">
        <v>208</v>
      </c>
      <c r="P299" t="s">
        <v>10</v>
      </c>
    </row>
    <row r="300" spans="7:19" ht="12.75" x14ac:dyDescent="0.2">
      <c r="G300" s="19"/>
      <c r="H300" s="19"/>
      <c r="I300" s="2"/>
      <c r="J300" s="2"/>
      <c r="M300" s="36" t="s">
        <v>398</v>
      </c>
      <c r="N300" t="s">
        <v>11</v>
      </c>
      <c r="O300" t="s">
        <v>50</v>
      </c>
      <c r="P300" t="s">
        <v>14</v>
      </c>
    </row>
    <row r="301" spans="7:19" ht="12.75" x14ac:dyDescent="0.2">
      <c r="G301" s="19"/>
      <c r="H301" s="19"/>
      <c r="I301" s="2"/>
      <c r="J301" s="2"/>
      <c r="M301" s="36" t="s">
        <v>399</v>
      </c>
      <c r="N301" t="s">
        <v>8</v>
      </c>
      <c r="O301" t="s">
        <v>222</v>
      </c>
      <c r="P301" t="s">
        <v>14</v>
      </c>
    </row>
    <row r="302" spans="7:19" ht="12.75" x14ac:dyDescent="0.2">
      <c r="G302" s="19"/>
      <c r="H302" s="19"/>
      <c r="I302" s="2"/>
      <c r="J302" s="2"/>
      <c r="M302" s="36" t="s">
        <v>400</v>
      </c>
      <c r="N302" t="s">
        <v>11</v>
      </c>
      <c r="O302" t="s">
        <v>401</v>
      </c>
      <c r="P302" t="s">
        <v>14</v>
      </c>
    </row>
    <row r="303" spans="7:19" ht="12.75" x14ac:dyDescent="0.2">
      <c r="G303" s="19"/>
      <c r="H303" s="19"/>
      <c r="I303" s="2"/>
      <c r="J303" s="2"/>
      <c r="M303" s="36" t="s">
        <v>402</v>
      </c>
      <c r="N303" t="s">
        <v>8</v>
      </c>
      <c r="O303" t="s">
        <v>13</v>
      </c>
      <c r="P303" t="s">
        <v>14</v>
      </c>
    </row>
    <row r="304" spans="7:19" ht="12.75" x14ac:dyDescent="0.2">
      <c r="G304" s="19"/>
      <c r="H304" s="19"/>
      <c r="I304" s="2"/>
      <c r="J304" s="2"/>
      <c r="M304" s="36" t="s">
        <v>403</v>
      </c>
      <c r="N304" t="s">
        <v>8</v>
      </c>
      <c r="O304" t="s">
        <v>72</v>
      </c>
      <c r="P304" t="s">
        <v>14</v>
      </c>
    </row>
    <row r="305" spans="7:16" ht="12.75" x14ac:dyDescent="0.2">
      <c r="G305" s="19"/>
      <c r="H305" s="19"/>
      <c r="I305" s="2"/>
      <c r="J305" s="2"/>
      <c r="M305" s="36" t="s">
        <v>404</v>
      </c>
      <c r="N305" t="s">
        <v>8</v>
      </c>
      <c r="O305" t="s">
        <v>104</v>
      </c>
      <c r="P305" t="s">
        <v>14</v>
      </c>
    </row>
    <row r="306" spans="7:16" ht="12.75" x14ac:dyDescent="0.2">
      <c r="G306" s="19"/>
      <c r="H306" s="19"/>
      <c r="I306" s="2"/>
      <c r="J306" s="2"/>
      <c r="M306" s="36" t="s">
        <v>405</v>
      </c>
      <c r="N306" t="s">
        <v>11</v>
      </c>
      <c r="O306" t="s">
        <v>50</v>
      </c>
      <c r="P306" t="s">
        <v>10</v>
      </c>
    </row>
    <row r="307" spans="7:16" ht="12.75" x14ac:dyDescent="0.2">
      <c r="G307" s="19"/>
      <c r="H307" s="19"/>
      <c r="I307" s="2"/>
      <c r="J307" s="2"/>
      <c r="M307" s="36" t="s">
        <v>406</v>
      </c>
      <c r="N307" t="s">
        <v>11</v>
      </c>
      <c r="O307" t="s">
        <v>50</v>
      </c>
      <c r="P307" t="s">
        <v>10</v>
      </c>
    </row>
    <row r="308" spans="7:16" ht="12.75" x14ac:dyDescent="0.2">
      <c r="G308" s="19"/>
      <c r="H308" s="19"/>
      <c r="I308" s="2"/>
      <c r="J308" s="2"/>
      <c r="M308" s="36" t="s">
        <v>407</v>
      </c>
      <c r="N308" t="s">
        <v>11</v>
      </c>
      <c r="O308" t="s">
        <v>238</v>
      </c>
      <c r="P308" t="s">
        <v>10</v>
      </c>
    </row>
    <row r="309" spans="7:16" ht="12.75" x14ac:dyDescent="0.2">
      <c r="G309" s="19"/>
      <c r="H309" s="19"/>
      <c r="I309" s="2"/>
      <c r="J309" s="2"/>
      <c r="M309" s="36" t="s">
        <v>408</v>
      </c>
      <c r="N309" t="s">
        <v>11</v>
      </c>
      <c r="O309" t="s">
        <v>238</v>
      </c>
      <c r="P309" t="s">
        <v>10</v>
      </c>
    </row>
    <row r="310" spans="7:16" ht="12.75" x14ac:dyDescent="0.2">
      <c r="G310" s="19"/>
      <c r="H310" s="19"/>
      <c r="I310" s="2"/>
      <c r="J310" s="2"/>
      <c r="M310" s="36" t="s">
        <v>409</v>
      </c>
      <c r="N310" t="s">
        <v>8</v>
      </c>
      <c r="O310" t="s">
        <v>46</v>
      </c>
      <c r="P310" t="s">
        <v>14</v>
      </c>
    </row>
    <row r="311" spans="7:16" ht="12.75" x14ac:dyDescent="0.2">
      <c r="G311" s="19"/>
      <c r="H311" s="19"/>
      <c r="I311" s="2"/>
      <c r="J311" s="2"/>
      <c r="M311" s="36" t="s">
        <v>410</v>
      </c>
      <c r="N311" t="s">
        <v>8</v>
      </c>
      <c r="O311" t="s">
        <v>34</v>
      </c>
      <c r="P311" t="s">
        <v>10</v>
      </c>
    </row>
    <row r="312" spans="7:16" ht="12.75" x14ac:dyDescent="0.2">
      <c r="G312" s="19"/>
      <c r="H312" s="19"/>
      <c r="I312" s="2"/>
      <c r="J312" s="2"/>
      <c r="M312" s="36" t="s">
        <v>411</v>
      </c>
      <c r="N312" t="s">
        <v>8</v>
      </c>
      <c r="O312" t="s">
        <v>16</v>
      </c>
      <c r="P312" t="s">
        <v>14</v>
      </c>
    </row>
    <row r="313" spans="7:16" ht="12.75" x14ac:dyDescent="0.2">
      <c r="I313" s="2"/>
      <c r="J313" s="2"/>
      <c r="M313" s="36" t="s">
        <v>412</v>
      </c>
      <c r="N313" t="s">
        <v>8</v>
      </c>
      <c r="O313" t="s">
        <v>32</v>
      </c>
      <c r="P313" t="s">
        <v>14</v>
      </c>
    </row>
    <row r="314" spans="7:16" ht="12.75" x14ac:dyDescent="0.2">
      <c r="I314" s="2"/>
      <c r="J314" s="2"/>
      <c r="M314" s="36" t="s">
        <v>414</v>
      </c>
      <c r="N314" t="s">
        <v>11</v>
      </c>
      <c r="O314" t="s">
        <v>415</v>
      </c>
      <c r="P314" t="s">
        <v>10</v>
      </c>
    </row>
    <row r="315" spans="7:16" ht="12.75" x14ac:dyDescent="0.2">
      <c r="I315" s="2"/>
      <c r="J315" s="2"/>
      <c r="M315" s="36" t="s">
        <v>416</v>
      </c>
      <c r="N315" t="s">
        <v>8</v>
      </c>
      <c r="O315" t="s">
        <v>34</v>
      </c>
      <c r="P315" t="s">
        <v>14</v>
      </c>
    </row>
    <row r="316" spans="7:16" ht="12.75" x14ac:dyDescent="0.2">
      <c r="I316" s="2"/>
      <c r="J316" s="2"/>
      <c r="M316" s="36" t="s">
        <v>417</v>
      </c>
      <c r="N316" t="s">
        <v>8</v>
      </c>
      <c r="O316" t="s">
        <v>159</v>
      </c>
      <c r="P316" t="s">
        <v>14</v>
      </c>
    </row>
    <row r="317" spans="7:16" ht="12.75" x14ac:dyDescent="0.2">
      <c r="I317" s="2"/>
      <c r="J317" s="2"/>
      <c r="M317" s="36" t="s">
        <v>418</v>
      </c>
      <c r="N317" t="s">
        <v>11</v>
      </c>
      <c r="O317" t="s">
        <v>132</v>
      </c>
      <c r="P317" t="s">
        <v>14</v>
      </c>
    </row>
    <row r="318" spans="7:16" ht="12.75" x14ac:dyDescent="0.2">
      <c r="I318" s="2"/>
      <c r="J318" s="2"/>
      <c r="M318" s="36" t="s">
        <v>419</v>
      </c>
      <c r="N318" t="s">
        <v>11</v>
      </c>
      <c r="O318" t="s">
        <v>271</v>
      </c>
      <c r="P318" t="s">
        <v>14</v>
      </c>
    </row>
    <row r="319" spans="7:16" ht="12.75" x14ac:dyDescent="0.2">
      <c r="I319" s="2"/>
      <c r="J319" s="2"/>
      <c r="M319" s="36" t="s">
        <v>420</v>
      </c>
      <c r="N319" t="s">
        <v>11</v>
      </c>
      <c r="O319" t="s">
        <v>247</v>
      </c>
      <c r="P319" t="s">
        <v>10</v>
      </c>
    </row>
    <row r="320" spans="7:16" ht="12.75" x14ac:dyDescent="0.2">
      <c r="I320" s="2"/>
      <c r="J320" s="2"/>
      <c r="M320" s="36" t="s">
        <v>421</v>
      </c>
      <c r="N320" t="s">
        <v>11</v>
      </c>
      <c r="O320" t="s">
        <v>66</v>
      </c>
      <c r="P320" t="s">
        <v>14</v>
      </c>
    </row>
    <row r="321" spans="9:16" ht="12.75" x14ac:dyDescent="0.2">
      <c r="I321" s="2"/>
      <c r="J321" s="2"/>
      <c r="M321" s="36" t="s">
        <v>422</v>
      </c>
      <c r="N321" t="s">
        <v>8</v>
      </c>
      <c r="O321" t="s">
        <v>16</v>
      </c>
      <c r="P321" t="s">
        <v>10</v>
      </c>
    </row>
    <row r="322" spans="9:16" ht="12.75" x14ac:dyDescent="0.2">
      <c r="I322" s="2"/>
      <c r="J322" s="2"/>
      <c r="M322" s="36" t="s">
        <v>423</v>
      </c>
      <c r="N322" t="s">
        <v>8</v>
      </c>
      <c r="O322" t="s">
        <v>24</v>
      </c>
      <c r="P322" t="s">
        <v>14</v>
      </c>
    </row>
    <row r="323" spans="9:16" ht="12.75" x14ac:dyDescent="0.2">
      <c r="I323" s="2"/>
      <c r="J323" s="2"/>
      <c r="M323" s="36" t="s">
        <v>424</v>
      </c>
      <c r="N323" t="s">
        <v>8</v>
      </c>
      <c r="O323" t="s">
        <v>138</v>
      </c>
      <c r="P323" t="s">
        <v>10</v>
      </c>
    </row>
    <row r="324" spans="9:16" ht="12.75" x14ac:dyDescent="0.2">
      <c r="I324" s="2"/>
      <c r="J324" s="2"/>
      <c r="M324" s="36" t="s">
        <v>425</v>
      </c>
      <c r="N324" t="s">
        <v>11</v>
      </c>
      <c r="O324" t="s">
        <v>21</v>
      </c>
      <c r="P324" t="s">
        <v>14</v>
      </c>
    </row>
    <row r="325" spans="9:16" ht="12.75" x14ac:dyDescent="0.2">
      <c r="I325" s="2"/>
      <c r="J325" s="2"/>
      <c r="M325" s="36" t="s">
        <v>426</v>
      </c>
      <c r="N325" t="s">
        <v>8</v>
      </c>
      <c r="O325" t="s">
        <v>261</v>
      </c>
      <c r="P325" t="s">
        <v>14</v>
      </c>
    </row>
    <row r="326" spans="9:16" ht="12.75" x14ac:dyDescent="0.2">
      <c r="I326" s="2"/>
      <c r="J326" s="2"/>
      <c r="M326" s="36" t="s">
        <v>427</v>
      </c>
      <c r="N326" t="s">
        <v>8</v>
      </c>
      <c r="O326" t="s">
        <v>222</v>
      </c>
      <c r="P326" t="s">
        <v>14</v>
      </c>
    </row>
    <row r="327" spans="9:16" ht="12.75" x14ac:dyDescent="0.2">
      <c r="I327" s="2"/>
      <c r="J327" s="2"/>
      <c r="M327" s="36" t="s">
        <v>428</v>
      </c>
      <c r="N327" t="s">
        <v>11</v>
      </c>
      <c r="O327" t="s">
        <v>66</v>
      </c>
      <c r="P327" t="s">
        <v>14</v>
      </c>
    </row>
    <row r="328" spans="9:16" ht="12.75" x14ac:dyDescent="0.2">
      <c r="I328" s="2"/>
      <c r="J328" s="2"/>
      <c r="M328" s="36" t="s">
        <v>429</v>
      </c>
      <c r="N328" t="s">
        <v>11</v>
      </c>
      <c r="O328" t="s">
        <v>157</v>
      </c>
      <c r="P328" t="s">
        <v>10</v>
      </c>
    </row>
    <row r="329" spans="9:16" ht="12.75" x14ac:dyDescent="0.2">
      <c r="I329" s="2"/>
      <c r="J329" s="2"/>
      <c r="M329" s="36" t="s">
        <v>430</v>
      </c>
      <c r="N329" t="s">
        <v>8</v>
      </c>
      <c r="O329" t="s">
        <v>16</v>
      </c>
      <c r="P329" t="s">
        <v>14</v>
      </c>
    </row>
    <row r="330" spans="9:16" ht="12.75" x14ac:dyDescent="0.2">
      <c r="I330" s="2"/>
      <c r="J330" s="2"/>
      <c r="M330" s="36" t="s">
        <v>431</v>
      </c>
      <c r="N330" t="s">
        <v>8</v>
      </c>
      <c r="O330" t="s">
        <v>74</v>
      </c>
      <c r="P330" t="s">
        <v>10</v>
      </c>
    </row>
    <row r="331" spans="9:16" ht="12.75" x14ac:dyDescent="0.2">
      <c r="I331" s="2"/>
      <c r="J331" s="2"/>
      <c r="M331" s="36" t="s">
        <v>432</v>
      </c>
      <c r="N331" t="s">
        <v>8</v>
      </c>
      <c r="O331" t="s">
        <v>74</v>
      </c>
      <c r="P331" t="s">
        <v>14</v>
      </c>
    </row>
    <row r="332" spans="9:16" ht="12.75" x14ac:dyDescent="0.2">
      <c r="I332" s="2"/>
      <c r="J332" s="2"/>
      <c r="M332" s="36" t="s">
        <v>433</v>
      </c>
      <c r="N332" t="s">
        <v>8</v>
      </c>
      <c r="O332" t="s">
        <v>74</v>
      </c>
      <c r="P332" t="s">
        <v>10</v>
      </c>
    </row>
    <row r="333" spans="9:16" ht="12.75" x14ac:dyDescent="0.2">
      <c r="I333" s="2"/>
      <c r="J333" s="2"/>
      <c r="M333" s="36" t="s">
        <v>434</v>
      </c>
      <c r="N333" t="s">
        <v>8</v>
      </c>
      <c r="O333" t="s">
        <v>85</v>
      </c>
      <c r="P333" t="s">
        <v>14</v>
      </c>
    </row>
    <row r="334" spans="9:16" ht="12.75" x14ac:dyDescent="0.2">
      <c r="I334" s="2"/>
      <c r="J334" s="2"/>
      <c r="M334" s="36" t="s">
        <v>435</v>
      </c>
      <c r="N334" t="s">
        <v>8</v>
      </c>
      <c r="O334" t="s">
        <v>108</v>
      </c>
      <c r="P334" t="s">
        <v>14</v>
      </c>
    </row>
    <row r="335" spans="9:16" ht="12.75" x14ac:dyDescent="0.2">
      <c r="I335" s="2"/>
      <c r="J335" s="2"/>
      <c r="M335" s="36" t="s">
        <v>436</v>
      </c>
      <c r="N335" t="s">
        <v>11</v>
      </c>
      <c r="O335" t="s">
        <v>245</v>
      </c>
      <c r="P335" t="s">
        <v>14</v>
      </c>
    </row>
    <row r="336" spans="9:16" ht="12.75" x14ac:dyDescent="0.2">
      <c r="I336" s="2"/>
      <c r="J336" s="2"/>
      <c r="M336" s="36" t="s">
        <v>437</v>
      </c>
      <c r="N336" t="s">
        <v>11</v>
      </c>
      <c r="O336" t="s">
        <v>80</v>
      </c>
      <c r="P336" t="s">
        <v>14</v>
      </c>
    </row>
    <row r="337" spans="9:16" ht="12.75" x14ac:dyDescent="0.2">
      <c r="I337" s="2"/>
      <c r="J337" s="2"/>
      <c r="M337" s="36" t="s">
        <v>438</v>
      </c>
      <c r="N337" t="s">
        <v>11</v>
      </c>
      <c r="O337" t="s">
        <v>183</v>
      </c>
      <c r="P337" t="s">
        <v>14</v>
      </c>
    </row>
    <row r="338" spans="9:16" ht="12.75" x14ac:dyDescent="0.2">
      <c r="I338" s="2"/>
      <c r="J338" s="2"/>
      <c r="M338" s="36" t="s">
        <v>439</v>
      </c>
      <c r="N338" t="s">
        <v>8</v>
      </c>
      <c r="O338" t="s">
        <v>171</v>
      </c>
      <c r="P338" t="s">
        <v>14</v>
      </c>
    </row>
    <row r="339" spans="9:16" ht="12.75" x14ac:dyDescent="0.2">
      <c r="I339" s="2"/>
      <c r="J339" s="2"/>
      <c r="M339" s="36" t="s">
        <v>440</v>
      </c>
      <c r="N339" t="s">
        <v>8</v>
      </c>
      <c r="O339" t="s">
        <v>108</v>
      </c>
      <c r="P339" t="s">
        <v>14</v>
      </c>
    </row>
    <row r="340" spans="9:16" ht="12.75" x14ac:dyDescent="0.2">
      <c r="I340" s="2"/>
      <c r="J340" s="2"/>
      <c r="M340" s="36" t="s">
        <v>441</v>
      </c>
      <c r="N340" t="s">
        <v>8</v>
      </c>
      <c r="O340" t="s">
        <v>123</v>
      </c>
      <c r="P340" t="s">
        <v>14</v>
      </c>
    </row>
    <row r="341" spans="9:16" ht="12.75" x14ac:dyDescent="0.2">
      <c r="I341" s="2"/>
      <c r="J341" s="2"/>
      <c r="M341" s="36" t="s">
        <v>442</v>
      </c>
      <c r="N341" t="s">
        <v>8</v>
      </c>
      <c r="O341" t="s">
        <v>61</v>
      </c>
      <c r="P341" t="s">
        <v>10</v>
      </c>
    </row>
    <row r="342" spans="9:16" ht="12.75" x14ac:dyDescent="0.2">
      <c r="I342" s="2"/>
      <c r="J342" s="2"/>
      <c r="M342" s="36" t="s">
        <v>443</v>
      </c>
      <c r="N342" t="s">
        <v>11</v>
      </c>
      <c r="O342" t="s">
        <v>444</v>
      </c>
      <c r="P342" t="s">
        <v>14</v>
      </c>
    </row>
    <row r="343" spans="9:16" ht="12.75" x14ac:dyDescent="0.2">
      <c r="I343" s="2"/>
      <c r="J343" s="2"/>
      <c r="M343" s="36" t="s">
        <v>445</v>
      </c>
      <c r="N343" t="s">
        <v>8</v>
      </c>
      <c r="O343" t="s">
        <v>74</v>
      </c>
      <c r="P343" t="s">
        <v>14</v>
      </c>
    </row>
    <row r="344" spans="9:16" ht="12.75" x14ac:dyDescent="0.2">
      <c r="I344" s="2"/>
      <c r="J344" s="2"/>
      <c r="M344" s="36" t="s">
        <v>446</v>
      </c>
      <c r="N344" t="s">
        <v>8</v>
      </c>
      <c r="O344" t="s">
        <v>74</v>
      </c>
      <c r="P344" t="s">
        <v>10</v>
      </c>
    </row>
    <row r="345" spans="9:16" ht="12.75" x14ac:dyDescent="0.2">
      <c r="I345" s="2"/>
      <c r="J345" s="2"/>
      <c r="M345" s="36" t="s">
        <v>447</v>
      </c>
      <c r="N345" t="s">
        <v>11</v>
      </c>
      <c r="O345" t="s">
        <v>305</v>
      </c>
      <c r="P345" t="s">
        <v>10</v>
      </c>
    </row>
    <row r="346" spans="9:16" ht="12.75" x14ac:dyDescent="0.2">
      <c r="I346" s="2"/>
      <c r="J346" s="2"/>
      <c r="M346" s="36" t="s">
        <v>448</v>
      </c>
      <c r="N346" t="s">
        <v>8</v>
      </c>
      <c r="O346" t="s">
        <v>159</v>
      </c>
      <c r="P346" t="s">
        <v>14</v>
      </c>
    </row>
    <row r="347" spans="9:16" ht="12.75" x14ac:dyDescent="0.2">
      <c r="I347" s="2"/>
      <c r="J347" s="2"/>
      <c r="M347" s="36" t="s">
        <v>449</v>
      </c>
      <c r="N347" t="s">
        <v>8</v>
      </c>
      <c r="O347" t="s">
        <v>123</v>
      </c>
      <c r="P347" t="s">
        <v>14</v>
      </c>
    </row>
    <row r="348" spans="9:16" ht="12.75" x14ac:dyDescent="0.2">
      <c r="I348" s="2"/>
      <c r="J348" s="2"/>
      <c r="M348" s="36" t="s">
        <v>450</v>
      </c>
      <c r="N348" t="s">
        <v>8</v>
      </c>
      <c r="O348" t="s">
        <v>13</v>
      </c>
      <c r="P348" t="s">
        <v>14</v>
      </c>
    </row>
    <row r="349" spans="9:16" ht="12.75" x14ac:dyDescent="0.2">
      <c r="I349" s="2"/>
      <c r="J349" s="2"/>
      <c r="M349" s="36" t="s">
        <v>451</v>
      </c>
      <c r="N349" t="s">
        <v>8</v>
      </c>
      <c r="O349" t="s">
        <v>106</v>
      </c>
      <c r="P349" t="s">
        <v>14</v>
      </c>
    </row>
    <row r="350" spans="9:16" ht="12.75" x14ac:dyDescent="0.2">
      <c r="I350" s="2"/>
      <c r="J350" s="2"/>
      <c r="M350" s="36" t="s">
        <v>452</v>
      </c>
      <c r="N350" t="s">
        <v>8</v>
      </c>
      <c r="O350" t="s">
        <v>222</v>
      </c>
      <c r="P350" t="s">
        <v>14</v>
      </c>
    </row>
    <row r="351" spans="9:16" ht="12.75" x14ac:dyDescent="0.2">
      <c r="I351" s="2"/>
      <c r="J351" s="2"/>
      <c r="M351" s="36" t="s">
        <v>453</v>
      </c>
      <c r="N351" t="s">
        <v>8</v>
      </c>
      <c r="O351" t="s">
        <v>222</v>
      </c>
      <c r="P351" t="s">
        <v>10</v>
      </c>
    </row>
    <row r="352" spans="9:16" ht="12.75" x14ac:dyDescent="0.2">
      <c r="I352" s="2"/>
      <c r="J352" s="2"/>
      <c r="M352" s="36" t="s">
        <v>454</v>
      </c>
      <c r="N352" t="s">
        <v>8</v>
      </c>
      <c r="O352" t="s">
        <v>222</v>
      </c>
      <c r="P352" t="s">
        <v>14</v>
      </c>
    </row>
    <row r="353" spans="9:16" ht="12.75" x14ac:dyDescent="0.2">
      <c r="I353" s="2"/>
      <c r="J353" s="2"/>
      <c r="M353" s="36" t="s">
        <v>455</v>
      </c>
      <c r="N353" t="s">
        <v>8</v>
      </c>
      <c r="O353" t="s">
        <v>24</v>
      </c>
      <c r="P353" t="s">
        <v>10</v>
      </c>
    </row>
    <row r="354" spans="9:16" ht="12.75" x14ac:dyDescent="0.2">
      <c r="I354" s="2"/>
      <c r="J354" s="2"/>
      <c r="M354" s="36" t="s">
        <v>456</v>
      </c>
      <c r="N354" t="s">
        <v>11</v>
      </c>
      <c r="O354" t="s">
        <v>66</v>
      </c>
      <c r="P354" t="s">
        <v>10</v>
      </c>
    </row>
    <row r="355" spans="9:16" ht="12.75" x14ac:dyDescent="0.2">
      <c r="I355" s="2"/>
      <c r="J355" s="2"/>
      <c r="M355" s="36" t="s">
        <v>457</v>
      </c>
      <c r="N355" t="s">
        <v>11</v>
      </c>
      <c r="O355" t="s">
        <v>271</v>
      </c>
      <c r="P355" t="s">
        <v>10</v>
      </c>
    </row>
    <row r="356" spans="9:16" ht="12.75" x14ac:dyDescent="0.2">
      <c r="I356" s="2"/>
      <c r="J356" s="2"/>
      <c r="M356" s="36" t="s">
        <v>458</v>
      </c>
      <c r="N356" t="s">
        <v>11</v>
      </c>
      <c r="O356" t="s">
        <v>21</v>
      </c>
      <c r="P356" t="s">
        <v>14</v>
      </c>
    </row>
    <row r="357" spans="9:16" ht="12.75" x14ac:dyDescent="0.2">
      <c r="I357" s="2"/>
      <c r="J357" s="2"/>
      <c r="M357" s="36" t="s">
        <v>459</v>
      </c>
      <c r="N357" t="s">
        <v>8</v>
      </c>
      <c r="O357" t="s">
        <v>72</v>
      </c>
      <c r="P357" t="s">
        <v>14</v>
      </c>
    </row>
    <row r="358" spans="9:16" ht="12.75" x14ac:dyDescent="0.2">
      <c r="I358" s="2"/>
      <c r="J358" s="2"/>
      <c r="M358" s="36" t="s">
        <v>460</v>
      </c>
      <c r="N358" t="s">
        <v>11</v>
      </c>
      <c r="O358" t="s">
        <v>50</v>
      </c>
      <c r="P358" t="s">
        <v>10</v>
      </c>
    </row>
    <row r="359" spans="9:16" ht="12.75" x14ac:dyDescent="0.2">
      <c r="I359" s="2"/>
      <c r="J359" s="2"/>
      <c r="M359" s="36" t="s">
        <v>461</v>
      </c>
      <c r="N359" t="s">
        <v>11</v>
      </c>
      <c r="O359" t="s">
        <v>240</v>
      </c>
      <c r="P359" t="s">
        <v>10</v>
      </c>
    </row>
    <row r="360" spans="9:16" ht="12.75" x14ac:dyDescent="0.2">
      <c r="I360" s="2"/>
      <c r="J360" s="2"/>
      <c r="M360" s="36" t="s">
        <v>462</v>
      </c>
      <c r="N360" t="s">
        <v>11</v>
      </c>
      <c r="O360" t="s">
        <v>240</v>
      </c>
      <c r="P360" t="s">
        <v>10</v>
      </c>
    </row>
    <row r="361" spans="9:16" ht="12.75" x14ac:dyDescent="0.2">
      <c r="I361" s="2"/>
      <c r="J361" s="2"/>
      <c r="M361" s="36" t="s">
        <v>463</v>
      </c>
      <c r="N361" t="s">
        <v>11</v>
      </c>
      <c r="O361" t="s">
        <v>240</v>
      </c>
      <c r="P361" t="s">
        <v>14</v>
      </c>
    </row>
    <row r="362" spans="9:16" ht="12.75" x14ac:dyDescent="0.2">
      <c r="I362" s="2"/>
      <c r="J362" s="2"/>
      <c r="M362" s="36" t="s">
        <v>464</v>
      </c>
      <c r="N362" t="s">
        <v>8</v>
      </c>
      <c r="O362" t="s">
        <v>126</v>
      </c>
      <c r="P362" t="s">
        <v>14</v>
      </c>
    </row>
    <row r="363" spans="9:16" ht="12.75" x14ac:dyDescent="0.2">
      <c r="I363" s="2"/>
      <c r="J363" s="2"/>
      <c r="M363" s="36" t="s">
        <v>465</v>
      </c>
      <c r="N363" t="s">
        <v>8</v>
      </c>
      <c r="O363" t="s">
        <v>252</v>
      </c>
      <c r="P363" t="s">
        <v>14</v>
      </c>
    </row>
    <row r="364" spans="9:16" ht="12.75" x14ac:dyDescent="0.2">
      <c r="I364" s="2"/>
      <c r="J364" s="2"/>
      <c r="M364" s="36" t="s">
        <v>466</v>
      </c>
      <c r="N364" t="s">
        <v>8</v>
      </c>
      <c r="O364" t="s">
        <v>171</v>
      </c>
      <c r="P364" t="s">
        <v>14</v>
      </c>
    </row>
    <row r="365" spans="9:16" ht="12.75" x14ac:dyDescent="0.2">
      <c r="I365" s="2"/>
      <c r="J365" s="2"/>
      <c r="M365" s="36" t="s">
        <v>467</v>
      </c>
      <c r="N365" t="s">
        <v>8</v>
      </c>
      <c r="O365" t="s">
        <v>74</v>
      </c>
      <c r="P365" t="s">
        <v>14</v>
      </c>
    </row>
    <row r="366" spans="9:16" ht="12.75" x14ac:dyDescent="0.2">
      <c r="I366" s="2"/>
      <c r="J366" s="2"/>
      <c r="M366" s="36" t="s">
        <v>469</v>
      </c>
      <c r="N366" t="s">
        <v>11</v>
      </c>
      <c r="O366" t="s">
        <v>50</v>
      </c>
      <c r="P366" t="s">
        <v>14</v>
      </c>
    </row>
    <row r="367" spans="9:16" ht="12.75" x14ac:dyDescent="0.2">
      <c r="I367" s="2"/>
      <c r="J367" s="2"/>
      <c r="M367" s="36" t="s">
        <v>470</v>
      </c>
      <c r="N367" t="s">
        <v>11</v>
      </c>
      <c r="O367" t="s">
        <v>305</v>
      </c>
      <c r="P367" t="s">
        <v>10</v>
      </c>
    </row>
    <row r="368" spans="9:16" ht="12.75" x14ac:dyDescent="0.2">
      <c r="I368" s="2"/>
      <c r="J368" s="2"/>
      <c r="M368" s="36" t="s">
        <v>471</v>
      </c>
      <c r="N368" t="s">
        <v>11</v>
      </c>
      <c r="O368" t="s">
        <v>66</v>
      </c>
      <c r="P368" t="s">
        <v>10</v>
      </c>
    </row>
    <row r="369" spans="9:16" ht="12.75" x14ac:dyDescent="0.2">
      <c r="I369" s="2"/>
      <c r="J369" s="2"/>
      <c r="M369" s="36" t="s">
        <v>472</v>
      </c>
      <c r="N369" t="s">
        <v>8</v>
      </c>
      <c r="O369" t="s">
        <v>13</v>
      </c>
      <c r="P369" t="s">
        <v>10</v>
      </c>
    </row>
    <row r="370" spans="9:16" ht="12.75" x14ac:dyDescent="0.2">
      <c r="I370" s="2"/>
      <c r="J370" s="2"/>
      <c r="M370" s="36" t="s">
        <v>473</v>
      </c>
      <c r="N370" t="s">
        <v>8</v>
      </c>
      <c r="O370" t="s">
        <v>143</v>
      </c>
      <c r="P370" t="s">
        <v>14</v>
      </c>
    </row>
    <row r="371" spans="9:16" ht="12.75" x14ac:dyDescent="0.2">
      <c r="I371" s="2"/>
      <c r="J371" s="2"/>
      <c r="M371" s="36" t="s">
        <v>474</v>
      </c>
      <c r="N371" t="s">
        <v>8</v>
      </c>
      <c r="O371" t="s">
        <v>143</v>
      </c>
      <c r="P371" t="s">
        <v>10</v>
      </c>
    </row>
    <row r="372" spans="9:16" ht="12.75" x14ac:dyDescent="0.2">
      <c r="I372" s="2"/>
      <c r="J372" s="2"/>
      <c r="M372" s="36" t="s">
        <v>475</v>
      </c>
      <c r="N372" t="s">
        <v>11</v>
      </c>
      <c r="O372" t="s">
        <v>476</v>
      </c>
      <c r="P372" t="s">
        <v>10</v>
      </c>
    </row>
    <row r="373" spans="9:16" ht="12.75" x14ac:dyDescent="0.2">
      <c r="I373" s="2"/>
      <c r="J373" s="2"/>
      <c r="M373" s="36" t="s">
        <v>477</v>
      </c>
      <c r="N373" t="s">
        <v>11</v>
      </c>
      <c r="O373" t="s">
        <v>50</v>
      </c>
      <c r="P373" t="s">
        <v>10</v>
      </c>
    </row>
    <row r="374" spans="9:16" ht="12.75" x14ac:dyDescent="0.2">
      <c r="I374" s="2"/>
      <c r="J374" s="2"/>
      <c r="M374" s="36" t="s">
        <v>478</v>
      </c>
      <c r="N374" t="s">
        <v>8</v>
      </c>
      <c r="O374" t="s">
        <v>63</v>
      </c>
      <c r="P374" t="s">
        <v>10</v>
      </c>
    </row>
    <row r="375" spans="9:16" ht="12.75" x14ac:dyDescent="0.2">
      <c r="I375" s="2"/>
      <c r="J375" s="2"/>
      <c r="M375" s="36" t="s">
        <v>479</v>
      </c>
      <c r="N375" t="s">
        <v>8</v>
      </c>
      <c r="O375" t="s">
        <v>123</v>
      </c>
      <c r="P375" t="s">
        <v>10</v>
      </c>
    </row>
    <row r="376" spans="9:16" ht="12.75" x14ac:dyDescent="0.2">
      <c r="I376" s="2"/>
      <c r="J376" s="2"/>
      <c r="M376" s="36" t="s">
        <v>480</v>
      </c>
      <c r="N376" t="s">
        <v>8</v>
      </c>
      <c r="O376" t="s">
        <v>76</v>
      </c>
      <c r="P376" t="s">
        <v>14</v>
      </c>
    </row>
    <row r="377" spans="9:16" ht="12.75" x14ac:dyDescent="0.2">
      <c r="I377" s="2"/>
      <c r="J377" s="2"/>
      <c r="M377" s="36" t="s">
        <v>481</v>
      </c>
      <c r="N377" t="s">
        <v>11</v>
      </c>
      <c r="O377" t="s">
        <v>305</v>
      </c>
      <c r="P377" t="s">
        <v>14</v>
      </c>
    </row>
    <row r="378" spans="9:16" ht="12.75" x14ac:dyDescent="0.2">
      <c r="I378" s="2"/>
      <c r="J378" s="2"/>
      <c r="M378" s="36" t="s">
        <v>482</v>
      </c>
      <c r="N378" t="s">
        <v>11</v>
      </c>
      <c r="O378" t="s">
        <v>370</v>
      </c>
      <c r="P378" t="s">
        <v>14</v>
      </c>
    </row>
    <row r="379" spans="9:16" ht="12.75" x14ac:dyDescent="0.2">
      <c r="I379" s="2"/>
      <c r="J379" s="2"/>
      <c r="M379" s="36" t="s">
        <v>483</v>
      </c>
      <c r="N379" t="s">
        <v>11</v>
      </c>
      <c r="O379" t="s">
        <v>476</v>
      </c>
      <c r="P379" t="s">
        <v>10</v>
      </c>
    </row>
    <row r="380" spans="9:16" ht="12.75" x14ac:dyDescent="0.2">
      <c r="I380" s="2"/>
      <c r="J380" s="2"/>
      <c r="M380" s="36" t="s">
        <v>484</v>
      </c>
      <c r="N380" t="s">
        <v>8</v>
      </c>
      <c r="O380" t="s">
        <v>74</v>
      </c>
      <c r="P380" t="s">
        <v>10</v>
      </c>
    </row>
    <row r="381" spans="9:16" ht="12.75" x14ac:dyDescent="0.2">
      <c r="I381" s="2"/>
      <c r="J381" s="2"/>
      <c r="M381" s="36" t="s">
        <v>485</v>
      </c>
      <c r="N381" t="s">
        <v>11</v>
      </c>
      <c r="O381" t="s">
        <v>54</v>
      </c>
      <c r="P381" t="s">
        <v>10</v>
      </c>
    </row>
    <row r="382" spans="9:16" ht="12.75" x14ac:dyDescent="0.2">
      <c r="I382" s="2"/>
      <c r="J382" s="2"/>
      <c r="M382" s="36" t="s">
        <v>486</v>
      </c>
      <c r="N382" t="s">
        <v>8</v>
      </c>
      <c r="O382" t="s">
        <v>234</v>
      </c>
      <c r="P382" t="s">
        <v>14</v>
      </c>
    </row>
    <row r="383" spans="9:16" ht="12.75" x14ac:dyDescent="0.2">
      <c r="I383" s="2"/>
      <c r="J383" s="2"/>
      <c r="M383" s="36" t="s">
        <v>487</v>
      </c>
      <c r="N383" t="s">
        <v>8</v>
      </c>
      <c r="O383" t="s">
        <v>16</v>
      </c>
      <c r="P383" t="s">
        <v>14</v>
      </c>
    </row>
    <row r="384" spans="9:16" ht="12.75" x14ac:dyDescent="0.2">
      <c r="I384" s="2"/>
      <c r="J384" s="2"/>
      <c r="M384" s="36" t="s">
        <v>488</v>
      </c>
      <c r="N384" t="s">
        <v>8</v>
      </c>
      <c r="O384" t="s">
        <v>108</v>
      </c>
      <c r="P384" t="s">
        <v>10</v>
      </c>
    </row>
    <row r="385" spans="9:16" ht="12.75" x14ac:dyDescent="0.2">
      <c r="I385" s="2"/>
      <c r="J385" s="2"/>
      <c r="M385" s="36" t="s">
        <v>489</v>
      </c>
      <c r="N385" t="s">
        <v>8</v>
      </c>
      <c r="O385" t="s">
        <v>108</v>
      </c>
      <c r="P385" t="s">
        <v>10</v>
      </c>
    </row>
    <row r="386" spans="9:16" ht="12.75" x14ac:dyDescent="0.2">
      <c r="I386" s="2"/>
      <c r="J386" s="2"/>
      <c r="M386" s="36" t="s">
        <v>490</v>
      </c>
      <c r="N386" t="s">
        <v>8</v>
      </c>
      <c r="O386" t="s">
        <v>108</v>
      </c>
      <c r="P386" t="s">
        <v>10</v>
      </c>
    </row>
    <row r="387" spans="9:16" ht="12.75" x14ac:dyDescent="0.2">
      <c r="I387" s="2"/>
      <c r="J387" s="2"/>
      <c r="M387" s="36" t="s">
        <v>491</v>
      </c>
      <c r="N387" t="s">
        <v>8</v>
      </c>
      <c r="O387" t="s">
        <v>143</v>
      </c>
      <c r="P387" t="s">
        <v>10</v>
      </c>
    </row>
    <row r="388" spans="9:16" ht="12.75" x14ac:dyDescent="0.2">
      <c r="I388" s="2"/>
      <c r="J388" s="2"/>
      <c r="M388" s="36" t="s">
        <v>492</v>
      </c>
      <c r="N388" t="s">
        <v>8</v>
      </c>
      <c r="O388" t="s">
        <v>143</v>
      </c>
      <c r="P388" t="s">
        <v>10</v>
      </c>
    </row>
    <row r="389" spans="9:16" ht="12.75" x14ac:dyDescent="0.2">
      <c r="I389" s="2"/>
      <c r="J389" s="2"/>
      <c r="M389" s="36" t="s">
        <v>493</v>
      </c>
      <c r="N389" t="s">
        <v>11</v>
      </c>
      <c r="O389" t="s">
        <v>157</v>
      </c>
      <c r="P389" t="s">
        <v>10</v>
      </c>
    </row>
    <row r="390" spans="9:16" ht="12.75" x14ac:dyDescent="0.2">
      <c r="I390" s="2"/>
      <c r="J390" s="2"/>
      <c r="M390" s="36" t="s">
        <v>494</v>
      </c>
      <c r="N390" t="s">
        <v>11</v>
      </c>
      <c r="O390" t="s">
        <v>157</v>
      </c>
      <c r="P390" t="s">
        <v>10</v>
      </c>
    </row>
    <row r="391" spans="9:16" ht="12.75" x14ac:dyDescent="0.2">
      <c r="I391" s="2"/>
      <c r="J391" s="2"/>
      <c r="M391" s="36" t="s">
        <v>495</v>
      </c>
      <c r="N391" t="s">
        <v>8</v>
      </c>
      <c r="O391" t="s">
        <v>108</v>
      </c>
      <c r="P391" t="s">
        <v>14</v>
      </c>
    </row>
    <row r="392" spans="9:16" ht="12.75" x14ac:dyDescent="0.2">
      <c r="I392" s="2"/>
      <c r="J392" s="2"/>
      <c r="M392" s="36" t="s">
        <v>496</v>
      </c>
      <c r="N392" t="s">
        <v>8</v>
      </c>
      <c r="O392" t="s">
        <v>234</v>
      </c>
      <c r="P392" t="s">
        <v>10</v>
      </c>
    </row>
    <row r="393" spans="9:16" ht="12.75" x14ac:dyDescent="0.2">
      <c r="I393" s="2"/>
      <c r="J393" s="2"/>
      <c r="M393" s="36" t="s">
        <v>497</v>
      </c>
      <c r="N393" t="s">
        <v>8</v>
      </c>
      <c r="O393" t="s">
        <v>61</v>
      </c>
      <c r="P393" t="s">
        <v>14</v>
      </c>
    </row>
    <row r="394" spans="9:16" ht="12.75" x14ac:dyDescent="0.2">
      <c r="I394" s="2"/>
      <c r="J394" s="2"/>
      <c r="M394" s="36" t="s">
        <v>498</v>
      </c>
      <c r="N394" t="s">
        <v>8</v>
      </c>
      <c r="O394" t="s">
        <v>143</v>
      </c>
      <c r="P394" t="s">
        <v>14</v>
      </c>
    </row>
    <row r="395" spans="9:16" ht="12.75" x14ac:dyDescent="0.2">
      <c r="I395" s="2"/>
      <c r="J395" s="2"/>
      <c r="M395" s="36" t="s">
        <v>499</v>
      </c>
      <c r="N395" t="s">
        <v>8</v>
      </c>
      <c r="O395" t="s">
        <v>126</v>
      </c>
      <c r="P395" t="s">
        <v>14</v>
      </c>
    </row>
    <row r="396" spans="9:16" ht="12.75" x14ac:dyDescent="0.2">
      <c r="I396" s="2"/>
      <c r="J396" s="2"/>
      <c r="M396" s="36" t="s">
        <v>500</v>
      </c>
      <c r="N396" t="s">
        <v>8</v>
      </c>
      <c r="O396" t="s">
        <v>128</v>
      </c>
      <c r="P396" t="s">
        <v>14</v>
      </c>
    </row>
    <row r="397" spans="9:16" ht="12.75" x14ac:dyDescent="0.2">
      <c r="I397" s="2"/>
      <c r="J397" s="2"/>
      <c r="M397" s="36" t="s">
        <v>501</v>
      </c>
      <c r="N397" t="s">
        <v>8</v>
      </c>
      <c r="O397" t="s">
        <v>63</v>
      </c>
      <c r="P397" t="s">
        <v>14</v>
      </c>
    </row>
    <row r="398" spans="9:16" ht="12.75" x14ac:dyDescent="0.2">
      <c r="I398" s="2"/>
      <c r="J398" s="2"/>
      <c r="M398" s="36" t="s">
        <v>502</v>
      </c>
      <c r="N398" t="s">
        <v>8</v>
      </c>
      <c r="O398" t="s">
        <v>63</v>
      </c>
      <c r="P398" t="s">
        <v>14</v>
      </c>
    </row>
    <row r="399" spans="9:16" ht="12.75" x14ac:dyDescent="0.2">
      <c r="I399" s="2"/>
      <c r="J399" s="2"/>
      <c r="M399" s="36" t="s">
        <v>503</v>
      </c>
      <c r="N399" t="s">
        <v>11</v>
      </c>
      <c r="O399" t="s">
        <v>21</v>
      </c>
      <c r="P399" t="s">
        <v>10</v>
      </c>
    </row>
    <row r="400" spans="9:16" ht="12.75" x14ac:dyDescent="0.2">
      <c r="I400" s="2"/>
      <c r="J400" s="2"/>
      <c r="M400" s="36" t="s">
        <v>504</v>
      </c>
      <c r="N400" t="s">
        <v>11</v>
      </c>
      <c r="O400" t="s">
        <v>21</v>
      </c>
      <c r="P400" t="s">
        <v>10</v>
      </c>
    </row>
    <row r="401" spans="9:16" ht="12.75" x14ac:dyDescent="0.2">
      <c r="I401" s="2"/>
      <c r="J401" s="2"/>
      <c r="M401" s="36" t="s">
        <v>603</v>
      </c>
      <c r="N401" t="s">
        <v>8</v>
      </c>
      <c r="O401" t="s">
        <v>72</v>
      </c>
      <c r="P401" t="s">
        <v>14</v>
      </c>
    </row>
    <row r="402" spans="9:16" ht="12.75" x14ac:dyDescent="0.2">
      <c r="I402" s="2"/>
      <c r="J402" s="2"/>
      <c r="M402" s="36" t="s">
        <v>505</v>
      </c>
      <c r="N402" t="s">
        <v>8</v>
      </c>
      <c r="O402" t="s">
        <v>123</v>
      </c>
      <c r="P402" t="s">
        <v>14</v>
      </c>
    </row>
    <row r="403" spans="9:16" ht="12.75" x14ac:dyDescent="0.2">
      <c r="I403" s="2"/>
      <c r="J403" s="2"/>
      <c r="M403" s="36" t="s">
        <v>506</v>
      </c>
      <c r="N403" t="s">
        <v>8</v>
      </c>
      <c r="O403" t="s">
        <v>159</v>
      </c>
      <c r="P403" t="s">
        <v>10</v>
      </c>
    </row>
    <row r="404" spans="9:16" ht="12.75" x14ac:dyDescent="0.2">
      <c r="I404" s="2"/>
      <c r="J404" s="2"/>
      <c r="M404" s="36" t="s">
        <v>507</v>
      </c>
      <c r="N404" t="s">
        <v>8</v>
      </c>
      <c r="O404" t="s">
        <v>9</v>
      </c>
      <c r="P404" t="s">
        <v>10</v>
      </c>
    </row>
    <row r="405" spans="9:16" ht="12.75" x14ac:dyDescent="0.2">
      <c r="I405" s="2"/>
      <c r="J405" s="2"/>
      <c r="M405" s="36" t="s">
        <v>508</v>
      </c>
      <c r="N405" t="s">
        <v>8</v>
      </c>
      <c r="O405" t="s">
        <v>85</v>
      </c>
      <c r="P405" t="s">
        <v>14</v>
      </c>
    </row>
    <row r="406" spans="9:16" ht="12.75" x14ac:dyDescent="0.2">
      <c r="I406" s="2"/>
      <c r="J406" s="2"/>
      <c r="M406" s="36" t="s">
        <v>509</v>
      </c>
      <c r="N406" t="s">
        <v>8</v>
      </c>
      <c r="O406" t="s">
        <v>94</v>
      </c>
      <c r="P406" t="s">
        <v>14</v>
      </c>
    </row>
    <row r="407" spans="9:16" ht="12.75" x14ac:dyDescent="0.2">
      <c r="I407" s="2"/>
      <c r="J407" s="2"/>
      <c r="M407" s="36" t="s">
        <v>510</v>
      </c>
      <c r="N407" t="s">
        <v>8</v>
      </c>
      <c r="O407" t="s">
        <v>120</v>
      </c>
      <c r="P407" t="s">
        <v>14</v>
      </c>
    </row>
    <row r="408" spans="9:16" ht="12.75" x14ac:dyDescent="0.2">
      <c r="I408" s="2"/>
      <c r="J408" s="2"/>
      <c r="M408" s="36" t="s">
        <v>511</v>
      </c>
      <c r="N408" t="s">
        <v>8</v>
      </c>
      <c r="O408" t="s">
        <v>234</v>
      </c>
      <c r="P408" t="s">
        <v>10</v>
      </c>
    </row>
    <row r="409" spans="9:16" ht="12.75" x14ac:dyDescent="0.2">
      <c r="I409" s="2"/>
      <c r="J409" s="2"/>
      <c r="M409" s="36" t="s">
        <v>512</v>
      </c>
      <c r="N409" t="s">
        <v>8</v>
      </c>
      <c r="O409" t="s">
        <v>138</v>
      </c>
      <c r="P409" t="s">
        <v>10</v>
      </c>
    </row>
    <row r="410" spans="9:16" ht="12.75" x14ac:dyDescent="0.2">
      <c r="I410" s="2"/>
      <c r="J410" s="2"/>
      <c r="M410" s="36" t="s">
        <v>513</v>
      </c>
      <c r="N410" t="s">
        <v>8</v>
      </c>
      <c r="O410" t="s">
        <v>123</v>
      </c>
      <c r="P410" t="s">
        <v>14</v>
      </c>
    </row>
    <row r="411" spans="9:16" ht="12.75" x14ac:dyDescent="0.2">
      <c r="I411" s="2"/>
      <c r="J411" s="2"/>
      <c r="M411" s="36" t="s">
        <v>514</v>
      </c>
      <c r="N411" t="s">
        <v>8</v>
      </c>
      <c r="O411" t="s">
        <v>85</v>
      </c>
      <c r="P411" t="s">
        <v>10</v>
      </c>
    </row>
    <row r="412" spans="9:16" ht="12.75" x14ac:dyDescent="0.2">
      <c r="I412" s="2"/>
      <c r="J412" s="2"/>
      <c r="M412" s="36" t="s">
        <v>615</v>
      </c>
      <c r="N412" t="s">
        <v>8</v>
      </c>
      <c r="O412" t="s">
        <v>123</v>
      </c>
      <c r="P412" t="s">
        <v>10</v>
      </c>
    </row>
    <row r="413" spans="9:16" ht="12.75" x14ac:dyDescent="0.2">
      <c r="I413" s="2"/>
      <c r="J413" s="2"/>
      <c r="M413" s="36" t="s">
        <v>515</v>
      </c>
      <c r="N413" t="s">
        <v>11</v>
      </c>
      <c r="O413" t="s">
        <v>21</v>
      </c>
      <c r="P413" t="s">
        <v>14</v>
      </c>
    </row>
    <row r="414" spans="9:16" ht="12.75" x14ac:dyDescent="0.2">
      <c r="I414" s="2"/>
      <c r="J414" s="2"/>
      <c r="M414" s="36" t="s">
        <v>516</v>
      </c>
      <c r="N414" t="s">
        <v>8</v>
      </c>
      <c r="O414" t="s">
        <v>128</v>
      </c>
      <c r="P414" t="s">
        <v>10</v>
      </c>
    </row>
    <row r="415" spans="9:16" ht="12.75" x14ac:dyDescent="0.2">
      <c r="I415" s="2"/>
      <c r="J415" s="2"/>
      <c r="M415" s="36" t="s">
        <v>518</v>
      </c>
      <c r="N415" t="s">
        <v>11</v>
      </c>
      <c r="O415" t="s">
        <v>56</v>
      </c>
      <c r="P415" t="s">
        <v>10</v>
      </c>
    </row>
    <row r="416" spans="9:16" ht="12.75" x14ac:dyDescent="0.2">
      <c r="I416" s="2"/>
      <c r="J416" s="2"/>
      <c r="M416" s="36" t="s">
        <v>519</v>
      </c>
      <c r="N416" t="s">
        <v>8</v>
      </c>
      <c r="O416" t="s">
        <v>72</v>
      </c>
      <c r="P416" t="s">
        <v>10</v>
      </c>
    </row>
    <row r="417" spans="9:19" ht="12.75" x14ac:dyDescent="0.2">
      <c r="I417" s="2"/>
      <c r="J417" s="2"/>
      <c r="M417" s="36" t="s">
        <v>520</v>
      </c>
      <c r="N417" t="s">
        <v>8</v>
      </c>
      <c r="O417" t="s">
        <v>171</v>
      </c>
      <c r="P417" t="s">
        <v>10</v>
      </c>
    </row>
    <row r="418" spans="9:19" ht="12.75" x14ac:dyDescent="0.2">
      <c r="I418" s="2"/>
      <c r="J418" s="2"/>
      <c r="M418" s="36" t="s">
        <v>521</v>
      </c>
      <c r="N418" t="s">
        <v>11</v>
      </c>
      <c r="O418" t="s">
        <v>401</v>
      </c>
      <c r="P418" t="s">
        <v>14</v>
      </c>
    </row>
    <row r="419" spans="9:19" ht="12.75" x14ac:dyDescent="0.2">
      <c r="I419" s="2"/>
      <c r="J419" s="2"/>
      <c r="M419" s="36" t="s">
        <v>522</v>
      </c>
      <c r="N419" t="s">
        <v>11</v>
      </c>
      <c r="O419" t="s">
        <v>56</v>
      </c>
      <c r="P419" t="s">
        <v>10</v>
      </c>
    </row>
    <row r="420" spans="9:19" ht="12.75" x14ac:dyDescent="0.2">
      <c r="I420" s="2"/>
      <c r="J420" s="2"/>
      <c r="M420" s="36" t="s">
        <v>523</v>
      </c>
      <c r="N420" t="s">
        <v>8</v>
      </c>
      <c r="O420" t="s">
        <v>159</v>
      </c>
      <c r="P420" t="s">
        <v>14</v>
      </c>
    </row>
    <row r="421" spans="9:19" ht="12.75" x14ac:dyDescent="0.2">
      <c r="I421" s="2"/>
      <c r="J421" s="2"/>
      <c r="M421" s="36" t="s">
        <v>595</v>
      </c>
      <c r="N421" t="s">
        <v>8</v>
      </c>
      <c r="O421" t="s">
        <v>113</v>
      </c>
      <c r="P421" t="s">
        <v>14</v>
      </c>
    </row>
    <row r="422" spans="9:19" ht="12.75" x14ac:dyDescent="0.2">
      <c r="I422" s="2"/>
      <c r="J422" s="2"/>
      <c r="M422" s="36" t="s">
        <v>524</v>
      </c>
      <c r="N422" t="s">
        <v>8</v>
      </c>
      <c r="O422" t="s">
        <v>61</v>
      </c>
      <c r="P422" t="s">
        <v>14</v>
      </c>
    </row>
    <row r="423" spans="9:19" ht="12.75" x14ac:dyDescent="0.2">
      <c r="I423" s="2"/>
      <c r="J423" s="2"/>
      <c r="M423" s="36" t="s">
        <v>525</v>
      </c>
      <c r="N423" t="s">
        <v>8</v>
      </c>
      <c r="O423" t="s">
        <v>63</v>
      </c>
      <c r="P423" t="s">
        <v>10</v>
      </c>
    </row>
    <row r="424" spans="9:19" ht="12.75" x14ac:dyDescent="0.2">
      <c r="I424" s="2"/>
      <c r="J424" s="2"/>
      <c r="M424" s="36" t="s">
        <v>526</v>
      </c>
      <c r="N424" t="s">
        <v>11</v>
      </c>
      <c r="O424" t="s">
        <v>238</v>
      </c>
      <c r="P424" t="s">
        <v>14</v>
      </c>
    </row>
    <row r="425" spans="9:19" ht="12.75" x14ac:dyDescent="0.2">
      <c r="I425" s="2"/>
      <c r="J425" s="2"/>
      <c r="M425" s="36" t="s">
        <v>527</v>
      </c>
      <c r="N425" t="s">
        <v>8</v>
      </c>
      <c r="O425" t="s">
        <v>61</v>
      </c>
      <c r="P425" t="s">
        <v>14</v>
      </c>
    </row>
    <row r="426" spans="9:19" ht="12.75" x14ac:dyDescent="0.2">
      <c r="I426" s="2"/>
      <c r="J426" s="2"/>
      <c r="M426" s="36" t="s">
        <v>528</v>
      </c>
      <c r="N426" t="s">
        <v>8</v>
      </c>
      <c r="O426" t="s">
        <v>76</v>
      </c>
      <c r="P426" t="s">
        <v>14</v>
      </c>
    </row>
    <row r="427" spans="9:19" ht="12.75" x14ac:dyDescent="0.2">
      <c r="I427" s="2"/>
      <c r="J427" s="2"/>
      <c r="M427" s="36" t="s">
        <v>529</v>
      </c>
      <c r="N427" t="s">
        <v>11</v>
      </c>
      <c r="O427" t="s">
        <v>305</v>
      </c>
      <c r="P427" t="s">
        <v>10</v>
      </c>
    </row>
    <row r="428" spans="9:19" ht="12.75" x14ac:dyDescent="0.2">
      <c r="I428" s="2"/>
      <c r="J428" s="2"/>
      <c r="M428" s="36" t="s">
        <v>530</v>
      </c>
      <c r="N428" t="s">
        <v>8</v>
      </c>
      <c r="O428" t="s">
        <v>32</v>
      </c>
      <c r="P428" t="s">
        <v>14</v>
      </c>
      <c r="S428" s="19"/>
    </row>
    <row r="429" spans="9:19" ht="12.75" x14ac:dyDescent="0.2">
      <c r="I429" s="2"/>
      <c r="J429" s="2"/>
      <c r="M429" s="36" t="s">
        <v>531</v>
      </c>
      <c r="N429" t="s">
        <v>8</v>
      </c>
      <c r="O429" t="s">
        <v>159</v>
      </c>
      <c r="P429" t="s">
        <v>10</v>
      </c>
    </row>
    <row r="430" spans="9:19" ht="12.75" x14ac:dyDescent="0.2">
      <c r="I430" s="2"/>
      <c r="J430" s="2"/>
      <c r="M430" s="36" t="s">
        <v>532</v>
      </c>
      <c r="N430" t="s">
        <v>8</v>
      </c>
      <c r="O430" t="s">
        <v>120</v>
      </c>
      <c r="P430" t="s">
        <v>14</v>
      </c>
    </row>
    <row r="431" spans="9:19" ht="12.75" x14ac:dyDescent="0.2">
      <c r="I431" s="2"/>
      <c r="J431" s="2"/>
      <c r="M431" s="36" t="s">
        <v>533</v>
      </c>
      <c r="N431" t="s">
        <v>8</v>
      </c>
      <c r="O431" t="s">
        <v>24</v>
      </c>
      <c r="P431" t="s">
        <v>10</v>
      </c>
    </row>
    <row r="432" spans="9:19" ht="12.75" x14ac:dyDescent="0.2">
      <c r="I432" s="2"/>
      <c r="J432" s="2"/>
      <c r="M432" s="36" t="s">
        <v>534</v>
      </c>
      <c r="N432" t="s">
        <v>11</v>
      </c>
      <c r="O432" t="s">
        <v>305</v>
      </c>
      <c r="P432" t="s">
        <v>10</v>
      </c>
    </row>
    <row r="433" spans="9:16" ht="12.75" x14ac:dyDescent="0.2">
      <c r="I433" s="2"/>
      <c r="J433" s="2"/>
      <c r="M433" s="36" t="s">
        <v>535</v>
      </c>
      <c r="N433" t="s">
        <v>8</v>
      </c>
      <c r="O433" t="s">
        <v>32</v>
      </c>
      <c r="P433" t="s">
        <v>10</v>
      </c>
    </row>
    <row r="434" spans="9:16" ht="12.75" x14ac:dyDescent="0.2">
      <c r="I434" s="2"/>
      <c r="J434" s="2"/>
      <c r="M434" s="36" t="s">
        <v>536</v>
      </c>
      <c r="N434" t="s">
        <v>11</v>
      </c>
      <c r="O434" t="s">
        <v>39</v>
      </c>
      <c r="P434" t="s">
        <v>14</v>
      </c>
    </row>
    <row r="435" spans="9:16" ht="12.75" x14ac:dyDescent="0.2">
      <c r="I435" s="2"/>
      <c r="J435" s="2"/>
      <c r="M435" s="36" t="s">
        <v>537</v>
      </c>
      <c r="N435" t="s">
        <v>8</v>
      </c>
      <c r="O435" t="s">
        <v>261</v>
      </c>
      <c r="P435" t="s">
        <v>14</v>
      </c>
    </row>
    <row r="436" spans="9:16" ht="12.75" x14ac:dyDescent="0.2">
      <c r="I436" s="2"/>
      <c r="J436" s="2"/>
      <c r="M436" s="36" t="s">
        <v>538</v>
      </c>
      <c r="N436" t="s">
        <v>11</v>
      </c>
      <c r="O436" t="s">
        <v>245</v>
      </c>
      <c r="P436" t="s">
        <v>10</v>
      </c>
    </row>
    <row r="437" spans="9:16" ht="12.75" x14ac:dyDescent="0.2">
      <c r="I437" s="2"/>
      <c r="J437" s="2"/>
      <c r="M437" s="36" t="s">
        <v>539</v>
      </c>
      <c r="N437" t="s">
        <v>11</v>
      </c>
      <c r="O437" t="s">
        <v>245</v>
      </c>
      <c r="P437" t="s">
        <v>10</v>
      </c>
    </row>
    <row r="438" spans="9:16" ht="12.75" x14ac:dyDescent="0.2">
      <c r="I438" s="2"/>
      <c r="J438" s="2"/>
      <c r="M438" s="36" t="s">
        <v>540</v>
      </c>
      <c r="N438" t="s">
        <v>8</v>
      </c>
      <c r="O438" t="s">
        <v>32</v>
      </c>
      <c r="P438" t="s">
        <v>10</v>
      </c>
    </row>
    <row r="439" spans="9:16" ht="12.75" x14ac:dyDescent="0.2">
      <c r="I439" s="2"/>
      <c r="J439" s="2"/>
      <c r="M439" s="36" t="s">
        <v>541</v>
      </c>
      <c r="N439" t="s">
        <v>8</v>
      </c>
      <c r="O439" t="s">
        <v>123</v>
      </c>
      <c r="P439" t="s">
        <v>14</v>
      </c>
    </row>
    <row r="440" spans="9:16" ht="12.75" x14ac:dyDescent="0.2">
      <c r="I440" s="2"/>
      <c r="J440" s="2"/>
      <c r="M440" s="36" t="s">
        <v>542</v>
      </c>
      <c r="N440" t="s">
        <v>11</v>
      </c>
      <c r="O440" t="s">
        <v>48</v>
      </c>
      <c r="P440" t="s">
        <v>14</v>
      </c>
    </row>
    <row r="441" spans="9:16" ht="12.75" x14ac:dyDescent="0.2">
      <c r="I441" s="2"/>
      <c r="J441" s="2"/>
      <c r="M441" s="36" t="s">
        <v>543</v>
      </c>
      <c r="N441" t="s">
        <v>8</v>
      </c>
      <c r="O441" t="s">
        <v>128</v>
      </c>
      <c r="P441" t="s">
        <v>10</v>
      </c>
    </row>
    <row r="442" spans="9:16" ht="12.75" x14ac:dyDescent="0.2">
      <c r="I442" s="2"/>
      <c r="J442" s="2"/>
      <c r="M442" s="36" t="s">
        <v>544</v>
      </c>
      <c r="N442" t="s">
        <v>11</v>
      </c>
      <c r="O442" t="s">
        <v>50</v>
      </c>
      <c r="P442" t="s">
        <v>14</v>
      </c>
    </row>
    <row r="443" spans="9:16" ht="12.75" x14ac:dyDescent="0.2">
      <c r="I443" s="2"/>
      <c r="J443" s="2"/>
      <c r="M443" s="36" t="s">
        <v>545</v>
      </c>
      <c r="N443" t="s">
        <v>8</v>
      </c>
      <c r="O443" t="s">
        <v>120</v>
      </c>
      <c r="P443" t="s">
        <v>10</v>
      </c>
    </row>
    <row r="444" spans="9:16" ht="12.75" x14ac:dyDescent="0.2">
      <c r="I444" s="2"/>
      <c r="J444" s="2"/>
      <c r="M444" s="36" t="s">
        <v>546</v>
      </c>
      <c r="N444" t="s">
        <v>8</v>
      </c>
      <c r="O444" t="s">
        <v>126</v>
      </c>
      <c r="P444" t="s">
        <v>10</v>
      </c>
    </row>
    <row r="445" spans="9:16" ht="12.75" x14ac:dyDescent="0.2">
      <c r="I445" s="2"/>
      <c r="J445" s="2"/>
      <c r="M445" s="36" t="s">
        <v>547</v>
      </c>
      <c r="N445" t="s">
        <v>11</v>
      </c>
      <c r="O445" t="s">
        <v>240</v>
      </c>
      <c r="P445" t="s">
        <v>14</v>
      </c>
    </row>
    <row r="446" spans="9:16" ht="12.75" x14ac:dyDescent="0.2">
      <c r="I446" s="2"/>
      <c r="J446" s="2"/>
      <c r="M446" s="36" t="s">
        <v>548</v>
      </c>
      <c r="N446" t="s">
        <v>11</v>
      </c>
      <c r="O446" t="s">
        <v>300</v>
      </c>
      <c r="P446" t="s">
        <v>14</v>
      </c>
    </row>
    <row r="447" spans="9:16" ht="12.75" x14ac:dyDescent="0.2">
      <c r="I447" s="2"/>
      <c r="J447" s="2"/>
      <c r="M447" s="36" t="s">
        <v>549</v>
      </c>
      <c r="N447" t="s">
        <v>8</v>
      </c>
      <c r="O447" t="s">
        <v>63</v>
      </c>
      <c r="P447" t="s">
        <v>14</v>
      </c>
    </row>
    <row r="448" spans="9:16" ht="12.75" x14ac:dyDescent="0.2">
      <c r="I448" s="2"/>
      <c r="J448" s="2"/>
      <c r="M448" s="36" t="s">
        <v>550</v>
      </c>
      <c r="N448" t="s">
        <v>8</v>
      </c>
      <c r="O448" t="s">
        <v>120</v>
      </c>
      <c r="P448" t="s">
        <v>14</v>
      </c>
    </row>
    <row r="449" spans="9:16" ht="12.75" x14ac:dyDescent="0.2">
      <c r="I449" s="2"/>
      <c r="J449" s="2"/>
      <c r="M449" s="36" t="s">
        <v>551</v>
      </c>
      <c r="N449" t="s">
        <v>8</v>
      </c>
      <c r="O449" t="s">
        <v>61</v>
      </c>
      <c r="P449" t="s">
        <v>14</v>
      </c>
    </row>
    <row r="450" spans="9:16" ht="12.75" x14ac:dyDescent="0.2">
      <c r="I450" s="2"/>
      <c r="J450" s="2"/>
      <c r="M450" s="36" t="s">
        <v>552</v>
      </c>
      <c r="N450" t="s">
        <v>8</v>
      </c>
      <c r="O450" t="s">
        <v>13</v>
      </c>
      <c r="P450" t="s">
        <v>14</v>
      </c>
    </row>
    <row r="451" spans="9:16" ht="12.75" x14ac:dyDescent="0.2">
      <c r="I451" s="2"/>
      <c r="J451" s="2"/>
      <c r="M451" s="36" t="s">
        <v>553</v>
      </c>
      <c r="N451" t="s">
        <v>11</v>
      </c>
      <c r="O451" t="s">
        <v>401</v>
      </c>
      <c r="P451" t="s">
        <v>10</v>
      </c>
    </row>
    <row r="452" spans="9:16" ht="12.75" x14ac:dyDescent="0.2">
      <c r="I452" s="2"/>
      <c r="J452" s="2"/>
      <c r="M452" s="36" t="s">
        <v>554</v>
      </c>
      <c r="N452" t="s">
        <v>11</v>
      </c>
      <c r="O452" t="s">
        <v>401</v>
      </c>
      <c r="P452" t="s">
        <v>10</v>
      </c>
    </row>
    <row r="453" spans="9:16" ht="12.75" x14ac:dyDescent="0.2">
      <c r="I453" s="2"/>
      <c r="J453" s="2"/>
      <c r="M453" s="36" t="s">
        <v>555</v>
      </c>
      <c r="N453" t="s">
        <v>8</v>
      </c>
      <c r="O453" t="s">
        <v>76</v>
      </c>
      <c r="P453" t="s">
        <v>10</v>
      </c>
    </row>
    <row r="454" spans="9:16" ht="12.75" x14ac:dyDescent="0.2">
      <c r="I454" s="2"/>
      <c r="J454" s="2"/>
      <c r="M454" s="36" t="s">
        <v>556</v>
      </c>
      <c r="N454" t="s">
        <v>8</v>
      </c>
      <c r="O454" t="s">
        <v>76</v>
      </c>
      <c r="P454" t="s">
        <v>10</v>
      </c>
    </row>
    <row r="455" spans="9:16" ht="12.75" x14ac:dyDescent="0.2">
      <c r="I455" s="2"/>
      <c r="J455" s="2"/>
      <c r="M455" s="36" t="s">
        <v>557</v>
      </c>
      <c r="N455" t="s">
        <v>11</v>
      </c>
      <c r="O455" t="s">
        <v>141</v>
      </c>
      <c r="P455" t="s">
        <v>10</v>
      </c>
    </row>
    <row r="456" spans="9:16" ht="12.75" x14ac:dyDescent="0.2">
      <c r="I456" s="2"/>
      <c r="J456" s="2"/>
      <c r="M456" s="36" t="s">
        <v>558</v>
      </c>
      <c r="N456" t="s">
        <v>11</v>
      </c>
      <c r="O456" t="s">
        <v>141</v>
      </c>
      <c r="P456" t="s">
        <v>10</v>
      </c>
    </row>
    <row r="457" spans="9:16" ht="12.75" x14ac:dyDescent="0.2">
      <c r="I457" s="2"/>
      <c r="J457" s="2"/>
      <c r="M457" s="36" t="s">
        <v>559</v>
      </c>
      <c r="N457" t="s">
        <v>11</v>
      </c>
      <c r="O457" t="s">
        <v>132</v>
      </c>
      <c r="P457" t="s">
        <v>10</v>
      </c>
    </row>
    <row r="458" spans="9:16" ht="12.75" x14ac:dyDescent="0.2">
      <c r="I458" s="2"/>
      <c r="J458" s="2"/>
      <c r="M458" s="36" t="s">
        <v>560</v>
      </c>
      <c r="N458" t="s">
        <v>11</v>
      </c>
      <c r="O458" t="s">
        <v>132</v>
      </c>
      <c r="P458" t="s">
        <v>10</v>
      </c>
    </row>
    <row r="459" spans="9:16" ht="12.75" x14ac:dyDescent="0.2">
      <c r="I459" s="2"/>
      <c r="J459" s="2"/>
      <c r="M459" s="36" t="s">
        <v>561</v>
      </c>
      <c r="N459" t="s">
        <v>11</v>
      </c>
      <c r="O459" t="s">
        <v>132</v>
      </c>
      <c r="P459" t="s">
        <v>10</v>
      </c>
    </row>
    <row r="460" spans="9:16" ht="12.75" x14ac:dyDescent="0.2">
      <c r="I460" s="2"/>
      <c r="J460" s="2"/>
      <c r="M460" s="36" t="s">
        <v>562</v>
      </c>
      <c r="N460" t="s">
        <v>8</v>
      </c>
      <c r="O460" t="s">
        <v>143</v>
      </c>
      <c r="P460" t="s">
        <v>14</v>
      </c>
    </row>
    <row r="461" spans="9:16" ht="12.75" x14ac:dyDescent="0.2">
      <c r="I461" s="2"/>
      <c r="J461" s="2"/>
      <c r="M461" s="36" t="s">
        <v>563</v>
      </c>
      <c r="N461" t="s">
        <v>8</v>
      </c>
      <c r="O461" t="s">
        <v>171</v>
      </c>
      <c r="P461" t="s">
        <v>14</v>
      </c>
    </row>
    <row r="462" spans="9:16" ht="12.75" x14ac:dyDescent="0.2">
      <c r="I462" s="2"/>
      <c r="J462" s="2"/>
      <c r="M462" s="36" t="s">
        <v>564</v>
      </c>
      <c r="N462" t="s">
        <v>8</v>
      </c>
      <c r="O462" t="s">
        <v>252</v>
      </c>
      <c r="P462" t="s">
        <v>10</v>
      </c>
    </row>
    <row r="463" spans="9:16" ht="12.75" x14ac:dyDescent="0.2">
      <c r="I463" s="2"/>
      <c r="J463" s="2"/>
      <c r="M463" s="36" t="s">
        <v>565</v>
      </c>
      <c r="N463" t="s">
        <v>11</v>
      </c>
      <c r="O463" t="s">
        <v>50</v>
      </c>
      <c r="P463" t="s">
        <v>14</v>
      </c>
    </row>
    <row r="464" spans="9:16" ht="12.75" x14ac:dyDescent="0.2">
      <c r="I464" s="2"/>
      <c r="J464" s="2"/>
      <c r="M464" s="36" t="s">
        <v>566</v>
      </c>
      <c r="N464" t="s">
        <v>8</v>
      </c>
      <c r="O464" t="s">
        <v>120</v>
      </c>
      <c r="P464" t="s">
        <v>10</v>
      </c>
    </row>
    <row r="465" spans="9:16" ht="12.75" x14ac:dyDescent="0.2">
      <c r="I465" s="2"/>
      <c r="J465" s="2"/>
      <c r="M465" s="36" t="s">
        <v>567</v>
      </c>
      <c r="N465" t="s">
        <v>8</v>
      </c>
      <c r="O465" t="s">
        <v>159</v>
      </c>
      <c r="P465" t="s">
        <v>14</v>
      </c>
    </row>
    <row r="466" spans="9:16" ht="12.75" x14ac:dyDescent="0.2">
      <c r="I466" s="2"/>
      <c r="J466" s="2"/>
      <c r="M466" s="36" t="s">
        <v>568</v>
      </c>
      <c r="N466" t="s">
        <v>8</v>
      </c>
      <c r="O466" t="s">
        <v>159</v>
      </c>
      <c r="P466" t="s">
        <v>10</v>
      </c>
    </row>
    <row r="467" spans="9:16" ht="12.75" x14ac:dyDescent="0.2">
      <c r="I467" s="2"/>
      <c r="J467" s="2"/>
      <c r="M467" s="36" t="s">
        <v>569</v>
      </c>
      <c r="N467" t="s">
        <v>8</v>
      </c>
      <c r="O467" t="s">
        <v>252</v>
      </c>
      <c r="P467" t="s">
        <v>10</v>
      </c>
    </row>
    <row r="468" spans="9:16" ht="12.75" x14ac:dyDescent="0.2">
      <c r="I468" s="2"/>
      <c r="J468" s="2"/>
      <c r="M468" s="36" t="s">
        <v>570</v>
      </c>
      <c r="N468" t="s">
        <v>11</v>
      </c>
      <c r="O468" t="s">
        <v>275</v>
      </c>
      <c r="P468" t="s">
        <v>10</v>
      </c>
    </row>
    <row r="469" spans="9:16" ht="12.75" x14ac:dyDescent="0.2">
      <c r="I469" s="2"/>
      <c r="J469" s="2"/>
      <c r="M469" s="36" t="s">
        <v>571</v>
      </c>
      <c r="N469" t="s">
        <v>8</v>
      </c>
      <c r="O469" t="s">
        <v>234</v>
      </c>
      <c r="P469" t="s">
        <v>14</v>
      </c>
    </row>
    <row r="470" spans="9:16" ht="12.75" x14ac:dyDescent="0.2">
      <c r="I470" s="2"/>
      <c r="J470" s="2"/>
      <c r="M470" s="36" t="s">
        <v>572</v>
      </c>
      <c r="N470" t="s">
        <v>8</v>
      </c>
      <c r="O470" t="s">
        <v>143</v>
      </c>
      <c r="P470" t="s">
        <v>14</v>
      </c>
    </row>
    <row r="471" spans="9:16" ht="12.75" x14ac:dyDescent="0.2">
      <c r="I471" s="2"/>
      <c r="J471" s="2"/>
      <c r="M471" s="36" t="s">
        <v>573</v>
      </c>
      <c r="N471" t="s">
        <v>8</v>
      </c>
      <c r="O471" t="s">
        <v>74</v>
      </c>
      <c r="P471" t="s">
        <v>14</v>
      </c>
    </row>
    <row r="472" spans="9:16" ht="12.75" x14ac:dyDescent="0.2">
      <c r="I472" s="2"/>
      <c r="J472" s="2"/>
      <c r="M472" s="36" t="s">
        <v>574</v>
      </c>
      <c r="N472" t="s">
        <v>8</v>
      </c>
      <c r="O472" t="s">
        <v>108</v>
      </c>
      <c r="P472" t="s">
        <v>14</v>
      </c>
    </row>
    <row r="473" spans="9:16" ht="12.75" x14ac:dyDescent="0.2">
      <c r="I473" s="2"/>
      <c r="J473" s="2"/>
      <c r="M473" s="36" t="s">
        <v>575</v>
      </c>
      <c r="N473" t="s">
        <v>8</v>
      </c>
      <c r="O473" t="s">
        <v>159</v>
      </c>
      <c r="P473" t="s">
        <v>14</v>
      </c>
    </row>
    <row r="474" spans="9:16" ht="12.75" x14ac:dyDescent="0.2">
      <c r="I474" s="2"/>
      <c r="J474" s="2"/>
      <c r="M474" s="36" t="s">
        <v>576</v>
      </c>
      <c r="N474" t="s">
        <v>11</v>
      </c>
      <c r="O474" t="s">
        <v>132</v>
      </c>
      <c r="P474" t="s">
        <v>14</v>
      </c>
    </row>
    <row r="475" spans="9:16" ht="12.75" x14ac:dyDescent="0.2">
      <c r="I475" s="2"/>
      <c r="J475" s="2"/>
      <c r="M475" s="36" t="s">
        <v>577</v>
      </c>
      <c r="N475" t="s">
        <v>8</v>
      </c>
      <c r="O475" t="s">
        <v>120</v>
      </c>
      <c r="P475" t="s">
        <v>14</v>
      </c>
    </row>
    <row r="476" spans="9:16" ht="12.75" x14ac:dyDescent="0.2">
      <c r="I476" s="2"/>
      <c r="J476" s="2"/>
      <c r="M476" s="36" t="s">
        <v>578</v>
      </c>
      <c r="N476" t="s">
        <v>8</v>
      </c>
      <c r="O476" t="s">
        <v>104</v>
      </c>
      <c r="P476" t="s">
        <v>10</v>
      </c>
    </row>
    <row r="477" spans="9:16" ht="12.75" x14ac:dyDescent="0.2">
      <c r="I477" s="2"/>
      <c r="J477" s="2"/>
      <c r="M477" s="36" t="s">
        <v>579</v>
      </c>
      <c r="N477" t="s">
        <v>11</v>
      </c>
      <c r="O477" t="s">
        <v>21</v>
      </c>
      <c r="P477" t="s">
        <v>14</v>
      </c>
    </row>
    <row r="478" spans="9:16" ht="12.75" x14ac:dyDescent="0.2">
      <c r="I478" s="2"/>
      <c r="J478" s="2"/>
      <c r="M478" s="36" t="s">
        <v>580</v>
      </c>
      <c r="N478" t="s">
        <v>11</v>
      </c>
      <c r="O478" t="s">
        <v>208</v>
      </c>
      <c r="P478" t="s">
        <v>10</v>
      </c>
    </row>
    <row r="479" spans="9:16" ht="12.75" x14ac:dyDescent="0.2">
      <c r="I479" s="2"/>
      <c r="J479" s="2"/>
      <c r="M479" s="36" t="s">
        <v>581</v>
      </c>
      <c r="N479" t="s">
        <v>11</v>
      </c>
      <c r="O479" t="s">
        <v>208</v>
      </c>
      <c r="P479" t="s">
        <v>10</v>
      </c>
    </row>
    <row r="480" spans="9:16" ht="12.75" x14ac:dyDescent="0.2">
      <c r="I480" s="2"/>
      <c r="J480" s="2"/>
      <c r="M480" s="36" t="s">
        <v>582</v>
      </c>
      <c r="N480" t="s">
        <v>11</v>
      </c>
      <c r="O480" t="s">
        <v>208</v>
      </c>
      <c r="P480" t="s">
        <v>10</v>
      </c>
    </row>
    <row r="481" spans="9:16" ht="12.75" x14ac:dyDescent="0.2">
      <c r="I481" s="2"/>
      <c r="J481" s="2"/>
      <c r="M481" s="36" t="s">
        <v>584</v>
      </c>
      <c r="N481" t="s">
        <v>8</v>
      </c>
      <c r="O481" t="s">
        <v>46</v>
      </c>
      <c r="P481" t="s">
        <v>10</v>
      </c>
    </row>
    <row r="482" spans="9:16" ht="12.75" x14ac:dyDescent="0.2">
      <c r="I482" s="2"/>
      <c r="J482" s="2"/>
      <c r="M482" s="36" t="s">
        <v>585</v>
      </c>
      <c r="N482" t="s">
        <v>8</v>
      </c>
      <c r="O482" t="s">
        <v>46</v>
      </c>
      <c r="P482" t="s">
        <v>10</v>
      </c>
    </row>
    <row r="483" spans="9:16" ht="12.75" x14ac:dyDescent="0.2">
      <c r="I483" s="2"/>
      <c r="J483" s="2"/>
      <c r="M483" s="36" t="s">
        <v>586</v>
      </c>
      <c r="N483" t="s">
        <v>8</v>
      </c>
      <c r="O483" t="s">
        <v>46</v>
      </c>
      <c r="P483" t="s">
        <v>10</v>
      </c>
    </row>
    <row r="484" spans="9:16" ht="12.75" x14ac:dyDescent="0.2">
      <c r="I484" s="2"/>
      <c r="J484" s="2"/>
      <c r="M484" s="36" t="s">
        <v>587</v>
      </c>
      <c r="N484" t="s">
        <v>8</v>
      </c>
      <c r="O484" t="s">
        <v>128</v>
      </c>
      <c r="P484" t="s">
        <v>14</v>
      </c>
    </row>
    <row r="485" spans="9:16" ht="12.75" x14ac:dyDescent="0.2">
      <c r="I485" s="2"/>
      <c r="J485" s="2"/>
      <c r="M485" s="36" t="s">
        <v>588</v>
      </c>
      <c r="N485" t="s">
        <v>8</v>
      </c>
      <c r="O485" t="s">
        <v>85</v>
      </c>
      <c r="P485" t="s">
        <v>14</v>
      </c>
    </row>
    <row r="486" spans="9:16" ht="12.75" x14ac:dyDescent="0.2">
      <c r="I486" s="2"/>
      <c r="J486" s="2"/>
      <c r="M486" s="36"/>
      <c r="N486"/>
      <c r="O486"/>
      <c r="P486"/>
    </row>
    <row r="487" spans="9:16" ht="12.75" x14ac:dyDescent="0.2">
      <c r="I487" s="2"/>
      <c r="J487" s="2"/>
      <c r="M487" s="36"/>
      <c r="N487"/>
      <c r="O487"/>
      <c r="P487"/>
    </row>
    <row r="488" spans="9:16" ht="12.75" x14ac:dyDescent="0.2">
      <c r="I488" s="2"/>
      <c r="J488" s="2"/>
      <c r="M488" s="36"/>
      <c r="N488"/>
      <c r="O488"/>
      <c r="P488"/>
    </row>
    <row r="489" spans="9:16" ht="12.75" x14ac:dyDescent="0.2">
      <c r="I489" s="2"/>
      <c r="J489" s="2"/>
      <c r="M489" s="36"/>
      <c r="N489"/>
      <c r="O489"/>
      <c r="P489"/>
    </row>
    <row r="490" spans="9:16" ht="12.75" x14ac:dyDescent="0.2">
      <c r="I490" s="2"/>
      <c r="J490" s="2"/>
      <c r="M490" s="36"/>
      <c r="N490"/>
      <c r="O490"/>
      <c r="P490"/>
    </row>
    <row r="491" spans="9:16" ht="12.75" x14ac:dyDescent="0.2">
      <c r="I491" s="2"/>
      <c r="J491" s="2"/>
      <c r="M491" s="36"/>
      <c r="N491"/>
      <c r="O491"/>
      <c r="P491"/>
    </row>
    <row r="492" spans="9:16" ht="12.75" x14ac:dyDescent="0.2">
      <c r="I492" s="2"/>
      <c r="J492" s="2"/>
      <c r="M492" s="36"/>
      <c r="N492"/>
      <c r="O492"/>
      <c r="P492"/>
    </row>
    <row r="493" spans="9:16" ht="12.75" x14ac:dyDescent="0.2">
      <c r="I493" s="2"/>
      <c r="J493" s="2"/>
      <c r="M493" s="36"/>
      <c r="N493"/>
      <c r="O493"/>
      <c r="P493"/>
    </row>
    <row r="494" spans="9:16" ht="12.75" x14ac:dyDescent="0.2">
      <c r="I494" s="2"/>
      <c r="J494" s="2"/>
      <c r="M494" s="36"/>
      <c r="N494"/>
      <c r="O494"/>
      <c r="P494"/>
    </row>
    <row r="495" spans="9:16" x14ac:dyDescent="0.2">
      <c r="I495" s="2"/>
      <c r="J495" s="2"/>
    </row>
    <row r="496" spans="9:16" ht="12.75" x14ac:dyDescent="0.2">
      <c r="I496" s="2"/>
      <c r="J496" s="2"/>
      <c r="M496" s="36"/>
      <c r="N496"/>
      <c r="O496"/>
      <c r="P496"/>
    </row>
    <row r="497" spans="9:16" ht="12.75" x14ac:dyDescent="0.2">
      <c r="I497" s="2"/>
      <c r="J497" s="2"/>
      <c r="M497" s="36"/>
      <c r="N497"/>
      <c r="O497"/>
      <c r="P497"/>
    </row>
    <row r="498" spans="9:16" ht="12.75" x14ac:dyDescent="0.2">
      <c r="I498" s="2"/>
      <c r="J498" s="2"/>
      <c r="M498" s="36"/>
      <c r="N498"/>
      <c r="O498"/>
      <c r="P498"/>
    </row>
    <row r="499" spans="9:16" ht="12.75" x14ac:dyDescent="0.2">
      <c r="I499" s="2"/>
      <c r="J499" s="2"/>
      <c r="M499" s="36"/>
      <c r="N499"/>
      <c r="O499"/>
      <c r="P499"/>
    </row>
    <row r="500" spans="9:16" ht="12.75" x14ac:dyDescent="0.2">
      <c r="I500" s="2"/>
      <c r="J500" s="2"/>
      <c r="M500" s="36"/>
      <c r="N500"/>
      <c r="O500"/>
      <c r="P500"/>
    </row>
    <row r="501" spans="9:16" ht="12.75" x14ac:dyDescent="0.2">
      <c r="I501" s="2"/>
      <c r="J501" s="2"/>
      <c r="M501" s="36"/>
      <c r="N501"/>
      <c r="O501"/>
      <c r="P501"/>
    </row>
    <row r="502" spans="9:16" ht="12.75" x14ac:dyDescent="0.2">
      <c r="I502" s="2"/>
      <c r="J502" s="2"/>
      <c r="M502" s="36"/>
      <c r="N502"/>
      <c r="O502"/>
      <c r="P502"/>
    </row>
    <row r="503" spans="9:16" ht="12.75" x14ac:dyDescent="0.2">
      <c r="I503" s="2"/>
      <c r="J503" s="2"/>
      <c r="M503" s="36"/>
      <c r="N503"/>
      <c r="O503"/>
      <c r="P503"/>
    </row>
    <row r="504" spans="9:16" ht="12.75" x14ac:dyDescent="0.2">
      <c r="I504" s="2"/>
      <c r="J504" s="2"/>
      <c r="M504" s="36"/>
      <c r="N504"/>
      <c r="O504"/>
      <c r="P504"/>
    </row>
    <row r="505" spans="9:16" ht="12.75" x14ac:dyDescent="0.2">
      <c r="I505" s="2"/>
      <c r="J505" s="2"/>
      <c r="M505" s="36"/>
      <c r="N505"/>
      <c r="O505"/>
      <c r="P505"/>
    </row>
    <row r="506" spans="9:16" ht="12.75" x14ac:dyDescent="0.2">
      <c r="I506" s="2"/>
      <c r="J506" s="2"/>
      <c r="M506" s="36"/>
      <c r="N506"/>
      <c r="O506"/>
      <c r="P506"/>
    </row>
    <row r="507" spans="9:16" ht="12.75" x14ac:dyDescent="0.2">
      <c r="I507" s="2"/>
      <c r="J507" s="2"/>
      <c r="M507" s="36"/>
      <c r="N507"/>
      <c r="O507"/>
      <c r="P507"/>
    </row>
    <row r="508" spans="9:16" ht="12.75" x14ac:dyDescent="0.2">
      <c r="I508" s="2"/>
      <c r="J508" s="2"/>
      <c r="M508" s="36"/>
      <c r="N508"/>
      <c r="O508"/>
      <c r="P508"/>
    </row>
    <row r="509" spans="9:16" ht="12.75" x14ac:dyDescent="0.2">
      <c r="I509" s="2"/>
      <c r="J509" s="2"/>
      <c r="M509" s="36"/>
      <c r="N509"/>
      <c r="O509"/>
      <c r="P509"/>
    </row>
    <row r="510" spans="9:16" ht="12.75" x14ac:dyDescent="0.2">
      <c r="I510" s="2"/>
      <c r="J510" s="2"/>
      <c r="M510" s="36"/>
      <c r="N510"/>
      <c r="O510"/>
      <c r="P510"/>
    </row>
    <row r="511" spans="9:16" ht="12.75" x14ac:dyDescent="0.2">
      <c r="I511" s="2"/>
      <c r="J511" s="2"/>
      <c r="M511" s="36"/>
      <c r="N511"/>
      <c r="O511"/>
      <c r="P511"/>
    </row>
    <row r="512" spans="9:16" ht="12.75" x14ac:dyDescent="0.2">
      <c r="I512" s="2"/>
      <c r="J512" s="2"/>
      <c r="M512" s="36"/>
      <c r="N512"/>
      <c r="O512"/>
      <c r="P512"/>
    </row>
    <row r="513" spans="9:16" ht="12.75" x14ac:dyDescent="0.2">
      <c r="I513" s="2"/>
      <c r="J513" s="2"/>
      <c r="M513" s="36"/>
      <c r="N513"/>
      <c r="O513"/>
      <c r="P513"/>
    </row>
    <row r="514" spans="9:16" ht="12.75" x14ac:dyDescent="0.2">
      <c r="I514" s="2"/>
      <c r="J514" s="2"/>
      <c r="M514" s="36"/>
      <c r="N514"/>
      <c r="O514"/>
      <c r="P514"/>
    </row>
    <row r="515" spans="9:16" ht="12.75" x14ac:dyDescent="0.2">
      <c r="I515" s="2"/>
      <c r="J515" s="2"/>
      <c r="M515" s="36"/>
      <c r="N515"/>
      <c r="O515"/>
      <c r="P515"/>
    </row>
    <row r="516" spans="9:16" ht="12.75" x14ac:dyDescent="0.2">
      <c r="I516" s="2"/>
      <c r="J516" s="2"/>
      <c r="M516" s="36"/>
      <c r="N516"/>
      <c r="O516"/>
      <c r="P516"/>
    </row>
    <row r="517" spans="9:16" ht="12.75" x14ac:dyDescent="0.2">
      <c r="I517" s="2"/>
      <c r="J517" s="2"/>
      <c r="M517" s="36"/>
      <c r="N517"/>
      <c r="O517"/>
      <c r="P517"/>
    </row>
    <row r="518" spans="9:16" ht="12.75" x14ac:dyDescent="0.2">
      <c r="I518" s="2"/>
      <c r="J518" s="2"/>
      <c r="M518" s="36"/>
      <c r="N518"/>
      <c r="O518"/>
      <c r="P518"/>
    </row>
    <row r="519" spans="9:16" ht="12.75" x14ac:dyDescent="0.2">
      <c r="I519" s="2"/>
      <c r="J519" s="2"/>
      <c r="M519" s="36"/>
      <c r="N519"/>
      <c r="O519"/>
      <c r="P519"/>
    </row>
    <row r="520" spans="9:16" ht="12.75" x14ac:dyDescent="0.2">
      <c r="I520" s="2"/>
      <c r="J520" s="2"/>
      <c r="M520" s="36"/>
      <c r="N520"/>
      <c r="O520"/>
      <c r="P520"/>
    </row>
    <row r="521" spans="9:16" ht="12.75" x14ac:dyDescent="0.2">
      <c r="I521" s="13"/>
      <c r="J521" s="13"/>
      <c r="M521" s="36"/>
      <c r="N521"/>
      <c r="O521"/>
      <c r="P521"/>
    </row>
    <row r="522" spans="9:16" ht="12.75" x14ac:dyDescent="0.2">
      <c r="M522" s="36"/>
      <c r="N522"/>
      <c r="O522"/>
      <c r="P522"/>
    </row>
    <row r="523" spans="9:16" ht="12.75" x14ac:dyDescent="0.2">
      <c r="M523" s="36"/>
      <c r="N523"/>
      <c r="O523"/>
      <c r="P523"/>
    </row>
    <row r="524" spans="9:16" ht="12.75" x14ac:dyDescent="0.2">
      <c r="M524" s="36"/>
      <c r="N524"/>
      <c r="O524"/>
      <c r="P524"/>
    </row>
    <row r="525" spans="9:16" ht="12.75" x14ac:dyDescent="0.2">
      <c r="M525"/>
      <c r="N525"/>
      <c r="O525"/>
      <c r="P525"/>
    </row>
    <row r="526" spans="9:16" ht="12.75" x14ac:dyDescent="0.2">
      <c r="M526"/>
      <c r="N526"/>
      <c r="O526"/>
      <c r="P526"/>
    </row>
    <row r="527" spans="9:16" ht="12.75" x14ac:dyDescent="0.2">
      <c r="M527"/>
      <c r="N527"/>
      <c r="O527"/>
      <c r="P527"/>
    </row>
    <row r="528" spans="9:16" ht="12.75" x14ac:dyDescent="0.2">
      <c r="M528"/>
      <c r="N528"/>
      <c r="O528"/>
      <c r="P528"/>
    </row>
    <row r="529" spans="13:13" x14ac:dyDescent="0.2">
      <c r="M529" s="20"/>
    </row>
    <row r="530" spans="13:13" x14ac:dyDescent="0.2">
      <c r="M530" s="20"/>
    </row>
    <row r="531" spans="13:13" x14ac:dyDescent="0.2">
      <c r="M531" s="20"/>
    </row>
    <row r="532" spans="13:13" x14ac:dyDescent="0.2">
      <c r="M532" s="20"/>
    </row>
    <row r="533" spans="13:13" x14ac:dyDescent="0.2">
      <c r="M533" s="20"/>
    </row>
    <row r="534" spans="13:13" x14ac:dyDescent="0.2">
      <c r="M534" s="20"/>
    </row>
    <row r="535" spans="13:13" x14ac:dyDescent="0.2">
      <c r="M535" s="20"/>
    </row>
  </sheetData>
  <mergeCells count="9">
    <mergeCell ref="A41:A42"/>
    <mergeCell ref="A27:A28"/>
    <mergeCell ref="A13:A14"/>
    <mergeCell ref="B41:B42"/>
    <mergeCell ref="C41:E42"/>
    <mergeCell ref="B13:B14"/>
    <mergeCell ref="B27:B28"/>
    <mergeCell ref="C13:E14"/>
    <mergeCell ref="C27:E28"/>
  </mergeCells>
  <phoneticPr fontId="2" type="noConversion"/>
  <conditionalFormatting sqref="S294">
    <cfRule type="duplicateValues" dxfId="22" priority="2" stopIfTrue="1"/>
  </conditionalFormatting>
  <conditionalFormatting sqref="S428">
    <cfRule type="duplicateValues" dxfId="21" priority="1" stopIfTrue="1"/>
  </conditionalFormatting>
  <dataValidations count="4">
    <dataValidation type="list" allowBlank="1" showInputMessage="1" showErrorMessage="1" sqref="A44" xr:uid="{00000000-0002-0000-0100-000000000000}">
      <formula1>$R$1:$R$2</formula1>
    </dataValidation>
    <dataValidation type="list" allowBlank="1" showInputMessage="1" showErrorMessage="1" sqref="A30" xr:uid="{00000000-0002-0000-0100-000001000000}">
      <formula1>$Q$1:$Q$2</formula1>
    </dataValidation>
    <dataValidation type="list" allowBlank="1" showInputMessage="1" showErrorMessage="1" sqref="A17:A22" xr:uid="{00000000-0002-0000-0100-000002000000}">
      <formula1>$H$14:$H$534</formula1>
    </dataValidation>
    <dataValidation type="list" allowBlank="1" showInputMessage="1" showErrorMessage="1" sqref="A16" xr:uid="{00000000-0002-0000-0100-000003000000}">
      <formula1>$M:$M</formula1>
    </dataValidation>
  </dataValidations>
  <pageMargins left="0.75" right="0.75" top="1" bottom="1" header="0.5" footer="0.5"/>
  <pageSetup paperSize="9" scale="92" orientation="portrait" r:id="rId1"/>
  <headerFooter alignWithMargins="0">
    <oddHeader>&amp;C&amp;"Calibri"&amp;10&amp;K000000 OFFICIAL&amp;1#_x000D_</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69221-0E3B-4867-8781-4987E9036582}">
  <sheetPr>
    <tabColor indexed="45"/>
  </sheetPr>
  <dimension ref="A6:IT845"/>
  <sheetViews>
    <sheetView tabSelected="1" workbookViewId="0">
      <selection activeCell="A10" sqref="A10"/>
    </sheetView>
  </sheetViews>
  <sheetFormatPr defaultColWidth="8.85546875" defaultRowHeight="12" x14ac:dyDescent="0.2"/>
  <cols>
    <col min="1" max="1" width="46.5703125" style="62" customWidth="1"/>
    <col min="2" max="2" width="10.7109375" style="62" customWidth="1"/>
    <col min="3" max="3" width="26.28515625" style="62" bestFit="1" customWidth="1"/>
    <col min="4" max="4" width="11.42578125" style="62" customWidth="1"/>
    <col min="5" max="5" width="20.7109375" style="62" bestFit="1" customWidth="1"/>
    <col min="6" max="6" width="21.7109375" style="62" customWidth="1"/>
    <col min="7" max="7" width="22.28515625" style="62" customWidth="1"/>
    <col min="8" max="8" width="21.5703125" style="62" bestFit="1" customWidth="1"/>
    <col min="9" max="254" width="8.85546875" style="62"/>
    <col min="255" max="255" width="46.5703125" style="62" customWidth="1"/>
    <col min="256" max="256" width="10.7109375" style="62" customWidth="1"/>
    <col min="257" max="257" width="26.28515625" style="62" bestFit="1" customWidth="1"/>
    <col min="258" max="258" width="11.42578125" style="62" customWidth="1"/>
    <col min="259" max="259" width="20.7109375" style="62" bestFit="1" customWidth="1"/>
    <col min="260" max="260" width="21.7109375" style="62" customWidth="1"/>
    <col min="261" max="261" width="22.28515625" style="62" customWidth="1"/>
    <col min="262" max="262" width="21.5703125" style="62" bestFit="1" customWidth="1"/>
    <col min="263" max="263" width="2" style="62" bestFit="1" customWidth="1"/>
    <col min="264" max="510" width="8.85546875" style="62"/>
    <col min="511" max="511" width="46.5703125" style="62" customWidth="1"/>
    <col min="512" max="512" width="10.7109375" style="62" customWidth="1"/>
    <col min="513" max="513" width="26.28515625" style="62" bestFit="1" customWidth="1"/>
    <col min="514" max="514" width="11.42578125" style="62" customWidth="1"/>
    <col min="515" max="515" width="20.7109375" style="62" bestFit="1" customWidth="1"/>
    <col min="516" max="516" width="21.7109375" style="62" customWidth="1"/>
    <col min="517" max="517" width="22.28515625" style="62" customWidth="1"/>
    <col min="518" max="518" width="21.5703125" style="62" bestFit="1" customWidth="1"/>
    <col min="519" max="519" width="2" style="62" bestFit="1" customWidth="1"/>
    <col min="520" max="766" width="8.85546875" style="62"/>
    <col min="767" max="767" width="46.5703125" style="62" customWidth="1"/>
    <col min="768" max="768" width="10.7109375" style="62" customWidth="1"/>
    <col min="769" max="769" width="26.28515625" style="62" bestFit="1" customWidth="1"/>
    <col min="770" max="770" width="11.42578125" style="62" customWidth="1"/>
    <col min="771" max="771" width="20.7109375" style="62" bestFit="1" customWidth="1"/>
    <col min="772" max="772" width="21.7109375" style="62" customWidth="1"/>
    <col min="773" max="773" width="22.28515625" style="62" customWidth="1"/>
    <col min="774" max="774" width="21.5703125" style="62" bestFit="1" customWidth="1"/>
    <col min="775" max="775" width="2" style="62" bestFit="1" customWidth="1"/>
    <col min="776" max="1022" width="8.85546875" style="62"/>
    <col min="1023" max="1023" width="46.5703125" style="62" customWidth="1"/>
    <col min="1024" max="1024" width="10.7109375" style="62" customWidth="1"/>
    <col min="1025" max="1025" width="26.28515625" style="62" bestFit="1" customWidth="1"/>
    <col min="1026" max="1026" width="11.42578125" style="62" customWidth="1"/>
    <col min="1027" max="1027" width="20.7109375" style="62" bestFit="1" customWidth="1"/>
    <col min="1028" max="1028" width="21.7109375" style="62" customWidth="1"/>
    <col min="1029" max="1029" width="22.28515625" style="62" customWidth="1"/>
    <col min="1030" max="1030" width="21.5703125" style="62" bestFit="1" customWidth="1"/>
    <col min="1031" max="1031" width="2" style="62" bestFit="1" customWidth="1"/>
    <col min="1032" max="1278" width="8.85546875" style="62"/>
    <col min="1279" max="1279" width="46.5703125" style="62" customWidth="1"/>
    <col min="1280" max="1280" width="10.7109375" style="62" customWidth="1"/>
    <col min="1281" max="1281" width="26.28515625" style="62" bestFit="1" customWidth="1"/>
    <col min="1282" max="1282" width="11.42578125" style="62" customWidth="1"/>
    <col min="1283" max="1283" width="20.7109375" style="62" bestFit="1" customWidth="1"/>
    <col min="1284" max="1284" width="21.7109375" style="62" customWidth="1"/>
    <col min="1285" max="1285" width="22.28515625" style="62" customWidth="1"/>
    <col min="1286" max="1286" width="21.5703125" style="62" bestFit="1" customWidth="1"/>
    <col min="1287" max="1287" width="2" style="62" bestFit="1" customWidth="1"/>
    <col min="1288" max="1534" width="8.85546875" style="62"/>
    <col min="1535" max="1535" width="46.5703125" style="62" customWidth="1"/>
    <col min="1536" max="1536" width="10.7109375" style="62" customWidth="1"/>
    <col min="1537" max="1537" width="26.28515625" style="62" bestFit="1" customWidth="1"/>
    <col min="1538" max="1538" width="11.42578125" style="62" customWidth="1"/>
    <col min="1539" max="1539" width="20.7109375" style="62" bestFit="1" customWidth="1"/>
    <col min="1540" max="1540" width="21.7109375" style="62" customWidth="1"/>
    <col min="1541" max="1541" width="22.28515625" style="62" customWidth="1"/>
    <col min="1542" max="1542" width="21.5703125" style="62" bestFit="1" customWidth="1"/>
    <col min="1543" max="1543" width="2" style="62" bestFit="1" customWidth="1"/>
    <col min="1544" max="1790" width="8.85546875" style="62"/>
    <col min="1791" max="1791" width="46.5703125" style="62" customWidth="1"/>
    <col min="1792" max="1792" width="10.7109375" style="62" customWidth="1"/>
    <col min="1793" max="1793" width="26.28515625" style="62" bestFit="1" customWidth="1"/>
    <col min="1794" max="1794" width="11.42578125" style="62" customWidth="1"/>
    <col min="1795" max="1795" width="20.7109375" style="62" bestFit="1" customWidth="1"/>
    <col min="1796" max="1796" width="21.7109375" style="62" customWidth="1"/>
    <col min="1797" max="1797" width="22.28515625" style="62" customWidth="1"/>
    <col min="1798" max="1798" width="21.5703125" style="62" bestFit="1" customWidth="1"/>
    <col min="1799" max="1799" width="2" style="62" bestFit="1" customWidth="1"/>
    <col min="1800" max="2046" width="8.85546875" style="62"/>
    <col min="2047" max="2047" width="46.5703125" style="62" customWidth="1"/>
    <col min="2048" max="2048" width="10.7109375" style="62" customWidth="1"/>
    <col min="2049" max="2049" width="26.28515625" style="62" bestFit="1" customWidth="1"/>
    <col min="2050" max="2050" width="11.42578125" style="62" customWidth="1"/>
    <col min="2051" max="2051" width="20.7109375" style="62" bestFit="1" customWidth="1"/>
    <col min="2052" max="2052" width="21.7109375" style="62" customWidth="1"/>
    <col min="2053" max="2053" width="22.28515625" style="62" customWidth="1"/>
    <col min="2054" max="2054" width="21.5703125" style="62" bestFit="1" customWidth="1"/>
    <col min="2055" max="2055" width="2" style="62" bestFit="1" customWidth="1"/>
    <col min="2056" max="2302" width="8.85546875" style="62"/>
    <col min="2303" max="2303" width="46.5703125" style="62" customWidth="1"/>
    <col min="2304" max="2304" width="10.7109375" style="62" customWidth="1"/>
    <col min="2305" max="2305" width="26.28515625" style="62" bestFit="1" customWidth="1"/>
    <col min="2306" max="2306" width="11.42578125" style="62" customWidth="1"/>
    <col min="2307" max="2307" width="20.7109375" style="62" bestFit="1" customWidth="1"/>
    <col min="2308" max="2308" width="21.7109375" style="62" customWidth="1"/>
    <col min="2309" max="2309" width="22.28515625" style="62" customWidth="1"/>
    <col min="2310" max="2310" width="21.5703125" style="62" bestFit="1" customWidth="1"/>
    <col min="2311" max="2311" width="2" style="62" bestFit="1" customWidth="1"/>
    <col min="2312" max="2558" width="8.85546875" style="62"/>
    <col min="2559" max="2559" width="46.5703125" style="62" customWidth="1"/>
    <col min="2560" max="2560" width="10.7109375" style="62" customWidth="1"/>
    <col min="2561" max="2561" width="26.28515625" style="62" bestFit="1" customWidth="1"/>
    <col min="2562" max="2562" width="11.42578125" style="62" customWidth="1"/>
    <col min="2563" max="2563" width="20.7109375" style="62" bestFit="1" customWidth="1"/>
    <col min="2564" max="2564" width="21.7109375" style="62" customWidth="1"/>
    <col min="2565" max="2565" width="22.28515625" style="62" customWidth="1"/>
    <col min="2566" max="2566" width="21.5703125" style="62" bestFit="1" customWidth="1"/>
    <col min="2567" max="2567" width="2" style="62" bestFit="1" customWidth="1"/>
    <col min="2568" max="2814" width="8.85546875" style="62"/>
    <col min="2815" max="2815" width="46.5703125" style="62" customWidth="1"/>
    <col min="2816" max="2816" width="10.7109375" style="62" customWidth="1"/>
    <col min="2817" max="2817" width="26.28515625" style="62" bestFit="1" customWidth="1"/>
    <col min="2818" max="2818" width="11.42578125" style="62" customWidth="1"/>
    <col min="2819" max="2819" width="20.7109375" style="62" bestFit="1" customWidth="1"/>
    <col min="2820" max="2820" width="21.7109375" style="62" customWidth="1"/>
    <col min="2821" max="2821" width="22.28515625" style="62" customWidth="1"/>
    <col min="2822" max="2822" width="21.5703125" style="62" bestFit="1" customWidth="1"/>
    <col min="2823" max="2823" width="2" style="62" bestFit="1" customWidth="1"/>
    <col min="2824" max="3070" width="8.85546875" style="62"/>
    <col min="3071" max="3071" width="46.5703125" style="62" customWidth="1"/>
    <col min="3072" max="3072" width="10.7109375" style="62" customWidth="1"/>
    <col min="3073" max="3073" width="26.28515625" style="62" bestFit="1" customWidth="1"/>
    <col min="3074" max="3074" width="11.42578125" style="62" customWidth="1"/>
    <col min="3075" max="3075" width="20.7109375" style="62" bestFit="1" customWidth="1"/>
    <col min="3076" max="3076" width="21.7109375" style="62" customWidth="1"/>
    <col min="3077" max="3077" width="22.28515625" style="62" customWidth="1"/>
    <col min="3078" max="3078" width="21.5703125" style="62" bestFit="1" customWidth="1"/>
    <col min="3079" max="3079" width="2" style="62" bestFit="1" customWidth="1"/>
    <col min="3080" max="3326" width="8.85546875" style="62"/>
    <col min="3327" max="3327" width="46.5703125" style="62" customWidth="1"/>
    <col min="3328" max="3328" width="10.7109375" style="62" customWidth="1"/>
    <col min="3329" max="3329" width="26.28515625" style="62" bestFit="1" customWidth="1"/>
    <col min="3330" max="3330" width="11.42578125" style="62" customWidth="1"/>
    <col min="3331" max="3331" width="20.7109375" style="62" bestFit="1" customWidth="1"/>
    <col min="3332" max="3332" width="21.7109375" style="62" customWidth="1"/>
    <col min="3333" max="3333" width="22.28515625" style="62" customWidth="1"/>
    <col min="3334" max="3334" width="21.5703125" style="62" bestFit="1" customWidth="1"/>
    <col min="3335" max="3335" width="2" style="62" bestFit="1" customWidth="1"/>
    <col min="3336" max="3582" width="8.85546875" style="62"/>
    <col min="3583" max="3583" width="46.5703125" style="62" customWidth="1"/>
    <col min="3584" max="3584" width="10.7109375" style="62" customWidth="1"/>
    <col min="3585" max="3585" width="26.28515625" style="62" bestFit="1" customWidth="1"/>
    <col min="3586" max="3586" width="11.42578125" style="62" customWidth="1"/>
    <col min="3587" max="3587" width="20.7109375" style="62" bestFit="1" customWidth="1"/>
    <col min="3588" max="3588" width="21.7109375" style="62" customWidth="1"/>
    <col min="3589" max="3589" width="22.28515625" style="62" customWidth="1"/>
    <col min="3590" max="3590" width="21.5703125" style="62" bestFit="1" customWidth="1"/>
    <col min="3591" max="3591" width="2" style="62" bestFit="1" customWidth="1"/>
    <col min="3592" max="3838" width="8.85546875" style="62"/>
    <col min="3839" max="3839" width="46.5703125" style="62" customWidth="1"/>
    <col min="3840" max="3840" width="10.7109375" style="62" customWidth="1"/>
    <col min="3841" max="3841" width="26.28515625" style="62" bestFit="1" customWidth="1"/>
    <col min="3842" max="3842" width="11.42578125" style="62" customWidth="1"/>
    <col min="3843" max="3843" width="20.7109375" style="62" bestFit="1" customWidth="1"/>
    <col min="3844" max="3844" width="21.7109375" style="62" customWidth="1"/>
    <col min="3845" max="3845" width="22.28515625" style="62" customWidth="1"/>
    <col min="3846" max="3846" width="21.5703125" style="62" bestFit="1" customWidth="1"/>
    <col min="3847" max="3847" width="2" style="62" bestFit="1" customWidth="1"/>
    <col min="3848" max="4094" width="8.85546875" style="62"/>
    <col min="4095" max="4095" width="46.5703125" style="62" customWidth="1"/>
    <col min="4096" max="4096" width="10.7109375" style="62" customWidth="1"/>
    <col min="4097" max="4097" width="26.28515625" style="62" bestFit="1" customWidth="1"/>
    <col min="4098" max="4098" width="11.42578125" style="62" customWidth="1"/>
    <col min="4099" max="4099" width="20.7109375" style="62" bestFit="1" customWidth="1"/>
    <col min="4100" max="4100" width="21.7109375" style="62" customWidth="1"/>
    <col min="4101" max="4101" width="22.28515625" style="62" customWidth="1"/>
    <col min="4102" max="4102" width="21.5703125" style="62" bestFit="1" customWidth="1"/>
    <col min="4103" max="4103" width="2" style="62" bestFit="1" customWidth="1"/>
    <col min="4104" max="4350" width="8.85546875" style="62"/>
    <col min="4351" max="4351" width="46.5703125" style="62" customWidth="1"/>
    <col min="4352" max="4352" width="10.7109375" style="62" customWidth="1"/>
    <col min="4353" max="4353" width="26.28515625" style="62" bestFit="1" customWidth="1"/>
    <col min="4354" max="4354" width="11.42578125" style="62" customWidth="1"/>
    <col min="4355" max="4355" width="20.7109375" style="62" bestFit="1" customWidth="1"/>
    <col min="4356" max="4356" width="21.7109375" style="62" customWidth="1"/>
    <col min="4357" max="4357" width="22.28515625" style="62" customWidth="1"/>
    <col min="4358" max="4358" width="21.5703125" style="62" bestFit="1" customWidth="1"/>
    <col min="4359" max="4359" width="2" style="62" bestFit="1" customWidth="1"/>
    <col min="4360" max="4606" width="8.85546875" style="62"/>
    <col min="4607" max="4607" width="46.5703125" style="62" customWidth="1"/>
    <col min="4608" max="4608" width="10.7109375" style="62" customWidth="1"/>
    <col min="4609" max="4609" width="26.28515625" style="62" bestFit="1" customWidth="1"/>
    <col min="4610" max="4610" width="11.42578125" style="62" customWidth="1"/>
    <col min="4611" max="4611" width="20.7109375" style="62" bestFit="1" customWidth="1"/>
    <col min="4612" max="4612" width="21.7109375" style="62" customWidth="1"/>
    <col min="4613" max="4613" width="22.28515625" style="62" customWidth="1"/>
    <col min="4614" max="4614" width="21.5703125" style="62" bestFit="1" customWidth="1"/>
    <col min="4615" max="4615" width="2" style="62" bestFit="1" customWidth="1"/>
    <col min="4616" max="4862" width="8.85546875" style="62"/>
    <col min="4863" max="4863" width="46.5703125" style="62" customWidth="1"/>
    <col min="4864" max="4864" width="10.7109375" style="62" customWidth="1"/>
    <col min="4865" max="4865" width="26.28515625" style="62" bestFit="1" customWidth="1"/>
    <col min="4866" max="4866" width="11.42578125" style="62" customWidth="1"/>
    <col min="4867" max="4867" width="20.7109375" style="62" bestFit="1" customWidth="1"/>
    <col min="4868" max="4868" width="21.7109375" style="62" customWidth="1"/>
    <col min="4869" max="4869" width="22.28515625" style="62" customWidth="1"/>
    <col min="4870" max="4870" width="21.5703125" style="62" bestFit="1" customWidth="1"/>
    <col min="4871" max="4871" width="2" style="62" bestFit="1" customWidth="1"/>
    <col min="4872" max="5118" width="8.85546875" style="62"/>
    <col min="5119" max="5119" width="46.5703125" style="62" customWidth="1"/>
    <col min="5120" max="5120" width="10.7109375" style="62" customWidth="1"/>
    <col min="5121" max="5121" width="26.28515625" style="62" bestFit="1" customWidth="1"/>
    <col min="5122" max="5122" width="11.42578125" style="62" customWidth="1"/>
    <col min="5123" max="5123" width="20.7109375" style="62" bestFit="1" customWidth="1"/>
    <col min="5124" max="5124" width="21.7109375" style="62" customWidth="1"/>
    <col min="5125" max="5125" width="22.28515625" style="62" customWidth="1"/>
    <col min="5126" max="5126" width="21.5703125" style="62" bestFit="1" customWidth="1"/>
    <col min="5127" max="5127" width="2" style="62" bestFit="1" customWidth="1"/>
    <col min="5128" max="5374" width="8.85546875" style="62"/>
    <col min="5375" max="5375" width="46.5703125" style="62" customWidth="1"/>
    <col min="5376" max="5376" width="10.7109375" style="62" customWidth="1"/>
    <col min="5377" max="5377" width="26.28515625" style="62" bestFit="1" customWidth="1"/>
    <col min="5378" max="5378" width="11.42578125" style="62" customWidth="1"/>
    <col min="5379" max="5379" width="20.7109375" style="62" bestFit="1" customWidth="1"/>
    <col min="5380" max="5380" width="21.7109375" style="62" customWidth="1"/>
    <col min="5381" max="5381" width="22.28515625" style="62" customWidth="1"/>
    <col min="5382" max="5382" width="21.5703125" style="62" bestFit="1" customWidth="1"/>
    <col min="5383" max="5383" width="2" style="62" bestFit="1" customWidth="1"/>
    <col min="5384" max="5630" width="8.85546875" style="62"/>
    <col min="5631" max="5631" width="46.5703125" style="62" customWidth="1"/>
    <col min="5632" max="5632" width="10.7109375" style="62" customWidth="1"/>
    <col min="5633" max="5633" width="26.28515625" style="62" bestFit="1" customWidth="1"/>
    <col min="5634" max="5634" width="11.42578125" style="62" customWidth="1"/>
    <col min="5635" max="5635" width="20.7109375" style="62" bestFit="1" customWidth="1"/>
    <col min="5636" max="5636" width="21.7109375" style="62" customWidth="1"/>
    <col min="5637" max="5637" width="22.28515625" style="62" customWidth="1"/>
    <col min="5638" max="5638" width="21.5703125" style="62" bestFit="1" customWidth="1"/>
    <col min="5639" max="5639" width="2" style="62" bestFit="1" customWidth="1"/>
    <col min="5640" max="5886" width="8.85546875" style="62"/>
    <col min="5887" max="5887" width="46.5703125" style="62" customWidth="1"/>
    <col min="5888" max="5888" width="10.7109375" style="62" customWidth="1"/>
    <col min="5889" max="5889" width="26.28515625" style="62" bestFit="1" customWidth="1"/>
    <col min="5890" max="5890" width="11.42578125" style="62" customWidth="1"/>
    <col min="5891" max="5891" width="20.7109375" style="62" bestFit="1" customWidth="1"/>
    <col min="5892" max="5892" width="21.7109375" style="62" customWidth="1"/>
    <col min="5893" max="5893" width="22.28515625" style="62" customWidth="1"/>
    <col min="5894" max="5894" width="21.5703125" style="62" bestFit="1" customWidth="1"/>
    <col min="5895" max="5895" width="2" style="62" bestFit="1" customWidth="1"/>
    <col min="5896" max="6142" width="8.85546875" style="62"/>
    <col min="6143" max="6143" width="46.5703125" style="62" customWidth="1"/>
    <col min="6144" max="6144" width="10.7109375" style="62" customWidth="1"/>
    <col min="6145" max="6145" width="26.28515625" style="62" bestFit="1" customWidth="1"/>
    <col min="6146" max="6146" width="11.42578125" style="62" customWidth="1"/>
    <col min="6147" max="6147" width="20.7109375" style="62" bestFit="1" customWidth="1"/>
    <col min="6148" max="6148" width="21.7109375" style="62" customWidth="1"/>
    <col min="6149" max="6149" width="22.28515625" style="62" customWidth="1"/>
    <col min="6150" max="6150" width="21.5703125" style="62" bestFit="1" customWidth="1"/>
    <col min="6151" max="6151" width="2" style="62" bestFit="1" customWidth="1"/>
    <col min="6152" max="6398" width="8.85546875" style="62"/>
    <col min="6399" max="6399" width="46.5703125" style="62" customWidth="1"/>
    <col min="6400" max="6400" width="10.7109375" style="62" customWidth="1"/>
    <col min="6401" max="6401" width="26.28515625" style="62" bestFit="1" customWidth="1"/>
    <col min="6402" max="6402" width="11.42578125" style="62" customWidth="1"/>
    <col min="6403" max="6403" width="20.7109375" style="62" bestFit="1" customWidth="1"/>
    <col min="6404" max="6404" width="21.7109375" style="62" customWidth="1"/>
    <col min="6405" max="6405" width="22.28515625" style="62" customWidth="1"/>
    <col min="6406" max="6406" width="21.5703125" style="62" bestFit="1" customWidth="1"/>
    <col min="6407" max="6407" width="2" style="62" bestFit="1" customWidth="1"/>
    <col min="6408" max="6654" width="8.85546875" style="62"/>
    <col min="6655" max="6655" width="46.5703125" style="62" customWidth="1"/>
    <col min="6656" max="6656" width="10.7109375" style="62" customWidth="1"/>
    <col min="6657" max="6657" width="26.28515625" style="62" bestFit="1" customWidth="1"/>
    <col min="6658" max="6658" width="11.42578125" style="62" customWidth="1"/>
    <col min="6659" max="6659" width="20.7109375" style="62" bestFit="1" customWidth="1"/>
    <col min="6660" max="6660" width="21.7109375" style="62" customWidth="1"/>
    <col min="6661" max="6661" width="22.28515625" style="62" customWidth="1"/>
    <col min="6662" max="6662" width="21.5703125" style="62" bestFit="1" customWidth="1"/>
    <col min="6663" max="6663" width="2" style="62" bestFit="1" customWidth="1"/>
    <col min="6664" max="6910" width="8.85546875" style="62"/>
    <col min="6911" max="6911" width="46.5703125" style="62" customWidth="1"/>
    <col min="6912" max="6912" width="10.7109375" style="62" customWidth="1"/>
    <col min="6913" max="6913" width="26.28515625" style="62" bestFit="1" customWidth="1"/>
    <col min="6914" max="6914" width="11.42578125" style="62" customWidth="1"/>
    <col min="6915" max="6915" width="20.7109375" style="62" bestFit="1" customWidth="1"/>
    <col min="6916" max="6916" width="21.7109375" style="62" customWidth="1"/>
    <col min="6917" max="6917" width="22.28515625" style="62" customWidth="1"/>
    <col min="6918" max="6918" width="21.5703125" style="62" bestFit="1" customWidth="1"/>
    <col min="6919" max="6919" width="2" style="62" bestFit="1" customWidth="1"/>
    <col min="6920" max="7166" width="8.85546875" style="62"/>
    <col min="7167" max="7167" width="46.5703125" style="62" customWidth="1"/>
    <col min="7168" max="7168" width="10.7109375" style="62" customWidth="1"/>
    <col min="7169" max="7169" width="26.28515625" style="62" bestFit="1" customWidth="1"/>
    <col min="7170" max="7170" width="11.42578125" style="62" customWidth="1"/>
    <col min="7171" max="7171" width="20.7109375" style="62" bestFit="1" customWidth="1"/>
    <col min="7172" max="7172" width="21.7109375" style="62" customWidth="1"/>
    <col min="7173" max="7173" width="22.28515625" style="62" customWidth="1"/>
    <col min="7174" max="7174" width="21.5703125" style="62" bestFit="1" customWidth="1"/>
    <col min="7175" max="7175" width="2" style="62" bestFit="1" customWidth="1"/>
    <col min="7176" max="7422" width="8.85546875" style="62"/>
    <col min="7423" max="7423" width="46.5703125" style="62" customWidth="1"/>
    <col min="7424" max="7424" width="10.7109375" style="62" customWidth="1"/>
    <col min="7425" max="7425" width="26.28515625" style="62" bestFit="1" customWidth="1"/>
    <col min="7426" max="7426" width="11.42578125" style="62" customWidth="1"/>
    <col min="7427" max="7427" width="20.7109375" style="62" bestFit="1" customWidth="1"/>
    <col min="7428" max="7428" width="21.7109375" style="62" customWidth="1"/>
    <col min="7429" max="7429" width="22.28515625" style="62" customWidth="1"/>
    <col min="7430" max="7430" width="21.5703125" style="62" bestFit="1" customWidth="1"/>
    <col min="7431" max="7431" width="2" style="62" bestFit="1" customWidth="1"/>
    <col min="7432" max="7678" width="8.85546875" style="62"/>
    <col min="7679" max="7679" width="46.5703125" style="62" customWidth="1"/>
    <col min="7680" max="7680" width="10.7109375" style="62" customWidth="1"/>
    <col min="7681" max="7681" width="26.28515625" style="62" bestFit="1" customWidth="1"/>
    <col min="7682" max="7682" width="11.42578125" style="62" customWidth="1"/>
    <col min="7683" max="7683" width="20.7109375" style="62" bestFit="1" customWidth="1"/>
    <col min="7684" max="7684" width="21.7109375" style="62" customWidth="1"/>
    <col min="7685" max="7685" width="22.28515625" style="62" customWidth="1"/>
    <col min="7686" max="7686" width="21.5703125" style="62" bestFit="1" customWidth="1"/>
    <col min="7687" max="7687" width="2" style="62" bestFit="1" customWidth="1"/>
    <col min="7688" max="7934" width="8.85546875" style="62"/>
    <col min="7935" max="7935" width="46.5703125" style="62" customWidth="1"/>
    <col min="7936" max="7936" width="10.7109375" style="62" customWidth="1"/>
    <col min="7937" max="7937" width="26.28515625" style="62" bestFit="1" customWidth="1"/>
    <col min="7938" max="7938" width="11.42578125" style="62" customWidth="1"/>
    <col min="7939" max="7939" width="20.7109375" style="62" bestFit="1" customWidth="1"/>
    <col min="7940" max="7940" width="21.7109375" style="62" customWidth="1"/>
    <col min="7941" max="7941" width="22.28515625" style="62" customWidth="1"/>
    <col min="7942" max="7942" width="21.5703125" style="62" bestFit="1" customWidth="1"/>
    <col min="7943" max="7943" width="2" style="62" bestFit="1" customWidth="1"/>
    <col min="7944" max="8190" width="8.85546875" style="62"/>
    <col min="8191" max="8191" width="46.5703125" style="62" customWidth="1"/>
    <col min="8192" max="8192" width="10.7109375" style="62" customWidth="1"/>
    <col min="8193" max="8193" width="26.28515625" style="62" bestFit="1" customWidth="1"/>
    <col min="8194" max="8194" width="11.42578125" style="62" customWidth="1"/>
    <col min="8195" max="8195" width="20.7109375" style="62" bestFit="1" customWidth="1"/>
    <col min="8196" max="8196" width="21.7109375" style="62" customWidth="1"/>
    <col min="8197" max="8197" width="22.28515625" style="62" customWidth="1"/>
    <col min="8198" max="8198" width="21.5703125" style="62" bestFit="1" customWidth="1"/>
    <col min="8199" max="8199" width="2" style="62" bestFit="1" customWidth="1"/>
    <col min="8200" max="8446" width="8.85546875" style="62"/>
    <col min="8447" max="8447" width="46.5703125" style="62" customWidth="1"/>
    <col min="8448" max="8448" width="10.7109375" style="62" customWidth="1"/>
    <col min="8449" max="8449" width="26.28515625" style="62" bestFit="1" customWidth="1"/>
    <col min="8450" max="8450" width="11.42578125" style="62" customWidth="1"/>
    <col min="8451" max="8451" width="20.7109375" style="62" bestFit="1" customWidth="1"/>
    <col min="8452" max="8452" width="21.7109375" style="62" customWidth="1"/>
    <col min="8453" max="8453" width="22.28515625" style="62" customWidth="1"/>
    <col min="8454" max="8454" width="21.5703125" style="62" bestFit="1" customWidth="1"/>
    <col min="8455" max="8455" width="2" style="62" bestFit="1" customWidth="1"/>
    <col min="8456" max="8702" width="8.85546875" style="62"/>
    <col min="8703" max="8703" width="46.5703125" style="62" customWidth="1"/>
    <col min="8704" max="8704" width="10.7109375" style="62" customWidth="1"/>
    <col min="8705" max="8705" width="26.28515625" style="62" bestFit="1" customWidth="1"/>
    <col min="8706" max="8706" width="11.42578125" style="62" customWidth="1"/>
    <col min="8707" max="8707" width="20.7109375" style="62" bestFit="1" customWidth="1"/>
    <col min="8708" max="8708" width="21.7109375" style="62" customWidth="1"/>
    <col min="8709" max="8709" width="22.28515625" style="62" customWidth="1"/>
    <col min="8710" max="8710" width="21.5703125" style="62" bestFit="1" customWidth="1"/>
    <col min="8711" max="8711" width="2" style="62" bestFit="1" customWidth="1"/>
    <col min="8712" max="8958" width="8.85546875" style="62"/>
    <col min="8959" max="8959" width="46.5703125" style="62" customWidth="1"/>
    <col min="8960" max="8960" width="10.7109375" style="62" customWidth="1"/>
    <col min="8961" max="8961" width="26.28515625" style="62" bestFit="1" customWidth="1"/>
    <col min="8962" max="8962" width="11.42578125" style="62" customWidth="1"/>
    <col min="8963" max="8963" width="20.7109375" style="62" bestFit="1" customWidth="1"/>
    <col min="8964" max="8964" width="21.7109375" style="62" customWidth="1"/>
    <col min="8965" max="8965" width="22.28515625" style="62" customWidth="1"/>
    <col min="8966" max="8966" width="21.5703125" style="62" bestFit="1" customWidth="1"/>
    <col min="8967" max="8967" width="2" style="62" bestFit="1" customWidth="1"/>
    <col min="8968" max="9214" width="8.85546875" style="62"/>
    <col min="9215" max="9215" width="46.5703125" style="62" customWidth="1"/>
    <col min="9216" max="9216" width="10.7109375" style="62" customWidth="1"/>
    <col min="9217" max="9217" width="26.28515625" style="62" bestFit="1" customWidth="1"/>
    <col min="9218" max="9218" width="11.42578125" style="62" customWidth="1"/>
    <col min="9219" max="9219" width="20.7109375" style="62" bestFit="1" customWidth="1"/>
    <col min="9220" max="9220" width="21.7109375" style="62" customWidth="1"/>
    <col min="9221" max="9221" width="22.28515625" style="62" customWidth="1"/>
    <col min="9222" max="9222" width="21.5703125" style="62" bestFit="1" customWidth="1"/>
    <col min="9223" max="9223" width="2" style="62" bestFit="1" customWidth="1"/>
    <col min="9224" max="9470" width="8.85546875" style="62"/>
    <col min="9471" max="9471" width="46.5703125" style="62" customWidth="1"/>
    <col min="9472" max="9472" width="10.7109375" style="62" customWidth="1"/>
    <col min="9473" max="9473" width="26.28515625" style="62" bestFit="1" customWidth="1"/>
    <col min="9474" max="9474" width="11.42578125" style="62" customWidth="1"/>
    <col min="9475" max="9475" width="20.7109375" style="62" bestFit="1" customWidth="1"/>
    <col min="9476" max="9476" width="21.7109375" style="62" customWidth="1"/>
    <col min="9477" max="9477" width="22.28515625" style="62" customWidth="1"/>
    <col min="9478" max="9478" width="21.5703125" style="62" bestFit="1" customWidth="1"/>
    <col min="9479" max="9479" width="2" style="62" bestFit="1" customWidth="1"/>
    <col min="9480" max="9726" width="8.85546875" style="62"/>
    <col min="9727" max="9727" width="46.5703125" style="62" customWidth="1"/>
    <col min="9728" max="9728" width="10.7109375" style="62" customWidth="1"/>
    <col min="9729" max="9729" width="26.28515625" style="62" bestFit="1" customWidth="1"/>
    <col min="9730" max="9730" width="11.42578125" style="62" customWidth="1"/>
    <col min="9731" max="9731" width="20.7109375" style="62" bestFit="1" customWidth="1"/>
    <col min="9732" max="9732" width="21.7109375" style="62" customWidth="1"/>
    <col min="9733" max="9733" width="22.28515625" style="62" customWidth="1"/>
    <col min="9734" max="9734" width="21.5703125" style="62" bestFit="1" customWidth="1"/>
    <col min="9735" max="9735" width="2" style="62" bestFit="1" customWidth="1"/>
    <col min="9736" max="9982" width="8.85546875" style="62"/>
    <col min="9983" max="9983" width="46.5703125" style="62" customWidth="1"/>
    <col min="9984" max="9984" width="10.7109375" style="62" customWidth="1"/>
    <col min="9985" max="9985" width="26.28515625" style="62" bestFit="1" customWidth="1"/>
    <col min="9986" max="9986" width="11.42578125" style="62" customWidth="1"/>
    <col min="9987" max="9987" width="20.7109375" style="62" bestFit="1" customWidth="1"/>
    <col min="9988" max="9988" width="21.7109375" style="62" customWidth="1"/>
    <col min="9989" max="9989" width="22.28515625" style="62" customWidth="1"/>
    <col min="9990" max="9990" width="21.5703125" style="62" bestFit="1" customWidth="1"/>
    <col min="9991" max="9991" width="2" style="62" bestFit="1" customWidth="1"/>
    <col min="9992" max="10238" width="8.85546875" style="62"/>
    <col min="10239" max="10239" width="46.5703125" style="62" customWidth="1"/>
    <col min="10240" max="10240" width="10.7109375" style="62" customWidth="1"/>
    <col min="10241" max="10241" width="26.28515625" style="62" bestFit="1" customWidth="1"/>
    <col min="10242" max="10242" width="11.42578125" style="62" customWidth="1"/>
    <col min="10243" max="10243" width="20.7109375" style="62" bestFit="1" customWidth="1"/>
    <col min="10244" max="10244" width="21.7109375" style="62" customWidth="1"/>
    <col min="10245" max="10245" width="22.28515625" style="62" customWidth="1"/>
    <col min="10246" max="10246" width="21.5703125" style="62" bestFit="1" customWidth="1"/>
    <col min="10247" max="10247" width="2" style="62" bestFit="1" customWidth="1"/>
    <col min="10248" max="10494" width="8.85546875" style="62"/>
    <col min="10495" max="10495" width="46.5703125" style="62" customWidth="1"/>
    <col min="10496" max="10496" width="10.7109375" style="62" customWidth="1"/>
    <col min="10497" max="10497" width="26.28515625" style="62" bestFit="1" customWidth="1"/>
    <col min="10498" max="10498" width="11.42578125" style="62" customWidth="1"/>
    <col min="10499" max="10499" width="20.7109375" style="62" bestFit="1" customWidth="1"/>
    <col min="10500" max="10500" width="21.7109375" style="62" customWidth="1"/>
    <col min="10501" max="10501" width="22.28515625" style="62" customWidth="1"/>
    <col min="10502" max="10502" width="21.5703125" style="62" bestFit="1" customWidth="1"/>
    <col min="10503" max="10503" width="2" style="62" bestFit="1" customWidth="1"/>
    <col min="10504" max="10750" width="8.85546875" style="62"/>
    <col min="10751" max="10751" width="46.5703125" style="62" customWidth="1"/>
    <col min="10752" max="10752" width="10.7109375" style="62" customWidth="1"/>
    <col min="10753" max="10753" width="26.28515625" style="62" bestFit="1" customWidth="1"/>
    <col min="10754" max="10754" width="11.42578125" style="62" customWidth="1"/>
    <col min="10755" max="10755" width="20.7109375" style="62" bestFit="1" customWidth="1"/>
    <col min="10756" max="10756" width="21.7109375" style="62" customWidth="1"/>
    <col min="10757" max="10757" width="22.28515625" style="62" customWidth="1"/>
    <col min="10758" max="10758" width="21.5703125" style="62" bestFit="1" customWidth="1"/>
    <col min="10759" max="10759" width="2" style="62" bestFit="1" customWidth="1"/>
    <col min="10760" max="11006" width="8.85546875" style="62"/>
    <col min="11007" max="11007" width="46.5703125" style="62" customWidth="1"/>
    <col min="11008" max="11008" width="10.7109375" style="62" customWidth="1"/>
    <col min="11009" max="11009" width="26.28515625" style="62" bestFit="1" customWidth="1"/>
    <col min="11010" max="11010" width="11.42578125" style="62" customWidth="1"/>
    <col min="11011" max="11011" width="20.7109375" style="62" bestFit="1" customWidth="1"/>
    <col min="11012" max="11012" width="21.7109375" style="62" customWidth="1"/>
    <col min="11013" max="11013" width="22.28515625" style="62" customWidth="1"/>
    <col min="11014" max="11014" width="21.5703125" style="62" bestFit="1" customWidth="1"/>
    <col min="11015" max="11015" width="2" style="62" bestFit="1" customWidth="1"/>
    <col min="11016" max="11262" width="8.85546875" style="62"/>
    <col min="11263" max="11263" width="46.5703125" style="62" customWidth="1"/>
    <col min="11264" max="11264" width="10.7109375" style="62" customWidth="1"/>
    <col min="11265" max="11265" width="26.28515625" style="62" bestFit="1" customWidth="1"/>
    <col min="11266" max="11266" width="11.42578125" style="62" customWidth="1"/>
    <col min="11267" max="11267" width="20.7109375" style="62" bestFit="1" customWidth="1"/>
    <col min="11268" max="11268" width="21.7109375" style="62" customWidth="1"/>
    <col min="11269" max="11269" width="22.28515625" style="62" customWidth="1"/>
    <col min="11270" max="11270" width="21.5703125" style="62" bestFit="1" customWidth="1"/>
    <col min="11271" max="11271" width="2" style="62" bestFit="1" customWidth="1"/>
    <col min="11272" max="11518" width="8.85546875" style="62"/>
    <col min="11519" max="11519" width="46.5703125" style="62" customWidth="1"/>
    <col min="11520" max="11520" width="10.7109375" style="62" customWidth="1"/>
    <col min="11521" max="11521" width="26.28515625" style="62" bestFit="1" customWidth="1"/>
    <col min="11522" max="11522" width="11.42578125" style="62" customWidth="1"/>
    <col min="11523" max="11523" width="20.7109375" style="62" bestFit="1" customWidth="1"/>
    <col min="11524" max="11524" width="21.7109375" style="62" customWidth="1"/>
    <col min="11525" max="11525" width="22.28515625" style="62" customWidth="1"/>
    <col min="11526" max="11526" width="21.5703125" style="62" bestFit="1" customWidth="1"/>
    <col min="11527" max="11527" width="2" style="62" bestFit="1" customWidth="1"/>
    <col min="11528" max="11774" width="8.85546875" style="62"/>
    <col min="11775" max="11775" width="46.5703125" style="62" customWidth="1"/>
    <col min="11776" max="11776" width="10.7109375" style="62" customWidth="1"/>
    <col min="11777" max="11777" width="26.28515625" style="62" bestFit="1" customWidth="1"/>
    <col min="11778" max="11778" width="11.42578125" style="62" customWidth="1"/>
    <col min="11779" max="11779" width="20.7109375" style="62" bestFit="1" customWidth="1"/>
    <col min="11780" max="11780" width="21.7109375" style="62" customWidth="1"/>
    <col min="11781" max="11781" width="22.28515625" style="62" customWidth="1"/>
    <col min="11782" max="11782" width="21.5703125" style="62" bestFit="1" customWidth="1"/>
    <col min="11783" max="11783" width="2" style="62" bestFit="1" customWidth="1"/>
    <col min="11784" max="12030" width="8.85546875" style="62"/>
    <col min="12031" max="12031" width="46.5703125" style="62" customWidth="1"/>
    <col min="12032" max="12032" width="10.7109375" style="62" customWidth="1"/>
    <col min="12033" max="12033" width="26.28515625" style="62" bestFit="1" customWidth="1"/>
    <col min="12034" max="12034" width="11.42578125" style="62" customWidth="1"/>
    <col min="12035" max="12035" width="20.7109375" style="62" bestFit="1" customWidth="1"/>
    <col min="12036" max="12036" width="21.7109375" style="62" customWidth="1"/>
    <col min="12037" max="12037" width="22.28515625" style="62" customWidth="1"/>
    <col min="12038" max="12038" width="21.5703125" style="62" bestFit="1" customWidth="1"/>
    <col min="12039" max="12039" width="2" style="62" bestFit="1" customWidth="1"/>
    <col min="12040" max="12286" width="8.85546875" style="62"/>
    <col min="12287" max="12287" width="46.5703125" style="62" customWidth="1"/>
    <col min="12288" max="12288" width="10.7109375" style="62" customWidth="1"/>
    <col min="12289" max="12289" width="26.28515625" style="62" bestFit="1" customWidth="1"/>
    <col min="12290" max="12290" width="11.42578125" style="62" customWidth="1"/>
    <col min="12291" max="12291" width="20.7109375" style="62" bestFit="1" customWidth="1"/>
    <col min="12292" max="12292" width="21.7109375" style="62" customWidth="1"/>
    <col min="12293" max="12293" width="22.28515625" style="62" customWidth="1"/>
    <col min="12294" max="12294" width="21.5703125" style="62" bestFit="1" customWidth="1"/>
    <col min="12295" max="12295" width="2" style="62" bestFit="1" customWidth="1"/>
    <col min="12296" max="12542" width="8.85546875" style="62"/>
    <col min="12543" max="12543" width="46.5703125" style="62" customWidth="1"/>
    <col min="12544" max="12544" width="10.7109375" style="62" customWidth="1"/>
    <col min="12545" max="12545" width="26.28515625" style="62" bestFit="1" customWidth="1"/>
    <col min="12546" max="12546" width="11.42578125" style="62" customWidth="1"/>
    <col min="12547" max="12547" width="20.7109375" style="62" bestFit="1" customWidth="1"/>
    <col min="12548" max="12548" width="21.7109375" style="62" customWidth="1"/>
    <col min="12549" max="12549" width="22.28515625" style="62" customWidth="1"/>
    <col min="12550" max="12550" width="21.5703125" style="62" bestFit="1" customWidth="1"/>
    <col min="12551" max="12551" width="2" style="62" bestFit="1" customWidth="1"/>
    <col min="12552" max="12798" width="8.85546875" style="62"/>
    <col min="12799" max="12799" width="46.5703125" style="62" customWidth="1"/>
    <col min="12800" max="12800" width="10.7109375" style="62" customWidth="1"/>
    <col min="12801" max="12801" width="26.28515625" style="62" bestFit="1" customWidth="1"/>
    <col min="12802" max="12802" width="11.42578125" style="62" customWidth="1"/>
    <col min="12803" max="12803" width="20.7109375" style="62" bestFit="1" customWidth="1"/>
    <col min="12804" max="12804" width="21.7109375" style="62" customWidth="1"/>
    <col min="12805" max="12805" width="22.28515625" style="62" customWidth="1"/>
    <col min="12806" max="12806" width="21.5703125" style="62" bestFit="1" customWidth="1"/>
    <col min="12807" max="12807" width="2" style="62" bestFit="1" customWidth="1"/>
    <col min="12808" max="13054" width="8.85546875" style="62"/>
    <col min="13055" max="13055" width="46.5703125" style="62" customWidth="1"/>
    <col min="13056" max="13056" width="10.7109375" style="62" customWidth="1"/>
    <col min="13057" max="13057" width="26.28515625" style="62" bestFit="1" customWidth="1"/>
    <col min="13058" max="13058" width="11.42578125" style="62" customWidth="1"/>
    <col min="13059" max="13059" width="20.7109375" style="62" bestFit="1" customWidth="1"/>
    <col min="13060" max="13060" width="21.7109375" style="62" customWidth="1"/>
    <col min="13061" max="13061" width="22.28515625" style="62" customWidth="1"/>
    <col min="13062" max="13062" width="21.5703125" style="62" bestFit="1" customWidth="1"/>
    <col min="13063" max="13063" width="2" style="62" bestFit="1" customWidth="1"/>
    <col min="13064" max="13310" width="8.85546875" style="62"/>
    <col min="13311" max="13311" width="46.5703125" style="62" customWidth="1"/>
    <col min="13312" max="13312" width="10.7109375" style="62" customWidth="1"/>
    <col min="13313" max="13313" width="26.28515625" style="62" bestFit="1" customWidth="1"/>
    <col min="13314" max="13314" width="11.42578125" style="62" customWidth="1"/>
    <col min="13315" max="13315" width="20.7109375" style="62" bestFit="1" customWidth="1"/>
    <col min="13316" max="13316" width="21.7109375" style="62" customWidth="1"/>
    <col min="13317" max="13317" width="22.28515625" style="62" customWidth="1"/>
    <col min="13318" max="13318" width="21.5703125" style="62" bestFit="1" customWidth="1"/>
    <col min="13319" max="13319" width="2" style="62" bestFit="1" customWidth="1"/>
    <col min="13320" max="13566" width="8.85546875" style="62"/>
    <col min="13567" max="13567" width="46.5703125" style="62" customWidth="1"/>
    <col min="13568" max="13568" width="10.7109375" style="62" customWidth="1"/>
    <col min="13569" max="13569" width="26.28515625" style="62" bestFit="1" customWidth="1"/>
    <col min="13570" max="13570" width="11.42578125" style="62" customWidth="1"/>
    <col min="13571" max="13571" width="20.7109375" style="62" bestFit="1" customWidth="1"/>
    <col min="13572" max="13572" width="21.7109375" style="62" customWidth="1"/>
    <col min="13573" max="13573" width="22.28515625" style="62" customWidth="1"/>
    <col min="13574" max="13574" width="21.5703125" style="62" bestFit="1" customWidth="1"/>
    <col min="13575" max="13575" width="2" style="62" bestFit="1" customWidth="1"/>
    <col min="13576" max="13822" width="8.85546875" style="62"/>
    <col min="13823" max="13823" width="46.5703125" style="62" customWidth="1"/>
    <col min="13824" max="13824" width="10.7109375" style="62" customWidth="1"/>
    <col min="13825" max="13825" width="26.28515625" style="62" bestFit="1" customWidth="1"/>
    <col min="13826" max="13826" width="11.42578125" style="62" customWidth="1"/>
    <col min="13827" max="13827" width="20.7109375" style="62" bestFit="1" customWidth="1"/>
    <col min="13828" max="13828" width="21.7109375" style="62" customWidth="1"/>
    <col min="13829" max="13829" width="22.28515625" style="62" customWidth="1"/>
    <col min="13830" max="13830" width="21.5703125" style="62" bestFit="1" customWidth="1"/>
    <col min="13831" max="13831" width="2" style="62" bestFit="1" customWidth="1"/>
    <col min="13832" max="14078" width="8.85546875" style="62"/>
    <col min="14079" max="14079" width="46.5703125" style="62" customWidth="1"/>
    <col min="14080" max="14080" width="10.7109375" style="62" customWidth="1"/>
    <col min="14081" max="14081" width="26.28515625" style="62" bestFit="1" customWidth="1"/>
    <col min="14082" max="14082" width="11.42578125" style="62" customWidth="1"/>
    <col min="14083" max="14083" width="20.7109375" style="62" bestFit="1" customWidth="1"/>
    <col min="14084" max="14084" width="21.7109375" style="62" customWidth="1"/>
    <col min="14085" max="14085" width="22.28515625" style="62" customWidth="1"/>
    <col min="14086" max="14086" width="21.5703125" style="62" bestFit="1" customWidth="1"/>
    <col min="14087" max="14087" width="2" style="62" bestFit="1" customWidth="1"/>
    <col min="14088" max="14334" width="8.85546875" style="62"/>
    <col min="14335" max="14335" width="46.5703125" style="62" customWidth="1"/>
    <col min="14336" max="14336" width="10.7109375" style="62" customWidth="1"/>
    <col min="14337" max="14337" width="26.28515625" style="62" bestFit="1" customWidth="1"/>
    <col min="14338" max="14338" width="11.42578125" style="62" customWidth="1"/>
    <col min="14339" max="14339" width="20.7109375" style="62" bestFit="1" customWidth="1"/>
    <col min="14340" max="14340" width="21.7109375" style="62" customWidth="1"/>
    <col min="14341" max="14341" width="22.28515625" style="62" customWidth="1"/>
    <col min="14342" max="14342" width="21.5703125" style="62" bestFit="1" customWidth="1"/>
    <col min="14343" max="14343" width="2" style="62" bestFit="1" customWidth="1"/>
    <col min="14344" max="14590" width="8.85546875" style="62"/>
    <col min="14591" max="14591" width="46.5703125" style="62" customWidth="1"/>
    <col min="14592" max="14592" width="10.7109375" style="62" customWidth="1"/>
    <col min="14593" max="14593" width="26.28515625" style="62" bestFit="1" customWidth="1"/>
    <col min="14594" max="14594" width="11.42578125" style="62" customWidth="1"/>
    <col min="14595" max="14595" width="20.7109375" style="62" bestFit="1" customWidth="1"/>
    <col min="14596" max="14596" width="21.7109375" style="62" customWidth="1"/>
    <col min="14597" max="14597" width="22.28515625" style="62" customWidth="1"/>
    <col min="14598" max="14598" width="21.5703125" style="62" bestFit="1" customWidth="1"/>
    <col min="14599" max="14599" width="2" style="62" bestFit="1" customWidth="1"/>
    <col min="14600" max="14846" width="8.85546875" style="62"/>
    <col min="14847" max="14847" width="46.5703125" style="62" customWidth="1"/>
    <col min="14848" max="14848" width="10.7109375" style="62" customWidth="1"/>
    <col min="14849" max="14849" width="26.28515625" style="62" bestFit="1" customWidth="1"/>
    <col min="14850" max="14850" width="11.42578125" style="62" customWidth="1"/>
    <col min="14851" max="14851" width="20.7109375" style="62" bestFit="1" customWidth="1"/>
    <col min="14852" max="14852" width="21.7109375" style="62" customWidth="1"/>
    <col min="14853" max="14853" width="22.28515625" style="62" customWidth="1"/>
    <col min="14854" max="14854" width="21.5703125" style="62" bestFit="1" customWidth="1"/>
    <col min="14855" max="14855" width="2" style="62" bestFit="1" customWidth="1"/>
    <col min="14856" max="15102" width="8.85546875" style="62"/>
    <col min="15103" max="15103" width="46.5703125" style="62" customWidth="1"/>
    <col min="15104" max="15104" width="10.7109375" style="62" customWidth="1"/>
    <col min="15105" max="15105" width="26.28515625" style="62" bestFit="1" customWidth="1"/>
    <col min="15106" max="15106" width="11.42578125" style="62" customWidth="1"/>
    <col min="15107" max="15107" width="20.7109375" style="62" bestFit="1" customWidth="1"/>
    <col min="15108" max="15108" width="21.7109375" style="62" customWidth="1"/>
    <col min="15109" max="15109" width="22.28515625" style="62" customWidth="1"/>
    <col min="15110" max="15110" width="21.5703125" style="62" bestFit="1" customWidth="1"/>
    <col min="15111" max="15111" width="2" style="62" bestFit="1" customWidth="1"/>
    <col min="15112" max="15358" width="8.85546875" style="62"/>
    <col min="15359" max="15359" width="46.5703125" style="62" customWidth="1"/>
    <col min="15360" max="15360" width="10.7109375" style="62" customWidth="1"/>
    <col min="15361" max="15361" width="26.28515625" style="62" bestFit="1" customWidth="1"/>
    <col min="15362" max="15362" width="11.42578125" style="62" customWidth="1"/>
    <col min="15363" max="15363" width="20.7109375" style="62" bestFit="1" customWidth="1"/>
    <col min="15364" max="15364" width="21.7109375" style="62" customWidth="1"/>
    <col min="15365" max="15365" width="22.28515625" style="62" customWidth="1"/>
    <col min="15366" max="15366" width="21.5703125" style="62" bestFit="1" customWidth="1"/>
    <col min="15367" max="15367" width="2" style="62" bestFit="1" customWidth="1"/>
    <col min="15368" max="15614" width="8.85546875" style="62"/>
    <col min="15615" max="15615" width="46.5703125" style="62" customWidth="1"/>
    <col min="15616" max="15616" width="10.7109375" style="62" customWidth="1"/>
    <col min="15617" max="15617" width="26.28515625" style="62" bestFit="1" customWidth="1"/>
    <col min="15618" max="15618" width="11.42578125" style="62" customWidth="1"/>
    <col min="15619" max="15619" width="20.7109375" style="62" bestFit="1" customWidth="1"/>
    <col min="15620" max="15620" width="21.7109375" style="62" customWidth="1"/>
    <col min="15621" max="15621" width="22.28515625" style="62" customWidth="1"/>
    <col min="15622" max="15622" width="21.5703125" style="62" bestFit="1" customWidth="1"/>
    <col min="15623" max="15623" width="2" style="62" bestFit="1" customWidth="1"/>
    <col min="15624" max="15870" width="8.85546875" style="62"/>
    <col min="15871" max="15871" width="46.5703125" style="62" customWidth="1"/>
    <col min="15872" max="15872" width="10.7109375" style="62" customWidth="1"/>
    <col min="15873" max="15873" width="26.28515625" style="62" bestFit="1" customWidth="1"/>
    <col min="15874" max="15874" width="11.42578125" style="62" customWidth="1"/>
    <col min="15875" max="15875" width="20.7109375" style="62" bestFit="1" customWidth="1"/>
    <col min="15876" max="15876" width="21.7109375" style="62" customWidth="1"/>
    <col min="15877" max="15877" width="22.28515625" style="62" customWidth="1"/>
    <col min="15878" max="15878" width="21.5703125" style="62" bestFit="1" customWidth="1"/>
    <col min="15879" max="15879" width="2" style="62" bestFit="1" customWidth="1"/>
    <col min="15880" max="16126" width="8.85546875" style="62"/>
    <col min="16127" max="16127" width="46.5703125" style="62" customWidth="1"/>
    <col min="16128" max="16128" width="10.7109375" style="62" customWidth="1"/>
    <col min="16129" max="16129" width="26.28515625" style="62" bestFit="1" customWidth="1"/>
    <col min="16130" max="16130" width="11.42578125" style="62" customWidth="1"/>
    <col min="16131" max="16131" width="20.7109375" style="62" bestFit="1" customWidth="1"/>
    <col min="16132" max="16132" width="21.7109375" style="62" customWidth="1"/>
    <col min="16133" max="16133" width="22.28515625" style="62" customWidth="1"/>
    <col min="16134" max="16134" width="21.5703125" style="62" bestFit="1" customWidth="1"/>
    <col min="16135" max="16135" width="2" style="62" bestFit="1" customWidth="1"/>
    <col min="16136" max="16384" width="8.85546875" style="62"/>
  </cols>
  <sheetData>
    <row r="6" spans="1:9" ht="12.75" x14ac:dyDescent="0.2">
      <c r="A6" s="61"/>
      <c r="B6" s="61"/>
      <c r="C6" s="61"/>
      <c r="D6" s="61"/>
      <c r="E6" s="61"/>
      <c r="F6" s="61"/>
      <c r="G6" s="61"/>
      <c r="H6" s="61"/>
    </row>
    <row r="7" spans="1:9" ht="26.25" x14ac:dyDescent="0.4">
      <c r="A7" s="63" t="s">
        <v>22</v>
      </c>
      <c r="B7" s="61"/>
      <c r="C7" s="61"/>
      <c r="D7" s="61"/>
      <c r="E7" s="61"/>
      <c r="F7" s="61"/>
      <c r="G7" s="61"/>
      <c r="H7" s="61"/>
    </row>
    <row r="8" spans="1:9" ht="12.75" x14ac:dyDescent="0.2">
      <c r="A8" s="61"/>
      <c r="B8" s="61"/>
      <c r="C8" s="61"/>
      <c r="D8" s="61"/>
      <c r="E8" s="61"/>
      <c r="F8" s="61"/>
      <c r="G8" s="61"/>
      <c r="H8" s="61"/>
    </row>
    <row r="9" spans="1:9" ht="24" x14ac:dyDescent="0.2">
      <c r="A9" s="64" t="s">
        <v>589</v>
      </c>
      <c r="B9" s="64" t="s">
        <v>590</v>
      </c>
      <c r="C9" s="64" t="s">
        <v>591</v>
      </c>
      <c r="D9" s="64" t="s">
        <v>614</v>
      </c>
      <c r="E9" s="65" t="s">
        <v>610</v>
      </c>
      <c r="F9" s="65" t="s">
        <v>609</v>
      </c>
      <c r="G9" s="65" t="s">
        <v>608</v>
      </c>
      <c r="H9" s="65" t="s">
        <v>620</v>
      </c>
    </row>
    <row r="10" spans="1:9" x14ac:dyDescent="0.2">
      <c r="A10" s="62" t="s">
        <v>7</v>
      </c>
      <c r="B10" s="62" t="s">
        <v>8</v>
      </c>
      <c r="C10" s="62" t="s">
        <v>9</v>
      </c>
      <c r="D10" s="62" t="s">
        <v>10</v>
      </c>
      <c r="E10" s="59">
        <v>1065793.6200000001</v>
      </c>
      <c r="F10" s="59">
        <v>1169646.48</v>
      </c>
      <c r="G10" s="59">
        <v>2235440.1</v>
      </c>
      <c r="H10" s="66">
        <v>55</v>
      </c>
    </row>
    <row r="11" spans="1:9" x14ac:dyDescent="0.2">
      <c r="A11" s="62" t="s">
        <v>12</v>
      </c>
      <c r="B11" s="62" t="s">
        <v>8</v>
      </c>
      <c r="C11" s="62" t="s">
        <v>13</v>
      </c>
      <c r="D11" s="62" t="s">
        <v>10</v>
      </c>
      <c r="E11" s="59">
        <v>1492144.21</v>
      </c>
      <c r="F11" s="59">
        <v>1447563.15</v>
      </c>
      <c r="G11" s="59">
        <v>2939707.36</v>
      </c>
      <c r="H11" s="66">
        <v>77</v>
      </c>
      <c r="I11" s="67"/>
    </row>
    <row r="12" spans="1:9" x14ac:dyDescent="0.2">
      <c r="A12" s="62" t="s">
        <v>15</v>
      </c>
      <c r="B12" s="62" t="s">
        <v>8</v>
      </c>
      <c r="C12" s="62" t="s">
        <v>16</v>
      </c>
      <c r="D12" s="62" t="s">
        <v>14</v>
      </c>
      <c r="E12" s="59">
        <v>2070745.09</v>
      </c>
      <c r="F12" s="59">
        <v>2142930.94</v>
      </c>
      <c r="G12" s="59">
        <v>4213676.03</v>
      </c>
      <c r="H12" s="66">
        <v>50</v>
      </c>
      <c r="I12" s="67"/>
    </row>
    <row r="13" spans="1:9" x14ac:dyDescent="0.2">
      <c r="A13" s="62" t="s">
        <v>17</v>
      </c>
      <c r="B13" s="62" t="s">
        <v>8</v>
      </c>
      <c r="C13" s="62" t="s">
        <v>13</v>
      </c>
      <c r="D13" s="62" t="s">
        <v>14</v>
      </c>
      <c r="E13" s="59">
        <v>1185952.3999999999</v>
      </c>
      <c r="F13" s="59">
        <v>936102.86999999988</v>
      </c>
      <c r="G13" s="59">
        <v>2122055.2699999996</v>
      </c>
      <c r="H13" s="66">
        <v>24</v>
      </c>
      <c r="I13" s="67"/>
    </row>
    <row r="14" spans="1:9" x14ac:dyDescent="0.2">
      <c r="A14" s="62" t="s">
        <v>18</v>
      </c>
      <c r="B14" s="62" t="s">
        <v>11</v>
      </c>
      <c r="C14" s="62" t="s">
        <v>19</v>
      </c>
      <c r="D14" s="62" t="s">
        <v>10</v>
      </c>
      <c r="E14" s="59">
        <v>1275929.4700000002</v>
      </c>
      <c r="F14" s="59">
        <v>1298430.67</v>
      </c>
      <c r="G14" s="59">
        <v>2574360.14</v>
      </c>
      <c r="H14" s="66">
        <v>35</v>
      </c>
      <c r="I14" s="67"/>
    </row>
    <row r="15" spans="1:9" x14ac:dyDescent="0.2">
      <c r="A15" s="62" t="s">
        <v>20</v>
      </c>
      <c r="B15" s="62" t="s">
        <v>11</v>
      </c>
      <c r="C15" s="62" t="s">
        <v>21</v>
      </c>
      <c r="D15" s="62" t="s">
        <v>14</v>
      </c>
      <c r="E15" s="59">
        <v>7456024.6900000004</v>
      </c>
      <c r="F15" s="59">
        <v>7220931.2599999998</v>
      </c>
      <c r="G15" s="59">
        <v>14676955.949999999</v>
      </c>
      <c r="H15" s="66">
        <v>100</v>
      </c>
      <c r="I15" s="67"/>
    </row>
    <row r="16" spans="1:9" x14ac:dyDescent="0.2">
      <c r="A16" s="62" t="s">
        <v>23</v>
      </c>
      <c r="B16" s="62" t="s">
        <v>8</v>
      </c>
      <c r="C16" s="62" t="s">
        <v>24</v>
      </c>
      <c r="D16" s="62" t="s">
        <v>10</v>
      </c>
      <c r="E16" s="59">
        <v>1026674.6700000002</v>
      </c>
      <c r="F16" s="59">
        <v>993045.77999999991</v>
      </c>
      <c r="G16" s="59">
        <v>2019720.4500000002</v>
      </c>
      <c r="H16" s="66">
        <v>37</v>
      </c>
      <c r="I16" s="67"/>
    </row>
    <row r="17" spans="1:9" x14ac:dyDescent="0.2">
      <c r="A17" s="62" t="s">
        <v>25</v>
      </c>
      <c r="B17" s="62" t="s">
        <v>8</v>
      </c>
      <c r="C17" s="62" t="s">
        <v>24</v>
      </c>
      <c r="D17" s="62" t="s">
        <v>10</v>
      </c>
      <c r="E17" s="59">
        <v>2409249.77</v>
      </c>
      <c r="F17" s="59">
        <v>2234819.34</v>
      </c>
      <c r="G17" s="59">
        <v>4644069.1099999994</v>
      </c>
      <c r="H17" s="66">
        <v>58</v>
      </c>
      <c r="I17" s="67"/>
    </row>
    <row r="18" spans="1:9" x14ac:dyDescent="0.2">
      <c r="A18" s="62" t="s">
        <v>27</v>
      </c>
      <c r="B18" s="62" t="s">
        <v>8</v>
      </c>
      <c r="C18" s="62" t="s">
        <v>24</v>
      </c>
      <c r="D18" s="62" t="s">
        <v>10</v>
      </c>
      <c r="E18" s="59">
        <v>2418961.06</v>
      </c>
      <c r="F18" s="59">
        <v>2324650.98</v>
      </c>
      <c r="G18" s="59">
        <v>4743612.04</v>
      </c>
      <c r="H18" s="66">
        <v>83</v>
      </c>
      <c r="I18" s="67"/>
    </row>
    <row r="19" spans="1:9" x14ac:dyDescent="0.2">
      <c r="A19" s="62" t="s">
        <v>28</v>
      </c>
      <c r="B19" s="62" t="s">
        <v>11</v>
      </c>
      <c r="C19" s="62" t="s">
        <v>29</v>
      </c>
      <c r="D19" s="62" t="s">
        <v>14</v>
      </c>
      <c r="E19" s="59">
        <v>889452.84000000008</v>
      </c>
      <c r="F19" s="59">
        <v>763900.64000000013</v>
      </c>
      <c r="G19" s="59">
        <v>1653353.4800000002</v>
      </c>
      <c r="H19" s="66">
        <v>42</v>
      </c>
      <c r="I19" s="67"/>
    </row>
    <row r="20" spans="1:9" x14ac:dyDescent="0.2">
      <c r="A20" s="62" t="s">
        <v>31</v>
      </c>
      <c r="B20" s="62" t="s">
        <v>8</v>
      </c>
      <c r="C20" s="62" t="s">
        <v>32</v>
      </c>
      <c r="D20" s="62" t="s">
        <v>10</v>
      </c>
      <c r="E20" s="59">
        <v>5347948.7899999991</v>
      </c>
      <c r="F20" s="59">
        <v>4914397.26</v>
      </c>
      <c r="G20" s="59">
        <v>10262346.049999999</v>
      </c>
      <c r="H20" s="66">
        <v>80</v>
      </c>
      <c r="I20" s="67"/>
    </row>
    <row r="21" spans="1:9" x14ac:dyDescent="0.2">
      <c r="A21" s="62" t="s">
        <v>33</v>
      </c>
      <c r="B21" s="62" t="s">
        <v>8</v>
      </c>
      <c r="C21" s="62" t="s">
        <v>34</v>
      </c>
      <c r="D21" s="62" t="s">
        <v>14</v>
      </c>
      <c r="E21" s="59">
        <v>0</v>
      </c>
      <c r="F21" s="59">
        <v>0</v>
      </c>
      <c r="G21" s="59">
        <v>0</v>
      </c>
      <c r="H21" s="66">
        <v>0</v>
      </c>
      <c r="I21" s="67"/>
    </row>
    <row r="22" spans="1:9" x14ac:dyDescent="0.2">
      <c r="A22" s="62" t="s">
        <v>38</v>
      </c>
      <c r="B22" s="62" t="s">
        <v>11</v>
      </c>
      <c r="C22" s="62" t="s">
        <v>39</v>
      </c>
      <c r="D22" s="62" t="s">
        <v>10</v>
      </c>
      <c r="E22" s="59">
        <v>329442.20999999996</v>
      </c>
      <c r="F22" s="59">
        <v>383430.06000000006</v>
      </c>
      <c r="G22" s="59">
        <v>712872.27</v>
      </c>
      <c r="H22" s="66">
        <v>34</v>
      </c>
      <c r="I22" s="67"/>
    </row>
    <row r="23" spans="1:9" x14ac:dyDescent="0.2">
      <c r="A23" s="62" t="s">
        <v>40</v>
      </c>
      <c r="B23" s="62" t="s">
        <v>11</v>
      </c>
      <c r="C23" s="62" t="s">
        <v>41</v>
      </c>
      <c r="D23" s="62" t="s">
        <v>10</v>
      </c>
      <c r="E23" s="59">
        <v>2779505.0100000002</v>
      </c>
      <c r="F23" s="59">
        <v>2632688.88</v>
      </c>
      <c r="G23" s="59">
        <v>5412193.8900000006</v>
      </c>
      <c r="H23" s="66">
        <v>55</v>
      </c>
      <c r="I23" s="67"/>
    </row>
    <row r="24" spans="1:9" x14ac:dyDescent="0.2">
      <c r="A24" s="62" t="s">
        <v>45</v>
      </c>
      <c r="B24" s="62" t="s">
        <v>8</v>
      </c>
      <c r="C24" s="62" t="s">
        <v>46</v>
      </c>
      <c r="D24" s="62" t="s">
        <v>14</v>
      </c>
      <c r="E24" s="59">
        <v>5413114.5599999996</v>
      </c>
      <c r="F24" s="59">
        <v>5022913.04</v>
      </c>
      <c r="G24" s="59">
        <v>10436027.6</v>
      </c>
      <c r="H24" s="66">
        <v>50</v>
      </c>
      <c r="I24" s="67"/>
    </row>
    <row r="25" spans="1:9" x14ac:dyDescent="0.2">
      <c r="A25" s="62" t="s">
        <v>47</v>
      </c>
      <c r="B25" s="62" t="s">
        <v>11</v>
      </c>
      <c r="C25" s="62" t="s">
        <v>48</v>
      </c>
      <c r="D25" s="62" t="s">
        <v>14</v>
      </c>
      <c r="E25" s="59">
        <v>902753.64</v>
      </c>
      <c r="F25" s="59">
        <v>774915.45</v>
      </c>
      <c r="G25" s="59">
        <v>1677669.0899999999</v>
      </c>
      <c r="H25" s="66">
        <v>23</v>
      </c>
      <c r="I25" s="67"/>
    </row>
    <row r="26" spans="1:9" x14ac:dyDescent="0.2">
      <c r="A26" s="62" t="s">
        <v>49</v>
      </c>
      <c r="B26" s="62" t="s">
        <v>11</v>
      </c>
      <c r="C26" s="62" t="s">
        <v>50</v>
      </c>
      <c r="D26" s="62" t="s">
        <v>10</v>
      </c>
      <c r="E26" s="59">
        <v>1787921.0699999998</v>
      </c>
      <c r="F26" s="59">
        <v>1420507.35</v>
      </c>
      <c r="G26" s="59">
        <v>3208428.42</v>
      </c>
      <c r="H26" s="66">
        <v>30</v>
      </c>
      <c r="I26" s="67"/>
    </row>
    <row r="27" spans="1:9" x14ac:dyDescent="0.2">
      <c r="A27" s="62" t="s">
        <v>53</v>
      </c>
      <c r="B27" s="62" t="s">
        <v>11</v>
      </c>
      <c r="C27" s="62" t="s">
        <v>54</v>
      </c>
      <c r="D27" s="62" t="s">
        <v>10</v>
      </c>
      <c r="E27" s="59">
        <v>630802.39</v>
      </c>
      <c r="F27" s="59">
        <v>625199.9</v>
      </c>
      <c r="G27" s="59">
        <v>1256002.29</v>
      </c>
      <c r="H27" s="66">
        <v>30</v>
      </c>
      <c r="I27" s="67"/>
    </row>
    <row r="28" spans="1:9" x14ac:dyDescent="0.2">
      <c r="A28" s="62" t="s">
        <v>55</v>
      </c>
      <c r="B28" s="62" t="s">
        <v>11</v>
      </c>
      <c r="C28" s="62" t="s">
        <v>56</v>
      </c>
      <c r="D28" s="62" t="s">
        <v>10</v>
      </c>
      <c r="E28" s="59">
        <v>1452608.4400000002</v>
      </c>
      <c r="F28" s="59">
        <v>1311822.72</v>
      </c>
      <c r="G28" s="59">
        <v>2764431.16</v>
      </c>
      <c r="H28" s="66">
        <v>26</v>
      </c>
      <c r="I28" s="67"/>
    </row>
    <row r="29" spans="1:9" x14ac:dyDescent="0.2">
      <c r="A29" s="62" t="s">
        <v>57</v>
      </c>
      <c r="B29" s="62" t="s">
        <v>11</v>
      </c>
      <c r="C29" s="62" t="s">
        <v>56</v>
      </c>
      <c r="D29" s="62" t="s">
        <v>10</v>
      </c>
      <c r="E29" s="59">
        <v>494397.51</v>
      </c>
      <c r="F29" s="59">
        <v>514492.68</v>
      </c>
      <c r="G29" s="59">
        <v>1008890.19</v>
      </c>
      <c r="H29" s="66">
        <v>15</v>
      </c>
      <c r="I29" s="67"/>
    </row>
    <row r="30" spans="1:9" x14ac:dyDescent="0.2">
      <c r="A30" s="62" t="s">
        <v>58</v>
      </c>
      <c r="B30" s="62" t="s">
        <v>11</v>
      </c>
      <c r="C30" s="62" t="s">
        <v>56</v>
      </c>
      <c r="D30" s="62" t="s">
        <v>10</v>
      </c>
      <c r="E30" s="59">
        <v>3720260.92</v>
      </c>
      <c r="F30" s="59">
        <v>3787133</v>
      </c>
      <c r="G30" s="59">
        <v>7507393.9199999999</v>
      </c>
      <c r="H30" s="66">
        <v>51</v>
      </c>
      <c r="I30" s="67"/>
    </row>
    <row r="31" spans="1:9" x14ac:dyDescent="0.2">
      <c r="A31" s="62" t="s">
        <v>60</v>
      </c>
      <c r="B31" s="62" t="s">
        <v>8</v>
      </c>
      <c r="C31" s="62" t="s">
        <v>61</v>
      </c>
      <c r="D31" s="62" t="s">
        <v>14</v>
      </c>
      <c r="E31" s="59">
        <v>2655601.79</v>
      </c>
      <c r="F31" s="59">
        <v>2349067.29</v>
      </c>
      <c r="G31" s="59">
        <v>5004669.08</v>
      </c>
      <c r="H31" s="66">
        <v>32</v>
      </c>
      <c r="I31" s="67"/>
    </row>
    <row r="32" spans="1:9" x14ac:dyDescent="0.2">
      <c r="A32" s="62" t="s">
        <v>62</v>
      </c>
      <c r="B32" s="62" t="s">
        <v>8</v>
      </c>
      <c r="C32" s="62" t="s">
        <v>63</v>
      </c>
      <c r="D32" s="62" t="s">
        <v>14</v>
      </c>
      <c r="E32" s="59">
        <v>2639803.34</v>
      </c>
      <c r="F32" s="59">
        <v>2553480.62</v>
      </c>
      <c r="G32" s="59">
        <v>5193283.96</v>
      </c>
      <c r="H32" s="66">
        <v>45</v>
      </c>
      <c r="I32" s="67"/>
    </row>
    <row r="33" spans="1:9" x14ac:dyDescent="0.2">
      <c r="A33" s="62" t="s">
        <v>67</v>
      </c>
      <c r="B33" s="62" t="s">
        <v>11</v>
      </c>
      <c r="C33" s="62" t="s">
        <v>66</v>
      </c>
      <c r="D33" s="62" t="s">
        <v>10</v>
      </c>
      <c r="E33" s="59">
        <v>3324697.08</v>
      </c>
      <c r="F33" s="59">
        <v>3114711.67</v>
      </c>
      <c r="G33" s="59">
        <v>6439408.75</v>
      </c>
      <c r="H33" s="66">
        <v>50</v>
      </c>
      <c r="I33" s="67"/>
    </row>
    <row r="34" spans="1:9" x14ac:dyDescent="0.2">
      <c r="A34" s="62" t="s">
        <v>69</v>
      </c>
      <c r="B34" s="62" t="s">
        <v>11</v>
      </c>
      <c r="C34" s="62" t="s">
        <v>66</v>
      </c>
      <c r="D34" s="62" t="s">
        <v>10</v>
      </c>
      <c r="E34" s="59">
        <v>1653236.82</v>
      </c>
      <c r="F34" s="59">
        <v>1477358.0999999999</v>
      </c>
      <c r="G34" s="59">
        <v>3130594.92</v>
      </c>
      <c r="H34" s="66">
        <v>31</v>
      </c>
      <c r="I34" s="67"/>
    </row>
    <row r="35" spans="1:9" x14ac:dyDescent="0.2">
      <c r="A35" s="62" t="s">
        <v>70</v>
      </c>
      <c r="B35" s="62" t="s">
        <v>11</v>
      </c>
      <c r="C35" s="62" t="s">
        <v>66</v>
      </c>
      <c r="D35" s="62" t="s">
        <v>10</v>
      </c>
      <c r="E35" s="59">
        <v>1632131.4</v>
      </c>
      <c r="F35" s="59">
        <v>1546895.2600000002</v>
      </c>
      <c r="G35" s="59">
        <v>3179026.66</v>
      </c>
      <c r="H35" s="66">
        <v>54</v>
      </c>
      <c r="I35" s="67"/>
    </row>
    <row r="36" spans="1:9" x14ac:dyDescent="0.2">
      <c r="A36" s="62" t="s">
        <v>73</v>
      </c>
      <c r="B36" s="62" t="s">
        <v>8</v>
      </c>
      <c r="C36" s="62" t="s">
        <v>74</v>
      </c>
      <c r="D36" s="62" t="s">
        <v>14</v>
      </c>
      <c r="E36" s="59">
        <v>3876874.84</v>
      </c>
      <c r="F36" s="59">
        <v>3486420.12</v>
      </c>
      <c r="G36" s="59">
        <v>7363294.96</v>
      </c>
      <c r="H36" s="66">
        <v>45</v>
      </c>
      <c r="I36" s="67"/>
    </row>
    <row r="37" spans="1:9" x14ac:dyDescent="0.2">
      <c r="A37" s="62" t="s">
        <v>75</v>
      </c>
      <c r="B37" s="62" t="s">
        <v>8</v>
      </c>
      <c r="C37" s="62" t="s">
        <v>76</v>
      </c>
      <c r="D37" s="62" t="s">
        <v>14</v>
      </c>
      <c r="E37" s="59">
        <v>5369976.8899999997</v>
      </c>
      <c r="F37" s="59">
        <v>5466545.6299999999</v>
      </c>
      <c r="G37" s="59">
        <v>10836522.52</v>
      </c>
      <c r="H37" s="66">
        <v>80</v>
      </c>
      <c r="I37" s="67"/>
    </row>
    <row r="38" spans="1:9" x14ac:dyDescent="0.2">
      <c r="A38" s="62" t="s">
        <v>77</v>
      </c>
      <c r="B38" s="62" t="s">
        <v>11</v>
      </c>
      <c r="C38" s="62" t="s">
        <v>50</v>
      </c>
      <c r="D38" s="62" t="s">
        <v>10</v>
      </c>
      <c r="E38" s="59">
        <v>299531.18</v>
      </c>
      <c r="F38" s="59">
        <v>253339.72</v>
      </c>
      <c r="G38" s="59">
        <v>552870.9</v>
      </c>
      <c r="H38" s="66">
        <v>28</v>
      </c>
      <c r="I38" s="67"/>
    </row>
    <row r="39" spans="1:9" x14ac:dyDescent="0.2">
      <c r="A39" s="62" t="s">
        <v>78</v>
      </c>
      <c r="B39" s="62" t="s">
        <v>8</v>
      </c>
      <c r="C39" s="62" t="s">
        <v>63</v>
      </c>
      <c r="D39" s="62" t="s">
        <v>14</v>
      </c>
      <c r="E39" s="59">
        <v>1695439.19</v>
      </c>
      <c r="F39" s="59">
        <v>1825533.8599999999</v>
      </c>
      <c r="G39" s="59">
        <v>3520973.05</v>
      </c>
      <c r="H39" s="66">
        <v>40</v>
      </c>
      <c r="I39" s="67"/>
    </row>
    <row r="40" spans="1:9" x14ac:dyDescent="0.2">
      <c r="A40" s="62" t="s">
        <v>79</v>
      </c>
      <c r="B40" s="62" t="s">
        <v>11</v>
      </c>
      <c r="C40" s="62" t="s">
        <v>80</v>
      </c>
      <c r="D40" s="62" t="s">
        <v>10</v>
      </c>
      <c r="E40" s="59">
        <v>1373257.6600000001</v>
      </c>
      <c r="F40" s="59">
        <v>1240295.48</v>
      </c>
      <c r="G40" s="59">
        <v>2613553.14</v>
      </c>
      <c r="H40" s="66">
        <v>50</v>
      </c>
      <c r="I40" s="67"/>
    </row>
    <row r="41" spans="1:9" x14ac:dyDescent="0.2">
      <c r="A41" s="62" t="s">
        <v>81</v>
      </c>
      <c r="B41" s="62" t="s">
        <v>11</v>
      </c>
      <c r="C41" s="62" t="s">
        <v>80</v>
      </c>
      <c r="D41" s="62" t="s">
        <v>10</v>
      </c>
      <c r="E41" s="59">
        <v>453065.12</v>
      </c>
      <c r="F41" s="59">
        <v>501719.66000000003</v>
      </c>
      <c r="G41" s="59">
        <v>954784.78</v>
      </c>
      <c r="H41" s="66">
        <v>25</v>
      </c>
      <c r="I41" s="67"/>
    </row>
    <row r="42" spans="1:9" x14ac:dyDescent="0.2">
      <c r="A42" s="62" t="s">
        <v>82</v>
      </c>
      <c r="B42" s="62" t="s">
        <v>11</v>
      </c>
      <c r="C42" s="62" t="s">
        <v>21</v>
      </c>
      <c r="D42" s="62" t="s">
        <v>10</v>
      </c>
      <c r="E42" s="59">
        <v>5387020.3600000003</v>
      </c>
      <c r="F42" s="59">
        <v>5209554.0399999991</v>
      </c>
      <c r="G42" s="59">
        <v>10596574.399999999</v>
      </c>
      <c r="H42" s="66">
        <v>83</v>
      </c>
      <c r="I42" s="67"/>
    </row>
    <row r="43" spans="1:9" x14ac:dyDescent="0.2">
      <c r="A43" s="62" t="s">
        <v>83</v>
      </c>
      <c r="B43" s="62" t="s">
        <v>11</v>
      </c>
      <c r="C43" s="62" t="s">
        <v>21</v>
      </c>
      <c r="D43" s="62" t="s">
        <v>10</v>
      </c>
      <c r="E43" s="59">
        <v>3340491.95</v>
      </c>
      <c r="F43" s="59">
        <v>2932900.1000000006</v>
      </c>
      <c r="G43" s="59">
        <v>6273392.0500000007</v>
      </c>
      <c r="H43" s="66">
        <v>105</v>
      </c>
      <c r="I43" s="67"/>
    </row>
    <row r="44" spans="1:9" x14ac:dyDescent="0.2">
      <c r="A44" s="62" t="s">
        <v>87</v>
      </c>
      <c r="B44" s="62" t="s">
        <v>8</v>
      </c>
      <c r="C44" s="62" t="s">
        <v>85</v>
      </c>
      <c r="D44" s="62" t="s">
        <v>10</v>
      </c>
      <c r="E44" s="59">
        <v>5297748.6199999992</v>
      </c>
      <c r="F44" s="59">
        <v>5335837.8600000003</v>
      </c>
      <c r="G44" s="59">
        <v>10633586.48</v>
      </c>
      <c r="H44" s="66">
        <v>90</v>
      </c>
      <c r="I44" s="67"/>
    </row>
    <row r="45" spans="1:9" ht="11.25" customHeight="1" x14ac:dyDescent="0.2">
      <c r="A45" s="62" t="s">
        <v>88</v>
      </c>
      <c r="B45" s="62" t="s">
        <v>8</v>
      </c>
      <c r="C45" s="62" t="s">
        <v>32</v>
      </c>
      <c r="D45" s="62" t="s">
        <v>14</v>
      </c>
      <c r="E45" s="59">
        <v>5402765.8499999996</v>
      </c>
      <c r="F45" s="59">
        <v>5246759.4300000006</v>
      </c>
      <c r="G45" s="59">
        <v>10649525.280000001</v>
      </c>
      <c r="H45" s="66">
        <v>63</v>
      </c>
      <c r="I45" s="67"/>
    </row>
    <row r="46" spans="1:9" x14ac:dyDescent="0.2">
      <c r="A46" s="62" t="s">
        <v>90</v>
      </c>
      <c r="B46" s="62" t="s">
        <v>8</v>
      </c>
      <c r="C46" s="62" t="s">
        <v>32</v>
      </c>
      <c r="D46" s="62" t="s">
        <v>14</v>
      </c>
      <c r="E46" s="59">
        <v>11659304.58</v>
      </c>
      <c r="F46" s="59">
        <v>10738926.26</v>
      </c>
      <c r="G46" s="59">
        <v>22398230.84</v>
      </c>
      <c r="H46" s="66">
        <v>105</v>
      </c>
      <c r="I46" s="67"/>
    </row>
    <row r="47" spans="1:9" x14ac:dyDescent="0.2">
      <c r="A47" s="62" t="s">
        <v>91</v>
      </c>
      <c r="B47" s="62" t="s">
        <v>11</v>
      </c>
      <c r="C47" s="62" t="s">
        <v>92</v>
      </c>
      <c r="D47" s="62" t="s">
        <v>14</v>
      </c>
      <c r="E47" s="59">
        <v>975112.68000000017</v>
      </c>
      <c r="F47" s="59">
        <v>1075980.3099999998</v>
      </c>
      <c r="G47" s="59">
        <v>2051092.99</v>
      </c>
      <c r="H47" s="66">
        <v>30</v>
      </c>
      <c r="I47" s="67"/>
    </row>
    <row r="48" spans="1:9" x14ac:dyDescent="0.2">
      <c r="A48" s="62" t="s">
        <v>93</v>
      </c>
      <c r="B48" s="62" t="s">
        <v>8</v>
      </c>
      <c r="C48" s="62" t="s">
        <v>94</v>
      </c>
      <c r="D48" s="62" t="s">
        <v>14</v>
      </c>
      <c r="E48" s="59">
        <v>4352021.5</v>
      </c>
      <c r="F48" s="59">
        <v>4053751.16</v>
      </c>
      <c r="G48" s="59">
        <v>8405772.6600000001</v>
      </c>
      <c r="H48" s="66">
        <v>66</v>
      </c>
      <c r="I48" s="67"/>
    </row>
    <row r="49" spans="1:9" x14ac:dyDescent="0.2">
      <c r="A49" s="62" t="s">
        <v>95</v>
      </c>
      <c r="B49" s="62" t="s">
        <v>11</v>
      </c>
      <c r="C49" s="62" t="s">
        <v>92</v>
      </c>
      <c r="D49" s="62" t="s">
        <v>14</v>
      </c>
      <c r="E49" s="59">
        <v>1221058.3500000001</v>
      </c>
      <c r="F49" s="59">
        <v>1018065.95</v>
      </c>
      <c r="G49" s="59">
        <v>2239124.2999999998</v>
      </c>
      <c r="H49" s="66">
        <v>40</v>
      </c>
      <c r="I49" s="67"/>
    </row>
    <row r="50" spans="1:9" x14ac:dyDescent="0.2">
      <c r="A50" s="62" t="s">
        <v>621</v>
      </c>
      <c r="B50" s="62" t="s">
        <v>8</v>
      </c>
      <c r="C50" s="62" t="s">
        <v>63</v>
      </c>
      <c r="D50" s="62" t="s">
        <v>14</v>
      </c>
      <c r="E50" s="59">
        <v>1246990.02</v>
      </c>
      <c r="F50" s="59">
        <v>1452903.9</v>
      </c>
      <c r="G50" s="59">
        <v>2699893.92</v>
      </c>
      <c r="H50" s="66">
        <v>32</v>
      </c>
      <c r="I50" s="67"/>
    </row>
    <row r="51" spans="1:9" x14ac:dyDescent="0.2">
      <c r="A51" s="62" t="s">
        <v>96</v>
      </c>
      <c r="B51" s="62" t="s">
        <v>11</v>
      </c>
      <c r="C51" s="62" t="s">
        <v>66</v>
      </c>
      <c r="D51" s="62" t="s">
        <v>14</v>
      </c>
      <c r="E51" s="59">
        <v>3826313.93</v>
      </c>
      <c r="F51" s="59">
        <v>3393407.91</v>
      </c>
      <c r="G51" s="59">
        <v>7219721.8399999999</v>
      </c>
      <c r="H51" s="66">
        <v>40</v>
      </c>
      <c r="I51" s="67"/>
    </row>
    <row r="52" spans="1:9" x14ac:dyDescent="0.2">
      <c r="A52" s="62" t="s">
        <v>97</v>
      </c>
      <c r="B52" s="62" t="s">
        <v>8</v>
      </c>
      <c r="C52" s="62" t="s">
        <v>76</v>
      </c>
      <c r="D52" s="62" t="s">
        <v>14</v>
      </c>
      <c r="E52" s="59">
        <v>5706390.4100000001</v>
      </c>
      <c r="F52" s="59">
        <v>5234095.1400000006</v>
      </c>
      <c r="G52" s="59">
        <v>10940485.550000001</v>
      </c>
      <c r="H52" s="66">
        <v>80</v>
      </c>
      <c r="I52" s="67"/>
    </row>
    <row r="53" spans="1:9" x14ac:dyDescent="0.2">
      <c r="A53" s="62" t="s">
        <v>98</v>
      </c>
      <c r="B53" s="62" t="s">
        <v>8</v>
      </c>
      <c r="C53" s="62" t="s">
        <v>85</v>
      </c>
      <c r="D53" s="62" t="s">
        <v>14</v>
      </c>
      <c r="E53" s="59">
        <v>4532522.4000000004</v>
      </c>
      <c r="F53" s="59">
        <v>4025531.2</v>
      </c>
      <c r="G53" s="59">
        <v>8558053.6000000015</v>
      </c>
      <c r="H53" s="66">
        <v>75</v>
      </c>
      <c r="I53" s="67"/>
    </row>
    <row r="54" spans="1:9" x14ac:dyDescent="0.2">
      <c r="A54" s="62" t="s">
        <v>99</v>
      </c>
      <c r="B54" s="62" t="s">
        <v>8</v>
      </c>
      <c r="C54" s="62" t="s">
        <v>72</v>
      </c>
      <c r="D54" s="62" t="s">
        <v>14</v>
      </c>
      <c r="E54" s="59">
        <v>8186691.9400000004</v>
      </c>
      <c r="F54" s="59">
        <v>8049069.0199999996</v>
      </c>
      <c r="G54" s="59">
        <v>16235760.960000001</v>
      </c>
      <c r="H54" s="66">
        <v>99</v>
      </c>
      <c r="I54" s="67"/>
    </row>
    <row r="55" spans="1:9" x14ac:dyDescent="0.2">
      <c r="A55" s="62" t="s">
        <v>100</v>
      </c>
      <c r="B55" s="62" t="s">
        <v>8</v>
      </c>
      <c r="C55" s="62" t="s">
        <v>94</v>
      </c>
      <c r="D55" s="62" t="s">
        <v>10</v>
      </c>
      <c r="E55" s="59">
        <v>1473140.52</v>
      </c>
      <c r="F55" s="59">
        <v>1351315.8199999998</v>
      </c>
      <c r="G55" s="59">
        <v>2824456.34</v>
      </c>
      <c r="H55" s="66">
        <v>39</v>
      </c>
      <c r="I55" s="67"/>
    </row>
    <row r="56" spans="1:9" x14ac:dyDescent="0.2">
      <c r="A56" s="62" t="s">
        <v>101</v>
      </c>
      <c r="B56" s="62" t="s">
        <v>8</v>
      </c>
      <c r="C56" s="62" t="s">
        <v>94</v>
      </c>
      <c r="D56" s="62" t="s">
        <v>10</v>
      </c>
      <c r="E56" s="59">
        <v>6699887.1900000004</v>
      </c>
      <c r="F56" s="59">
        <v>6805811.9400000004</v>
      </c>
      <c r="G56" s="59">
        <v>13505699.130000001</v>
      </c>
      <c r="H56" s="66">
        <v>103</v>
      </c>
      <c r="I56" s="67"/>
    </row>
    <row r="57" spans="1:9" x14ac:dyDescent="0.2">
      <c r="A57" s="62" t="s">
        <v>102</v>
      </c>
      <c r="B57" s="62" t="s">
        <v>8</v>
      </c>
      <c r="C57" s="62" t="s">
        <v>46</v>
      </c>
      <c r="D57" s="62" t="s">
        <v>14</v>
      </c>
      <c r="E57" s="59">
        <v>4822932.4799999995</v>
      </c>
      <c r="F57" s="59">
        <v>4318775.22</v>
      </c>
      <c r="G57" s="59">
        <v>9141707.6999999993</v>
      </c>
      <c r="H57" s="66">
        <v>45</v>
      </c>
      <c r="I57" s="67"/>
    </row>
    <row r="58" spans="1:9" x14ac:dyDescent="0.2">
      <c r="A58" s="62" t="s">
        <v>103</v>
      </c>
      <c r="B58" s="62" t="s">
        <v>8</v>
      </c>
      <c r="C58" s="62" t="s">
        <v>104</v>
      </c>
      <c r="D58" s="62" t="s">
        <v>14</v>
      </c>
      <c r="E58" s="59">
        <v>7305733.9699999997</v>
      </c>
      <c r="F58" s="59">
        <v>6920383.7199999997</v>
      </c>
      <c r="G58" s="59">
        <v>14226117.689999999</v>
      </c>
      <c r="H58" s="66">
        <v>60</v>
      </c>
      <c r="I58" s="67"/>
    </row>
    <row r="59" spans="1:9" x14ac:dyDescent="0.2">
      <c r="A59" s="62" t="s">
        <v>105</v>
      </c>
      <c r="B59" s="62" t="s">
        <v>8</v>
      </c>
      <c r="C59" s="62" t="s">
        <v>106</v>
      </c>
      <c r="D59" s="62" t="s">
        <v>14</v>
      </c>
      <c r="E59" s="59">
        <v>2137277.7000000002</v>
      </c>
      <c r="F59" s="59">
        <v>2170909.6500000004</v>
      </c>
      <c r="G59" s="59">
        <v>4308187.3500000006</v>
      </c>
      <c r="H59" s="66">
        <v>48</v>
      </c>
      <c r="I59" s="67"/>
    </row>
    <row r="60" spans="1:9" x14ac:dyDescent="0.2">
      <c r="A60" s="62" t="s">
        <v>107</v>
      </c>
      <c r="B60" s="62" t="s">
        <v>8</v>
      </c>
      <c r="C60" s="62" t="s">
        <v>108</v>
      </c>
      <c r="D60" s="62" t="s">
        <v>10</v>
      </c>
      <c r="E60" s="59">
        <v>1158976.7</v>
      </c>
      <c r="F60" s="59">
        <v>1069587.79</v>
      </c>
      <c r="G60" s="59">
        <v>2228564.4900000002</v>
      </c>
      <c r="H60" s="66">
        <v>55</v>
      </c>
      <c r="I60" s="67"/>
    </row>
    <row r="61" spans="1:9" x14ac:dyDescent="0.2">
      <c r="A61" s="62" t="s">
        <v>109</v>
      </c>
      <c r="B61" s="62" t="s">
        <v>8</v>
      </c>
      <c r="C61" s="62" t="s">
        <v>9</v>
      </c>
      <c r="D61" s="62" t="s">
        <v>14</v>
      </c>
      <c r="E61" s="59">
        <v>2762645.7499999995</v>
      </c>
      <c r="F61" s="59">
        <v>2644573.64</v>
      </c>
      <c r="G61" s="59">
        <v>5407219.3899999997</v>
      </c>
      <c r="H61" s="66">
        <v>35</v>
      </c>
      <c r="I61" s="67"/>
    </row>
    <row r="62" spans="1:9" x14ac:dyDescent="0.2">
      <c r="A62" s="62" t="s">
        <v>110</v>
      </c>
      <c r="B62" s="62" t="s">
        <v>8</v>
      </c>
      <c r="C62" s="62" t="s">
        <v>104</v>
      </c>
      <c r="D62" s="62" t="s">
        <v>14</v>
      </c>
      <c r="E62" s="59">
        <v>13406597.099999998</v>
      </c>
      <c r="F62" s="59">
        <v>12220864.790000001</v>
      </c>
      <c r="G62" s="59">
        <v>25627461.890000001</v>
      </c>
      <c r="H62" s="66">
        <v>96</v>
      </c>
      <c r="I62" s="67"/>
    </row>
    <row r="63" spans="1:9" x14ac:dyDescent="0.2">
      <c r="A63" s="62" t="s">
        <v>111</v>
      </c>
      <c r="B63" s="62" t="s">
        <v>8</v>
      </c>
      <c r="C63" s="62" t="s">
        <v>94</v>
      </c>
      <c r="D63" s="62" t="s">
        <v>14</v>
      </c>
      <c r="E63" s="59">
        <v>5900062.4699999997</v>
      </c>
      <c r="F63" s="59">
        <v>5226169.1399999997</v>
      </c>
      <c r="G63" s="59">
        <v>11126231.609999999</v>
      </c>
      <c r="H63" s="66">
        <v>72</v>
      </c>
      <c r="I63" s="67"/>
    </row>
    <row r="64" spans="1:9" x14ac:dyDescent="0.2">
      <c r="A64" s="62" t="s">
        <v>112</v>
      </c>
      <c r="B64" s="62" t="s">
        <v>8</v>
      </c>
      <c r="C64" s="62" t="s">
        <v>113</v>
      </c>
      <c r="D64" s="62" t="s">
        <v>10</v>
      </c>
      <c r="E64" s="59">
        <v>5312498.8899999997</v>
      </c>
      <c r="F64" s="59">
        <v>5580347.4900000002</v>
      </c>
      <c r="G64" s="59">
        <v>10892846.379999999</v>
      </c>
      <c r="H64" s="66">
        <v>105</v>
      </c>
      <c r="I64" s="67"/>
    </row>
    <row r="65" spans="1:9" x14ac:dyDescent="0.2">
      <c r="A65" s="62" t="s">
        <v>114</v>
      </c>
      <c r="B65" s="62" t="s">
        <v>8</v>
      </c>
      <c r="C65" s="62" t="s">
        <v>113</v>
      </c>
      <c r="D65" s="62" t="s">
        <v>14</v>
      </c>
      <c r="E65" s="59">
        <v>1451053.93</v>
      </c>
      <c r="F65" s="59">
        <v>1335358.1200000001</v>
      </c>
      <c r="G65" s="59">
        <v>2786412.05</v>
      </c>
      <c r="H65" s="66">
        <v>40</v>
      </c>
      <c r="I65" s="67"/>
    </row>
    <row r="66" spans="1:9" x14ac:dyDescent="0.2">
      <c r="A66" s="62" t="s">
        <v>115</v>
      </c>
      <c r="B66" s="62" t="s">
        <v>8</v>
      </c>
      <c r="C66" s="62" t="s">
        <v>104</v>
      </c>
      <c r="D66" s="62" t="s">
        <v>10</v>
      </c>
      <c r="E66" s="59">
        <v>4003559.6000000006</v>
      </c>
      <c r="F66" s="59">
        <v>3617728.9399999995</v>
      </c>
      <c r="G66" s="59">
        <v>7621288.54</v>
      </c>
      <c r="H66" s="66">
        <v>75</v>
      </c>
      <c r="I66" s="67"/>
    </row>
    <row r="67" spans="1:9" x14ac:dyDescent="0.2">
      <c r="A67" s="62" t="s">
        <v>116</v>
      </c>
      <c r="B67" s="62" t="s">
        <v>8</v>
      </c>
      <c r="C67" s="62" t="s">
        <v>113</v>
      </c>
      <c r="D67" s="62" t="s">
        <v>14</v>
      </c>
      <c r="E67" s="59">
        <v>3523841.5300000003</v>
      </c>
      <c r="F67" s="59">
        <v>3352801.17</v>
      </c>
      <c r="G67" s="59">
        <v>6876642.7000000002</v>
      </c>
      <c r="H67" s="66">
        <v>70</v>
      </c>
      <c r="I67" s="67"/>
    </row>
    <row r="68" spans="1:9" x14ac:dyDescent="0.2">
      <c r="A68" s="62" t="s">
        <v>117</v>
      </c>
      <c r="B68" s="62" t="s">
        <v>8</v>
      </c>
      <c r="C68" s="62" t="s">
        <v>85</v>
      </c>
      <c r="D68" s="62" t="s">
        <v>10</v>
      </c>
      <c r="E68" s="59">
        <v>5373661.9199999999</v>
      </c>
      <c r="F68" s="59">
        <v>5141042.1000000006</v>
      </c>
      <c r="G68" s="59">
        <v>10514704.02</v>
      </c>
      <c r="H68" s="66">
        <v>105</v>
      </c>
      <c r="I68" s="67"/>
    </row>
    <row r="69" spans="1:9" x14ac:dyDescent="0.2">
      <c r="A69" s="62" t="s">
        <v>118</v>
      </c>
      <c r="B69" s="62" t="s">
        <v>8</v>
      </c>
      <c r="C69" s="62" t="s">
        <v>85</v>
      </c>
      <c r="D69" s="62" t="s">
        <v>10</v>
      </c>
      <c r="E69" s="59">
        <v>1329760.4200000002</v>
      </c>
      <c r="F69" s="59">
        <v>1174888.7</v>
      </c>
      <c r="G69" s="59">
        <v>2504649.12</v>
      </c>
      <c r="H69" s="66">
        <v>52</v>
      </c>
      <c r="I69" s="67"/>
    </row>
    <row r="70" spans="1:9" x14ac:dyDescent="0.2">
      <c r="A70" s="62" t="s">
        <v>622</v>
      </c>
      <c r="B70" s="62" t="s">
        <v>8</v>
      </c>
      <c r="C70" s="62" t="s">
        <v>72</v>
      </c>
      <c r="D70" s="62" t="s">
        <v>10</v>
      </c>
      <c r="E70" s="59">
        <v>7174381.0300000012</v>
      </c>
      <c r="F70" s="59">
        <v>6248964.0800000001</v>
      </c>
      <c r="G70" s="59">
        <v>13423345.110000001</v>
      </c>
      <c r="H70" s="66">
        <v>76</v>
      </c>
      <c r="I70" s="67"/>
    </row>
    <row r="71" spans="1:9" x14ac:dyDescent="0.2">
      <c r="A71" s="62" t="s">
        <v>119</v>
      </c>
      <c r="B71" s="62" t="s">
        <v>8</v>
      </c>
      <c r="C71" s="62" t="s">
        <v>120</v>
      </c>
      <c r="D71" s="62" t="s">
        <v>14</v>
      </c>
      <c r="E71" s="59">
        <v>6469658.0900000008</v>
      </c>
      <c r="F71" s="59">
        <v>6409231.4199999999</v>
      </c>
      <c r="G71" s="59">
        <v>12878889.510000002</v>
      </c>
      <c r="H71" s="66">
        <v>65</v>
      </c>
      <c r="I71" s="67"/>
    </row>
    <row r="72" spans="1:9" x14ac:dyDescent="0.2">
      <c r="A72" s="62" t="s">
        <v>121</v>
      </c>
      <c r="B72" s="62" t="s">
        <v>11</v>
      </c>
      <c r="C72" s="62" t="s">
        <v>41</v>
      </c>
      <c r="D72" s="62" t="s">
        <v>10</v>
      </c>
      <c r="E72" s="59">
        <v>693687.79</v>
      </c>
      <c r="F72" s="59">
        <v>617199.52</v>
      </c>
      <c r="G72" s="59">
        <v>1310887.31</v>
      </c>
      <c r="H72" s="66">
        <v>33</v>
      </c>
      <c r="I72" s="67"/>
    </row>
    <row r="73" spans="1:9" x14ac:dyDescent="0.2">
      <c r="A73" s="62" t="s">
        <v>122</v>
      </c>
      <c r="B73" s="62" t="s">
        <v>8</v>
      </c>
      <c r="C73" s="62" t="s">
        <v>123</v>
      </c>
      <c r="D73" s="62" t="s">
        <v>14</v>
      </c>
      <c r="E73" s="59">
        <v>2764417.12</v>
      </c>
      <c r="F73" s="59">
        <v>2564836.38</v>
      </c>
      <c r="G73" s="59">
        <v>5329253.5</v>
      </c>
      <c r="H73" s="66">
        <v>40</v>
      </c>
      <c r="I73" s="67"/>
    </row>
    <row r="74" spans="1:9" x14ac:dyDescent="0.2">
      <c r="A74" s="62" t="s">
        <v>124</v>
      </c>
      <c r="B74" s="62" t="s">
        <v>8</v>
      </c>
      <c r="C74" s="62" t="s">
        <v>123</v>
      </c>
      <c r="D74" s="62" t="s">
        <v>10</v>
      </c>
      <c r="E74" s="59">
        <v>1224297.1599999999</v>
      </c>
      <c r="F74" s="59">
        <v>1224615.21</v>
      </c>
      <c r="G74" s="59">
        <v>2448912.37</v>
      </c>
      <c r="H74" s="66">
        <v>41</v>
      </c>
      <c r="I74" s="67"/>
    </row>
    <row r="75" spans="1:9" x14ac:dyDescent="0.2">
      <c r="A75" s="62" t="s">
        <v>616</v>
      </c>
      <c r="B75" s="62" t="s">
        <v>8</v>
      </c>
      <c r="C75" s="62" t="s">
        <v>126</v>
      </c>
      <c r="D75" s="62" t="s">
        <v>14</v>
      </c>
      <c r="E75" s="59">
        <v>3782919.5999999996</v>
      </c>
      <c r="F75" s="59">
        <v>3695852.29</v>
      </c>
      <c r="G75" s="59">
        <v>7478771.8899999997</v>
      </c>
      <c r="H75" s="66">
        <v>50</v>
      </c>
      <c r="I75" s="67"/>
    </row>
    <row r="76" spans="1:9" x14ac:dyDescent="0.2">
      <c r="A76" s="62" t="s">
        <v>127</v>
      </c>
      <c r="B76" s="62" t="s">
        <v>8</v>
      </c>
      <c r="C76" s="62" t="s">
        <v>128</v>
      </c>
      <c r="D76" s="62" t="s">
        <v>10</v>
      </c>
      <c r="E76" s="59">
        <v>1158299</v>
      </c>
      <c r="F76" s="59">
        <v>959896.97</v>
      </c>
      <c r="G76" s="59">
        <v>2118195.9699999997</v>
      </c>
      <c r="H76" s="66">
        <v>37</v>
      </c>
      <c r="I76" s="67"/>
    </row>
    <row r="77" spans="1:9" x14ac:dyDescent="0.2">
      <c r="A77" s="62" t="s">
        <v>129</v>
      </c>
      <c r="B77" s="62" t="s">
        <v>11</v>
      </c>
      <c r="C77" s="62" t="s">
        <v>48</v>
      </c>
      <c r="D77" s="62" t="s">
        <v>10</v>
      </c>
      <c r="E77" s="59">
        <v>602015.93000000005</v>
      </c>
      <c r="F77" s="59">
        <v>499296.9</v>
      </c>
      <c r="G77" s="59">
        <v>1101312.83</v>
      </c>
      <c r="H77" s="66">
        <v>20</v>
      </c>
      <c r="I77" s="67"/>
    </row>
    <row r="78" spans="1:9" x14ac:dyDescent="0.2">
      <c r="A78" s="62" t="s">
        <v>130</v>
      </c>
      <c r="B78" s="62" t="s">
        <v>11</v>
      </c>
      <c r="C78" s="62" t="s">
        <v>21</v>
      </c>
      <c r="D78" s="62" t="s">
        <v>10</v>
      </c>
      <c r="E78" s="59">
        <v>1048130.3300000001</v>
      </c>
      <c r="F78" s="59">
        <v>1034490.6299999999</v>
      </c>
      <c r="G78" s="59">
        <v>2082620.96</v>
      </c>
      <c r="H78" s="66">
        <v>39</v>
      </c>
      <c r="I78" s="67"/>
    </row>
    <row r="79" spans="1:9" x14ac:dyDescent="0.2">
      <c r="A79" s="62" t="s">
        <v>131</v>
      </c>
      <c r="B79" s="62" t="s">
        <v>11</v>
      </c>
      <c r="C79" s="62" t="s">
        <v>132</v>
      </c>
      <c r="D79" s="62" t="s">
        <v>10</v>
      </c>
      <c r="E79" s="59">
        <v>2127432.9000000004</v>
      </c>
      <c r="F79" s="59">
        <v>2279058.66</v>
      </c>
      <c r="G79" s="59">
        <v>4406491.5600000005</v>
      </c>
      <c r="H79" s="66">
        <v>38</v>
      </c>
      <c r="I79" s="67"/>
    </row>
    <row r="80" spans="1:9" x14ac:dyDescent="0.2">
      <c r="A80" s="62" t="s">
        <v>133</v>
      </c>
      <c r="B80" s="62" t="s">
        <v>8</v>
      </c>
      <c r="C80" s="62" t="s">
        <v>123</v>
      </c>
      <c r="D80" s="62" t="s">
        <v>10</v>
      </c>
      <c r="E80" s="59">
        <v>1070743.8500000001</v>
      </c>
      <c r="F80" s="59">
        <v>1108656.8800000001</v>
      </c>
      <c r="G80" s="59">
        <v>2179400.7300000004</v>
      </c>
      <c r="H80" s="66">
        <v>29</v>
      </c>
      <c r="I80" s="67"/>
    </row>
    <row r="81" spans="1:9" x14ac:dyDescent="0.2">
      <c r="A81" s="62" t="s">
        <v>134</v>
      </c>
      <c r="B81" s="62" t="s">
        <v>8</v>
      </c>
      <c r="C81" s="62" t="s">
        <v>120</v>
      </c>
      <c r="D81" s="62" t="s">
        <v>10</v>
      </c>
      <c r="E81" s="59">
        <v>2550272.37</v>
      </c>
      <c r="F81" s="59">
        <v>2354810.9</v>
      </c>
      <c r="G81" s="59">
        <v>4905083.2699999996</v>
      </c>
      <c r="H81" s="66">
        <v>71</v>
      </c>
      <c r="I81" s="67"/>
    </row>
    <row r="82" spans="1:9" x14ac:dyDescent="0.2">
      <c r="A82" s="62" t="s">
        <v>135</v>
      </c>
      <c r="B82" s="62" t="s">
        <v>11</v>
      </c>
      <c r="C82" s="62" t="s">
        <v>50</v>
      </c>
      <c r="D82" s="62" t="s">
        <v>10</v>
      </c>
      <c r="E82" s="59">
        <v>2766291.45</v>
      </c>
      <c r="F82" s="59">
        <v>2575573.1100000003</v>
      </c>
      <c r="G82" s="59">
        <v>5341864.5600000005</v>
      </c>
      <c r="H82" s="66">
        <v>50</v>
      </c>
      <c r="I82" s="67"/>
    </row>
    <row r="83" spans="1:9" x14ac:dyDescent="0.2">
      <c r="A83" s="62" t="s">
        <v>136</v>
      </c>
      <c r="B83" s="62" t="s">
        <v>8</v>
      </c>
      <c r="C83" s="62" t="s">
        <v>72</v>
      </c>
      <c r="D83" s="62" t="s">
        <v>10</v>
      </c>
      <c r="E83" s="59">
        <v>8303880.7199999997</v>
      </c>
      <c r="F83" s="59">
        <v>7832201.5700000003</v>
      </c>
      <c r="G83" s="59">
        <v>16136082.289999999</v>
      </c>
      <c r="H83" s="66">
        <v>99</v>
      </c>
      <c r="I83" s="67"/>
    </row>
    <row r="84" spans="1:9" x14ac:dyDescent="0.2">
      <c r="A84" s="62" t="s">
        <v>623</v>
      </c>
      <c r="B84" s="62" t="s">
        <v>11</v>
      </c>
      <c r="C84" s="62" t="s">
        <v>56</v>
      </c>
      <c r="D84" s="62" t="s">
        <v>10</v>
      </c>
      <c r="E84" s="59">
        <v>2064228.4900000002</v>
      </c>
      <c r="F84" s="59">
        <v>1903734.5799999998</v>
      </c>
      <c r="G84" s="59">
        <v>3967963.0700000003</v>
      </c>
      <c r="H84" s="66">
        <v>37</v>
      </c>
      <c r="I84" s="67"/>
    </row>
    <row r="85" spans="1:9" x14ac:dyDescent="0.2">
      <c r="A85" s="62" t="s">
        <v>139</v>
      </c>
      <c r="B85" s="62" t="s">
        <v>8</v>
      </c>
      <c r="C85" s="62" t="s">
        <v>76</v>
      </c>
      <c r="D85" s="62" t="s">
        <v>14</v>
      </c>
      <c r="E85" s="59">
        <v>2416465.62</v>
      </c>
      <c r="F85" s="59">
        <v>2233047.39</v>
      </c>
      <c r="G85" s="59">
        <v>4649513.01</v>
      </c>
      <c r="H85" s="66">
        <v>40</v>
      </c>
      <c r="I85" s="67"/>
    </row>
    <row r="86" spans="1:9" x14ac:dyDescent="0.2">
      <c r="A86" s="62" t="s">
        <v>140</v>
      </c>
      <c r="B86" s="62" t="s">
        <v>11</v>
      </c>
      <c r="C86" s="62" t="s">
        <v>141</v>
      </c>
      <c r="D86" s="62" t="s">
        <v>10</v>
      </c>
      <c r="E86" s="59">
        <v>1137410.83</v>
      </c>
      <c r="F86" s="59">
        <v>1074019.29</v>
      </c>
      <c r="G86" s="59">
        <v>2211430.12</v>
      </c>
      <c r="H86" s="66">
        <v>30</v>
      </c>
      <c r="I86" s="67"/>
    </row>
    <row r="87" spans="1:9" x14ac:dyDescent="0.2">
      <c r="A87" s="62" t="s">
        <v>142</v>
      </c>
      <c r="B87" s="62" t="s">
        <v>8</v>
      </c>
      <c r="C87" s="62" t="s">
        <v>143</v>
      </c>
      <c r="D87" s="62" t="s">
        <v>10</v>
      </c>
      <c r="E87" s="59">
        <v>3042970.58</v>
      </c>
      <c r="F87" s="59">
        <v>2966751.5300000003</v>
      </c>
      <c r="G87" s="59">
        <v>6009722.1100000003</v>
      </c>
      <c r="H87" s="66">
        <v>60</v>
      </c>
      <c r="I87" s="67"/>
    </row>
    <row r="88" spans="1:9" x14ac:dyDescent="0.2">
      <c r="A88" s="62" t="s">
        <v>144</v>
      </c>
      <c r="B88" s="62" t="s">
        <v>8</v>
      </c>
      <c r="C88" s="62" t="s">
        <v>138</v>
      </c>
      <c r="D88" s="62" t="s">
        <v>10</v>
      </c>
      <c r="E88" s="59">
        <v>3994984.4699999997</v>
      </c>
      <c r="F88" s="59">
        <v>4099992</v>
      </c>
      <c r="G88" s="59">
        <v>8094976.4699999997</v>
      </c>
      <c r="H88" s="66">
        <v>105</v>
      </c>
      <c r="I88" s="67"/>
    </row>
    <row r="89" spans="1:9" x14ac:dyDescent="0.2">
      <c r="A89" s="62" t="s">
        <v>145</v>
      </c>
      <c r="B89" s="62" t="s">
        <v>8</v>
      </c>
      <c r="C89" s="62" t="s">
        <v>24</v>
      </c>
      <c r="D89" s="62" t="s">
        <v>10</v>
      </c>
      <c r="E89" s="59">
        <v>4190153.16</v>
      </c>
      <c r="F89" s="59">
        <v>3632975.3699999996</v>
      </c>
      <c r="G89" s="59">
        <v>7823128.5299999993</v>
      </c>
      <c r="H89" s="66">
        <v>60</v>
      </c>
      <c r="I89" s="67"/>
    </row>
    <row r="90" spans="1:9" x14ac:dyDescent="0.2">
      <c r="A90" s="62" t="s">
        <v>146</v>
      </c>
      <c r="B90" s="62" t="s">
        <v>8</v>
      </c>
      <c r="C90" s="62" t="s">
        <v>46</v>
      </c>
      <c r="D90" s="62" t="s">
        <v>10</v>
      </c>
      <c r="E90" s="59">
        <v>2614977.88</v>
      </c>
      <c r="F90" s="59">
        <v>2328192.75</v>
      </c>
      <c r="G90" s="59">
        <v>4943170.63</v>
      </c>
      <c r="H90" s="66">
        <v>30</v>
      </c>
      <c r="I90" s="67"/>
    </row>
    <row r="91" spans="1:9" x14ac:dyDescent="0.2">
      <c r="A91" s="62" t="s">
        <v>147</v>
      </c>
      <c r="B91" s="62" t="s">
        <v>8</v>
      </c>
      <c r="C91" s="62" t="s">
        <v>113</v>
      </c>
      <c r="D91" s="62" t="s">
        <v>10</v>
      </c>
      <c r="E91" s="59">
        <v>3813937.1</v>
      </c>
      <c r="F91" s="59">
        <v>3279883.88</v>
      </c>
      <c r="G91" s="59">
        <v>7093820.9800000004</v>
      </c>
      <c r="H91" s="66">
        <v>60</v>
      </c>
      <c r="I91" s="67"/>
    </row>
    <row r="92" spans="1:9" x14ac:dyDescent="0.2">
      <c r="A92" s="68" t="s">
        <v>148</v>
      </c>
      <c r="B92" s="62" t="s">
        <v>8</v>
      </c>
      <c r="C92" s="62" t="s">
        <v>138</v>
      </c>
      <c r="D92" s="62" t="s">
        <v>10</v>
      </c>
      <c r="E92" s="59">
        <v>2639095.7399999998</v>
      </c>
      <c r="F92" s="59">
        <v>2464510.7199999997</v>
      </c>
      <c r="G92" s="59">
        <v>5103606.459999999</v>
      </c>
      <c r="H92" s="66">
        <v>82</v>
      </c>
      <c r="I92" s="67"/>
    </row>
    <row r="93" spans="1:9" x14ac:dyDescent="0.2">
      <c r="A93" s="62" t="s">
        <v>602</v>
      </c>
      <c r="B93" s="62" t="s">
        <v>8</v>
      </c>
      <c r="C93" s="62" t="s">
        <v>159</v>
      </c>
      <c r="D93" s="62" t="s">
        <v>10</v>
      </c>
      <c r="E93" s="59">
        <v>3108408.5900000003</v>
      </c>
      <c r="F93" s="59">
        <v>3054370.75</v>
      </c>
      <c r="G93" s="59">
        <v>6162779.3399999999</v>
      </c>
      <c r="H93" s="66">
        <v>70</v>
      </c>
      <c r="I93" s="67"/>
    </row>
    <row r="94" spans="1:9" x14ac:dyDescent="0.2">
      <c r="A94" s="62" t="s">
        <v>149</v>
      </c>
      <c r="B94" s="62" t="s">
        <v>11</v>
      </c>
      <c r="C94" s="62" t="s">
        <v>150</v>
      </c>
      <c r="D94" s="62" t="s">
        <v>10</v>
      </c>
      <c r="E94" s="59">
        <v>564121.61</v>
      </c>
      <c r="F94" s="59">
        <v>567168.28999999992</v>
      </c>
      <c r="G94" s="59">
        <v>1131289.8999999999</v>
      </c>
      <c r="H94" s="66">
        <v>28</v>
      </c>
      <c r="I94" s="67"/>
    </row>
    <row r="95" spans="1:9" x14ac:dyDescent="0.2">
      <c r="A95" s="62" t="s">
        <v>151</v>
      </c>
      <c r="B95" s="62" t="s">
        <v>11</v>
      </c>
      <c r="C95" s="62" t="s">
        <v>152</v>
      </c>
      <c r="D95" s="62" t="s">
        <v>14</v>
      </c>
      <c r="E95" s="59">
        <v>1935382.1400000001</v>
      </c>
      <c r="F95" s="59">
        <v>1984161.79</v>
      </c>
      <c r="G95" s="59">
        <v>3919543.93</v>
      </c>
      <c r="H95" s="66">
        <v>43</v>
      </c>
      <c r="I95" s="67"/>
    </row>
    <row r="96" spans="1:9" x14ac:dyDescent="0.2">
      <c r="A96" s="62" t="s">
        <v>153</v>
      </c>
      <c r="B96" s="62" t="s">
        <v>11</v>
      </c>
      <c r="C96" s="62" t="s">
        <v>48</v>
      </c>
      <c r="D96" s="62" t="s">
        <v>10</v>
      </c>
      <c r="E96" s="59">
        <v>569143.92999999993</v>
      </c>
      <c r="F96" s="59">
        <v>651884.84</v>
      </c>
      <c r="G96" s="59">
        <v>1221028.77</v>
      </c>
      <c r="H96" s="66">
        <v>20</v>
      </c>
      <c r="I96" s="67"/>
    </row>
    <row r="97" spans="1:9" x14ac:dyDescent="0.2">
      <c r="A97" s="62" t="s">
        <v>154</v>
      </c>
      <c r="B97" s="62" t="s">
        <v>11</v>
      </c>
      <c r="C97" s="62" t="s">
        <v>48</v>
      </c>
      <c r="D97" s="62" t="s">
        <v>10</v>
      </c>
      <c r="E97" s="59">
        <v>433323.97</v>
      </c>
      <c r="F97" s="59">
        <v>446528.18</v>
      </c>
      <c r="G97" s="59">
        <v>879852.14999999991</v>
      </c>
      <c r="H97" s="66">
        <v>25</v>
      </c>
      <c r="I97" s="67"/>
    </row>
    <row r="98" spans="1:9" x14ac:dyDescent="0.2">
      <c r="A98" s="62" t="s">
        <v>155</v>
      </c>
      <c r="B98" s="62" t="s">
        <v>11</v>
      </c>
      <c r="C98" s="62" t="s">
        <v>150</v>
      </c>
      <c r="D98" s="62" t="s">
        <v>14</v>
      </c>
      <c r="E98" s="59">
        <v>1589088.83</v>
      </c>
      <c r="F98" s="59">
        <v>1431696.6800000002</v>
      </c>
      <c r="G98" s="59">
        <v>3020785.5100000002</v>
      </c>
      <c r="H98" s="66">
        <v>29</v>
      </c>
      <c r="I98" s="67"/>
    </row>
    <row r="99" spans="1:9" x14ac:dyDescent="0.2">
      <c r="A99" s="62" t="s">
        <v>156</v>
      </c>
      <c r="B99" s="62" t="s">
        <v>11</v>
      </c>
      <c r="C99" s="62" t="s">
        <v>157</v>
      </c>
      <c r="D99" s="62" t="s">
        <v>14</v>
      </c>
      <c r="E99" s="59">
        <v>1250030.4100000001</v>
      </c>
      <c r="F99" s="59">
        <v>1103170.4200000002</v>
      </c>
      <c r="G99" s="59">
        <v>2353200.83</v>
      </c>
      <c r="H99" s="66">
        <v>14</v>
      </c>
      <c r="I99" s="67"/>
    </row>
    <row r="100" spans="1:9" x14ac:dyDescent="0.2">
      <c r="A100" s="62" t="s">
        <v>158</v>
      </c>
      <c r="B100" s="62" t="s">
        <v>8</v>
      </c>
      <c r="C100" s="62" t="s">
        <v>159</v>
      </c>
      <c r="D100" s="62" t="s">
        <v>14</v>
      </c>
      <c r="E100" s="59">
        <v>9647693.0600000005</v>
      </c>
      <c r="F100" s="59">
        <v>8766965.2699999996</v>
      </c>
      <c r="G100" s="59">
        <v>18414658.329999998</v>
      </c>
      <c r="H100" s="66">
        <v>75</v>
      </c>
      <c r="I100" s="67"/>
    </row>
    <row r="101" spans="1:9" x14ac:dyDescent="0.2">
      <c r="A101" s="62" t="s">
        <v>160</v>
      </c>
      <c r="B101" s="62" t="s">
        <v>8</v>
      </c>
      <c r="C101" s="62" t="s">
        <v>108</v>
      </c>
      <c r="D101" s="62" t="s">
        <v>14</v>
      </c>
      <c r="E101" s="59">
        <v>3500170.9299999997</v>
      </c>
      <c r="F101" s="59">
        <v>3447328.2800000003</v>
      </c>
      <c r="G101" s="59">
        <v>6947499.21</v>
      </c>
      <c r="H101" s="66">
        <v>47</v>
      </c>
      <c r="I101" s="67"/>
    </row>
    <row r="102" spans="1:9" x14ac:dyDescent="0.2">
      <c r="A102" s="62" t="s">
        <v>161</v>
      </c>
      <c r="B102" s="62" t="s">
        <v>11</v>
      </c>
      <c r="C102" s="62" t="s">
        <v>162</v>
      </c>
      <c r="D102" s="62" t="s">
        <v>10</v>
      </c>
      <c r="E102" s="59">
        <v>244837.10000000003</v>
      </c>
      <c r="F102" s="59">
        <v>206649.67</v>
      </c>
      <c r="G102" s="59">
        <v>451486.77</v>
      </c>
      <c r="H102" s="66">
        <v>10</v>
      </c>
      <c r="I102" s="67"/>
    </row>
    <row r="103" spans="1:9" x14ac:dyDescent="0.2">
      <c r="A103" s="62" t="s">
        <v>163</v>
      </c>
      <c r="B103" s="62" t="s">
        <v>11</v>
      </c>
      <c r="C103" s="62" t="s">
        <v>54</v>
      </c>
      <c r="D103" s="62" t="s">
        <v>14</v>
      </c>
      <c r="E103" s="59">
        <v>2923536.84</v>
      </c>
      <c r="F103" s="59">
        <v>3073760.38</v>
      </c>
      <c r="G103" s="59">
        <v>5997297.2199999997</v>
      </c>
      <c r="H103" s="66">
        <v>40</v>
      </c>
      <c r="I103" s="67"/>
    </row>
    <row r="104" spans="1:9" x14ac:dyDescent="0.2">
      <c r="A104" s="62" t="s">
        <v>164</v>
      </c>
      <c r="B104" s="62" t="s">
        <v>8</v>
      </c>
      <c r="C104" s="62" t="s">
        <v>46</v>
      </c>
      <c r="D104" s="62" t="s">
        <v>14</v>
      </c>
      <c r="E104" s="59">
        <v>1655639.21</v>
      </c>
      <c r="F104" s="59">
        <v>1452117.45</v>
      </c>
      <c r="G104" s="59">
        <v>3107756.66</v>
      </c>
      <c r="H104" s="66">
        <v>21</v>
      </c>
      <c r="I104" s="67"/>
    </row>
    <row r="105" spans="1:9" x14ac:dyDescent="0.2">
      <c r="A105" s="62" t="s">
        <v>165</v>
      </c>
      <c r="B105" s="62" t="s">
        <v>8</v>
      </c>
      <c r="C105" s="62" t="s">
        <v>34</v>
      </c>
      <c r="D105" s="62" t="s">
        <v>14</v>
      </c>
      <c r="E105" s="59">
        <v>4574563.1100000003</v>
      </c>
      <c r="F105" s="59">
        <v>3936503.79</v>
      </c>
      <c r="G105" s="59">
        <v>8511066.9000000004</v>
      </c>
      <c r="H105" s="66">
        <v>48</v>
      </c>
      <c r="I105" s="67"/>
    </row>
    <row r="106" spans="1:9" x14ac:dyDescent="0.2">
      <c r="A106" s="62" t="s">
        <v>166</v>
      </c>
      <c r="B106" s="62" t="s">
        <v>8</v>
      </c>
      <c r="C106" s="62" t="s">
        <v>108</v>
      </c>
      <c r="D106" s="62" t="s">
        <v>10</v>
      </c>
      <c r="E106" s="59">
        <v>7473094.1500000004</v>
      </c>
      <c r="F106" s="59">
        <v>7344311.46</v>
      </c>
      <c r="G106" s="59">
        <v>14817405.609999999</v>
      </c>
      <c r="H106" s="66">
        <v>70</v>
      </c>
      <c r="I106" s="67"/>
    </row>
    <row r="107" spans="1:9" x14ac:dyDescent="0.2">
      <c r="A107" s="62" t="s">
        <v>167</v>
      </c>
      <c r="B107" s="62" t="s">
        <v>11</v>
      </c>
      <c r="C107" s="62" t="s">
        <v>66</v>
      </c>
      <c r="D107" s="62" t="s">
        <v>14</v>
      </c>
      <c r="E107" s="59">
        <v>3248005.79</v>
      </c>
      <c r="F107" s="59">
        <v>2854754.45</v>
      </c>
      <c r="G107" s="59">
        <v>6102760.2400000002</v>
      </c>
      <c r="H107" s="66">
        <v>45</v>
      </c>
      <c r="I107" s="67"/>
    </row>
    <row r="108" spans="1:9" x14ac:dyDescent="0.2">
      <c r="A108" s="62" t="s">
        <v>168</v>
      </c>
      <c r="B108" s="62" t="s">
        <v>8</v>
      </c>
      <c r="C108" s="62" t="s">
        <v>16</v>
      </c>
      <c r="D108" s="62" t="s">
        <v>14</v>
      </c>
      <c r="E108" s="59">
        <v>5802474.4000000004</v>
      </c>
      <c r="F108" s="59">
        <v>5411478.2000000002</v>
      </c>
      <c r="G108" s="59">
        <v>11213952.600000001</v>
      </c>
      <c r="H108" s="66">
        <v>79</v>
      </c>
      <c r="I108" s="67"/>
    </row>
    <row r="109" spans="1:9" x14ac:dyDescent="0.2">
      <c r="A109" s="62" t="s">
        <v>169</v>
      </c>
      <c r="B109" s="62" t="s">
        <v>8</v>
      </c>
      <c r="C109" s="62" t="s">
        <v>32</v>
      </c>
      <c r="D109" s="62" t="s">
        <v>10</v>
      </c>
      <c r="E109" s="59">
        <v>1800168.55</v>
      </c>
      <c r="F109" s="59">
        <v>1928926.9</v>
      </c>
      <c r="G109" s="59">
        <v>3729095.45</v>
      </c>
      <c r="H109" s="66">
        <v>50</v>
      </c>
      <c r="I109" s="67"/>
    </row>
    <row r="110" spans="1:9" x14ac:dyDescent="0.2">
      <c r="A110" s="62" t="s">
        <v>170</v>
      </c>
      <c r="B110" s="62" t="s">
        <v>8</v>
      </c>
      <c r="C110" s="62" t="s">
        <v>171</v>
      </c>
      <c r="D110" s="62" t="s">
        <v>14</v>
      </c>
      <c r="E110" s="59">
        <v>2523747.63</v>
      </c>
      <c r="F110" s="59">
        <v>2386164.21</v>
      </c>
      <c r="G110" s="59">
        <v>4909911.84</v>
      </c>
      <c r="H110" s="66">
        <v>40</v>
      </c>
      <c r="I110" s="67"/>
    </row>
    <row r="111" spans="1:9" x14ac:dyDescent="0.2">
      <c r="A111" s="62" t="s">
        <v>172</v>
      </c>
      <c r="B111" s="62" t="s">
        <v>8</v>
      </c>
      <c r="C111" s="62" t="s">
        <v>128</v>
      </c>
      <c r="D111" s="62" t="s">
        <v>14</v>
      </c>
      <c r="E111" s="59">
        <v>3181548.25</v>
      </c>
      <c r="F111" s="59">
        <v>2998200.93</v>
      </c>
      <c r="G111" s="59">
        <v>6179749.1799999997</v>
      </c>
      <c r="H111" s="66">
        <v>68</v>
      </c>
      <c r="I111" s="67"/>
    </row>
    <row r="112" spans="1:9" x14ac:dyDescent="0.2">
      <c r="A112" s="62" t="s">
        <v>173</v>
      </c>
      <c r="B112" s="62" t="s">
        <v>8</v>
      </c>
      <c r="C112" s="62" t="s">
        <v>16</v>
      </c>
      <c r="D112" s="62" t="s">
        <v>14</v>
      </c>
      <c r="E112" s="59">
        <v>2394110.12</v>
      </c>
      <c r="F112" s="59">
        <v>2168225.46</v>
      </c>
      <c r="G112" s="59">
        <v>4562335.58</v>
      </c>
      <c r="H112" s="66">
        <v>54</v>
      </c>
      <c r="I112" s="67"/>
    </row>
    <row r="113" spans="1:9" x14ac:dyDescent="0.2">
      <c r="A113" s="62" t="s">
        <v>174</v>
      </c>
      <c r="B113" s="62" t="s">
        <v>8</v>
      </c>
      <c r="C113" s="62" t="s">
        <v>138</v>
      </c>
      <c r="D113" s="62" t="s">
        <v>14</v>
      </c>
      <c r="E113" s="59">
        <v>5401046.6199999992</v>
      </c>
      <c r="F113" s="59">
        <v>4808839.1800000006</v>
      </c>
      <c r="G113" s="59">
        <v>10209885.800000001</v>
      </c>
      <c r="H113" s="66">
        <v>105</v>
      </c>
      <c r="I113" s="67"/>
    </row>
    <row r="114" spans="1:9" x14ac:dyDescent="0.2">
      <c r="A114" s="62" t="s">
        <v>175</v>
      </c>
      <c r="B114" s="62" t="s">
        <v>11</v>
      </c>
      <c r="C114" s="62" t="s">
        <v>176</v>
      </c>
      <c r="D114" s="62" t="s">
        <v>14</v>
      </c>
      <c r="E114" s="59">
        <v>1677974.96</v>
      </c>
      <c r="F114" s="59">
        <v>1455408.6900000002</v>
      </c>
      <c r="G114" s="59">
        <v>3133383.6500000004</v>
      </c>
      <c r="H114" s="66">
        <v>30</v>
      </c>
      <c r="I114" s="67"/>
    </row>
    <row r="115" spans="1:9" x14ac:dyDescent="0.2">
      <c r="A115" s="62" t="s">
        <v>177</v>
      </c>
      <c r="B115" s="62" t="s">
        <v>8</v>
      </c>
      <c r="C115" s="62" t="s">
        <v>13</v>
      </c>
      <c r="D115" s="62" t="s">
        <v>10</v>
      </c>
      <c r="E115" s="59">
        <v>5599578.9100000001</v>
      </c>
      <c r="F115" s="59">
        <v>5100583.59</v>
      </c>
      <c r="G115" s="59">
        <v>10700162.5</v>
      </c>
      <c r="H115" s="66">
        <v>103</v>
      </c>
      <c r="I115" s="67"/>
    </row>
    <row r="116" spans="1:9" x14ac:dyDescent="0.2">
      <c r="A116" s="62" t="s">
        <v>178</v>
      </c>
      <c r="B116" s="62" t="s">
        <v>8</v>
      </c>
      <c r="C116" s="62" t="s">
        <v>13</v>
      </c>
      <c r="D116" s="62" t="s">
        <v>10</v>
      </c>
      <c r="E116" s="59">
        <v>4729374.53</v>
      </c>
      <c r="F116" s="59">
        <v>4686528.78</v>
      </c>
      <c r="G116" s="59">
        <v>9415903.3100000005</v>
      </c>
      <c r="H116" s="66">
        <v>63</v>
      </c>
      <c r="I116" s="67"/>
    </row>
    <row r="117" spans="1:9" x14ac:dyDescent="0.2">
      <c r="A117" s="62" t="s">
        <v>179</v>
      </c>
      <c r="B117" s="62" t="s">
        <v>8</v>
      </c>
      <c r="C117" s="62" t="s">
        <v>13</v>
      </c>
      <c r="D117" s="62" t="s">
        <v>10</v>
      </c>
      <c r="E117" s="59">
        <v>1153452.76</v>
      </c>
      <c r="F117" s="59">
        <v>1045115.1799999999</v>
      </c>
      <c r="G117" s="59">
        <v>2198567.94</v>
      </c>
      <c r="H117" s="66">
        <v>77</v>
      </c>
      <c r="I117" s="67"/>
    </row>
    <row r="118" spans="1:9" x14ac:dyDescent="0.2">
      <c r="A118" s="62" t="s">
        <v>180</v>
      </c>
      <c r="B118" s="62" t="s">
        <v>8</v>
      </c>
      <c r="C118" s="62" t="s">
        <v>16</v>
      </c>
      <c r="D118" s="62" t="s">
        <v>10</v>
      </c>
      <c r="E118" s="59">
        <v>2776055.55</v>
      </c>
      <c r="F118" s="59">
        <v>2667505.0900000003</v>
      </c>
      <c r="G118" s="59">
        <v>5443560.6400000006</v>
      </c>
      <c r="H118" s="66">
        <v>65</v>
      </c>
      <c r="I118" s="67"/>
    </row>
    <row r="119" spans="1:9" x14ac:dyDescent="0.2">
      <c r="A119" s="62" t="s">
        <v>181</v>
      </c>
      <c r="B119" s="62" t="s">
        <v>8</v>
      </c>
      <c r="C119" s="62" t="s">
        <v>74</v>
      </c>
      <c r="D119" s="62" t="s">
        <v>14</v>
      </c>
      <c r="E119" s="59">
        <v>1713981.1300000001</v>
      </c>
      <c r="F119" s="59">
        <v>1614733.8000000003</v>
      </c>
      <c r="G119" s="59">
        <v>3328714.9300000006</v>
      </c>
      <c r="H119" s="66">
        <v>32</v>
      </c>
      <c r="I119" s="67"/>
    </row>
    <row r="120" spans="1:9" x14ac:dyDescent="0.2">
      <c r="A120" s="62" t="s">
        <v>182</v>
      </c>
      <c r="B120" s="62" t="s">
        <v>11</v>
      </c>
      <c r="C120" s="62" t="s">
        <v>183</v>
      </c>
      <c r="D120" s="62" t="s">
        <v>10</v>
      </c>
      <c r="E120" s="59">
        <v>835135.22</v>
      </c>
      <c r="F120" s="59">
        <v>776103.86</v>
      </c>
      <c r="G120" s="59">
        <v>1611239.08</v>
      </c>
      <c r="H120" s="66">
        <v>32</v>
      </c>
      <c r="I120" s="67"/>
    </row>
    <row r="121" spans="1:9" x14ac:dyDescent="0.2">
      <c r="A121" s="62" t="s">
        <v>184</v>
      </c>
      <c r="B121" s="62" t="s">
        <v>8</v>
      </c>
      <c r="C121" s="62" t="s">
        <v>143</v>
      </c>
      <c r="D121" s="62" t="s">
        <v>10</v>
      </c>
      <c r="E121" s="59">
        <v>8693119.7899999991</v>
      </c>
      <c r="F121" s="59">
        <v>7851849.6400000006</v>
      </c>
      <c r="G121" s="59">
        <v>16544969.43</v>
      </c>
      <c r="H121" s="66">
        <v>80</v>
      </c>
      <c r="I121" s="67"/>
    </row>
    <row r="122" spans="1:9" x14ac:dyDescent="0.2">
      <c r="A122" s="62" t="s">
        <v>185</v>
      </c>
      <c r="B122" s="62" t="s">
        <v>8</v>
      </c>
      <c r="C122" s="62" t="s">
        <v>143</v>
      </c>
      <c r="D122" s="62" t="s">
        <v>14</v>
      </c>
      <c r="E122" s="59">
        <v>10115250.92</v>
      </c>
      <c r="F122" s="59">
        <v>9087935.9400000013</v>
      </c>
      <c r="G122" s="59">
        <v>19203186.859999999</v>
      </c>
      <c r="H122" s="66">
        <v>80</v>
      </c>
      <c r="I122" s="67"/>
    </row>
    <row r="123" spans="1:9" x14ac:dyDescent="0.2">
      <c r="A123" s="62" t="s">
        <v>186</v>
      </c>
      <c r="B123" s="62" t="s">
        <v>8</v>
      </c>
      <c r="C123" s="62" t="s">
        <v>143</v>
      </c>
      <c r="D123" s="62" t="s">
        <v>14</v>
      </c>
      <c r="E123" s="59">
        <v>4270272.1300000008</v>
      </c>
      <c r="F123" s="59">
        <v>4084325.42</v>
      </c>
      <c r="G123" s="59">
        <v>8354597.5500000007</v>
      </c>
      <c r="H123" s="66">
        <v>55</v>
      </c>
      <c r="I123" s="67"/>
    </row>
    <row r="124" spans="1:9" x14ac:dyDescent="0.2">
      <c r="A124" s="62" t="s">
        <v>187</v>
      </c>
      <c r="B124" s="62" t="s">
        <v>8</v>
      </c>
      <c r="C124" s="62" t="s">
        <v>188</v>
      </c>
      <c r="D124" s="62" t="s">
        <v>14</v>
      </c>
      <c r="E124" s="59">
        <v>3231222.21</v>
      </c>
      <c r="F124" s="59">
        <v>2882660.69</v>
      </c>
      <c r="G124" s="59">
        <v>6113882.9000000004</v>
      </c>
      <c r="H124" s="66">
        <v>50</v>
      </c>
      <c r="I124" s="67"/>
    </row>
    <row r="125" spans="1:9" x14ac:dyDescent="0.2">
      <c r="A125" s="62" t="s">
        <v>189</v>
      </c>
      <c r="B125" s="62" t="s">
        <v>8</v>
      </c>
      <c r="C125" s="62" t="s">
        <v>63</v>
      </c>
      <c r="D125" s="62" t="s">
        <v>14</v>
      </c>
      <c r="E125" s="59">
        <v>946392.77</v>
      </c>
      <c r="F125" s="59">
        <v>944566.88000000012</v>
      </c>
      <c r="G125" s="59">
        <v>1890959.6500000001</v>
      </c>
      <c r="H125" s="66">
        <v>40</v>
      </c>
      <c r="I125" s="67"/>
    </row>
    <row r="126" spans="1:9" x14ac:dyDescent="0.2">
      <c r="A126" s="62" t="s">
        <v>190</v>
      </c>
      <c r="B126" s="62" t="s">
        <v>8</v>
      </c>
      <c r="C126" s="62" t="s">
        <v>123</v>
      </c>
      <c r="D126" s="62" t="s">
        <v>14</v>
      </c>
      <c r="E126" s="59">
        <v>8739649.7400000002</v>
      </c>
      <c r="F126" s="59">
        <v>7870031.8099999987</v>
      </c>
      <c r="G126" s="59">
        <v>16609681.549999999</v>
      </c>
      <c r="H126" s="66">
        <v>90</v>
      </c>
      <c r="I126" s="67"/>
    </row>
    <row r="127" spans="1:9" x14ac:dyDescent="0.2">
      <c r="A127" s="62" t="s">
        <v>191</v>
      </c>
      <c r="B127" s="62" t="s">
        <v>8</v>
      </c>
      <c r="C127" s="62" t="s">
        <v>126</v>
      </c>
      <c r="D127" s="62" t="s">
        <v>14</v>
      </c>
      <c r="E127" s="59">
        <v>8373382.4699999997</v>
      </c>
      <c r="F127" s="59">
        <v>7861805.6699999999</v>
      </c>
      <c r="G127" s="59">
        <v>16235188.140000001</v>
      </c>
      <c r="H127" s="66">
        <v>85</v>
      </c>
      <c r="I127" s="67"/>
    </row>
    <row r="128" spans="1:9" x14ac:dyDescent="0.2">
      <c r="A128" s="62" t="s">
        <v>192</v>
      </c>
      <c r="B128" s="62" t="s">
        <v>8</v>
      </c>
      <c r="C128" s="62" t="s">
        <v>138</v>
      </c>
      <c r="D128" s="62" t="s">
        <v>14</v>
      </c>
      <c r="E128" s="59">
        <v>10531440.960000001</v>
      </c>
      <c r="F128" s="59">
        <v>9777807.0300000012</v>
      </c>
      <c r="G128" s="59">
        <v>20309247.990000002</v>
      </c>
      <c r="H128" s="66">
        <v>97</v>
      </c>
      <c r="I128" s="67"/>
    </row>
    <row r="129" spans="1:9" x14ac:dyDescent="0.2">
      <c r="A129" s="62" t="s">
        <v>193</v>
      </c>
      <c r="B129" s="62" t="s">
        <v>8</v>
      </c>
      <c r="C129" s="62" t="s">
        <v>74</v>
      </c>
      <c r="D129" s="62" t="s">
        <v>14</v>
      </c>
      <c r="E129" s="59">
        <v>2053880.72</v>
      </c>
      <c r="F129" s="59">
        <v>2163390.5599999996</v>
      </c>
      <c r="G129" s="59">
        <v>4217271.2799999993</v>
      </c>
      <c r="H129" s="66">
        <v>41</v>
      </c>
      <c r="I129" s="67"/>
    </row>
    <row r="130" spans="1:9" x14ac:dyDescent="0.2">
      <c r="A130" s="62" t="s">
        <v>194</v>
      </c>
      <c r="B130" s="62" t="s">
        <v>8</v>
      </c>
      <c r="C130" s="62" t="s">
        <v>9</v>
      </c>
      <c r="D130" s="62" t="s">
        <v>14</v>
      </c>
      <c r="E130" s="59">
        <v>5340088.6900000004</v>
      </c>
      <c r="F130" s="59">
        <v>4863542.01</v>
      </c>
      <c r="G130" s="59">
        <v>10203630.699999999</v>
      </c>
      <c r="H130" s="66">
        <v>75</v>
      </c>
      <c r="I130" s="67"/>
    </row>
    <row r="131" spans="1:9" x14ac:dyDescent="0.2">
      <c r="A131" s="62" t="s">
        <v>195</v>
      </c>
      <c r="B131" s="62" t="s">
        <v>8</v>
      </c>
      <c r="C131" s="62" t="s">
        <v>9</v>
      </c>
      <c r="D131" s="62" t="s">
        <v>14</v>
      </c>
      <c r="E131" s="59">
        <v>3967545.84</v>
      </c>
      <c r="F131" s="59">
        <v>3431320.61</v>
      </c>
      <c r="G131" s="59">
        <v>7398866.4499999993</v>
      </c>
      <c r="H131" s="66">
        <v>50</v>
      </c>
      <c r="I131" s="67"/>
    </row>
    <row r="132" spans="1:9" x14ac:dyDescent="0.2">
      <c r="A132" s="62" t="s">
        <v>196</v>
      </c>
      <c r="B132" s="62" t="s">
        <v>8</v>
      </c>
      <c r="C132" s="62" t="s">
        <v>138</v>
      </c>
      <c r="D132" s="62" t="s">
        <v>10</v>
      </c>
      <c r="E132" s="59">
        <v>87905.44</v>
      </c>
      <c r="F132" s="59">
        <v>59266.990000000005</v>
      </c>
      <c r="G132" s="59">
        <v>147172.43</v>
      </c>
      <c r="H132" s="66">
        <v>19</v>
      </c>
      <c r="I132" s="67"/>
    </row>
    <row r="133" spans="1:9" x14ac:dyDescent="0.2">
      <c r="A133" s="62" t="s">
        <v>197</v>
      </c>
      <c r="B133" s="62" t="s">
        <v>11</v>
      </c>
      <c r="C133" s="62" t="s">
        <v>29</v>
      </c>
      <c r="D133" s="62" t="s">
        <v>14</v>
      </c>
      <c r="E133" s="59">
        <v>517271.12</v>
      </c>
      <c r="F133" s="59">
        <v>463626.25</v>
      </c>
      <c r="G133" s="59">
        <v>980897.37</v>
      </c>
      <c r="H133" s="66">
        <v>30</v>
      </c>
      <c r="I133" s="67"/>
    </row>
    <row r="134" spans="1:9" x14ac:dyDescent="0.2">
      <c r="A134" s="62" t="s">
        <v>198</v>
      </c>
      <c r="B134" s="62" t="s">
        <v>11</v>
      </c>
      <c r="C134" s="62" t="s">
        <v>29</v>
      </c>
      <c r="D134" s="62" t="s">
        <v>10</v>
      </c>
      <c r="E134" s="59">
        <v>2301167.46</v>
      </c>
      <c r="F134" s="59">
        <v>2379408.5999999996</v>
      </c>
      <c r="G134" s="59">
        <v>4680576.0599999996</v>
      </c>
      <c r="H134" s="66">
        <v>84</v>
      </c>
      <c r="I134" s="67"/>
    </row>
    <row r="135" spans="1:9" x14ac:dyDescent="0.2">
      <c r="A135" s="62" t="s">
        <v>199</v>
      </c>
      <c r="B135" s="62" t="s">
        <v>8</v>
      </c>
      <c r="C135" s="62" t="s">
        <v>123</v>
      </c>
      <c r="D135" s="62" t="s">
        <v>10</v>
      </c>
      <c r="E135" s="59">
        <v>2654891.04</v>
      </c>
      <c r="F135" s="59">
        <v>2545593.6100000003</v>
      </c>
      <c r="G135" s="59">
        <v>5200484.6500000004</v>
      </c>
      <c r="H135" s="66">
        <v>80</v>
      </c>
      <c r="I135" s="67"/>
    </row>
    <row r="136" spans="1:9" x14ac:dyDescent="0.2">
      <c r="A136" s="62" t="s">
        <v>200</v>
      </c>
      <c r="B136" s="62" t="s">
        <v>8</v>
      </c>
      <c r="C136" s="62" t="s">
        <v>16</v>
      </c>
      <c r="D136" s="62" t="s">
        <v>14</v>
      </c>
      <c r="E136" s="59">
        <v>6955712.3200000003</v>
      </c>
      <c r="F136" s="59">
        <v>6964257.2500000009</v>
      </c>
      <c r="G136" s="59">
        <v>13919969.57</v>
      </c>
      <c r="H136" s="66">
        <v>100</v>
      </c>
      <c r="I136" s="67"/>
    </row>
    <row r="137" spans="1:9" x14ac:dyDescent="0.2">
      <c r="A137" s="62" t="s">
        <v>201</v>
      </c>
      <c r="B137" s="62" t="s">
        <v>11</v>
      </c>
      <c r="C137" s="62" t="s">
        <v>92</v>
      </c>
      <c r="D137" s="62" t="s">
        <v>14</v>
      </c>
      <c r="E137" s="59">
        <v>3809981.21</v>
      </c>
      <c r="F137" s="59">
        <v>3018415.9600000004</v>
      </c>
      <c r="G137" s="59">
        <v>6828397.1699999999</v>
      </c>
      <c r="H137" s="66">
        <v>80</v>
      </c>
      <c r="I137" s="67"/>
    </row>
    <row r="138" spans="1:9" x14ac:dyDescent="0.2">
      <c r="A138" s="62" t="s">
        <v>202</v>
      </c>
      <c r="B138" s="62" t="s">
        <v>8</v>
      </c>
      <c r="C138" s="62" t="s">
        <v>63</v>
      </c>
      <c r="D138" s="62" t="s">
        <v>14</v>
      </c>
      <c r="E138" s="59">
        <v>951902.82</v>
      </c>
      <c r="F138" s="59">
        <v>830899.25</v>
      </c>
      <c r="G138" s="59">
        <v>1782802.0699999998</v>
      </c>
      <c r="H138" s="66">
        <v>28</v>
      </c>
      <c r="I138" s="67"/>
    </row>
    <row r="139" spans="1:9" x14ac:dyDescent="0.2">
      <c r="A139" s="62" t="s">
        <v>203</v>
      </c>
      <c r="B139" s="62" t="s">
        <v>8</v>
      </c>
      <c r="C139" s="62" t="s">
        <v>188</v>
      </c>
      <c r="D139" s="62" t="s">
        <v>14</v>
      </c>
      <c r="E139" s="59">
        <v>2000128.1599999997</v>
      </c>
      <c r="F139" s="59">
        <v>1901301.3699999999</v>
      </c>
      <c r="G139" s="59">
        <v>3901429.5299999993</v>
      </c>
      <c r="H139" s="66">
        <v>40</v>
      </c>
      <c r="I139" s="67"/>
    </row>
    <row r="140" spans="1:9" x14ac:dyDescent="0.2">
      <c r="A140" s="62" t="s">
        <v>204</v>
      </c>
      <c r="B140" s="62" t="s">
        <v>8</v>
      </c>
      <c r="C140" s="62" t="s">
        <v>104</v>
      </c>
      <c r="D140" s="62" t="s">
        <v>14</v>
      </c>
      <c r="E140" s="59">
        <v>5299964.5999999996</v>
      </c>
      <c r="F140" s="59">
        <v>5124417.1999999993</v>
      </c>
      <c r="G140" s="59">
        <v>10424381.799999999</v>
      </c>
      <c r="H140" s="66">
        <v>40</v>
      </c>
      <c r="I140" s="67"/>
    </row>
    <row r="141" spans="1:9" x14ac:dyDescent="0.2">
      <c r="A141" s="62" t="s">
        <v>205</v>
      </c>
      <c r="B141" s="62" t="s">
        <v>8</v>
      </c>
      <c r="C141" s="62" t="s">
        <v>104</v>
      </c>
      <c r="D141" s="62" t="s">
        <v>14</v>
      </c>
      <c r="E141" s="59">
        <v>12756595.210000001</v>
      </c>
      <c r="F141" s="59">
        <v>12590622.66</v>
      </c>
      <c r="G141" s="59">
        <v>25347217.870000001</v>
      </c>
      <c r="H141" s="66">
        <v>99</v>
      </c>
      <c r="I141" s="67"/>
    </row>
    <row r="142" spans="1:9" x14ac:dyDescent="0.2">
      <c r="A142" s="62" t="s">
        <v>206</v>
      </c>
      <c r="B142" s="62" t="s">
        <v>8</v>
      </c>
      <c r="C142" s="62" t="s">
        <v>104</v>
      </c>
      <c r="D142" s="62" t="s">
        <v>10</v>
      </c>
      <c r="E142" s="59">
        <v>3176563.87</v>
      </c>
      <c r="F142" s="59">
        <v>2841621.98</v>
      </c>
      <c r="G142" s="59">
        <v>6018185.8499999996</v>
      </c>
      <c r="H142" s="66">
        <v>45</v>
      </c>
      <c r="I142" s="67"/>
    </row>
    <row r="143" spans="1:9" x14ac:dyDescent="0.2">
      <c r="A143" s="62" t="s">
        <v>207</v>
      </c>
      <c r="B143" s="62" t="s">
        <v>11</v>
      </c>
      <c r="C143" s="62" t="s">
        <v>208</v>
      </c>
      <c r="D143" s="62" t="s">
        <v>14</v>
      </c>
      <c r="E143" s="59">
        <v>678180.35000000009</v>
      </c>
      <c r="F143" s="59">
        <v>601571.57000000007</v>
      </c>
      <c r="G143" s="59">
        <v>1279751.9200000002</v>
      </c>
      <c r="H143" s="66">
        <v>14</v>
      </c>
      <c r="I143" s="67"/>
    </row>
    <row r="144" spans="1:9" x14ac:dyDescent="0.2">
      <c r="A144" s="62" t="s">
        <v>209</v>
      </c>
      <c r="B144" s="62" t="s">
        <v>8</v>
      </c>
      <c r="C144" s="62" t="s">
        <v>171</v>
      </c>
      <c r="D144" s="62" t="s">
        <v>10</v>
      </c>
      <c r="E144" s="59">
        <v>3180904.96</v>
      </c>
      <c r="F144" s="59">
        <v>3157950.54</v>
      </c>
      <c r="G144" s="59">
        <v>6338855.5</v>
      </c>
      <c r="H144" s="66">
        <v>100</v>
      </c>
      <c r="I144" s="67"/>
    </row>
    <row r="145" spans="1:9" x14ac:dyDescent="0.2">
      <c r="A145" s="62" t="s">
        <v>210</v>
      </c>
      <c r="B145" s="62" t="s">
        <v>8</v>
      </c>
      <c r="C145" s="62" t="s">
        <v>104</v>
      </c>
      <c r="D145" s="62" t="s">
        <v>14</v>
      </c>
      <c r="E145" s="59">
        <v>11533773.140000001</v>
      </c>
      <c r="F145" s="59">
        <v>10443711.75</v>
      </c>
      <c r="G145" s="59">
        <v>21977484.890000001</v>
      </c>
      <c r="H145" s="66">
        <v>89</v>
      </c>
      <c r="I145" s="67"/>
    </row>
    <row r="146" spans="1:9" x14ac:dyDescent="0.2">
      <c r="A146" s="62" t="s">
        <v>211</v>
      </c>
      <c r="B146" s="62" t="s">
        <v>11</v>
      </c>
      <c r="C146" s="62" t="s">
        <v>141</v>
      </c>
      <c r="D146" s="62" t="s">
        <v>14</v>
      </c>
      <c r="E146" s="59">
        <v>1877494.7</v>
      </c>
      <c r="F146" s="59">
        <v>2038438.9000000001</v>
      </c>
      <c r="G146" s="59">
        <v>3915933.6</v>
      </c>
      <c r="H146" s="66">
        <v>28</v>
      </c>
      <c r="I146" s="67"/>
    </row>
    <row r="147" spans="1:9" x14ac:dyDescent="0.2">
      <c r="A147" s="62" t="s">
        <v>212</v>
      </c>
      <c r="B147" s="62" t="s">
        <v>8</v>
      </c>
      <c r="C147" s="62" t="s">
        <v>9</v>
      </c>
      <c r="D147" s="62" t="s">
        <v>10</v>
      </c>
      <c r="E147" s="59">
        <v>708731.52</v>
      </c>
      <c r="F147" s="59">
        <v>497023.14</v>
      </c>
      <c r="G147" s="59">
        <v>1205754.6600000001</v>
      </c>
      <c r="H147" s="66">
        <v>33</v>
      </c>
      <c r="I147" s="67"/>
    </row>
    <row r="148" spans="1:9" x14ac:dyDescent="0.2">
      <c r="A148" s="62" t="s">
        <v>213</v>
      </c>
      <c r="B148" s="62" t="s">
        <v>8</v>
      </c>
      <c r="C148" s="62" t="s">
        <v>76</v>
      </c>
      <c r="D148" s="62" t="s">
        <v>10</v>
      </c>
      <c r="E148" s="59">
        <v>506298.79999999993</v>
      </c>
      <c r="F148" s="59">
        <v>439924.12</v>
      </c>
      <c r="G148" s="59">
        <v>946222.91999999993</v>
      </c>
      <c r="H148" s="66">
        <v>34</v>
      </c>
      <c r="I148" s="67"/>
    </row>
    <row r="149" spans="1:9" x14ac:dyDescent="0.2">
      <c r="A149" s="62" t="s">
        <v>214</v>
      </c>
      <c r="B149" s="62" t="s">
        <v>8</v>
      </c>
      <c r="C149" s="62" t="s">
        <v>76</v>
      </c>
      <c r="D149" s="62" t="s">
        <v>14</v>
      </c>
      <c r="E149" s="59">
        <v>2084821.4200000002</v>
      </c>
      <c r="F149" s="59">
        <v>2060589.6900000002</v>
      </c>
      <c r="G149" s="59">
        <v>4145411.1100000003</v>
      </c>
      <c r="H149" s="66">
        <v>49</v>
      </c>
      <c r="I149" s="67"/>
    </row>
    <row r="150" spans="1:9" x14ac:dyDescent="0.2">
      <c r="A150" s="62" t="s">
        <v>215</v>
      </c>
      <c r="B150" s="62" t="s">
        <v>8</v>
      </c>
      <c r="C150" s="62" t="s">
        <v>9</v>
      </c>
      <c r="D150" s="62" t="s">
        <v>14</v>
      </c>
      <c r="E150" s="59">
        <v>5634381.3000000007</v>
      </c>
      <c r="F150" s="59">
        <v>5639855.3900000006</v>
      </c>
      <c r="G150" s="59">
        <v>11274236.690000001</v>
      </c>
      <c r="H150" s="66">
        <v>64</v>
      </c>
      <c r="I150" s="67"/>
    </row>
    <row r="151" spans="1:9" x14ac:dyDescent="0.2">
      <c r="A151" s="62" t="s">
        <v>216</v>
      </c>
      <c r="B151" s="62" t="s">
        <v>11</v>
      </c>
      <c r="C151" s="62" t="s">
        <v>132</v>
      </c>
      <c r="D151" s="62" t="s">
        <v>14</v>
      </c>
      <c r="E151" s="59">
        <v>169890.5</v>
      </c>
      <c r="F151" s="59">
        <v>180978.61</v>
      </c>
      <c r="G151" s="59">
        <v>350869.11</v>
      </c>
      <c r="H151" s="66">
        <v>8</v>
      </c>
      <c r="I151" s="67"/>
    </row>
    <row r="152" spans="1:9" x14ac:dyDescent="0.2">
      <c r="A152" s="62" t="s">
        <v>217</v>
      </c>
      <c r="B152" s="62" t="s">
        <v>8</v>
      </c>
      <c r="C152" s="62" t="s">
        <v>120</v>
      </c>
      <c r="D152" s="62" t="s">
        <v>14</v>
      </c>
      <c r="E152" s="59">
        <v>2279912.5900000003</v>
      </c>
      <c r="F152" s="59">
        <v>2021170.59</v>
      </c>
      <c r="G152" s="59">
        <v>4301083.1800000006</v>
      </c>
      <c r="H152" s="66">
        <v>46</v>
      </c>
      <c r="I152" s="67"/>
    </row>
    <row r="153" spans="1:9" x14ac:dyDescent="0.2">
      <c r="A153" s="62" t="s">
        <v>218</v>
      </c>
      <c r="B153" s="62" t="s">
        <v>11</v>
      </c>
      <c r="C153" s="62" t="s">
        <v>219</v>
      </c>
      <c r="D153" s="62" t="s">
        <v>10</v>
      </c>
      <c r="E153" s="59">
        <v>386232.29</v>
      </c>
      <c r="F153" s="59">
        <v>417660.45</v>
      </c>
      <c r="G153" s="59">
        <v>803892.74</v>
      </c>
      <c r="H153" s="66">
        <v>25</v>
      </c>
      <c r="I153" s="67"/>
    </row>
    <row r="154" spans="1:9" x14ac:dyDescent="0.2">
      <c r="A154" s="62" t="s">
        <v>220</v>
      </c>
      <c r="B154" s="62" t="s">
        <v>8</v>
      </c>
      <c r="C154" s="62" t="s">
        <v>32</v>
      </c>
      <c r="D154" s="62" t="s">
        <v>14</v>
      </c>
      <c r="E154" s="59">
        <v>8356575.5399999991</v>
      </c>
      <c r="F154" s="59">
        <v>7990617.8599999994</v>
      </c>
      <c r="G154" s="59">
        <v>16347193.399999999</v>
      </c>
      <c r="H154" s="66">
        <v>85</v>
      </c>
      <c r="I154" s="67"/>
    </row>
    <row r="155" spans="1:9" x14ac:dyDescent="0.2">
      <c r="A155" s="62" t="s">
        <v>221</v>
      </c>
      <c r="B155" s="62" t="s">
        <v>8</v>
      </c>
      <c r="C155" s="62" t="s">
        <v>222</v>
      </c>
      <c r="D155" s="62" t="s">
        <v>10</v>
      </c>
      <c r="E155" s="59">
        <v>6059448.4400000004</v>
      </c>
      <c r="F155" s="59">
        <v>5994764.46</v>
      </c>
      <c r="G155" s="59">
        <v>12054212.9</v>
      </c>
      <c r="H155" s="66">
        <v>82</v>
      </c>
      <c r="I155" s="67"/>
    </row>
    <row r="156" spans="1:9" x14ac:dyDescent="0.2">
      <c r="A156" s="62" t="s">
        <v>223</v>
      </c>
      <c r="B156" s="62" t="s">
        <v>8</v>
      </c>
      <c r="C156" s="62" t="s">
        <v>123</v>
      </c>
      <c r="D156" s="62" t="s">
        <v>10</v>
      </c>
      <c r="E156" s="59">
        <v>797768.21</v>
      </c>
      <c r="F156" s="59">
        <v>957222.90999999992</v>
      </c>
      <c r="G156" s="59">
        <v>1754991.1199999999</v>
      </c>
      <c r="H156" s="66">
        <v>35</v>
      </c>
      <c r="I156" s="67"/>
    </row>
    <row r="157" spans="1:9" x14ac:dyDescent="0.2">
      <c r="A157" s="62" t="s">
        <v>224</v>
      </c>
      <c r="B157" s="62" t="s">
        <v>8</v>
      </c>
      <c r="C157" s="62" t="s">
        <v>16</v>
      </c>
      <c r="D157" s="62" t="s">
        <v>10</v>
      </c>
      <c r="E157" s="59">
        <v>0</v>
      </c>
      <c r="F157" s="59">
        <v>0</v>
      </c>
      <c r="G157" s="59">
        <v>0</v>
      </c>
      <c r="H157" s="66">
        <v>0</v>
      </c>
      <c r="I157" s="67"/>
    </row>
    <row r="158" spans="1:9" x14ac:dyDescent="0.2">
      <c r="A158" s="62" t="s">
        <v>225</v>
      </c>
      <c r="B158" s="62" t="s">
        <v>11</v>
      </c>
      <c r="C158" s="62" t="s">
        <v>50</v>
      </c>
      <c r="D158" s="62" t="s">
        <v>14</v>
      </c>
      <c r="E158" s="59">
        <v>1702486.8</v>
      </c>
      <c r="F158" s="59">
        <v>1534352.9300000002</v>
      </c>
      <c r="G158" s="59">
        <v>3236839.7300000004</v>
      </c>
      <c r="H158" s="66">
        <v>39</v>
      </c>
      <c r="I158" s="67"/>
    </row>
    <row r="159" spans="1:9" x14ac:dyDescent="0.2">
      <c r="A159" s="62" t="s">
        <v>226</v>
      </c>
      <c r="B159" s="62" t="s">
        <v>11</v>
      </c>
      <c r="C159" s="62" t="s">
        <v>50</v>
      </c>
      <c r="D159" s="62" t="s">
        <v>14</v>
      </c>
      <c r="E159" s="59">
        <v>3126060.48</v>
      </c>
      <c r="F159" s="59">
        <v>3236290.43</v>
      </c>
      <c r="G159" s="59">
        <v>6362350.9100000001</v>
      </c>
      <c r="H159" s="66">
        <v>50</v>
      </c>
      <c r="I159" s="67"/>
    </row>
    <row r="160" spans="1:9" x14ac:dyDescent="0.2">
      <c r="A160" s="62" t="s">
        <v>227</v>
      </c>
      <c r="B160" s="62" t="s">
        <v>11</v>
      </c>
      <c r="C160" s="62" t="s">
        <v>50</v>
      </c>
      <c r="D160" s="62" t="s">
        <v>10</v>
      </c>
      <c r="E160" s="59">
        <v>5339452.37</v>
      </c>
      <c r="F160" s="59">
        <v>5167728.12</v>
      </c>
      <c r="G160" s="59">
        <v>10507180.49</v>
      </c>
      <c r="H160" s="66">
        <v>105</v>
      </c>
      <c r="I160" s="67"/>
    </row>
    <row r="161" spans="1:9" x14ac:dyDescent="0.2">
      <c r="A161" s="62" t="s">
        <v>228</v>
      </c>
      <c r="B161" s="62" t="s">
        <v>11</v>
      </c>
      <c r="C161" s="62" t="s">
        <v>50</v>
      </c>
      <c r="D161" s="62" t="s">
        <v>10</v>
      </c>
      <c r="E161" s="59">
        <v>3260257.15</v>
      </c>
      <c r="F161" s="59">
        <v>3087349.8</v>
      </c>
      <c r="G161" s="59">
        <v>6347606.9499999993</v>
      </c>
      <c r="H161" s="66">
        <v>72</v>
      </c>
      <c r="I161" s="67"/>
    </row>
    <row r="162" spans="1:9" x14ac:dyDescent="0.2">
      <c r="A162" s="62" t="s">
        <v>229</v>
      </c>
      <c r="B162" s="62" t="s">
        <v>11</v>
      </c>
      <c r="C162" s="62" t="s">
        <v>66</v>
      </c>
      <c r="D162" s="62" t="s">
        <v>14</v>
      </c>
      <c r="E162" s="59">
        <v>1043600.8599999999</v>
      </c>
      <c r="F162" s="59">
        <v>930366.61</v>
      </c>
      <c r="G162" s="59">
        <v>1973967.4699999997</v>
      </c>
      <c r="H162" s="66">
        <v>28</v>
      </c>
      <c r="I162" s="67"/>
    </row>
    <row r="163" spans="1:9" x14ac:dyDescent="0.2">
      <c r="A163" s="62" t="s">
        <v>230</v>
      </c>
      <c r="B163" s="62" t="s">
        <v>8</v>
      </c>
      <c r="C163" s="62" t="s">
        <v>108</v>
      </c>
      <c r="D163" s="62" t="s">
        <v>14</v>
      </c>
      <c r="E163" s="59">
        <v>12309976.32</v>
      </c>
      <c r="F163" s="59">
        <v>12237944.49</v>
      </c>
      <c r="G163" s="59">
        <v>24547920.810000002</v>
      </c>
      <c r="H163" s="66">
        <v>86</v>
      </c>
      <c r="I163" s="67"/>
    </row>
    <row r="164" spans="1:9" x14ac:dyDescent="0.2">
      <c r="A164" s="62" t="s">
        <v>231</v>
      </c>
      <c r="B164" s="62" t="s">
        <v>8</v>
      </c>
      <c r="C164" s="62" t="s">
        <v>143</v>
      </c>
      <c r="D164" s="62" t="s">
        <v>14</v>
      </c>
      <c r="E164" s="59">
        <v>5495556.25</v>
      </c>
      <c r="F164" s="59">
        <v>5305649.54</v>
      </c>
      <c r="G164" s="59">
        <v>10801205.789999999</v>
      </c>
      <c r="H164" s="66">
        <v>50</v>
      </c>
      <c r="I164" s="67"/>
    </row>
    <row r="165" spans="1:9" x14ac:dyDescent="0.2">
      <c r="A165" s="62" t="s">
        <v>232</v>
      </c>
      <c r="B165" s="62" t="s">
        <v>8</v>
      </c>
      <c r="C165" s="62" t="s">
        <v>9</v>
      </c>
      <c r="D165" s="62" t="s">
        <v>10</v>
      </c>
      <c r="E165" s="59">
        <v>3275372.4899999998</v>
      </c>
      <c r="F165" s="59">
        <v>3122823.2199999997</v>
      </c>
      <c r="G165" s="59">
        <v>6398195.709999999</v>
      </c>
      <c r="H165" s="66">
        <v>40</v>
      </c>
      <c r="I165" s="67"/>
    </row>
    <row r="166" spans="1:9" x14ac:dyDescent="0.2">
      <c r="A166" s="62" t="s">
        <v>233</v>
      </c>
      <c r="B166" s="62" t="s">
        <v>8</v>
      </c>
      <c r="C166" s="62" t="s">
        <v>234</v>
      </c>
      <c r="D166" s="62" t="s">
        <v>14</v>
      </c>
      <c r="E166" s="59">
        <v>4958293.9899999993</v>
      </c>
      <c r="F166" s="59">
        <v>4854818.9200000009</v>
      </c>
      <c r="G166" s="59">
        <v>9813112.9100000001</v>
      </c>
      <c r="H166" s="66">
        <v>45</v>
      </c>
      <c r="I166" s="67"/>
    </row>
    <row r="167" spans="1:9" x14ac:dyDescent="0.2">
      <c r="A167" s="62" t="s">
        <v>235</v>
      </c>
      <c r="B167" s="62" t="s">
        <v>8</v>
      </c>
      <c r="C167" s="62" t="s">
        <v>72</v>
      </c>
      <c r="D167" s="62" t="s">
        <v>14</v>
      </c>
      <c r="E167" s="59">
        <v>4084429.3</v>
      </c>
      <c r="F167" s="59">
        <v>3558150.8600000003</v>
      </c>
      <c r="G167" s="59">
        <v>7642580.1600000001</v>
      </c>
      <c r="H167" s="66">
        <v>60</v>
      </c>
      <c r="I167" s="67"/>
    </row>
    <row r="168" spans="1:9" x14ac:dyDescent="0.2">
      <c r="A168" s="62" t="s">
        <v>624</v>
      </c>
      <c r="B168" s="62" t="s">
        <v>11</v>
      </c>
      <c r="C168" s="62" t="s">
        <v>66</v>
      </c>
      <c r="D168" s="62" t="s">
        <v>14</v>
      </c>
      <c r="E168" s="59">
        <v>6973587.5099999998</v>
      </c>
      <c r="F168" s="59">
        <v>6693364.1900000004</v>
      </c>
      <c r="G168" s="59">
        <v>13666951.699999999</v>
      </c>
      <c r="H168" s="66">
        <v>105</v>
      </c>
      <c r="I168" s="67"/>
    </row>
    <row r="169" spans="1:9" x14ac:dyDescent="0.2">
      <c r="A169" s="62" t="s">
        <v>236</v>
      </c>
      <c r="B169" s="62" t="s">
        <v>11</v>
      </c>
      <c r="C169" s="62" t="s">
        <v>66</v>
      </c>
      <c r="D169" s="62" t="s">
        <v>14</v>
      </c>
      <c r="E169" s="59">
        <v>1055071.0399999998</v>
      </c>
      <c r="F169" s="59">
        <v>1073177.6199999999</v>
      </c>
      <c r="G169" s="59">
        <v>2128248.6599999997</v>
      </c>
      <c r="H169" s="66">
        <v>30</v>
      </c>
      <c r="I169" s="67"/>
    </row>
    <row r="170" spans="1:9" x14ac:dyDescent="0.2">
      <c r="A170" s="62" t="s">
        <v>237</v>
      </c>
      <c r="B170" s="62" t="s">
        <v>11</v>
      </c>
      <c r="C170" s="62" t="s">
        <v>238</v>
      </c>
      <c r="D170" s="62" t="s">
        <v>14</v>
      </c>
      <c r="E170" s="59">
        <v>1085746.3</v>
      </c>
      <c r="F170" s="59">
        <v>1095754.1299999999</v>
      </c>
      <c r="G170" s="59">
        <v>2181500.4299999997</v>
      </c>
      <c r="H170" s="66">
        <v>23</v>
      </c>
      <c r="I170" s="67"/>
    </row>
    <row r="171" spans="1:9" x14ac:dyDescent="0.2">
      <c r="A171" s="62" t="s">
        <v>239</v>
      </c>
      <c r="B171" s="62" t="s">
        <v>11</v>
      </c>
      <c r="C171" s="62" t="s">
        <v>240</v>
      </c>
      <c r="D171" s="62" t="s">
        <v>14</v>
      </c>
      <c r="E171" s="59">
        <v>3512743.5300000003</v>
      </c>
      <c r="F171" s="59">
        <v>3383503.5</v>
      </c>
      <c r="G171" s="59">
        <v>6896247.0300000003</v>
      </c>
      <c r="H171" s="66">
        <v>40</v>
      </c>
      <c r="I171" s="67"/>
    </row>
    <row r="172" spans="1:9" x14ac:dyDescent="0.2">
      <c r="A172" s="62" t="s">
        <v>241</v>
      </c>
      <c r="B172" s="62" t="s">
        <v>11</v>
      </c>
      <c r="C172" s="62" t="s">
        <v>19</v>
      </c>
      <c r="D172" s="62" t="s">
        <v>14</v>
      </c>
      <c r="E172" s="59">
        <v>2186128.38</v>
      </c>
      <c r="F172" s="59">
        <v>2347398.73</v>
      </c>
      <c r="G172" s="59">
        <v>4533527.1099999994</v>
      </c>
      <c r="H172" s="66">
        <v>40</v>
      </c>
      <c r="I172" s="67"/>
    </row>
    <row r="173" spans="1:9" x14ac:dyDescent="0.2">
      <c r="A173" s="62" t="s">
        <v>242</v>
      </c>
      <c r="B173" s="62" t="s">
        <v>8</v>
      </c>
      <c r="C173" s="62" t="s">
        <v>222</v>
      </c>
      <c r="D173" s="62" t="s">
        <v>14</v>
      </c>
      <c r="E173" s="59">
        <v>3243197.13</v>
      </c>
      <c r="F173" s="59">
        <v>3136669.23</v>
      </c>
      <c r="G173" s="59">
        <v>6379866.3599999994</v>
      </c>
      <c r="H173" s="66">
        <v>64</v>
      </c>
      <c r="I173" s="67"/>
    </row>
    <row r="174" spans="1:9" x14ac:dyDescent="0.2">
      <c r="A174" s="62" t="s">
        <v>243</v>
      </c>
      <c r="B174" s="62" t="s">
        <v>8</v>
      </c>
      <c r="C174" s="62" t="s">
        <v>74</v>
      </c>
      <c r="D174" s="62" t="s">
        <v>14</v>
      </c>
      <c r="E174" s="59">
        <v>5325322.82</v>
      </c>
      <c r="F174" s="59">
        <v>4876881.8600000003</v>
      </c>
      <c r="G174" s="59">
        <v>10202204.68</v>
      </c>
      <c r="H174" s="66">
        <v>70</v>
      </c>
      <c r="I174" s="67"/>
    </row>
    <row r="175" spans="1:9" x14ac:dyDescent="0.2">
      <c r="A175" s="62" t="s">
        <v>244</v>
      </c>
      <c r="B175" s="62" t="s">
        <v>11</v>
      </c>
      <c r="C175" s="62" t="s">
        <v>245</v>
      </c>
      <c r="D175" s="62" t="s">
        <v>14</v>
      </c>
      <c r="E175" s="59">
        <v>3377419.17</v>
      </c>
      <c r="F175" s="59">
        <v>3012407.98</v>
      </c>
      <c r="G175" s="59">
        <v>6389827.1500000004</v>
      </c>
      <c r="H175" s="66">
        <v>34</v>
      </c>
      <c r="I175" s="67"/>
    </row>
    <row r="176" spans="1:9" x14ac:dyDescent="0.2">
      <c r="A176" s="62" t="s">
        <v>246</v>
      </c>
      <c r="B176" s="62" t="s">
        <v>11</v>
      </c>
      <c r="C176" s="62" t="s">
        <v>247</v>
      </c>
      <c r="D176" s="62" t="s">
        <v>14</v>
      </c>
      <c r="E176" s="59">
        <v>725287.74</v>
      </c>
      <c r="F176" s="59">
        <v>773304.41999999993</v>
      </c>
      <c r="G176" s="59">
        <v>1498592.16</v>
      </c>
      <c r="H176" s="66">
        <v>15</v>
      </c>
      <c r="I176" s="67"/>
    </row>
    <row r="177" spans="1:9" x14ac:dyDescent="0.2">
      <c r="A177" s="62" t="s">
        <v>248</v>
      </c>
      <c r="B177" s="62" t="s">
        <v>11</v>
      </c>
      <c r="C177" s="62" t="s">
        <v>56</v>
      </c>
      <c r="D177" s="62" t="s">
        <v>14</v>
      </c>
      <c r="E177" s="59">
        <v>1439348.18</v>
      </c>
      <c r="F177" s="59">
        <v>1592859.01</v>
      </c>
      <c r="G177" s="59">
        <v>3032207.19</v>
      </c>
      <c r="H177" s="66">
        <v>24</v>
      </c>
      <c r="I177" s="67"/>
    </row>
    <row r="178" spans="1:9" x14ac:dyDescent="0.2">
      <c r="A178" s="62" t="s">
        <v>249</v>
      </c>
      <c r="B178" s="62" t="s">
        <v>11</v>
      </c>
      <c r="C178" s="62" t="s">
        <v>50</v>
      </c>
      <c r="D178" s="62" t="s">
        <v>14</v>
      </c>
      <c r="E178" s="59">
        <v>2145342.08</v>
      </c>
      <c r="F178" s="59">
        <v>1935234.8000000003</v>
      </c>
      <c r="G178" s="59">
        <v>4080576.8800000004</v>
      </c>
      <c r="H178" s="66">
        <v>36</v>
      </c>
      <c r="I178" s="67"/>
    </row>
    <row r="179" spans="1:9" x14ac:dyDescent="0.2">
      <c r="A179" s="62" t="s">
        <v>250</v>
      </c>
      <c r="B179" s="62" t="s">
        <v>8</v>
      </c>
      <c r="C179" s="62" t="s">
        <v>143</v>
      </c>
      <c r="D179" s="62" t="s">
        <v>10</v>
      </c>
      <c r="E179" s="59">
        <v>2705625.3200000003</v>
      </c>
      <c r="F179" s="59">
        <v>2903686.91</v>
      </c>
      <c r="G179" s="59">
        <v>5609312.2300000004</v>
      </c>
      <c r="H179" s="66">
        <v>70</v>
      </c>
      <c r="I179" s="67"/>
    </row>
    <row r="180" spans="1:9" x14ac:dyDescent="0.2">
      <c r="A180" s="62" t="s">
        <v>251</v>
      </c>
      <c r="B180" s="62" t="s">
        <v>8</v>
      </c>
      <c r="C180" s="62" t="s">
        <v>252</v>
      </c>
      <c r="D180" s="62" t="s">
        <v>14</v>
      </c>
      <c r="E180" s="59">
        <v>1202239.8799999999</v>
      </c>
      <c r="F180" s="59">
        <v>1076993.76</v>
      </c>
      <c r="G180" s="59">
        <v>2279233.6399999997</v>
      </c>
      <c r="H180" s="66">
        <v>30</v>
      </c>
      <c r="I180" s="67"/>
    </row>
    <row r="181" spans="1:9" x14ac:dyDescent="0.2">
      <c r="A181" s="62" t="s">
        <v>253</v>
      </c>
      <c r="B181" s="62" t="s">
        <v>8</v>
      </c>
      <c r="C181" s="62" t="s">
        <v>252</v>
      </c>
      <c r="D181" s="62" t="s">
        <v>10</v>
      </c>
      <c r="E181" s="59">
        <v>3059343</v>
      </c>
      <c r="F181" s="59">
        <v>2841182.0100000002</v>
      </c>
      <c r="G181" s="59">
        <v>5900525.0099999998</v>
      </c>
      <c r="H181" s="66">
        <v>78</v>
      </c>
      <c r="I181" s="67"/>
    </row>
    <row r="182" spans="1:9" x14ac:dyDescent="0.2">
      <c r="A182" s="62" t="s">
        <v>254</v>
      </c>
      <c r="B182" s="62" t="s">
        <v>8</v>
      </c>
      <c r="C182" s="62" t="s">
        <v>13</v>
      </c>
      <c r="D182" s="62" t="s">
        <v>10</v>
      </c>
      <c r="E182" s="59">
        <v>7844077.5</v>
      </c>
      <c r="F182" s="59">
        <v>8237091.0099999998</v>
      </c>
      <c r="G182" s="59">
        <v>16081168.51</v>
      </c>
      <c r="H182" s="66">
        <v>93</v>
      </c>
      <c r="I182" s="67"/>
    </row>
    <row r="183" spans="1:9" x14ac:dyDescent="0.2">
      <c r="A183" s="62" t="s">
        <v>255</v>
      </c>
      <c r="B183" s="62" t="s">
        <v>8</v>
      </c>
      <c r="C183" s="62" t="s">
        <v>63</v>
      </c>
      <c r="D183" s="62" t="s">
        <v>14</v>
      </c>
      <c r="E183" s="59">
        <v>396073.60000000003</v>
      </c>
      <c r="F183" s="59">
        <v>443820.94999999995</v>
      </c>
      <c r="G183" s="59">
        <v>839894.55</v>
      </c>
      <c r="H183" s="66">
        <v>22</v>
      </c>
      <c r="I183" s="67"/>
    </row>
    <row r="184" spans="1:9" x14ac:dyDescent="0.2">
      <c r="A184" s="62" t="s">
        <v>256</v>
      </c>
      <c r="B184" s="62" t="s">
        <v>11</v>
      </c>
      <c r="C184" s="62" t="s">
        <v>50</v>
      </c>
      <c r="D184" s="62" t="s">
        <v>14</v>
      </c>
      <c r="E184" s="59">
        <v>6081591.9600000009</v>
      </c>
      <c r="F184" s="59">
        <v>5760101.3599999994</v>
      </c>
      <c r="G184" s="59">
        <v>11841693.32</v>
      </c>
      <c r="H184" s="66">
        <v>80</v>
      </c>
      <c r="I184" s="67"/>
    </row>
    <row r="185" spans="1:9" x14ac:dyDescent="0.2">
      <c r="A185" s="62" t="s">
        <v>257</v>
      </c>
      <c r="B185" s="62" t="s">
        <v>8</v>
      </c>
      <c r="C185" s="62" t="s">
        <v>32</v>
      </c>
      <c r="D185" s="62" t="s">
        <v>14</v>
      </c>
      <c r="E185" s="59">
        <v>7793681.7399999993</v>
      </c>
      <c r="F185" s="59">
        <v>7564869.75</v>
      </c>
      <c r="G185" s="59">
        <v>15358551.489999998</v>
      </c>
      <c r="H185" s="66">
        <v>80</v>
      </c>
      <c r="I185" s="67"/>
    </row>
    <row r="186" spans="1:9" x14ac:dyDescent="0.2">
      <c r="A186" s="62" t="s">
        <v>259</v>
      </c>
      <c r="B186" s="62" t="s">
        <v>8</v>
      </c>
      <c r="C186" s="62" t="s">
        <v>32</v>
      </c>
      <c r="D186" s="62" t="s">
        <v>14</v>
      </c>
      <c r="E186" s="59">
        <v>8454878.0300000012</v>
      </c>
      <c r="F186" s="59">
        <v>7577448.25</v>
      </c>
      <c r="G186" s="59">
        <v>16032326.280000001</v>
      </c>
      <c r="H186" s="66">
        <v>73</v>
      </c>
      <c r="I186" s="67"/>
    </row>
    <row r="187" spans="1:9" x14ac:dyDescent="0.2">
      <c r="A187" s="62" t="s">
        <v>260</v>
      </c>
      <c r="B187" s="62" t="s">
        <v>8</v>
      </c>
      <c r="C187" s="62" t="s">
        <v>261</v>
      </c>
      <c r="D187" s="62" t="s">
        <v>14</v>
      </c>
      <c r="E187" s="59">
        <v>4066193.4899999998</v>
      </c>
      <c r="F187" s="59">
        <v>3814857.3400000003</v>
      </c>
      <c r="G187" s="59">
        <v>7881050.8300000001</v>
      </c>
      <c r="H187" s="66">
        <v>47</v>
      </c>
      <c r="I187" s="67"/>
    </row>
    <row r="188" spans="1:9" x14ac:dyDescent="0.2">
      <c r="A188" s="62" t="s">
        <v>263</v>
      </c>
      <c r="B188" s="62" t="s">
        <v>8</v>
      </c>
      <c r="C188" s="62" t="s">
        <v>72</v>
      </c>
      <c r="D188" s="62" t="s">
        <v>10</v>
      </c>
      <c r="E188" s="59">
        <v>1420873.25</v>
      </c>
      <c r="F188" s="59">
        <v>1717789.5399999998</v>
      </c>
      <c r="G188" s="59">
        <v>3138662.79</v>
      </c>
      <c r="H188" s="66">
        <v>80</v>
      </c>
      <c r="I188" s="67"/>
    </row>
    <row r="189" spans="1:9" x14ac:dyDescent="0.2">
      <c r="A189" s="62" t="s">
        <v>264</v>
      </c>
      <c r="B189" s="62" t="s">
        <v>8</v>
      </c>
      <c r="C189" s="62" t="s">
        <v>128</v>
      </c>
      <c r="D189" s="62" t="s">
        <v>10</v>
      </c>
      <c r="E189" s="59">
        <v>1395936.8</v>
      </c>
      <c r="F189" s="59">
        <v>1201800.08</v>
      </c>
      <c r="G189" s="59">
        <v>2597736.88</v>
      </c>
      <c r="H189" s="66">
        <v>50</v>
      </c>
      <c r="I189" s="67"/>
    </row>
    <row r="190" spans="1:9" x14ac:dyDescent="0.2">
      <c r="A190" s="62" t="s">
        <v>265</v>
      </c>
      <c r="B190" s="62" t="s">
        <v>8</v>
      </c>
      <c r="C190" s="62" t="s">
        <v>123</v>
      </c>
      <c r="D190" s="62" t="s">
        <v>10</v>
      </c>
      <c r="E190" s="59">
        <v>1577444.6099999999</v>
      </c>
      <c r="F190" s="59">
        <v>1542802.5499999998</v>
      </c>
      <c r="G190" s="59">
        <v>3120247.1599999997</v>
      </c>
      <c r="H190" s="66">
        <v>41</v>
      </c>
      <c r="I190" s="67"/>
    </row>
    <row r="191" spans="1:9" x14ac:dyDescent="0.2">
      <c r="A191" s="62" t="s">
        <v>266</v>
      </c>
      <c r="B191" s="62" t="s">
        <v>8</v>
      </c>
      <c r="C191" s="62" t="s">
        <v>108</v>
      </c>
      <c r="D191" s="62" t="s">
        <v>14</v>
      </c>
      <c r="E191" s="59">
        <v>10462434.27</v>
      </c>
      <c r="F191" s="59">
        <v>9456090.3499999996</v>
      </c>
      <c r="G191" s="59">
        <v>19918524.619999997</v>
      </c>
      <c r="H191" s="66">
        <v>80</v>
      </c>
      <c r="I191" s="67"/>
    </row>
    <row r="192" spans="1:9" x14ac:dyDescent="0.2">
      <c r="A192" s="62" t="s">
        <v>267</v>
      </c>
      <c r="B192" s="62" t="s">
        <v>8</v>
      </c>
      <c r="C192" s="62" t="s">
        <v>46</v>
      </c>
      <c r="D192" s="62" t="s">
        <v>14</v>
      </c>
      <c r="E192" s="59">
        <v>4276410.9799999995</v>
      </c>
      <c r="F192" s="59">
        <v>4132054.2800000003</v>
      </c>
      <c r="G192" s="59">
        <v>8408465.2599999998</v>
      </c>
      <c r="H192" s="66">
        <v>70</v>
      </c>
      <c r="I192" s="67"/>
    </row>
    <row r="193" spans="1:9" x14ac:dyDescent="0.2">
      <c r="A193" s="62" t="s">
        <v>268</v>
      </c>
      <c r="B193" s="62" t="s">
        <v>8</v>
      </c>
      <c r="C193" s="62" t="s">
        <v>13</v>
      </c>
      <c r="D193" s="62" t="s">
        <v>10</v>
      </c>
      <c r="E193" s="59">
        <v>11120093.370000001</v>
      </c>
      <c r="F193" s="59">
        <v>10487580.59</v>
      </c>
      <c r="G193" s="59">
        <v>21607673.960000001</v>
      </c>
      <c r="H193" s="66">
        <v>90</v>
      </c>
      <c r="I193" s="67"/>
    </row>
    <row r="194" spans="1:9" x14ac:dyDescent="0.2">
      <c r="A194" s="62" t="s">
        <v>269</v>
      </c>
      <c r="B194" s="62" t="s">
        <v>11</v>
      </c>
      <c r="C194" s="62" t="s">
        <v>240</v>
      </c>
      <c r="D194" s="62" t="s">
        <v>10</v>
      </c>
      <c r="E194" s="59">
        <v>195874.29</v>
      </c>
      <c r="F194" s="59">
        <v>171457.73</v>
      </c>
      <c r="G194" s="59">
        <v>367332.02</v>
      </c>
      <c r="H194" s="66">
        <v>10</v>
      </c>
      <c r="I194" s="67"/>
    </row>
    <row r="195" spans="1:9" x14ac:dyDescent="0.2">
      <c r="A195" s="62" t="s">
        <v>270</v>
      </c>
      <c r="B195" s="62" t="s">
        <v>11</v>
      </c>
      <c r="C195" s="62" t="s">
        <v>271</v>
      </c>
      <c r="D195" s="62" t="s">
        <v>14</v>
      </c>
      <c r="E195" s="59">
        <v>3700596.35</v>
      </c>
      <c r="F195" s="59">
        <v>3393539.5</v>
      </c>
      <c r="G195" s="59">
        <v>7094135.8499999996</v>
      </c>
      <c r="H195" s="66">
        <v>65</v>
      </c>
      <c r="I195" s="67"/>
    </row>
    <row r="196" spans="1:9" x14ac:dyDescent="0.2">
      <c r="A196" s="62" t="s">
        <v>272</v>
      </c>
      <c r="B196" s="62" t="s">
        <v>8</v>
      </c>
      <c r="C196" s="62" t="s">
        <v>159</v>
      </c>
      <c r="D196" s="62" t="s">
        <v>10</v>
      </c>
      <c r="E196" s="59">
        <v>3908059.56</v>
      </c>
      <c r="F196" s="59">
        <v>3116196.42</v>
      </c>
      <c r="G196" s="59">
        <v>7024255.9800000004</v>
      </c>
      <c r="H196" s="66">
        <v>91</v>
      </c>
      <c r="I196" s="67"/>
    </row>
    <row r="197" spans="1:9" x14ac:dyDescent="0.2">
      <c r="A197" s="62" t="s">
        <v>273</v>
      </c>
      <c r="B197" s="62" t="s">
        <v>8</v>
      </c>
      <c r="C197" s="62" t="s">
        <v>159</v>
      </c>
      <c r="D197" s="62" t="s">
        <v>10</v>
      </c>
      <c r="E197" s="59">
        <v>3394953.81</v>
      </c>
      <c r="F197" s="59">
        <v>3299808.1100000003</v>
      </c>
      <c r="G197" s="59">
        <v>6694761.9199999999</v>
      </c>
      <c r="H197" s="66">
        <v>55</v>
      </c>
      <c r="I197" s="67"/>
    </row>
    <row r="198" spans="1:9" x14ac:dyDescent="0.2">
      <c r="A198" s="62" t="s">
        <v>274</v>
      </c>
      <c r="B198" s="62" t="s">
        <v>11</v>
      </c>
      <c r="C198" s="62" t="s">
        <v>275</v>
      </c>
      <c r="D198" s="62" t="s">
        <v>10</v>
      </c>
      <c r="E198" s="59">
        <v>1428308.98</v>
      </c>
      <c r="F198" s="59">
        <v>1267724.07</v>
      </c>
      <c r="G198" s="59">
        <v>2696033.05</v>
      </c>
      <c r="H198" s="66">
        <v>36</v>
      </c>
      <c r="I198" s="67"/>
    </row>
    <row r="199" spans="1:9" x14ac:dyDescent="0.2">
      <c r="A199" s="62" t="s">
        <v>276</v>
      </c>
      <c r="B199" s="62" t="s">
        <v>11</v>
      </c>
      <c r="C199" s="62" t="s">
        <v>275</v>
      </c>
      <c r="D199" s="62" t="s">
        <v>10</v>
      </c>
      <c r="E199" s="59">
        <v>4106780.9699999997</v>
      </c>
      <c r="F199" s="59">
        <v>4092254.07</v>
      </c>
      <c r="G199" s="59">
        <v>8199035.0399999991</v>
      </c>
      <c r="H199" s="66">
        <v>83</v>
      </c>
      <c r="I199" s="67"/>
    </row>
    <row r="200" spans="1:9" x14ac:dyDescent="0.2">
      <c r="A200" s="62" t="s">
        <v>277</v>
      </c>
      <c r="B200" s="62" t="s">
        <v>8</v>
      </c>
      <c r="C200" s="62" t="s">
        <v>159</v>
      </c>
      <c r="D200" s="62" t="s">
        <v>14</v>
      </c>
      <c r="E200" s="59">
        <v>7417541.8599999994</v>
      </c>
      <c r="F200" s="59">
        <v>6574074.3799999999</v>
      </c>
      <c r="G200" s="59">
        <v>13991616.239999998</v>
      </c>
      <c r="H200" s="66">
        <v>65</v>
      </c>
      <c r="I200" s="67"/>
    </row>
    <row r="201" spans="1:9" x14ac:dyDescent="0.2">
      <c r="A201" s="62" t="s">
        <v>278</v>
      </c>
      <c r="B201" s="62" t="s">
        <v>11</v>
      </c>
      <c r="C201" s="62" t="s">
        <v>245</v>
      </c>
      <c r="D201" s="62" t="s">
        <v>10</v>
      </c>
      <c r="E201" s="59">
        <v>2467569.15</v>
      </c>
      <c r="F201" s="59">
        <v>2208051.81</v>
      </c>
      <c r="G201" s="59">
        <v>4675620.96</v>
      </c>
      <c r="H201" s="66">
        <v>42</v>
      </c>
      <c r="I201" s="67"/>
    </row>
    <row r="202" spans="1:9" x14ac:dyDescent="0.2">
      <c r="A202" s="62" t="s">
        <v>279</v>
      </c>
      <c r="B202" s="62" t="s">
        <v>8</v>
      </c>
      <c r="C202" s="62" t="s">
        <v>159</v>
      </c>
      <c r="D202" s="62" t="s">
        <v>10</v>
      </c>
      <c r="E202" s="59">
        <v>3984635.59</v>
      </c>
      <c r="F202" s="59">
        <v>3270051.41</v>
      </c>
      <c r="G202" s="59">
        <v>7254687</v>
      </c>
      <c r="H202" s="66">
        <v>70</v>
      </c>
      <c r="I202" s="67"/>
    </row>
    <row r="203" spans="1:9" x14ac:dyDescent="0.2">
      <c r="A203" s="62" t="s">
        <v>280</v>
      </c>
      <c r="B203" s="62" t="s">
        <v>8</v>
      </c>
      <c r="C203" s="62" t="s">
        <v>252</v>
      </c>
      <c r="D203" s="62" t="s">
        <v>14</v>
      </c>
      <c r="E203" s="59">
        <v>5578794.79</v>
      </c>
      <c r="F203" s="59">
        <v>5309175.9399999995</v>
      </c>
      <c r="G203" s="59">
        <v>10887970.73</v>
      </c>
      <c r="H203" s="66">
        <v>100</v>
      </c>
      <c r="I203" s="67"/>
    </row>
    <row r="204" spans="1:9" x14ac:dyDescent="0.2">
      <c r="A204" s="62" t="s">
        <v>281</v>
      </c>
      <c r="B204" s="62" t="s">
        <v>11</v>
      </c>
      <c r="C204" s="62" t="s">
        <v>50</v>
      </c>
      <c r="D204" s="62" t="s">
        <v>14</v>
      </c>
      <c r="E204" s="59">
        <v>2198844.54</v>
      </c>
      <c r="F204" s="59">
        <v>2262254.2800000003</v>
      </c>
      <c r="G204" s="59">
        <v>4461098.82</v>
      </c>
      <c r="H204" s="66">
        <v>47</v>
      </c>
      <c r="I204" s="67"/>
    </row>
    <row r="205" spans="1:9" x14ac:dyDescent="0.2">
      <c r="A205" s="62" t="s">
        <v>282</v>
      </c>
      <c r="B205" s="62" t="s">
        <v>8</v>
      </c>
      <c r="C205" s="62" t="s">
        <v>16</v>
      </c>
      <c r="D205" s="62" t="s">
        <v>14</v>
      </c>
      <c r="E205" s="59">
        <v>2246590.06</v>
      </c>
      <c r="F205" s="59">
        <v>2324692.7000000002</v>
      </c>
      <c r="G205" s="59">
        <v>4571282.76</v>
      </c>
      <c r="H205" s="66">
        <v>46</v>
      </c>
      <c r="I205" s="67"/>
    </row>
    <row r="206" spans="1:9" x14ac:dyDescent="0.2">
      <c r="A206" s="62" t="s">
        <v>283</v>
      </c>
      <c r="B206" s="62" t="s">
        <v>11</v>
      </c>
      <c r="C206" s="62" t="s">
        <v>21</v>
      </c>
      <c r="D206" s="62" t="s">
        <v>10</v>
      </c>
      <c r="E206" s="59">
        <v>1573571.04</v>
      </c>
      <c r="F206" s="59">
        <v>1593748.0299999998</v>
      </c>
      <c r="G206" s="59">
        <v>3167319.07</v>
      </c>
      <c r="H206" s="66">
        <v>60</v>
      </c>
      <c r="I206" s="67"/>
    </row>
    <row r="207" spans="1:9" x14ac:dyDescent="0.2">
      <c r="A207" s="62" t="s">
        <v>284</v>
      </c>
      <c r="B207" s="62" t="s">
        <v>8</v>
      </c>
      <c r="C207" s="62" t="s">
        <v>222</v>
      </c>
      <c r="D207" s="62" t="s">
        <v>10</v>
      </c>
      <c r="E207" s="59">
        <v>1068819.8</v>
      </c>
      <c r="F207" s="59">
        <v>1033032.8200000001</v>
      </c>
      <c r="G207" s="59">
        <v>2101852.62</v>
      </c>
      <c r="H207" s="66">
        <v>29</v>
      </c>
      <c r="I207" s="67"/>
    </row>
    <row r="208" spans="1:9" x14ac:dyDescent="0.2">
      <c r="A208" s="62" t="s">
        <v>285</v>
      </c>
      <c r="B208" s="62" t="s">
        <v>8</v>
      </c>
      <c r="C208" s="62" t="s">
        <v>143</v>
      </c>
      <c r="D208" s="62" t="s">
        <v>14</v>
      </c>
      <c r="E208" s="59">
        <v>12957678.209999999</v>
      </c>
      <c r="F208" s="59">
        <v>12117592.850000001</v>
      </c>
      <c r="G208" s="59">
        <v>25075271.060000002</v>
      </c>
      <c r="H208" s="66">
        <v>86</v>
      </c>
      <c r="I208" s="67"/>
    </row>
    <row r="209" spans="1:9" x14ac:dyDescent="0.2">
      <c r="A209" s="62" t="s">
        <v>286</v>
      </c>
      <c r="B209" s="62" t="s">
        <v>8</v>
      </c>
      <c r="C209" s="62" t="s">
        <v>171</v>
      </c>
      <c r="D209" s="62" t="s">
        <v>10</v>
      </c>
      <c r="E209" s="59">
        <v>1721500.4799999997</v>
      </c>
      <c r="F209" s="59">
        <v>1602855.2200000002</v>
      </c>
      <c r="G209" s="59">
        <v>3324355.7</v>
      </c>
      <c r="H209" s="66">
        <v>39</v>
      </c>
      <c r="I209" s="67"/>
    </row>
    <row r="210" spans="1:9" x14ac:dyDescent="0.2">
      <c r="A210" s="62" t="s">
        <v>287</v>
      </c>
      <c r="B210" s="62" t="s">
        <v>8</v>
      </c>
      <c r="C210" s="62" t="s">
        <v>143</v>
      </c>
      <c r="D210" s="62" t="s">
        <v>14</v>
      </c>
      <c r="E210" s="59">
        <v>3339979.61</v>
      </c>
      <c r="F210" s="59">
        <v>3420617.04</v>
      </c>
      <c r="G210" s="59">
        <v>6760596.6500000004</v>
      </c>
      <c r="H210" s="66">
        <v>50</v>
      </c>
      <c r="I210" s="67"/>
    </row>
    <row r="211" spans="1:9" x14ac:dyDescent="0.2">
      <c r="A211" s="62" t="s">
        <v>288</v>
      </c>
      <c r="B211" s="62" t="s">
        <v>11</v>
      </c>
      <c r="C211" s="62" t="s">
        <v>289</v>
      </c>
      <c r="D211" s="62" t="s">
        <v>10</v>
      </c>
      <c r="E211" s="59">
        <v>1227050.18</v>
      </c>
      <c r="F211" s="59">
        <v>1145600.24</v>
      </c>
      <c r="G211" s="59">
        <v>2372650.42</v>
      </c>
      <c r="H211" s="66">
        <v>45</v>
      </c>
      <c r="I211" s="67"/>
    </row>
    <row r="212" spans="1:9" x14ac:dyDescent="0.2">
      <c r="A212" s="62" t="s">
        <v>290</v>
      </c>
      <c r="B212" s="62" t="s">
        <v>8</v>
      </c>
      <c r="C212" s="62" t="s">
        <v>13</v>
      </c>
      <c r="D212" s="62" t="s">
        <v>14</v>
      </c>
      <c r="E212" s="59">
        <v>11989377.460000001</v>
      </c>
      <c r="F212" s="59">
        <v>12119958.58</v>
      </c>
      <c r="G212" s="59">
        <v>24109336.039999999</v>
      </c>
      <c r="H212" s="66">
        <v>89</v>
      </c>
      <c r="I212" s="67"/>
    </row>
    <row r="213" spans="1:9" x14ac:dyDescent="0.2">
      <c r="A213" s="62" t="s">
        <v>291</v>
      </c>
      <c r="B213" s="62" t="s">
        <v>11</v>
      </c>
      <c r="C213" s="62" t="s">
        <v>271</v>
      </c>
      <c r="D213" s="62" t="s">
        <v>10</v>
      </c>
      <c r="E213" s="59">
        <v>3590761.2100000004</v>
      </c>
      <c r="F213" s="59">
        <v>3710135.9799999995</v>
      </c>
      <c r="G213" s="59">
        <v>7300897.1899999995</v>
      </c>
      <c r="H213" s="66">
        <v>76</v>
      </c>
      <c r="I213" s="67"/>
    </row>
    <row r="214" spans="1:9" x14ac:dyDescent="0.2">
      <c r="A214" s="62" t="s">
        <v>292</v>
      </c>
      <c r="B214" s="62" t="s">
        <v>8</v>
      </c>
      <c r="C214" s="62" t="s">
        <v>74</v>
      </c>
      <c r="D214" s="62" t="s">
        <v>14</v>
      </c>
      <c r="E214" s="59">
        <v>2900678.9799999995</v>
      </c>
      <c r="F214" s="59">
        <v>2706020.71</v>
      </c>
      <c r="G214" s="59">
        <v>5606699.6899999995</v>
      </c>
      <c r="H214" s="66">
        <v>33</v>
      </c>
      <c r="I214" s="67"/>
    </row>
    <row r="215" spans="1:9" x14ac:dyDescent="0.2">
      <c r="A215" s="62" t="s">
        <v>293</v>
      </c>
      <c r="B215" s="62" t="s">
        <v>8</v>
      </c>
      <c r="C215" s="62" t="s">
        <v>74</v>
      </c>
      <c r="D215" s="62" t="s">
        <v>14</v>
      </c>
      <c r="E215" s="59">
        <v>639921.90999999992</v>
      </c>
      <c r="F215" s="59">
        <v>637530.56999999995</v>
      </c>
      <c r="G215" s="59">
        <v>1277452.48</v>
      </c>
      <c r="H215" s="66">
        <v>40</v>
      </c>
      <c r="I215" s="67"/>
    </row>
    <row r="216" spans="1:9" x14ac:dyDescent="0.2">
      <c r="A216" s="62" t="s">
        <v>294</v>
      </c>
      <c r="B216" s="62" t="s">
        <v>8</v>
      </c>
      <c r="C216" s="62" t="s">
        <v>76</v>
      </c>
      <c r="D216" s="62" t="s">
        <v>10</v>
      </c>
      <c r="E216" s="59">
        <v>4536190.9300000006</v>
      </c>
      <c r="F216" s="59">
        <v>4703573.87</v>
      </c>
      <c r="G216" s="59">
        <v>9239764.8000000007</v>
      </c>
      <c r="H216" s="66">
        <v>100</v>
      </c>
      <c r="I216" s="67"/>
    </row>
    <row r="217" spans="1:9" x14ac:dyDescent="0.2">
      <c r="A217" s="62" t="s">
        <v>295</v>
      </c>
      <c r="B217" s="62" t="s">
        <v>8</v>
      </c>
      <c r="C217" s="62" t="s">
        <v>76</v>
      </c>
      <c r="D217" s="62" t="s">
        <v>14</v>
      </c>
      <c r="E217" s="59">
        <v>4328398.2700000005</v>
      </c>
      <c r="F217" s="59">
        <v>4240075.84</v>
      </c>
      <c r="G217" s="59">
        <v>8568474.1099999994</v>
      </c>
      <c r="H217" s="66">
        <v>77</v>
      </c>
      <c r="I217" s="67"/>
    </row>
    <row r="218" spans="1:9" x14ac:dyDescent="0.2">
      <c r="A218" s="62" t="s">
        <v>296</v>
      </c>
      <c r="B218" s="62" t="s">
        <v>8</v>
      </c>
      <c r="C218" s="62" t="s">
        <v>24</v>
      </c>
      <c r="D218" s="62" t="s">
        <v>10</v>
      </c>
      <c r="E218" s="59">
        <v>2362723.6300000004</v>
      </c>
      <c r="F218" s="59">
        <v>2128671.2000000002</v>
      </c>
      <c r="G218" s="59">
        <v>4491394.83</v>
      </c>
      <c r="H218" s="66">
        <v>61</v>
      </c>
      <c r="I218" s="67"/>
    </row>
    <row r="219" spans="1:9" x14ac:dyDescent="0.2">
      <c r="A219" s="62" t="s">
        <v>297</v>
      </c>
      <c r="B219" s="62" t="s">
        <v>11</v>
      </c>
      <c r="C219" s="62" t="s">
        <v>219</v>
      </c>
      <c r="D219" s="62" t="s">
        <v>14</v>
      </c>
      <c r="E219" s="59">
        <v>1071086.8199999998</v>
      </c>
      <c r="F219" s="59">
        <v>1021363.1099999999</v>
      </c>
      <c r="G219" s="59">
        <v>2092449.9299999997</v>
      </c>
      <c r="H219" s="66">
        <v>16</v>
      </c>
      <c r="I219" s="67"/>
    </row>
    <row r="220" spans="1:9" x14ac:dyDescent="0.2">
      <c r="A220" s="62" t="s">
        <v>298</v>
      </c>
      <c r="B220" s="62" t="s">
        <v>11</v>
      </c>
      <c r="C220" s="62" t="s">
        <v>29</v>
      </c>
      <c r="D220" s="62" t="s">
        <v>10</v>
      </c>
      <c r="E220" s="59">
        <v>2304484.3299999996</v>
      </c>
      <c r="F220" s="59">
        <v>2388545.5300000003</v>
      </c>
      <c r="G220" s="59">
        <v>4693029.8599999994</v>
      </c>
      <c r="H220" s="66">
        <v>65</v>
      </c>
      <c r="I220" s="67"/>
    </row>
    <row r="221" spans="1:9" x14ac:dyDescent="0.2">
      <c r="A221" s="62" t="s">
        <v>299</v>
      </c>
      <c r="B221" s="62" t="s">
        <v>11</v>
      </c>
      <c r="C221" s="62" t="s">
        <v>300</v>
      </c>
      <c r="D221" s="62" t="s">
        <v>10</v>
      </c>
      <c r="E221" s="59">
        <v>1011423.96</v>
      </c>
      <c r="F221" s="59">
        <v>966137.96000000008</v>
      </c>
      <c r="G221" s="59">
        <v>1977561.92</v>
      </c>
      <c r="H221" s="66">
        <v>25</v>
      </c>
      <c r="I221" s="67"/>
    </row>
    <row r="222" spans="1:9" x14ac:dyDescent="0.2">
      <c r="A222" s="62" t="s">
        <v>301</v>
      </c>
      <c r="B222" s="62" t="s">
        <v>11</v>
      </c>
      <c r="C222" s="62" t="s">
        <v>300</v>
      </c>
      <c r="D222" s="62" t="s">
        <v>10</v>
      </c>
      <c r="E222" s="59">
        <v>1222557.96</v>
      </c>
      <c r="F222" s="59">
        <v>1080943.52</v>
      </c>
      <c r="G222" s="59">
        <v>2303501.48</v>
      </c>
      <c r="H222" s="66">
        <v>28</v>
      </c>
      <c r="I222" s="67"/>
    </row>
    <row r="223" spans="1:9" x14ac:dyDescent="0.2">
      <c r="A223" s="62" t="s">
        <v>302</v>
      </c>
      <c r="B223" s="62" t="s">
        <v>11</v>
      </c>
      <c r="C223" s="62" t="s">
        <v>56</v>
      </c>
      <c r="D223" s="62" t="s">
        <v>10</v>
      </c>
      <c r="E223" s="59">
        <v>2366992.7200000002</v>
      </c>
      <c r="F223" s="59">
        <v>2280989.46</v>
      </c>
      <c r="G223" s="59">
        <v>4647982.18</v>
      </c>
      <c r="H223" s="66">
        <v>63</v>
      </c>
      <c r="I223" s="67"/>
    </row>
    <row r="224" spans="1:9" x14ac:dyDescent="0.2">
      <c r="A224" s="62" t="s">
        <v>303</v>
      </c>
      <c r="B224" s="62" t="s">
        <v>11</v>
      </c>
      <c r="C224" s="62" t="s">
        <v>56</v>
      </c>
      <c r="D224" s="62" t="s">
        <v>10</v>
      </c>
      <c r="E224" s="59">
        <v>1244253.49</v>
      </c>
      <c r="F224" s="59">
        <v>1359701.1800000002</v>
      </c>
      <c r="G224" s="59">
        <v>2603954.67</v>
      </c>
      <c r="H224" s="66">
        <v>35</v>
      </c>
      <c r="I224" s="67"/>
    </row>
    <row r="225" spans="1:9" x14ac:dyDescent="0.2">
      <c r="A225" s="62" t="s">
        <v>304</v>
      </c>
      <c r="B225" s="62" t="s">
        <v>11</v>
      </c>
      <c r="C225" s="62" t="s">
        <v>305</v>
      </c>
      <c r="D225" s="62" t="s">
        <v>10</v>
      </c>
      <c r="E225" s="59">
        <v>421926.07999999996</v>
      </c>
      <c r="F225" s="59">
        <v>495490.2</v>
      </c>
      <c r="G225" s="59">
        <v>917416.28</v>
      </c>
      <c r="H225" s="66">
        <v>33</v>
      </c>
      <c r="I225" s="67"/>
    </row>
    <row r="226" spans="1:9" x14ac:dyDescent="0.2">
      <c r="A226" s="62" t="s">
        <v>306</v>
      </c>
      <c r="B226" s="62" t="s">
        <v>8</v>
      </c>
      <c r="C226" s="62" t="s">
        <v>104</v>
      </c>
      <c r="D226" s="62" t="s">
        <v>10</v>
      </c>
      <c r="E226" s="59">
        <v>1110298.26</v>
      </c>
      <c r="F226" s="59">
        <v>965032.18</v>
      </c>
      <c r="G226" s="59">
        <v>2075330.44</v>
      </c>
      <c r="H226" s="66">
        <v>36</v>
      </c>
      <c r="I226" s="67"/>
    </row>
    <row r="227" spans="1:9" x14ac:dyDescent="0.2">
      <c r="A227" s="62" t="s">
        <v>307</v>
      </c>
      <c r="B227" s="62" t="s">
        <v>8</v>
      </c>
      <c r="C227" s="62" t="s">
        <v>222</v>
      </c>
      <c r="D227" s="62" t="s">
        <v>14</v>
      </c>
      <c r="E227" s="59">
        <v>4900979.46</v>
      </c>
      <c r="F227" s="59">
        <v>4305849.55</v>
      </c>
      <c r="G227" s="59">
        <v>9206829.0099999998</v>
      </c>
      <c r="H227" s="66">
        <v>62</v>
      </c>
      <c r="I227" s="67"/>
    </row>
    <row r="228" spans="1:9" x14ac:dyDescent="0.2">
      <c r="A228" s="62" t="s">
        <v>308</v>
      </c>
      <c r="B228" s="62" t="s">
        <v>11</v>
      </c>
      <c r="C228" s="62" t="s">
        <v>50</v>
      </c>
      <c r="D228" s="62" t="s">
        <v>14</v>
      </c>
      <c r="E228" s="59">
        <v>1395113.07</v>
      </c>
      <c r="F228" s="59">
        <v>1464700.8800000001</v>
      </c>
      <c r="G228" s="59">
        <v>2859813.95</v>
      </c>
      <c r="H228" s="66">
        <v>40</v>
      </c>
      <c r="I228" s="67"/>
    </row>
    <row r="229" spans="1:9" x14ac:dyDescent="0.2">
      <c r="A229" s="62" t="s">
        <v>309</v>
      </c>
      <c r="B229" s="62" t="s">
        <v>11</v>
      </c>
      <c r="C229" s="62" t="s">
        <v>50</v>
      </c>
      <c r="D229" s="62" t="s">
        <v>10</v>
      </c>
      <c r="E229" s="59">
        <v>1397031.9600000002</v>
      </c>
      <c r="F229" s="59">
        <v>1401788.44</v>
      </c>
      <c r="G229" s="59">
        <v>2798820.4000000004</v>
      </c>
      <c r="H229" s="66">
        <v>50</v>
      </c>
      <c r="I229" s="67"/>
    </row>
    <row r="230" spans="1:9" x14ac:dyDescent="0.2">
      <c r="A230" s="62" t="s">
        <v>310</v>
      </c>
      <c r="B230" s="62" t="s">
        <v>11</v>
      </c>
      <c r="C230" s="62" t="s">
        <v>219</v>
      </c>
      <c r="D230" s="62" t="s">
        <v>10</v>
      </c>
      <c r="E230" s="59">
        <v>1693003.66</v>
      </c>
      <c r="F230" s="59">
        <v>1689024.76</v>
      </c>
      <c r="G230" s="59">
        <v>3382028.42</v>
      </c>
      <c r="H230" s="66">
        <v>44</v>
      </c>
      <c r="I230" s="67"/>
    </row>
    <row r="231" spans="1:9" x14ac:dyDescent="0.2">
      <c r="A231" s="62" t="s">
        <v>311</v>
      </c>
      <c r="B231" s="62" t="s">
        <v>11</v>
      </c>
      <c r="C231" s="62" t="s">
        <v>50</v>
      </c>
      <c r="D231" s="62" t="s">
        <v>10</v>
      </c>
      <c r="E231" s="59">
        <v>2334857.9300000002</v>
      </c>
      <c r="F231" s="59">
        <v>2543052.6799999997</v>
      </c>
      <c r="G231" s="59">
        <v>4877910.6099999994</v>
      </c>
      <c r="H231" s="66">
        <v>42</v>
      </c>
      <c r="I231" s="67"/>
    </row>
    <row r="232" spans="1:9" x14ac:dyDescent="0.2">
      <c r="A232" s="62" t="s">
        <v>312</v>
      </c>
      <c r="B232" s="62" t="s">
        <v>8</v>
      </c>
      <c r="C232" s="62" t="s">
        <v>171</v>
      </c>
      <c r="D232" s="62" t="s">
        <v>14</v>
      </c>
      <c r="E232" s="59">
        <v>2153091.87</v>
      </c>
      <c r="F232" s="59">
        <v>1997709.91</v>
      </c>
      <c r="G232" s="59">
        <v>4150801.7800000003</v>
      </c>
      <c r="H232" s="66">
        <v>38</v>
      </c>
      <c r="I232" s="67"/>
    </row>
    <row r="233" spans="1:9" x14ac:dyDescent="0.2">
      <c r="A233" s="62" t="s">
        <v>313</v>
      </c>
      <c r="B233" s="62" t="s">
        <v>8</v>
      </c>
      <c r="C233" s="62" t="s">
        <v>123</v>
      </c>
      <c r="D233" s="62" t="s">
        <v>14</v>
      </c>
      <c r="E233" s="59">
        <v>2771423.3200000003</v>
      </c>
      <c r="F233" s="59">
        <v>2437833.6500000004</v>
      </c>
      <c r="G233" s="59">
        <v>5209256.9700000007</v>
      </c>
      <c r="H233" s="66">
        <v>49</v>
      </c>
      <c r="I233" s="67"/>
    </row>
    <row r="234" spans="1:9" x14ac:dyDescent="0.2">
      <c r="A234" s="62" t="s">
        <v>314</v>
      </c>
      <c r="B234" s="62" t="s">
        <v>11</v>
      </c>
      <c r="C234" s="62" t="s">
        <v>50</v>
      </c>
      <c r="D234" s="62" t="s">
        <v>14</v>
      </c>
      <c r="E234" s="59">
        <v>3480376.09</v>
      </c>
      <c r="F234" s="59">
        <v>3286190.5699999994</v>
      </c>
      <c r="G234" s="59">
        <v>6766566.6599999992</v>
      </c>
      <c r="H234" s="66">
        <v>60</v>
      </c>
      <c r="I234" s="67"/>
    </row>
    <row r="235" spans="1:9" x14ac:dyDescent="0.2">
      <c r="A235" s="62" t="s">
        <v>315</v>
      </c>
      <c r="B235" s="62" t="s">
        <v>11</v>
      </c>
      <c r="C235" s="62" t="s">
        <v>39</v>
      </c>
      <c r="D235" s="62" t="s">
        <v>14</v>
      </c>
      <c r="E235" s="59">
        <v>332318.7</v>
      </c>
      <c r="F235" s="59">
        <v>338838.24</v>
      </c>
      <c r="G235" s="59">
        <v>671156.94</v>
      </c>
      <c r="H235" s="66">
        <v>10</v>
      </c>
      <c r="I235" s="67"/>
    </row>
    <row r="236" spans="1:9" x14ac:dyDescent="0.2">
      <c r="A236" s="62" t="s">
        <v>316</v>
      </c>
      <c r="B236" s="62" t="s">
        <v>8</v>
      </c>
      <c r="C236" s="62" t="s">
        <v>252</v>
      </c>
      <c r="D236" s="62" t="s">
        <v>14</v>
      </c>
      <c r="E236" s="59">
        <v>4024024.7299999995</v>
      </c>
      <c r="F236" s="59">
        <v>3749520.36</v>
      </c>
      <c r="G236" s="59">
        <v>7773545.0899999999</v>
      </c>
      <c r="H236" s="66">
        <v>85</v>
      </c>
      <c r="I236" s="67"/>
    </row>
    <row r="237" spans="1:9" x14ac:dyDescent="0.2">
      <c r="A237" s="62" t="s">
        <v>317</v>
      </c>
      <c r="B237" s="62" t="s">
        <v>8</v>
      </c>
      <c r="C237" s="62" t="s">
        <v>32</v>
      </c>
      <c r="D237" s="62" t="s">
        <v>14</v>
      </c>
      <c r="E237" s="59">
        <v>6500129.3599999994</v>
      </c>
      <c r="F237" s="59">
        <v>6625499.6899999995</v>
      </c>
      <c r="G237" s="59">
        <v>13125629.049999999</v>
      </c>
      <c r="H237" s="66">
        <v>55</v>
      </c>
      <c r="I237" s="67"/>
    </row>
    <row r="238" spans="1:9" x14ac:dyDescent="0.2">
      <c r="A238" s="62" t="s">
        <v>318</v>
      </c>
      <c r="B238" s="62" t="s">
        <v>8</v>
      </c>
      <c r="C238" s="62" t="s">
        <v>234</v>
      </c>
      <c r="D238" s="62" t="s">
        <v>14</v>
      </c>
      <c r="E238" s="59">
        <v>8458791.9900000002</v>
      </c>
      <c r="F238" s="59">
        <v>7862163.1300000008</v>
      </c>
      <c r="G238" s="59">
        <v>16320955.120000001</v>
      </c>
      <c r="H238" s="66">
        <v>82</v>
      </c>
      <c r="I238" s="67"/>
    </row>
    <row r="239" spans="1:9" x14ac:dyDescent="0.2">
      <c r="A239" s="62" t="s">
        <v>319</v>
      </c>
      <c r="B239" s="62" t="s">
        <v>11</v>
      </c>
      <c r="C239" s="62" t="s">
        <v>132</v>
      </c>
      <c r="D239" s="62" t="s">
        <v>14</v>
      </c>
      <c r="E239" s="59">
        <v>2360956</v>
      </c>
      <c r="F239" s="59">
        <v>2428442.14</v>
      </c>
      <c r="G239" s="59">
        <v>4789398.1400000006</v>
      </c>
      <c r="H239" s="66">
        <v>31</v>
      </c>
      <c r="I239" s="67"/>
    </row>
    <row r="240" spans="1:9" x14ac:dyDescent="0.2">
      <c r="A240" s="62" t="s">
        <v>320</v>
      </c>
      <c r="B240" s="62" t="s">
        <v>11</v>
      </c>
      <c r="C240" s="62" t="s">
        <v>305</v>
      </c>
      <c r="D240" s="62" t="s">
        <v>10</v>
      </c>
      <c r="E240" s="59">
        <v>2085045.6500000001</v>
      </c>
      <c r="F240" s="59">
        <v>1830805.21</v>
      </c>
      <c r="G240" s="59">
        <v>3915850.8600000003</v>
      </c>
      <c r="H240" s="66">
        <v>35</v>
      </c>
      <c r="I240" s="67"/>
    </row>
    <row r="241" spans="1:9" x14ac:dyDescent="0.2">
      <c r="A241" s="62" t="s">
        <v>611</v>
      </c>
      <c r="B241" s="62" t="s">
        <v>11</v>
      </c>
      <c r="C241" s="62" t="s">
        <v>271</v>
      </c>
      <c r="D241" s="62" t="s">
        <v>14</v>
      </c>
      <c r="E241" s="59">
        <v>371936.73</v>
      </c>
      <c r="F241" s="59">
        <v>412336.66</v>
      </c>
      <c r="G241" s="59">
        <v>784273.3899999999</v>
      </c>
      <c r="H241" s="66">
        <v>24</v>
      </c>
      <c r="I241" s="67"/>
    </row>
    <row r="242" spans="1:9" x14ac:dyDescent="0.2">
      <c r="A242" s="62" t="s">
        <v>321</v>
      </c>
      <c r="B242" s="62" t="s">
        <v>8</v>
      </c>
      <c r="C242" s="62" t="s">
        <v>72</v>
      </c>
      <c r="D242" s="62" t="s">
        <v>14</v>
      </c>
      <c r="E242" s="59">
        <v>7477488.7599999998</v>
      </c>
      <c r="F242" s="59">
        <v>7060261.6899999995</v>
      </c>
      <c r="G242" s="59">
        <v>14537750.449999999</v>
      </c>
      <c r="H242" s="66">
        <v>80</v>
      </c>
      <c r="I242" s="67"/>
    </row>
    <row r="243" spans="1:9" x14ac:dyDescent="0.2">
      <c r="A243" s="62" t="s">
        <v>322</v>
      </c>
      <c r="B243" s="62" t="s">
        <v>8</v>
      </c>
      <c r="C243" s="62" t="s">
        <v>34</v>
      </c>
      <c r="D243" s="62" t="s">
        <v>14</v>
      </c>
      <c r="E243" s="59">
        <v>1573927.16</v>
      </c>
      <c r="F243" s="59">
        <v>1582774.81</v>
      </c>
      <c r="G243" s="59">
        <v>3156701.9699999997</v>
      </c>
      <c r="H243" s="66">
        <v>30</v>
      </c>
      <c r="I243" s="67"/>
    </row>
    <row r="244" spans="1:9" x14ac:dyDescent="0.2">
      <c r="A244" s="62" t="s">
        <v>323</v>
      </c>
      <c r="B244" s="62" t="s">
        <v>8</v>
      </c>
      <c r="C244" s="62" t="s">
        <v>138</v>
      </c>
      <c r="D244" s="62" t="s">
        <v>14</v>
      </c>
      <c r="E244" s="59">
        <v>4876523.4399999995</v>
      </c>
      <c r="F244" s="59">
        <v>4174532.0199999996</v>
      </c>
      <c r="G244" s="59">
        <v>9051055.459999999</v>
      </c>
      <c r="H244" s="66">
        <v>72</v>
      </c>
      <c r="I244" s="67"/>
    </row>
    <row r="245" spans="1:9" x14ac:dyDescent="0.2">
      <c r="A245" s="62" t="s">
        <v>324</v>
      </c>
      <c r="B245" s="62" t="s">
        <v>8</v>
      </c>
      <c r="C245" s="62" t="s">
        <v>126</v>
      </c>
      <c r="D245" s="62" t="s">
        <v>10</v>
      </c>
      <c r="E245" s="59">
        <v>1510016.8900000001</v>
      </c>
      <c r="F245" s="59">
        <v>1529771.24</v>
      </c>
      <c r="G245" s="59">
        <v>3039788.13</v>
      </c>
      <c r="H245" s="66">
        <v>90</v>
      </c>
      <c r="I245" s="67"/>
    </row>
    <row r="246" spans="1:9" x14ac:dyDescent="0.2">
      <c r="A246" s="62" t="s">
        <v>325</v>
      </c>
      <c r="B246" s="62" t="s">
        <v>11</v>
      </c>
      <c r="C246" s="62" t="s">
        <v>326</v>
      </c>
      <c r="D246" s="62" t="s">
        <v>10</v>
      </c>
      <c r="E246" s="59">
        <v>913689.08999999985</v>
      </c>
      <c r="F246" s="59">
        <v>998461.96</v>
      </c>
      <c r="G246" s="59">
        <v>1912151.0499999998</v>
      </c>
      <c r="H246" s="66">
        <v>40</v>
      </c>
      <c r="I246" s="67"/>
    </row>
    <row r="247" spans="1:9" x14ac:dyDescent="0.2">
      <c r="A247" s="62" t="s">
        <v>329</v>
      </c>
      <c r="B247" s="62" t="s">
        <v>11</v>
      </c>
      <c r="C247" s="62" t="s">
        <v>330</v>
      </c>
      <c r="D247" s="62" t="s">
        <v>10</v>
      </c>
      <c r="E247" s="59">
        <v>1091957.1499999999</v>
      </c>
      <c r="F247" s="59">
        <v>1044049.0399999998</v>
      </c>
      <c r="G247" s="59">
        <v>2136006.1899999995</v>
      </c>
      <c r="H247" s="66">
        <v>40</v>
      </c>
      <c r="I247" s="67"/>
    </row>
    <row r="248" spans="1:9" x14ac:dyDescent="0.2">
      <c r="A248" s="62" t="s">
        <v>331</v>
      </c>
      <c r="B248" s="62" t="s">
        <v>11</v>
      </c>
      <c r="C248" s="62" t="s">
        <v>330</v>
      </c>
      <c r="D248" s="62" t="s">
        <v>10</v>
      </c>
      <c r="E248" s="59">
        <v>3451311.95</v>
      </c>
      <c r="F248" s="59">
        <v>3420068.4799999995</v>
      </c>
      <c r="G248" s="59">
        <v>6871380.4299999997</v>
      </c>
      <c r="H248" s="66">
        <v>59</v>
      </c>
      <c r="I248" s="67"/>
    </row>
    <row r="249" spans="1:9" x14ac:dyDescent="0.2">
      <c r="A249" s="62" t="s">
        <v>332</v>
      </c>
      <c r="B249" s="62" t="s">
        <v>8</v>
      </c>
      <c r="C249" s="62" t="s">
        <v>120</v>
      </c>
      <c r="D249" s="62" t="s">
        <v>14</v>
      </c>
      <c r="E249" s="59">
        <v>6303800.0100000007</v>
      </c>
      <c r="F249" s="59">
        <v>5998706.8700000001</v>
      </c>
      <c r="G249" s="59">
        <v>12302506.880000001</v>
      </c>
      <c r="H249" s="66">
        <v>75</v>
      </c>
      <c r="I249" s="67"/>
    </row>
    <row r="250" spans="1:9" ht="12.75" customHeight="1" x14ac:dyDescent="0.2">
      <c r="A250" s="62" t="s">
        <v>333</v>
      </c>
      <c r="B250" s="62" t="s">
        <v>11</v>
      </c>
      <c r="C250" s="62" t="s">
        <v>219</v>
      </c>
      <c r="D250" s="62" t="s">
        <v>14</v>
      </c>
      <c r="E250" s="59">
        <v>644903.28</v>
      </c>
      <c r="F250" s="59">
        <v>617957.37</v>
      </c>
      <c r="G250" s="59">
        <v>1262860.6499999999</v>
      </c>
      <c r="H250" s="66">
        <v>20</v>
      </c>
      <c r="I250" s="67"/>
    </row>
    <row r="251" spans="1:9" x14ac:dyDescent="0.2">
      <c r="A251" s="62" t="s">
        <v>334</v>
      </c>
      <c r="B251" s="62" t="s">
        <v>8</v>
      </c>
      <c r="C251" s="62" t="s">
        <v>85</v>
      </c>
      <c r="D251" s="62" t="s">
        <v>14</v>
      </c>
      <c r="E251" s="59">
        <v>1822145.06</v>
      </c>
      <c r="F251" s="59">
        <v>1661008.5899999999</v>
      </c>
      <c r="G251" s="59">
        <v>3483153.65</v>
      </c>
      <c r="H251" s="66">
        <v>45</v>
      </c>
      <c r="I251" s="67"/>
    </row>
    <row r="252" spans="1:9" x14ac:dyDescent="0.2">
      <c r="A252" s="62" t="s">
        <v>335</v>
      </c>
      <c r="B252" s="62" t="s">
        <v>8</v>
      </c>
      <c r="C252" s="62" t="s">
        <v>108</v>
      </c>
      <c r="D252" s="62" t="s">
        <v>14</v>
      </c>
      <c r="E252" s="59">
        <v>5696731.0300000003</v>
      </c>
      <c r="F252" s="59">
        <v>5989733.75</v>
      </c>
      <c r="G252" s="59">
        <v>11686464.780000001</v>
      </c>
      <c r="H252" s="66">
        <v>70</v>
      </c>
      <c r="I252" s="67"/>
    </row>
    <row r="253" spans="1:9" x14ac:dyDescent="0.2">
      <c r="A253" s="62" t="s">
        <v>336</v>
      </c>
      <c r="B253" s="62" t="s">
        <v>8</v>
      </c>
      <c r="C253" s="62" t="s">
        <v>234</v>
      </c>
      <c r="D253" s="62" t="s">
        <v>10</v>
      </c>
      <c r="E253" s="59">
        <v>4079233.85</v>
      </c>
      <c r="F253" s="59">
        <v>3973127.25</v>
      </c>
      <c r="G253" s="59">
        <v>8052361.0999999996</v>
      </c>
      <c r="H253" s="66">
        <v>90</v>
      </c>
      <c r="I253" s="67"/>
    </row>
    <row r="254" spans="1:9" x14ac:dyDescent="0.2">
      <c r="A254" s="62" t="s">
        <v>625</v>
      </c>
      <c r="B254" s="62" t="s">
        <v>8</v>
      </c>
      <c r="C254" s="62" t="s">
        <v>234</v>
      </c>
      <c r="D254" s="62" t="s">
        <v>10</v>
      </c>
      <c r="E254" s="59">
        <v>5596593.8700000001</v>
      </c>
      <c r="F254" s="59">
        <v>4953539.62</v>
      </c>
      <c r="G254" s="59">
        <v>10550133.49</v>
      </c>
      <c r="H254" s="66">
        <v>80</v>
      </c>
      <c r="I254" s="67"/>
    </row>
    <row r="255" spans="1:9" x14ac:dyDescent="0.2">
      <c r="A255" s="62" t="s">
        <v>337</v>
      </c>
      <c r="B255" s="62" t="s">
        <v>8</v>
      </c>
      <c r="C255" s="62" t="s">
        <v>123</v>
      </c>
      <c r="D255" s="62" t="s">
        <v>10</v>
      </c>
      <c r="E255" s="59">
        <v>256648.82</v>
      </c>
      <c r="F255" s="59">
        <v>269990.5</v>
      </c>
      <c r="G255" s="59">
        <v>526639.32000000007</v>
      </c>
      <c r="H255" s="66">
        <v>25</v>
      </c>
      <c r="I255" s="67"/>
    </row>
    <row r="256" spans="1:9" x14ac:dyDescent="0.2">
      <c r="A256" s="62" t="s">
        <v>338</v>
      </c>
      <c r="B256" s="62" t="s">
        <v>11</v>
      </c>
      <c r="C256" s="62" t="s">
        <v>247</v>
      </c>
      <c r="D256" s="62" t="s">
        <v>10</v>
      </c>
      <c r="E256" s="59">
        <v>705997.66</v>
      </c>
      <c r="F256" s="59">
        <v>684795.19</v>
      </c>
      <c r="G256" s="59">
        <v>1390792.85</v>
      </c>
      <c r="H256" s="66">
        <v>20</v>
      </c>
      <c r="I256" s="67"/>
    </row>
    <row r="257" spans="1:9" x14ac:dyDescent="0.2">
      <c r="A257" s="62" t="s">
        <v>340</v>
      </c>
      <c r="B257" s="62" t="s">
        <v>11</v>
      </c>
      <c r="C257" s="62" t="s">
        <v>66</v>
      </c>
      <c r="D257" s="62" t="s">
        <v>10</v>
      </c>
      <c r="E257" s="59">
        <v>1413300.74</v>
      </c>
      <c r="F257" s="59">
        <v>1395341.1199999999</v>
      </c>
      <c r="G257" s="59">
        <v>2808641.86</v>
      </c>
      <c r="H257" s="66">
        <v>32</v>
      </c>
      <c r="I257" s="67"/>
    </row>
    <row r="258" spans="1:9" x14ac:dyDescent="0.2">
      <c r="A258" s="62" t="s">
        <v>342</v>
      </c>
      <c r="B258" s="62" t="s">
        <v>11</v>
      </c>
      <c r="C258" s="62" t="s">
        <v>247</v>
      </c>
      <c r="D258" s="62" t="s">
        <v>14</v>
      </c>
      <c r="E258" s="59">
        <v>8044710.4800000004</v>
      </c>
      <c r="F258" s="59">
        <v>8382284.6600000001</v>
      </c>
      <c r="G258" s="59">
        <v>16426995.140000001</v>
      </c>
      <c r="H258" s="66">
        <v>75</v>
      </c>
      <c r="I258" s="67"/>
    </row>
    <row r="259" spans="1:9" x14ac:dyDescent="0.2">
      <c r="A259" s="62" t="s">
        <v>343</v>
      </c>
      <c r="B259" s="62" t="s">
        <v>11</v>
      </c>
      <c r="C259" s="62" t="s">
        <v>247</v>
      </c>
      <c r="D259" s="62" t="s">
        <v>10</v>
      </c>
      <c r="E259" s="59">
        <v>349373.52999999997</v>
      </c>
      <c r="F259" s="59">
        <v>339930.42000000004</v>
      </c>
      <c r="G259" s="59">
        <v>689303.95</v>
      </c>
      <c r="H259" s="66">
        <v>20</v>
      </c>
      <c r="I259" s="67"/>
    </row>
    <row r="260" spans="1:9" x14ac:dyDescent="0.2">
      <c r="A260" s="62" t="s">
        <v>344</v>
      </c>
      <c r="B260" s="62" t="s">
        <v>11</v>
      </c>
      <c r="C260" s="62" t="s">
        <v>247</v>
      </c>
      <c r="D260" s="62" t="s">
        <v>10</v>
      </c>
      <c r="E260" s="59">
        <v>3766991.4800000004</v>
      </c>
      <c r="F260" s="59">
        <v>4326133.7799999993</v>
      </c>
      <c r="G260" s="59">
        <v>8093125.2599999998</v>
      </c>
      <c r="H260" s="66">
        <v>45</v>
      </c>
      <c r="I260" s="67"/>
    </row>
    <row r="261" spans="1:9" x14ac:dyDescent="0.2">
      <c r="A261" s="62" t="s">
        <v>345</v>
      </c>
      <c r="B261" s="62" t="s">
        <v>11</v>
      </c>
      <c r="C261" s="62" t="s">
        <v>247</v>
      </c>
      <c r="D261" s="62" t="s">
        <v>10</v>
      </c>
      <c r="E261" s="59">
        <v>4626248.82</v>
      </c>
      <c r="F261" s="59">
        <v>4476191.08</v>
      </c>
      <c r="G261" s="59">
        <v>9102439.9000000004</v>
      </c>
      <c r="H261" s="66">
        <v>67</v>
      </c>
      <c r="I261" s="67"/>
    </row>
    <row r="262" spans="1:9" x14ac:dyDescent="0.2">
      <c r="A262" s="62" t="s">
        <v>346</v>
      </c>
      <c r="B262" s="62" t="s">
        <v>8</v>
      </c>
      <c r="C262" s="62" t="s">
        <v>24</v>
      </c>
      <c r="D262" s="62" t="s">
        <v>14</v>
      </c>
      <c r="E262" s="59">
        <v>6888143.0700000003</v>
      </c>
      <c r="F262" s="59">
        <v>6642705.1800000006</v>
      </c>
      <c r="G262" s="59">
        <v>13530848.25</v>
      </c>
      <c r="H262" s="66">
        <v>70</v>
      </c>
      <c r="I262" s="67"/>
    </row>
    <row r="263" spans="1:9" x14ac:dyDescent="0.2">
      <c r="A263" s="62" t="s">
        <v>347</v>
      </c>
      <c r="B263" s="62" t="s">
        <v>8</v>
      </c>
      <c r="C263" s="62" t="s">
        <v>94</v>
      </c>
      <c r="D263" s="62" t="s">
        <v>14</v>
      </c>
      <c r="E263" s="59">
        <v>3305972.9800000004</v>
      </c>
      <c r="F263" s="59">
        <v>3273542.19</v>
      </c>
      <c r="G263" s="59">
        <v>6579515.1699999999</v>
      </c>
      <c r="H263" s="66">
        <v>60</v>
      </c>
      <c r="I263" s="67"/>
    </row>
    <row r="264" spans="1:9" x14ac:dyDescent="0.2">
      <c r="A264" s="62" t="s">
        <v>348</v>
      </c>
      <c r="B264" s="62" t="s">
        <v>11</v>
      </c>
      <c r="C264" s="62" t="s">
        <v>56</v>
      </c>
      <c r="D264" s="62" t="s">
        <v>14</v>
      </c>
      <c r="E264" s="59">
        <v>696839</v>
      </c>
      <c r="F264" s="59">
        <v>732442.40000000014</v>
      </c>
      <c r="G264" s="59">
        <v>1429281.4000000001</v>
      </c>
      <c r="H264" s="66">
        <v>16</v>
      </c>
      <c r="I264" s="67"/>
    </row>
    <row r="265" spans="1:9" x14ac:dyDescent="0.2">
      <c r="A265" s="62" t="s">
        <v>349</v>
      </c>
      <c r="B265" s="62" t="s">
        <v>11</v>
      </c>
      <c r="C265" s="62" t="s">
        <v>245</v>
      </c>
      <c r="D265" s="62" t="s">
        <v>14</v>
      </c>
      <c r="E265" s="59">
        <v>668718.30999999994</v>
      </c>
      <c r="F265" s="59">
        <v>502428.48</v>
      </c>
      <c r="G265" s="59">
        <v>1171146.79</v>
      </c>
      <c r="H265" s="66">
        <v>22</v>
      </c>
      <c r="I265" s="67"/>
    </row>
    <row r="266" spans="1:9" x14ac:dyDescent="0.2">
      <c r="A266" s="62" t="s">
        <v>350</v>
      </c>
      <c r="B266" s="62" t="s">
        <v>11</v>
      </c>
      <c r="C266" s="62" t="s">
        <v>245</v>
      </c>
      <c r="D266" s="62" t="s">
        <v>10</v>
      </c>
      <c r="E266" s="59">
        <v>4666863.9000000004</v>
      </c>
      <c r="F266" s="59">
        <v>4448267.58</v>
      </c>
      <c r="G266" s="59">
        <v>9115131.4800000004</v>
      </c>
      <c r="H266" s="66">
        <v>75</v>
      </c>
      <c r="I266" s="67"/>
    </row>
    <row r="267" spans="1:9" x14ac:dyDescent="0.2">
      <c r="A267" s="62" t="s">
        <v>351</v>
      </c>
      <c r="B267" s="62" t="s">
        <v>11</v>
      </c>
      <c r="C267" s="62" t="s">
        <v>245</v>
      </c>
      <c r="D267" s="62" t="s">
        <v>10</v>
      </c>
      <c r="E267" s="59">
        <v>1998017.45</v>
      </c>
      <c r="F267" s="59">
        <v>1874081.44</v>
      </c>
      <c r="G267" s="59">
        <v>3872098.8899999997</v>
      </c>
      <c r="H267" s="66">
        <v>45</v>
      </c>
      <c r="I267" s="67"/>
    </row>
    <row r="268" spans="1:9" x14ac:dyDescent="0.2">
      <c r="A268" s="62" t="s">
        <v>352</v>
      </c>
      <c r="B268" s="62" t="s">
        <v>8</v>
      </c>
      <c r="C268" s="62" t="s">
        <v>120</v>
      </c>
      <c r="D268" s="62" t="s">
        <v>14</v>
      </c>
      <c r="E268" s="59">
        <v>2591516.11</v>
      </c>
      <c r="F268" s="59">
        <v>2346492.27</v>
      </c>
      <c r="G268" s="59">
        <v>4938008.38</v>
      </c>
      <c r="H268" s="66">
        <v>44</v>
      </c>
      <c r="I268" s="67"/>
    </row>
    <row r="269" spans="1:9" x14ac:dyDescent="0.2">
      <c r="A269" s="62" t="s">
        <v>353</v>
      </c>
      <c r="B269" s="62" t="s">
        <v>8</v>
      </c>
      <c r="C269" s="62" t="s">
        <v>128</v>
      </c>
      <c r="D269" s="62" t="s">
        <v>10</v>
      </c>
      <c r="E269" s="59">
        <v>784875.83</v>
      </c>
      <c r="F269" s="59">
        <v>841837.6399999999</v>
      </c>
      <c r="G269" s="59">
        <v>1626713.4699999997</v>
      </c>
      <c r="H269" s="66">
        <v>40</v>
      </c>
      <c r="I269" s="67"/>
    </row>
    <row r="270" spans="1:9" x14ac:dyDescent="0.2">
      <c r="A270" s="62" t="s">
        <v>354</v>
      </c>
      <c r="B270" s="62" t="s">
        <v>8</v>
      </c>
      <c r="C270" s="62" t="s">
        <v>252</v>
      </c>
      <c r="D270" s="62" t="s">
        <v>10</v>
      </c>
      <c r="E270" s="59">
        <v>996590.63000000012</v>
      </c>
      <c r="F270" s="59">
        <v>1068020.8399999999</v>
      </c>
      <c r="G270" s="59">
        <v>2064611.47</v>
      </c>
      <c r="H270" s="66">
        <v>50</v>
      </c>
      <c r="I270" s="67"/>
    </row>
    <row r="271" spans="1:9" x14ac:dyDescent="0.2">
      <c r="A271" s="62" t="s">
        <v>355</v>
      </c>
      <c r="B271" s="62" t="s">
        <v>8</v>
      </c>
      <c r="C271" s="62" t="s">
        <v>171</v>
      </c>
      <c r="D271" s="62" t="s">
        <v>10</v>
      </c>
      <c r="E271" s="59">
        <v>1774803.0899999999</v>
      </c>
      <c r="F271" s="59">
        <v>1583493.96</v>
      </c>
      <c r="G271" s="59">
        <v>3358297.05</v>
      </c>
      <c r="H271" s="66">
        <v>105</v>
      </c>
      <c r="I271" s="67"/>
    </row>
    <row r="272" spans="1:9" x14ac:dyDescent="0.2">
      <c r="A272" s="62" t="s">
        <v>356</v>
      </c>
      <c r="B272" s="62" t="s">
        <v>11</v>
      </c>
      <c r="C272" s="62" t="s">
        <v>240</v>
      </c>
      <c r="D272" s="62" t="s">
        <v>10</v>
      </c>
      <c r="E272" s="59">
        <v>1563875.25</v>
      </c>
      <c r="F272" s="59">
        <v>1441570.2</v>
      </c>
      <c r="G272" s="59">
        <v>3005445.45</v>
      </c>
      <c r="H272" s="66">
        <v>40</v>
      </c>
      <c r="I272" s="67"/>
    </row>
    <row r="273" spans="1:9" x14ac:dyDescent="0.2">
      <c r="A273" s="62" t="s">
        <v>358</v>
      </c>
      <c r="B273" s="62" t="s">
        <v>8</v>
      </c>
      <c r="C273" s="62" t="s">
        <v>9</v>
      </c>
      <c r="D273" s="62" t="s">
        <v>14</v>
      </c>
      <c r="E273" s="59">
        <v>3533775.3200000003</v>
      </c>
      <c r="F273" s="59">
        <v>3472119.23</v>
      </c>
      <c r="G273" s="59">
        <v>7005894.5500000007</v>
      </c>
      <c r="H273" s="66">
        <v>70</v>
      </c>
      <c r="I273" s="67"/>
    </row>
    <row r="274" spans="1:9" x14ac:dyDescent="0.2">
      <c r="A274" s="62" t="s">
        <v>359</v>
      </c>
      <c r="B274" s="62" t="s">
        <v>8</v>
      </c>
      <c r="C274" s="62" t="s">
        <v>74</v>
      </c>
      <c r="D274" s="62" t="s">
        <v>14</v>
      </c>
      <c r="E274" s="59">
        <v>1680548.1700000002</v>
      </c>
      <c r="F274" s="59">
        <v>1410192.31</v>
      </c>
      <c r="G274" s="59">
        <v>3090740.4800000004</v>
      </c>
      <c r="H274" s="66">
        <v>40</v>
      </c>
      <c r="I274" s="67"/>
    </row>
    <row r="275" spans="1:9" x14ac:dyDescent="0.2">
      <c r="A275" s="62" t="s">
        <v>360</v>
      </c>
      <c r="B275" s="62" t="s">
        <v>11</v>
      </c>
      <c r="C275" s="62" t="s">
        <v>245</v>
      </c>
      <c r="D275" s="62" t="s">
        <v>10</v>
      </c>
      <c r="E275" s="59">
        <v>913720.83000000007</v>
      </c>
      <c r="F275" s="59">
        <v>1516401.81</v>
      </c>
      <c r="G275" s="59">
        <v>2430122.64</v>
      </c>
      <c r="H275" s="66">
        <v>69</v>
      </c>
      <c r="I275" s="67"/>
    </row>
    <row r="276" spans="1:9" x14ac:dyDescent="0.2">
      <c r="A276" s="62" t="s">
        <v>361</v>
      </c>
      <c r="B276" s="62" t="s">
        <v>11</v>
      </c>
      <c r="C276" s="62" t="s">
        <v>245</v>
      </c>
      <c r="D276" s="62" t="s">
        <v>10</v>
      </c>
      <c r="E276" s="59">
        <v>1125149.95</v>
      </c>
      <c r="F276" s="59">
        <v>964844.77</v>
      </c>
      <c r="G276" s="59">
        <v>2089994.72</v>
      </c>
      <c r="H276" s="66">
        <v>35</v>
      </c>
      <c r="I276" s="67"/>
    </row>
    <row r="277" spans="1:9" x14ac:dyDescent="0.2">
      <c r="A277" s="62" t="s">
        <v>362</v>
      </c>
      <c r="B277" s="62" t="s">
        <v>11</v>
      </c>
      <c r="C277" s="62" t="s">
        <v>245</v>
      </c>
      <c r="D277" s="62" t="s">
        <v>14</v>
      </c>
      <c r="E277" s="59">
        <v>932790.32</v>
      </c>
      <c r="F277" s="59">
        <v>786107.92999999993</v>
      </c>
      <c r="G277" s="59">
        <v>1718898.25</v>
      </c>
      <c r="H277" s="66">
        <v>15</v>
      </c>
      <c r="I277" s="67"/>
    </row>
    <row r="278" spans="1:9" x14ac:dyDescent="0.2">
      <c r="A278" s="62" t="s">
        <v>363</v>
      </c>
      <c r="B278" s="62" t="s">
        <v>11</v>
      </c>
      <c r="C278" s="62" t="s">
        <v>245</v>
      </c>
      <c r="D278" s="62" t="s">
        <v>10</v>
      </c>
      <c r="E278" s="59">
        <v>2721799.92</v>
      </c>
      <c r="F278" s="59">
        <v>2221839.91</v>
      </c>
      <c r="G278" s="59">
        <v>4943639.83</v>
      </c>
      <c r="H278" s="66">
        <v>46</v>
      </c>
      <c r="I278" s="67"/>
    </row>
    <row r="279" spans="1:9" x14ac:dyDescent="0.2">
      <c r="A279" s="62" t="s">
        <v>364</v>
      </c>
      <c r="B279" s="62" t="s">
        <v>8</v>
      </c>
      <c r="C279" s="62" t="s">
        <v>32</v>
      </c>
      <c r="D279" s="62" t="s">
        <v>14</v>
      </c>
      <c r="E279" s="59">
        <v>7008517.8899999997</v>
      </c>
      <c r="F279" s="59">
        <v>6561467.3699999992</v>
      </c>
      <c r="G279" s="59">
        <v>13569985.259999998</v>
      </c>
      <c r="H279" s="66">
        <v>70</v>
      </c>
      <c r="I279" s="67"/>
    </row>
    <row r="280" spans="1:9" x14ac:dyDescent="0.2">
      <c r="A280" s="62" t="s">
        <v>365</v>
      </c>
      <c r="B280" s="62" t="s">
        <v>8</v>
      </c>
      <c r="C280" s="62" t="s">
        <v>120</v>
      </c>
      <c r="D280" s="62" t="s">
        <v>14</v>
      </c>
      <c r="E280" s="59">
        <v>4738174.74</v>
      </c>
      <c r="F280" s="59">
        <v>4103883.22</v>
      </c>
      <c r="G280" s="59">
        <v>8842057.9600000009</v>
      </c>
      <c r="H280" s="66">
        <v>62</v>
      </c>
      <c r="I280" s="67"/>
    </row>
    <row r="281" spans="1:9" x14ac:dyDescent="0.2">
      <c r="A281" s="62" t="s">
        <v>366</v>
      </c>
      <c r="B281" s="62" t="s">
        <v>8</v>
      </c>
      <c r="C281" s="62" t="s">
        <v>120</v>
      </c>
      <c r="D281" s="62" t="s">
        <v>10</v>
      </c>
      <c r="E281" s="59">
        <v>6289522.0200000005</v>
      </c>
      <c r="F281" s="59">
        <v>6432792.7799999993</v>
      </c>
      <c r="G281" s="59">
        <v>12722314.800000001</v>
      </c>
      <c r="H281" s="66">
        <v>105</v>
      </c>
      <c r="I281" s="67"/>
    </row>
    <row r="282" spans="1:9" x14ac:dyDescent="0.2">
      <c r="A282" s="62" t="s">
        <v>367</v>
      </c>
      <c r="B282" s="62" t="s">
        <v>8</v>
      </c>
      <c r="C282" s="62" t="s">
        <v>171</v>
      </c>
      <c r="D282" s="62" t="s">
        <v>10</v>
      </c>
      <c r="E282" s="59">
        <v>3006504.5900000003</v>
      </c>
      <c r="F282" s="59">
        <v>2914673.98</v>
      </c>
      <c r="G282" s="59">
        <v>5921178.5700000003</v>
      </c>
      <c r="H282" s="66">
        <v>80</v>
      </c>
      <c r="I282" s="67"/>
    </row>
    <row r="283" spans="1:9" x14ac:dyDescent="0.2">
      <c r="A283" s="62" t="s">
        <v>368</v>
      </c>
      <c r="B283" s="62" t="s">
        <v>8</v>
      </c>
      <c r="C283" s="62" t="s">
        <v>120</v>
      </c>
      <c r="D283" s="62" t="s">
        <v>10</v>
      </c>
      <c r="E283" s="59">
        <v>5037514.32</v>
      </c>
      <c r="F283" s="59">
        <v>4859757.58</v>
      </c>
      <c r="G283" s="59">
        <v>9897271.9000000004</v>
      </c>
      <c r="H283" s="66">
        <v>92</v>
      </c>
      <c r="I283" s="67"/>
    </row>
    <row r="284" spans="1:9" x14ac:dyDescent="0.2">
      <c r="A284" s="62" t="s">
        <v>369</v>
      </c>
      <c r="B284" s="62" t="s">
        <v>11</v>
      </c>
      <c r="C284" s="62" t="s">
        <v>370</v>
      </c>
      <c r="D284" s="62" t="s">
        <v>10</v>
      </c>
      <c r="E284" s="59">
        <v>628429.9</v>
      </c>
      <c r="F284" s="59">
        <v>664240.79</v>
      </c>
      <c r="G284" s="59">
        <v>1292670.69</v>
      </c>
      <c r="H284" s="66">
        <v>40</v>
      </c>
      <c r="I284" s="67"/>
    </row>
    <row r="285" spans="1:9" x14ac:dyDescent="0.2">
      <c r="A285" s="62" t="s">
        <v>371</v>
      </c>
      <c r="B285" s="62" t="s">
        <v>11</v>
      </c>
      <c r="C285" s="62" t="s">
        <v>372</v>
      </c>
      <c r="D285" s="62" t="s">
        <v>10</v>
      </c>
      <c r="E285" s="59">
        <v>1381620.8399999999</v>
      </c>
      <c r="F285" s="59">
        <v>1285098.4100000001</v>
      </c>
      <c r="G285" s="59">
        <v>2666719.25</v>
      </c>
      <c r="H285" s="66">
        <v>32</v>
      </c>
      <c r="I285" s="67"/>
    </row>
    <row r="286" spans="1:9" x14ac:dyDescent="0.2">
      <c r="A286" s="62" t="s">
        <v>373</v>
      </c>
      <c r="B286" s="62" t="s">
        <v>8</v>
      </c>
      <c r="C286" s="62" t="s">
        <v>106</v>
      </c>
      <c r="D286" s="62" t="s">
        <v>14</v>
      </c>
      <c r="E286" s="59">
        <v>1490120.39</v>
      </c>
      <c r="F286" s="59">
        <v>1516487.15</v>
      </c>
      <c r="G286" s="59">
        <v>3006607.54</v>
      </c>
      <c r="H286" s="66">
        <v>50</v>
      </c>
      <c r="I286" s="67"/>
    </row>
    <row r="287" spans="1:9" x14ac:dyDescent="0.2">
      <c r="A287" s="62" t="s">
        <v>374</v>
      </c>
      <c r="B287" s="62" t="s">
        <v>11</v>
      </c>
      <c r="C287" s="62" t="s">
        <v>245</v>
      </c>
      <c r="D287" s="62" t="s">
        <v>10</v>
      </c>
      <c r="E287" s="59">
        <v>579362.01</v>
      </c>
      <c r="F287" s="59">
        <v>636338.36</v>
      </c>
      <c r="G287" s="59">
        <v>1215700.3700000001</v>
      </c>
      <c r="H287" s="66">
        <v>23</v>
      </c>
      <c r="I287" s="67"/>
    </row>
    <row r="288" spans="1:9" x14ac:dyDescent="0.2">
      <c r="A288" s="62" t="s">
        <v>375</v>
      </c>
      <c r="B288" s="62" t="s">
        <v>8</v>
      </c>
      <c r="C288" s="62" t="s">
        <v>171</v>
      </c>
      <c r="D288" s="62" t="s">
        <v>14</v>
      </c>
      <c r="E288" s="59">
        <v>5654187.4300000006</v>
      </c>
      <c r="F288" s="59">
        <v>4938051.0299999993</v>
      </c>
      <c r="G288" s="59">
        <v>10592238.460000001</v>
      </c>
      <c r="H288" s="66">
        <v>68</v>
      </c>
      <c r="I288" s="67"/>
    </row>
    <row r="289" spans="1:9" x14ac:dyDescent="0.2">
      <c r="A289" s="62" t="s">
        <v>626</v>
      </c>
      <c r="B289" s="62" t="s">
        <v>8</v>
      </c>
      <c r="C289" s="62" t="s">
        <v>24</v>
      </c>
      <c r="D289" s="62" t="s">
        <v>10</v>
      </c>
      <c r="E289" s="59">
        <v>3501454.8600000003</v>
      </c>
      <c r="F289" s="59">
        <v>3102015.5999999996</v>
      </c>
      <c r="G289" s="59">
        <v>6603470.46</v>
      </c>
      <c r="H289" s="66">
        <v>66</v>
      </c>
      <c r="I289" s="67"/>
    </row>
    <row r="290" spans="1:9" x14ac:dyDescent="0.2">
      <c r="A290" s="62" t="s">
        <v>376</v>
      </c>
      <c r="B290" s="62" t="s">
        <v>8</v>
      </c>
      <c r="C290" s="62" t="s">
        <v>13</v>
      </c>
      <c r="D290" s="62" t="s">
        <v>10</v>
      </c>
      <c r="E290" s="59">
        <v>3341159.78</v>
      </c>
      <c r="F290" s="59">
        <v>3164899.7800000003</v>
      </c>
      <c r="G290" s="59">
        <v>6506059.5600000005</v>
      </c>
      <c r="H290" s="66">
        <v>50</v>
      </c>
      <c r="I290" s="67"/>
    </row>
    <row r="291" spans="1:9" x14ac:dyDescent="0.2">
      <c r="A291" s="62" t="s">
        <v>377</v>
      </c>
      <c r="B291" s="62" t="s">
        <v>8</v>
      </c>
      <c r="C291" s="62" t="s">
        <v>13</v>
      </c>
      <c r="D291" s="62" t="s">
        <v>10</v>
      </c>
      <c r="E291" s="59">
        <v>2018051.5899999999</v>
      </c>
      <c r="F291" s="59">
        <v>1996568.2</v>
      </c>
      <c r="G291" s="59">
        <v>4014619.79</v>
      </c>
      <c r="H291" s="66">
        <v>35</v>
      </c>
      <c r="I291" s="67"/>
    </row>
    <row r="292" spans="1:9" x14ac:dyDescent="0.2">
      <c r="A292" s="62" t="s">
        <v>378</v>
      </c>
      <c r="B292" s="62" t="s">
        <v>11</v>
      </c>
      <c r="C292" s="62" t="s">
        <v>50</v>
      </c>
      <c r="D292" s="62" t="s">
        <v>14</v>
      </c>
      <c r="E292" s="59">
        <v>4581351.28</v>
      </c>
      <c r="F292" s="59">
        <v>4529138.6100000003</v>
      </c>
      <c r="G292" s="59">
        <v>9110489.8900000006</v>
      </c>
      <c r="H292" s="66">
        <v>84</v>
      </c>
      <c r="I292" s="67"/>
    </row>
    <row r="293" spans="1:9" x14ac:dyDescent="0.2">
      <c r="A293" s="62" t="s">
        <v>379</v>
      </c>
      <c r="B293" s="62" t="s">
        <v>11</v>
      </c>
      <c r="C293" s="62" t="s">
        <v>66</v>
      </c>
      <c r="D293" s="62" t="s">
        <v>10</v>
      </c>
      <c r="E293" s="59">
        <v>2442603.14</v>
      </c>
      <c r="F293" s="59">
        <v>2378566.2000000002</v>
      </c>
      <c r="G293" s="59">
        <v>4821169.34</v>
      </c>
      <c r="H293" s="66">
        <v>70</v>
      </c>
      <c r="I293" s="67"/>
    </row>
    <row r="294" spans="1:9" x14ac:dyDescent="0.2">
      <c r="A294" s="62" t="s">
        <v>380</v>
      </c>
      <c r="B294" s="62" t="s">
        <v>8</v>
      </c>
      <c r="C294" s="62" t="s">
        <v>9</v>
      </c>
      <c r="D294" s="62" t="s">
        <v>10</v>
      </c>
      <c r="E294" s="59">
        <v>2050096.88</v>
      </c>
      <c r="F294" s="59">
        <v>1855971.96</v>
      </c>
      <c r="G294" s="59">
        <v>3906068.84</v>
      </c>
      <c r="H294" s="66">
        <v>85</v>
      </c>
      <c r="I294" s="67"/>
    </row>
    <row r="295" spans="1:9" x14ac:dyDescent="0.2">
      <c r="A295" s="62" t="s">
        <v>381</v>
      </c>
      <c r="B295" s="62" t="s">
        <v>11</v>
      </c>
      <c r="C295" s="62" t="s">
        <v>152</v>
      </c>
      <c r="D295" s="62" t="s">
        <v>10</v>
      </c>
      <c r="E295" s="59">
        <v>1188294.2799999998</v>
      </c>
      <c r="F295" s="59">
        <v>1246733.9300000002</v>
      </c>
      <c r="G295" s="59">
        <v>2435028.21</v>
      </c>
      <c r="H295" s="66">
        <v>60</v>
      </c>
      <c r="I295" s="67"/>
    </row>
    <row r="296" spans="1:9" x14ac:dyDescent="0.2">
      <c r="A296" s="62" t="s">
        <v>382</v>
      </c>
      <c r="B296" s="62" t="s">
        <v>8</v>
      </c>
      <c r="C296" s="62" t="s">
        <v>120</v>
      </c>
      <c r="D296" s="62" t="s">
        <v>14</v>
      </c>
      <c r="E296" s="59">
        <v>2479023.15</v>
      </c>
      <c r="F296" s="59">
        <v>2320391.9699999997</v>
      </c>
      <c r="G296" s="59">
        <v>4799415.1199999992</v>
      </c>
      <c r="H296" s="66">
        <v>45</v>
      </c>
      <c r="I296" s="67"/>
    </row>
    <row r="297" spans="1:9" x14ac:dyDescent="0.2">
      <c r="A297" s="62" t="s">
        <v>383</v>
      </c>
      <c r="B297" s="62" t="s">
        <v>11</v>
      </c>
      <c r="C297" s="62" t="s">
        <v>50</v>
      </c>
      <c r="D297" s="62" t="s">
        <v>10</v>
      </c>
      <c r="E297" s="59">
        <v>2308891.5</v>
      </c>
      <c r="F297" s="59">
        <v>2554298.5499999998</v>
      </c>
      <c r="G297" s="59">
        <v>4863190.05</v>
      </c>
      <c r="H297" s="66">
        <v>60</v>
      </c>
      <c r="I297" s="67"/>
    </row>
    <row r="298" spans="1:9" x14ac:dyDescent="0.2">
      <c r="A298" s="62" t="s">
        <v>384</v>
      </c>
      <c r="B298" s="62" t="s">
        <v>8</v>
      </c>
      <c r="C298" s="62" t="s">
        <v>252</v>
      </c>
      <c r="D298" s="62" t="s">
        <v>14</v>
      </c>
      <c r="E298" s="59">
        <v>5912057.4500000002</v>
      </c>
      <c r="F298" s="59">
        <v>5190753.41</v>
      </c>
      <c r="G298" s="59">
        <v>11102810.859999999</v>
      </c>
      <c r="H298" s="66">
        <v>92</v>
      </c>
      <c r="I298" s="67"/>
    </row>
    <row r="299" spans="1:9" x14ac:dyDescent="0.2">
      <c r="A299" s="62" t="s">
        <v>385</v>
      </c>
      <c r="B299" s="62" t="s">
        <v>8</v>
      </c>
      <c r="C299" s="62" t="s">
        <v>128</v>
      </c>
      <c r="D299" s="62" t="s">
        <v>14</v>
      </c>
      <c r="E299" s="59">
        <v>1655379.01</v>
      </c>
      <c r="F299" s="59">
        <v>1705198.83</v>
      </c>
      <c r="G299" s="59">
        <v>3360577.84</v>
      </c>
      <c r="H299" s="66">
        <v>47</v>
      </c>
      <c r="I299" s="67"/>
    </row>
    <row r="300" spans="1:9" x14ac:dyDescent="0.2">
      <c r="A300" s="62" t="s">
        <v>386</v>
      </c>
      <c r="B300" s="62" t="s">
        <v>8</v>
      </c>
      <c r="C300" s="62" t="s">
        <v>108</v>
      </c>
      <c r="D300" s="62" t="s">
        <v>14</v>
      </c>
      <c r="E300" s="59">
        <v>3268406.0700000003</v>
      </c>
      <c r="F300" s="59">
        <v>3222776.4799999995</v>
      </c>
      <c r="G300" s="59">
        <v>6491182.5499999998</v>
      </c>
      <c r="H300" s="66">
        <v>43</v>
      </c>
      <c r="I300" s="67"/>
    </row>
    <row r="301" spans="1:9" x14ac:dyDescent="0.2">
      <c r="A301" s="62" t="s">
        <v>387</v>
      </c>
      <c r="B301" s="62" t="s">
        <v>8</v>
      </c>
      <c r="C301" s="62" t="s">
        <v>16</v>
      </c>
      <c r="D301" s="62" t="s">
        <v>14</v>
      </c>
      <c r="E301" s="59">
        <v>5888700.8799999999</v>
      </c>
      <c r="F301" s="59">
        <v>5502635.2800000003</v>
      </c>
      <c r="G301" s="59">
        <v>11391336.16</v>
      </c>
      <c r="H301" s="66">
        <v>80</v>
      </c>
      <c r="I301" s="67"/>
    </row>
    <row r="302" spans="1:9" x14ac:dyDescent="0.2">
      <c r="A302" s="62" t="s">
        <v>388</v>
      </c>
      <c r="B302" s="62" t="s">
        <v>11</v>
      </c>
      <c r="C302" s="62" t="s">
        <v>247</v>
      </c>
      <c r="D302" s="62" t="s">
        <v>10</v>
      </c>
      <c r="E302" s="59">
        <v>123911.61000000002</v>
      </c>
      <c r="F302" s="59">
        <v>232357.14</v>
      </c>
      <c r="G302" s="59">
        <v>356268.75</v>
      </c>
      <c r="H302" s="66">
        <v>5</v>
      </c>
      <c r="I302" s="67"/>
    </row>
    <row r="303" spans="1:9" x14ac:dyDescent="0.2">
      <c r="A303" s="62" t="s">
        <v>389</v>
      </c>
      <c r="B303" s="62" t="s">
        <v>8</v>
      </c>
      <c r="C303" s="62" t="s">
        <v>113</v>
      </c>
      <c r="D303" s="62" t="s">
        <v>14</v>
      </c>
      <c r="E303" s="59">
        <v>3432408.38</v>
      </c>
      <c r="F303" s="59">
        <v>3203764.4399999995</v>
      </c>
      <c r="G303" s="59">
        <v>6636172.8199999994</v>
      </c>
      <c r="H303" s="66">
        <v>70</v>
      </c>
      <c r="I303" s="67"/>
    </row>
    <row r="304" spans="1:9" x14ac:dyDescent="0.2">
      <c r="A304" s="62" t="s">
        <v>390</v>
      </c>
      <c r="B304" s="62" t="s">
        <v>8</v>
      </c>
      <c r="C304" s="62" t="s">
        <v>261</v>
      </c>
      <c r="D304" s="62" t="s">
        <v>14</v>
      </c>
      <c r="E304" s="59">
        <v>2463834.9300000002</v>
      </c>
      <c r="F304" s="59">
        <v>2184125.54</v>
      </c>
      <c r="G304" s="59">
        <v>4647960.4700000007</v>
      </c>
      <c r="H304" s="66">
        <v>40</v>
      </c>
      <c r="I304" s="67"/>
    </row>
    <row r="305" spans="1:9" x14ac:dyDescent="0.2">
      <c r="A305" s="62" t="s">
        <v>391</v>
      </c>
      <c r="B305" s="62" t="s">
        <v>8</v>
      </c>
      <c r="C305" s="62" t="s">
        <v>61</v>
      </c>
      <c r="D305" s="62" t="s">
        <v>14</v>
      </c>
      <c r="E305" s="59">
        <v>1278882.81</v>
      </c>
      <c r="F305" s="59">
        <v>1066614.31</v>
      </c>
      <c r="G305" s="59">
        <v>2345497.12</v>
      </c>
      <c r="H305" s="66">
        <v>30</v>
      </c>
      <c r="I305" s="67"/>
    </row>
    <row r="306" spans="1:9" x14ac:dyDescent="0.2">
      <c r="A306" s="62" t="s">
        <v>392</v>
      </c>
      <c r="B306" s="62" t="s">
        <v>8</v>
      </c>
      <c r="C306" s="62" t="s">
        <v>9</v>
      </c>
      <c r="D306" s="62" t="s">
        <v>10</v>
      </c>
      <c r="E306" s="59">
        <v>1168995.25</v>
      </c>
      <c r="F306" s="59">
        <v>972013.49</v>
      </c>
      <c r="G306" s="59">
        <v>2141008.7400000002</v>
      </c>
      <c r="H306" s="66">
        <v>47</v>
      </c>
      <c r="I306" s="67"/>
    </row>
    <row r="307" spans="1:9" x14ac:dyDescent="0.2">
      <c r="A307" s="62" t="s">
        <v>393</v>
      </c>
      <c r="B307" s="62" t="s">
        <v>8</v>
      </c>
      <c r="C307" s="62" t="s">
        <v>9</v>
      </c>
      <c r="D307" s="62" t="s">
        <v>14</v>
      </c>
      <c r="E307" s="59">
        <v>3362979.41</v>
      </c>
      <c r="F307" s="59">
        <v>3022831.67</v>
      </c>
      <c r="G307" s="59">
        <v>6385811.0800000001</v>
      </c>
      <c r="H307" s="66">
        <v>42</v>
      </c>
      <c r="I307" s="67"/>
    </row>
    <row r="308" spans="1:9" x14ac:dyDescent="0.2">
      <c r="A308" s="62" t="s">
        <v>394</v>
      </c>
      <c r="B308" s="62" t="s">
        <v>8</v>
      </c>
      <c r="C308" s="62" t="s">
        <v>74</v>
      </c>
      <c r="D308" s="62" t="s">
        <v>10</v>
      </c>
      <c r="E308" s="59">
        <v>1305945.4200000002</v>
      </c>
      <c r="F308" s="59">
        <v>1404596.08</v>
      </c>
      <c r="G308" s="59">
        <v>2710541.5</v>
      </c>
      <c r="H308" s="66">
        <v>35</v>
      </c>
      <c r="I308" s="67"/>
    </row>
    <row r="309" spans="1:9" x14ac:dyDescent="0.2">
      <c r="A309" s="62" t="s">
        <v>395</v>
      </c>
      <c r="B309" s="62" t="s">
        <v>11</v>
      </c>
      <c r="C309" s="62" t="s">
        <v>50</v>
      </c>
      <c r="D309" s="62" t="s">
        <v>14</v>
      </c>
      <c r="E309" s="59">
        <v>3494850.43</v>
      </c>
      <c r="F309" s="59">
        <v>3535870.4000000004</v>
      </c>
      <c r="G309" s="59">
        <v>7030720.8300000001</v>
      </c>
      <c r="H309" s="66">
        <v>55</v>
      </c>
      <c r="I309" s="67"/>
    </row>
    <row r="310" spans="1:9" x14ac:dyDescent="0.2">
      <c r="A310" s="62" t="s">
        <v>396</v>
      </c>
      <c r="B310" s="62" t="s">
        <v>11</v>
      </c>
      <c r="C310" s="62" t="s">
        <v>240</v>
      </c>
      <c r="D310" s="62" t="s">
        <v>14</v>
      </c>
      <c r="E310" s="59">
        <v>1327526.5100000002</v>
      </c>
      <c r="F310" s="59">
        <v>1148892.29</v>
      </c>
      <c r="G310" s="59">
        <v>2476418.8000000003</v>
      </c>
      <c r="H310" s="66">
        <v>20</v>
      </c>
      <c r="I310" s="67"/>
    </row>
    <row r="311" spans="1:9" x14ac:dyDescent="0.2">
      <c r="A311" s="62" t="s">
        <v>397</v>
      </c>
      <c r="B311" s="62" t="s">
        <v>11</v>
      </c>
      <c r="C311" s="62" t="s">
        <v>208</v>
      </c>
      <c r="D311" s="62" t="s">
        <v>10</v>
      </c>
      <c r="E311" s="59">
        <v>3787582.42</v>
      </c>
      <c r="F311" s="59">
        <v>3928995.5</v>
      </c>
      <c r="G311" s="59">
        <v>7716577.9199999999</v>
      </c>
      <c r="H311" s="66">
        <v>58</v>
      </c>
      <c r="I311" s="67"/>
    </row>
    <row r="312" spans="1:9" x14ac:dyDescent="0.2">
      <c r="A312" s="62" t="s">
        <v>398</v>
      </c>
      <c r="B312" s="62" t="s">
        <v>11</v>
      </c>
      <c r="C312" s="62" t="s">
        <v>50</v>
      </c>
      <c r="D312" s="62" t="s">
        <v>14</v>
      </c>
      <c r="E312" s="59">
        <v>1520141.6500000001</v>
      </c>
      <c r="F312" s="59">
        <v>1322328.58</v>
      </c>
      <c r="G312" s="59">
        <v>2842470.2300000004</v>
      </c>
      <c r="H312" s="66">
        <v>28</v>
      </c>
      <c r="I312" s="67"/>
    </row>
    <row r="313" spans="1:9" x14ac:dyDescent="0.2">
      <c r="A313" s="62" t="s">
        <v>399</v>
      </c>
      <c r="B313" s="62" t="s">
        <v>8</v>
      </c>
      <c r="C313" s="62" t="s">
        <v>222</v>
      </c>
      <c r="D313" s="62" t="s">
        <v>14</v>
      </c>
      <c r="E313" s="59">
        <v>2391653.9300000002</v>
      </c>
      <c r="F313" s="59">
        <v>2181241.2599999998</v>
      </c>
      <c r="G313" s="59">
        <v>4572895.1899999995</v>
      </c>
      <c r="H313" s="66">
        <v>58</v>
      </c>
      <c r="I313" s="67"/>
    </row>
    <row r="314" spans="1:9" x14ac:dyDescent="0.2">
      <c r="A314" s="62" t="s">
        <v>400</v>
      </c>
      <c r="B314" s="62" t="s">
        <v>11</v>
      </c>
      <c r="C314" s="62" t="s">
        <v>401</v>
      </c>
      <c r="D314" s="62" t="s">
        <v>14</v>
      </c>
      <c r="E314" s="59">
        <v>2141419.88</v>
      </c>
      <c r="F314" s="59">
        <v>2084184.9100000001</v>
      </c>
      <c r="G314" s="59">
        <v>4225604.79</v>
      </c>
      <c r="H314" s="66">
        <v>44</v>
      </c>
      <c r="I314" s="67"/>
    </row>
    <row r="315" spans="1:9" x14ac:dyDescent="0.2">
      <c r="A315" s="62" t="s">
        <v>402</v>
      </c>
      <c r="B315" s="62" t="s">
        <v>8</v>
      </c>
      <c r="C315" s="62" t="s">
        <v>13</v>
      </c>
      <c r="D315" s="62" t="s">
        <v>14</v>
      </c>
      <c r="E315" s="59">
        <v>1678701.76</v>
      </c>
      <c r="F315" s="59">
        <v>1455850.35</v>
      </c>
      <c r="G315" s="59">
        <v>3134552.1100000003</v>
      </c>
      <c r="H315" s="66">
        <v>25</v>
      </c>
      <c r="I315" s="67"/>
    </row>
    <row r="316" spans="1:9" x14ac:dyDescent="0.2">
      <c r="A316" s="62" t="s">
        <v>403</v>
      </c>
      <c r="B316" s="62" t="s">
        <v>8</v>
      </c>
      <c r="C316" s="62" t="s">
        <v>72</v>
      </c>
      <c r="D316" s="62" t="s">
        <v>14</v>
      </c>
      <c r="E316" s="59">
        <v>3585773.08</v>
      </c>
      <c r="F316" s="59">
        <v>3035917.35</v>
      </c>
      <c r="G316" s="59">
        <v>6621690.4299999997</v>
      </c>
      <c r="H316" s="66">
        <v>69</v>
      </c>
      <c r="I316" s="67"/>
    </row>
    <row r="317" spans="1:9" x14ac:dyDescent="0.2">
      <c r="A317" s="62" t="s">
        <v>404</v>
      </c>
      <c r="B317" s="62" t="s">
        <v>8</v>
      </c>
      <c r="C317" s="62" t="s">
        <v>104</v>
      </c>
      <c r="D317" s="62" t="s">
        <v>14</v>
      </c>
      <c r="E317" s="59">
        <v>13379524.420000002</v>
      </c>
      <c r="F317" s="59">
        <v>12868635.370000001</v>
      </c>
      <c r="G317" s="59">
        <v>26248159.790000003</v>
      </c>
      <c r="H317" s="66">
        <v>100</v>
      </c>
      <c r="I317" s="67"/>
    </row>
    <row r="318" spans="1:9" x14ac:dyDescent="0.2">
      <c r="A318" s="62" t="s">
        <v>405</v>
      </c>
      <c r="B318" s="62" t="s">
        <v>11</v>
      </c>
      <c r="C318" s="62" t="s">
        <v>50</v>
      </c>
      <c r="D318" s="62" t="s">
        <v>10</v>
      </c>
      <c r="E318" s="59">
        <v>899703.82999999984</v>
      </c>
      <c r="F318" s="59">
        <v>745702.96</v>
      </c>
      <c r="G318" s="59">
        <v>1645406.7899999998</v>
      </c>
      <c r="H318" s="66">
        <v>35</v>
      </c>
      <c r="I318" s="67"/>
    </row>
    <row r="319" spans="1:9" x14ac:dyDescent="0.2">
      <c r="A319" s="62" t="s">
        <v>406</v>
      </c>
      <c r="B319" s="62" t="s">
        <v>11</v>
      </c>
      <c r="C319" s="62" t="s">
        <v>50</v>
      </c>
      <c r="D319" s="62" t="s">
        <v>10</v>
      </c>
      <c r="E319" s="59">
        <v>3248760.62</v>
      </c>
      <c r="F319" s="59">
        <v>3565382.49</v>
      </c>
      <c r="G319" s="59">
        <v>6814143.1100000003</v>
      </c>
      <c r="H319" s="66">
        <v>65</v>
      </c>
      <c r="I319" s="67"/>
    </row>
    <row r="320" spans="1:9" x14ac:dyDescent="0.2">
      <c r="A320" s="62" t="s">
        <v>407</v>
      </c>
      <c r="B320" s="62" t="s">
        <v>11</v>
      </c>
      <c r="C320" s="62" t="s">
        <v>238</v>
      </c>
      <c r="D320" s="62" t="s">
        <v>10</v>
      </c>
      <c r="E320" s="59">
        <v>555277.24</v>
      </c>
      <c r="F320" s="59">
        <v>487259.51999999996</v>
      </c>
      <c r="G320" s="59">
        <v>1042536.76</v>
      </c>
      <c r="H320" s="66">
        <v>25</v>
      </c>
      <c r="I320" s="67"/>
    </row>
    <row r="321" spans="1:9" x14ac:dyDescent="0.2">
      <c r="A321" s="62" t="s">
        <v>627</v>
      </c>
      <c r="B321" s="62" t="s">
        <v>11</v>
      </c>
      <c r="C321" s="62" t="s">
        <v>238</v>
      </c>
      <c r="D321" s="62" t="s">
        <v>10</v>
      </c>
      <c r="E321" s="59">
        <v>1070516.53</v>
      </c>
      <c r="F321" s="59">
        <v>1115539.56</v>
      </c>
      <c r="G321" s="59">
        <v>2186056.09</v>
      </c>
      <c r="H321" s="66">
        <v>40</v>
      </c>
      <c r="I321" s="67"/>
    </row>
    <row r="322" spans="1:9" x14ac:dyDescent="0.2">
      <c r="A322" s="62" t="s">
        <v>409</v>
      </c>
      <c r="B322" s="62" t="s">
        <v>8</v>
      </c>
      <c r="C322" s="62" t="s">
        <v>46</v>
      </c>
      <c r="D322" s="62" t="s">
        <v>14</v>
      </c>
      <c r="E322" s="59">
        <v>3474715.13</v>
      </c>
      <c r="F322" s="59">
        <v>3146276.03</v>
      </c>
      <c r="G322" s="59">
        <v>6620991.1600000001</v>
      </c>
      <c r="H322" s="66">
        <v>47</v>
      </c>
      <c r="I322" s="67"/>
    </row>
    <row r="323" spans="1:9" x14ac:dyDescent="0.2">
      <c r="A323" s="62" t="s">
        <v>410</v>
      </c>
      <c r="B323" s="62" t="s">
        <v>8</v>
      </c>
      <c r="C323" s="62" t="s">
        <v>34</v>
      </c>
      <c r="D323" s="62" t="s">
        <v>10</v>
      </c>
      <c r="E323" s="59">
        <v>3107523.57</v>
      </c>
      <c r="F323" s="59">
        <v>2609664.4899999998</v>
      </c>
      <c r="G323" s="59">
        <v>5717188.0599999996</v>
      </c>
      <c r="H323" s="66">
        <v>81</v>
      </c>
      <c r="I323" s="67"/>
    </row>
    <row r="324" spans="1:9" x14ac:dyDescent="0.2">
      <c r="A324" s="62" t="s">
        <v>411</v>
      </c>
      <c r="B324" s="62" t="s">
        <v>8</v>
      </c>
      <c r="C324" s="62" t="s">
        <v>16</v>
      </c>
      <c r="D324" s="62" t="s">
        <v>14</v>
      </c>
      <c r="E324" s="59">
        <v>2084292.5000000002</v>
      </c>
      <c r="F324" s="59">
        <v>1712858.6199999999</v>
      </c>
      <c r="G324" s="59">
        <v>3797151.12</v>
      </c>
      <c r="H324" s="66">
        <v>40</v>
      </c>
      <c r="I324" s="67"/>
    </row>
    <row r="325" spans="1:9" x14ac:dyDescent="0.2">
      <c r="A325" s="62" t="s">
        <v>412</v>
      </c>
      <c r="B325" s="62" t="s">
        <v>8</v>
      </c>
      <c r="C325" s="62" t="s">
        <v>32</v>
      </c>
      <c r="D325" s="62" t="s">
        <v>14</v>
      </c>
      <c r="E325" s="59">
        <v>7502791.1999999993</v>
      </c>
      <c r="F325" s="59">
        <v>6855403.3399999999</v>
      </c>
      <c r="G325" s="59">
        <v>14358194.539999999</v>
      </c>
      <c r="H325" s="66">
        <v>79</v>
      </c>
      <c r="I325" s="67"/>
    </row>
    <row r="326" spans="1:9" x14ac:dyDescent="0.2">
      <c r="A326" s="62" t="s">
        <v>339</v>
      </c>
      <c r="B326" s="62" t="s">
        <v>8</v>
      </c>
      <c r="C326" s="62" t="s">
        <v>72</v>
      </c>
      <c r="D326" s="62" t="s">
        <v>14</v>
      </c>
      <c r="E326" s="59">
        <v>7532265.1499999994</v>
      </c>
      <c r="F326" s="59">
        <v>7193265.29</v>
      </c>
      <c r="G326" s="59">
        <v>14725530.439999999</v>
      </c>
      <c r="H326" s="66">
        <v>90</v>
      </c>
      <c r="I326" s="67"/>
    </row>
    <row r="327" spans="1:9" x14ac:dyDescent="0.2">
      <c r="A327" s="62" t="s">
        <v>414</v>
      </c>
      <c r="B327" s="62" t="s">
        <v>11</v>
      </c>
      <c r="C327" s="62" t="s">
        <v>415</v>
      </c>
      <c r="D327" s="62" t="s">
        <v>10</v>
      </c>
      <c r="E327" s="59">
        <v>566450</v>
      </c>
      <c r="F327" s="59">
        <v>550157.48</v>
      </c>
      <c r="G327" s="59">
        <v>1116607.48</v>
      </c>
      <c r="H327" s="66">
        <v>30</v>
      </c>
      <c r="I327" s="67"/>
    </row>
    <row r="328" spans="1:9" x14ac:dyDescent="0.2">
      <c r="A328" s="62" t="s">
        <v>416</v>
      </c>
      <c r="B328" s="62" t="s">
        <v>8</v>
      </c>
      <c r="C328" s="62" t="s">
        <v>34</v>
      </c>
      <c r="D328" s="62" t="s">
        <v>14</v>
      </c>
      <c r="E328" s="59">
        <v>1058210.24</v>
      </c>
      <c r="F328" s="59">
        <v>893328.11</v>
      </c>
      <c r="G328" s="59">
        <v>1951538.35</v>
      </c>
      <c r="H328" s="66">
        <v>40</v>
      </c>
      <c r="I328" s="67"/>
    </row>
    <row r="329" spans="1:9" x14ac:dyDescent="0.2">
      <c r="A329" s="62" t="s">
        <v>417</v>
      </c>
      <c r="B329" s="62" t="s">
        <v>8</v>
      </c>
      <c r="C329" s="62" t="s">
        <v>159</v>
      </c>
      <c r="D329" s="62" t="s">
        <v>14</v>
      </c>
      <c r="E329" s="59">
        <v>2683607.73</v>
      </c>
      <c r="F329" s="59">
        <v>2396815.4400000004</v>
      </c>
      <c r="G329" s="59">
        <v>5080423.17</v>
      </c>
      <c r="H329" s="66">
        <v>52</v>
      </c>
      <c r="I329" s="67"/>
    </row>
    <row r="330" spans="1:9" x14ac:dyDescent="0.2">
      <c r="A330" s="62" t="s">
        <v>418</v>
      </c>
      <c r="B330" s="62" t="s">
        <v>11</v>
      </c>
      <c r="C330" s="62" t="s">
        <v>132</v>
      </c>
      <c r="D330" s="62" t="s">
        <v>14</v>
      </c>
      <c r="E330" s="59">
        <v>1103952.7899999998</v>
      </c>
      <c r="F330" s="59">
        <v>963931.96</v>
      </c>
      <c r="G330" s="59">
        <v>2067884.7499999998</v>
      </c>
      <c r="H330" s="66">
        <v>19</v>
      </c>
      <c r="I330" s="67"/>
    </row>
    <row r="331" spans="1:9" x14ac:dyDescent="0.2">
      <c r="A331" s="62" t="s">
        <v>419</v>
      </c>
      <c r="B331" s="62" t="s">
        <v>11</v>
      </c>
      <c r="C331" s="62" t="s">
        <v>271</v>
      </c>
      <c r="D331" s="62" t="s">
        <v>14</v>
      </c>
      <c r="E331" s="59">
        <v>2571600.4299999997</v>
      </c>
      <c r="F331" s="59">
        <v>2253121.4899999998</v>
      </c>
      <c r="G331" s="59">
        <v>4824721.92</v>
      </c>
      <c r="H331" s="66">
        <v>33</v>
      </c>
      <c r="I331" s="67"/>
    </row>
    <row r="332" spans="1:9" x14ac:dyDescent="0.2">
      <c r="A332" s="62" t="s">
        <v>420</v>
      </c>
      <c r="B332" s="62" t="s">
        <v>11</v>
      </c>
      <c r="C332" s="62" t="s">
        <v>247</v>
      </c>
      <c r="D332" s="62" t="s">
        <v>10</v>
      </c>
      <c r="E332" s="59">
        <v>1601016.04</v>
      </c>
      <c r="F332" s="59">
        <v>1568666.9</v>
      </c>
      <c r="G332" s="59">
        <v>3169682.94</v>
      </c>
      <c r="H332" s="66">
        <v>34</v>
      </c>
      <c r="I332" s="67"/>
    </row>
    <row r="333" spans="1:9" x14ac:dyDescent="0.2">
      <c r="A333" s="62" t="s">
        <v>421</v>
      </c>
      <c r="B333" s="62" t="s">
        <v>11</v>
      </c>
      <c r="C333" s="62" t="s">
        <v>66</v>
      </c>
      <c r="D333" s="62" t="s">
        <v>14</v>
      </c>
      <c r="E333" s="59">
        <v>2377524.63</v>
      </c>
      <c r="F333" s="59">
        <v>2420775.63</v>
      </c>
      <c r="G333" s="59">
        <v>4798300.26</v>
      </c>
      <c r="H333" s="66">
        <v>54</v>
      </c>
      <c r="I333" s="67"/>
    </row>
    <row r="334" spans="1:9" x14ac:dyDescent="0.2">
      <c r="A334" s="62" t="s">
        <v>422</v>
      </c>
      <c r="B334" s="62" t="s">
        <v>8</v>
      </c>
      <c r="C334" s="62" t="s">
        <v>16</v>
      </c>
      <c r="D334" s="62" t="s">
        <v>10</v>
      </c>
      <c r="E334" s="59">
        <v>2116092.31</v>
      </c>
      <c r="F334" s="59">
        <v>1966149.5</v>
      </c>
      <c r="G334" s="59">
        <v>4082241.81</v>
      </c>
      <c r="H334" s="66">
        <v>68</v>
      </c>
      <c r="I334" s="67"/>
    </row>
    <row r="335" spans="1:9" x14ac:dyDescent="0.2">
      <c r="A335" s="62" t="s">
        <v>423</v>
      </c>
      <c r="B335" s="62" t="s">
        <v>8</v>
      </c>
      <c r="C335" s="62" t="s">
        <v>24</v>
      </c>
      <c r="D335" s="62" t="s">
        <v>14</v>
      </c>
      <c r="E335" s="59">
        <v>1380598.05</v>
      </c>
      <c r="F335" s="59">
        <v>1085328.22</v>
      </c>
      <c r="G335" s="59">
        <v>2465926.27</v>
      </c>
      <c r="H335" s="66">
        <v>40</v>
      </c>
      <c r="I335" s="67"/>
    </row>
    <row r="336" spans="1:9" x14ac:dyDescent="0.2">
      <c r="A336" s="62" t="s">
        <v>424</v>
      </c>
      <c r="B336" s="62" t="s">
        <v>8</v>
      </c>
      <c r="C336" s="62" t="s">
        <v>138</v>
      </c>
      <c r="D336" s="62" t="s">
        <v>10</v>
      </c>
      <c r="E336" s="59">
        <v>2542394.66</v>
      </c>
      <c r="F336" s="59">
        <v>2477081.44</v>
      </c>
      <c r="G336" s="59">
        <v>5019476.0999999996</v>
      </c>
      <c r="H336" s="66">
        <v>70</v>
      </c>
      <c r="I336" s="67"/>
    </row>
    <row r="337" spans="1:9" x14ac:dyDescent="0.2">
      <c r="A337" s="62" t="s">
        <v>425</v>
      </c>
      <c r="B337" s="62" t="s">
        <v>11</v>
      </c>
      <c r="C337" s="62" t="s">
        <v>21</v>
      </c>
      <c r="D337" s="62" t="s">
        <v>14</v>
      </c>
      <c r="E337" s="59">
        <v>2228677.27</v>
      </c>
      <c r="F337" s="59">
        <v>2119815.58</v>
      </c>
      <c r="G337" s="59">
        <v>4348492.8499999996</v>
      </c>
      <c r="H337" s="66">
        <v>35</v>
      </c>
      <c r="I337" s="67"/>
    </row>
    <row r="338" spans="1:9" x14ac:dyDescent="0.2">
      <c r="A338" s="62" t="s">
        <v>426</v>
      </c>
      <c r="B338" s="62" t="s">
        <v>8</v>
      </c>
      <c r="C338" s="62" t="s">
        <v>261</v>
      </c>
      <c r="D338" s="62" t="s">
        <v>14</v>
      </c>
      <c r="E338" s="59">
        <v>2236863.7599999998</v>
      </c>
      <c r="F338" s="59">
        <v>1964858.94</v>
      </c>
      <c r="G338" s="59">
        <v>4201722.6999999993</v>
      </c>
      <c r="H338" s="66">
        <v>42</v>
      </c>
      <c r="I338" s="67"/>
    </row>
    <row r="339" spans="1:9" x14ac:dyDescent="0.2">
      <c r="A339" s="62" t="s">
        <v>427</v>
      </c>
      <c r="B339" s="62" t="s">
        <v>8</v>
      </c>
      <c r="C339" s="62" t="s">
        <v>222</v>
      </c>
      <c r="D339" s="62" t="s">
        <v>14</v>
      </c>
      <c r="E339" s="59">
        <v>1872622.4</v>
      </c>
      <c r="F339" s="59">
        <v>1801026.9100000001</v>
      </c>
      <c r="G339" s="59">
        <v>3673649.31</v>
      </c>
      <c r="H339" s="66">
        <v>40</v>
      </c>
      <c r="I339" s="67"/>
    </row>
    <row r="340" spans="1:9" x14ac:dyDescent="0.2">
      <c r="A340" s="62" t="s">
        <v>428</v>
      </c>
      <c r="B340" s="62" t="s">
        <v>11</v>
      </c>
      <c r="C340" s="62" t="s">
        <v>66</v>
      </c>
      <c r="D340" s="62" t="s">
        <v>14</v>
      </c>
      <c r="E340" s="59">
        <v>1192057.7600000002</v>
      </c>
      <c r="F340" s="59">
        <v>995697.02</v>
      </c>
      <c r="G340" s="59">
        <v>2187754.7800000003</v>
      </c>
      <c r="H340" s="66">
        <v>28</v>
      </c>
      <c r="I340" s="67"/>
    </row>
    <row r="341" spans="1:9" x14ac:dyDescent="0.2">
      <c r="A341" s="62" t="s">
        <v>429</v>
      </c>
      <c r="B341" s="62" t="s">
        <v>11</v>
      </c>
      <c r="C341" s="62" t="s">
        <v>157</v>
      </c>
      <c r="D341" s="62" t="s">
        <v>10</v>
      </c>
      <c r="E341" s="59">
        <v>1944798.71</v>
      </c>
      <c r="F341" s="59">
        <v>2360751.4499999997</v>
      </c>
      <c r="G341" s="59">
        <v>4305550.16</v>
      </c>
      <c r="H341" s="66">
        <v>68</v>
      </c>
      <c r="I341" s="67"/>
    </row>
    <row r="342" spans="1:9" x14ac:dyDescent="0.2">
      <c r="A342" s="62" t="s">
        <v>628</v>
      </c>
      <c r="B342" s="62" t="s">
        <v>8</v>
      </c>
      <c r="C342" s="62" t="s">
        <v>16</v>
      </c>
      <c r="D342" s="62" t="s">
        <v>14</v>
      </c>
      <c r="E342" s="59">
        <v>1970038.16</v>
      </c>
      <c r="F342" s="59">
        <v>1997295.0999999996</v>
      </c>
      <c r="G342" s="59">
        <v>3967333.26</v>
      </c>
      <c r="H342" s="66">
        <v>44</v>
      </c>
      <c r="I342" s="67"/>
    </row>
    <row r="343" spans="1:9" x14ac:dyDescent="0.2">
      <c r="A343" s="62" t="s">
        <v>431</v>
      </c>
      <c r="B343" s="62" t="s">
        <v>8</v>
      </c>
      <c r="C343" s="62" t="s">
        <v>74</v>
      </c>
      <c r="D343" s="62" t="s">
        <v>10</v>
      </c>
      <c r="E343" s="59">
        <v>359696.88999999996</v>
      </c>
      <c r="F343" s="59">
        <v>340321.61</v>
      </c>
      <c r="G343" s="59">
        <v>700018.5</v>
      </c>
      <c r="H343" s="66">
        <v>30</v>
      </c>
      <c r="I343" s="67"/>
    </row>
    <row r="344" spans="1:9" x14ac:dyDescent="0.2">
      <c r="A344" s="62" t="s">
        <v>432</v>
      </c>
      <c r="B344" s="62" t="s">
        <v>8</v>
      </c>
      <c r="C344" s="62" t="s">
        <v>74</v>
      </c>
      <c r="D344" s="62" t="s">
        <v>14</v>
      </c>
      <c r="E344" s="59">
        <v>5989388.0200000005</v>
      </c>
      <c r="F344" s="59">
        <v>5881931.4499999993</v>
      </c>
      <c r="G344" s="59">
        <v>11871319.469999999</v>
      </c>
      <c r="H344" s="66">
        <v>70</v>
      </c>
      <c r="I344" s="67"/>
    </row>
    <row r="345" spans="1:9" x14ac:dyDescent="0.2">
      <c r="A345" s="62" t="s">
        <v>433</v>
      </c>
      <c r="B345" s="62" t="s">
        <v>8</v>
      </c>
      <c r="C345" s="62" t="s">
        <v>74</v>
      </c>
      <c r="D345" s="62" t="s">
        <v>10</v>
      </c>
      <c r="E345" s="59">
        <v>3010619.03</v>
      </c>
      <c r="F345" s="59">
        <v>3214505.63</v>
      </c>
      <c r="G345" s="59">
        <v>6225124.6600000001</v>
      </c>
      <c r="H345" s="66">
        <v>75</v>
      </c>
      <c r="I345" s="67"/>
    </row>
    <row r="346" spans="1:9" x14ac:dyDescent="0.2">
      <c r="A346" s="62" t="s">
        <v>434</v>
      </c>
      <c r="B346" s="62" t="s">
        <v>8</v>
      </c>
      <c r="C346" s="62" t="s">
        <v>85</v>
      </c>
      <c r="D346" s="62" t="s">
        <v>14</v>
      </c>
      <c r="E346" s="59">
        <v>9689326.5899999999</v>
      </c>
      <c r="F346" s="59">
        <v>9704538.8999999985</v>
      </c>
      <c r="G346" s="59">
        <v>19393865.489999998</v>
      </c>
      <c r="H346" s="66">
        <v>103</v>
      </c>
      <c r="I346" s="67"/>
    </row>
    <row r="347" spans="1:9" x14ac:dyDescent="0.2">
      <c r="A347" s="62" t="s">
        <v>435</v>
      </c>
      <c r="B347" s="62" t="s">
        <v>8</v>
      </c>
      <c r="C347" s="62" t="s">
        <v>108</v>
      </c>
      <c r="D347" s="62" t="s">
        <v>14</v>
      </c>
      <c r="E347" s="59">
        <v>11779891.670000002</v>
      </c>
      <c r="F347" s="59">
        <v>11658787.01</v>
      </c>
      <c r="G347" s="59">
        <v>23438678.68</v>
      </c>
      <c r="H347" s="66">
        <v>80</v>
      </c>
      <c r="I347" s="67"/>
    </row>
    <row r="348" spans="1:9" x14ac:dyDescent="0.2">
      <c r="A348" s="62" t="s">
        <v>436</v>
      </c>
      <c r="B348" s="62" t="s">
        <v>11</v>
      </c>
      <c r="C348" s="62" t="s">
        <v>245</v>
      </c>
      <c r="D348" s="62" t="s">
        <v>14</v>
      </c>
      <c r="E348" s="59">
        <v>1265592.9100000001</v>
      </c>
      <c r="F348" s="59">
        <v>1117440.3999999999</v>
      </c>
      <c r="G348" s="59">
        <v>2383033.31</v>
      </c>
      <c r="H348" s="66">
        <v>20</v>
      </c>
      <c r="I348" s="67"/>
    </row>
    <row r="349" spans="1:9" x14ac:dyDescent="0.2">
      <c r="A349" s="62" t="s">
        <v>437</v>
      </c>
      <c r="B349" s="62" t="s">
        <v>11</v>
      </c>
      <c r="C349" s="62" t="s">
        <v>80</v>
      </c>
      <c r="D349" s="62" t="s">
        <v>14</v>
      </c>
      <c r="E349" s="59">
        <v>1469014.2399999998</v>
      </c>
      <c r="F349" s="59">
        <v>1515850.01</v>
      </c>
      <c r="G349" s="59">
        <v>2984864.25</v>
      </c>
      <c r="H349" s="66">
        <v>30</v>
      </c>
      <c r="I349" s="67"/>
    </row>
    <row r="350" spans="1:9" x14ac:dyDescent="0.2">
      <c r="A350" s="62" t="s">
        <v>438</v>
      </c>
      <c r="B350" s="62" t="s">
        <v>11</v>
      </c>
      <c r="C350" s="62" t="s">
        <v>183</v>
      </c>
      <c r="D350" s="62" t="s">
        <v>14</v>
      </c>
      <c r="E350" s="59">
        <v>926058.62999999989</v>
      </c>
      <c r="F350" s="59">
        <v>881397.82</v>
      </c>
      <c r="G350" s="59">
        <v>1807456.4499999997</v>
      </c>
      <c r="H350" s="66">
        <v>25</v>
      </c>
      <c r="I350" s="67"/>
    </row>
    <row r="351" spans="1:9" x14ac:dyDescent="0.2">
      <c r="A351" s="62" t="s">
        <v>439</v>
      </c>
      <c r="B351" s="62" t="s">
        <v>8</v>
      </c>
      <c r="C351" s="62" t="s">
        <v>171</v>
      </c>
      <c r="D351" s="62" t="s">
        <v>14</v>
      </c>
      <c r="E351" s="59">
        <v>4024605.3199999994</v>
      </c>
      <c r="F351" s="59">
        <v>3883488.13</v>
      </c>
      <c r="G351" s="59">
        <v>7908093.4499999993</v>
      </c>
      <c r="H351" s="66">
        <v>60</v>
      </c>
      <c r="I351" s="67"/>
    </row>
    <row r="352" spans="1:9" x14ac:dyDescent="0.2">
      <c r="A352" s="62" t="s">
        <v>440</v>
      </c>
      <c r="B352" s="62" t="s">
        <v>8</v>
      </c>
      <c r="C352" s="62" t="s">
        <v>108</v>
      </c>
      <c r="D352" s="62" t="s">
        <v>14</v>
      </c>
      <c r="E352" s="59">
        <v>4090553.4000000004</v>
      </c>
      <c r="F352" s="59">
        <v>4238721.4499999993</v>
      </c>
      <c r="G352" s="59">
        <v>8329274.8499999996</v>
      </c>
      <c r="H352" s="66">
        <v>31</v>
      </c>
      <c r="I352" s="67"/>
    </row>
    <row r="353" spans="1:9" x14ac:dyDescent="0.2">
      <c r="A353" s="62" t="s">
        <v>441</v>
      </c>
      <c r="B353" s="62" t="s">
        <v>8</v>
      </c>
      <c r="C353" s="62" t="s">
        <v>123</v>
      </c>
      <c r="D353" s="62" t="s">
        <v>14</v>
      </c>
      <c r="E353" s="59">
        <v>5773859.1200000001</v>
      </c>
      <c r="F353" s="59">
        <v>5791580.3300000001</v>
      </c>
      <c r="G353" s="59">
        <v>11565439.449999999</v>
      </c>
      <c r="H353" s="66">
        <v>91</v>
      </c>
      <c r="I353" s="67"/>
    </row>
    <row r="354" spans="1:9" x14ac:dyDescent="0.2">
      <c r="A354" s="62" t="s">
        <v>442</v>
      </c>
      <c r="B354" s="62" t="s">
        <v>8</v>
      </c>
      <c r="C354" s="62" t="s">
        <v>61</v>
      </c>
      <c r="D354" s="62" t="s">
        <v>10</v>
      </c>
      <c r="E354" s="59">
        <v>2469159.38</v>
      </c>
      <c r="F354" s="59">
        <v>2371214.91</v>
      </c>
      <c r="G354" s="59">
        <v>4840374.29</v>
      </c>
      <c r="H354" s="66">
        <v>80</v>
      </c>
      <c r="I354" s="67"/>
    </row>
    <row r="355" spans="1:9" x14ac:dyDescent="0.2">
      <c r="A355" s="62" t="s">
        <v>443</v>
      </c>
      <c r="B355" s="62" t="s">
        <v>11</v>
      </c>
      <c r="C355" s="62" t="s">
        <v>444</v>
      </c>
      <c r="D355" s="62" t="s">
        <v>14</v>
      </c>
      <c r="E355" s="59">
        <v>846956</v>
      </c>
      <c r="F355" s="59">
        <v>880655.86</v>
      </c>
      <c r="G355" s="59">
        <v>1727611.8599999999</v>
      </c>
      <c r="H355" s="66">
        <v>25</v>
      </c>
      <c r="I355" s="67"/>
    </row>
    <row r="356" spans="1:9" x14ac:dyDescent="0.2">
      <c r="A356" s="62" t="s">
        <v>445</v>
      </c>
      <c r="B356" s="62" t="s">
        <v>8</v>
      </c>
      <c r="C356" s="62" t="s">
        <v>74</v>
      </c>
      <c r="D356" s="62" t="s">
        <v>14</v>
      </c>
      <c r="E356" s="59">
        <v>1457251.92</v>
      </c>
      <c r="F356" s="59">
        <v>1638137.52</v>
      </c>
      <c r="G356" s="59">
        <v>3095389.44</v>
      </c>
      <c r="H356" s="66">
        <v>30</v>
      </c>
      <c r="I356" s="67"/>
    </row>
    <row r="357" spans="1:9" x14ac:dyDescent="0.2">
      <c r="A357" s="62" t="s">
        <v>446</v>
      </c>
      <c r="B357" s="62" t="s">
        <v>8</v>
      </c>
      <c r="C357" s="62" t="s">
        <v>74</v>
      </c>
      <c r="D357" s="62" t="s">
        <v>10</v>
      </c>
      <c r="E357" s="59">
        <v>2852859.8900000006</v>
      </c>
      <c r="F357" s="59">
        <v>3029186.54</v>
      </c>
      <c r="G357" s="59">
        <v>5882046.4300000006</v>
      </c>
      <c r="H357" s="66">
        <v>60</v>
      </c>
      <c r="I357" s="67"/>
    </row>
    <row r="358" spans="1:9" x14ac:dyDescent="0.2">
      <c r="A358" s="62" t="s">
        <v>447</v>
      </c>
      <c r="B358" s="62" t="s">
        <v>11</v>
      </c>
      <c r="C358" s="62" t="s">
        <v>305</v>
      </c>
      <c r="D358" s="62" t="s">
        <v>10</v>
      </c>
      <c r="E358" s="59">
        <v>4052574.0599999996</v>
      </c>
      <c r="F358" s="59">
        <v>3725145.92</v>
      </c>
      <c r="G358" s="59">
        <v>7777719.9799999995</v>
      </c>
      <c r="H358" s="66">
        <v>80</v>
      </c>
      <c r="I358" s="67"/>
    </row>
    <row r="359" spans="1:9" x14ac:dyDescent="0.2">
      <c r="A359" s="62" t="s">
        <v>448</v>
      </c>
      <c r="B359" s="62" t="s">
        <v>8</v>
      </c>
      <c r="C359" s="62" t="s">
        <v>159</v>
      </c>
      <c r="D359" s="62" t="s">
        <v>14</v>
      </c>
      <c r="E359" s="59">
        <v>5749255.9499999993</v>
      </c>
      <c r="F359" s="59">
        <v>5208751.5600000005</v>
      </c>
      <c r="G359" s="59">
        <v>10958007.51</v>
      </c>
      <c r="H359" s="66">
        <v>70</v>
      </c>
      <c r="I359" s="67"/>
    </row>
    <row r="360" spans="1:9" x14ac:dyDescent="0.2">
      <c r="A360" s="62" t="s">
        <v>449</v>
      </c>
      <c r="B360" s="62" t="s">
        <v>8</v>
      </c>
      <c r="C360" s="62" t="s">
        <v>123</v>
      </c>
      <c r="D360" s="62" t="s">
        <v>14</v>
      </c>
      <c r="E360" s="59">
        <v>6840940.1399999997</v>
      </c>
      <c r="F360" s="59">
        <v>6718483.8399999999</v>
      </c>
      <c r="G360" s="59">
        <v>13559423.98</v>
      </c>
      <c r="H360" s="66">
        <v>82</v>
      </c>
      <c r="I360" s="67"/>
    </row>
    <row r="361" spans="1:9" x14ac:dyDescent="0.2">
      <c r="A361" s="62" t="s">
        <v>450</v>
      </c>
      <c r="B361" s="62" t="s">
        <v>8</v>
      </c>
      <c r="C361" s="62" t="s">
        <v>13</v>
      </c>
      <c r="D361" s="62" t="s">
        <v>14</v>
      </c>
      <c r="E361" s="59">
        <v>7402864.6400000006</v>
      </c>
      <c r="F361" s="59">
        <v>6996208.1899999995</v>
      </c>
      <c r="G361" s="59">
        <v>14399072.83</v>
      </c>
      <c r="H361" s="66">
        <v>76</v>
      </c>
      <c r="I361" s="67"/>
    </row>
    <row r="362" spans="1:9" x14ac:dyDescent="0.2">
      <c r="A362" s="62" t="s">
        <v>451</v>
      </c>
      <c r="B362" s="62" t="s">
        <v>8</v>
      </c>
      <c r="C362" s="62" t="s">
        <v>106</v>
      </c>
      <c r="D362" s="62" t="s">
        <v>14</v>
      </c>
      <c r="E362" s="59">
        <v>2510502.6</v>
      </c>
      <c r="F362" s="59">
        <v>2639215.31</v>
      </c>
      <c r="G362" s="59">
        <v>5149717.91</v>
      </c>
      <c r="H362" s="66">
        <v>40</v>
      </c>
      <c r="I362" s="67"/>
    </row>
    <row r="363" spans="1:9" x14ac:dyDescent="0.2">
      <c r="A363" s="62" t="s">
        <v>453</v>
      </c>
      <c r="B363" s="62" t="s">
        <v>8</v>
      </c>
      <c r="C363" s="62" t="s">
        <v>222</v>
      </c>
      <c r="D363" s="62" t="s">
        <v>10</v>
      </c>
      <c r="E363" s="59">
        <v>1178276.82</v>
      </c>
      <c r="F363" s="59">
        <v>1300061.6299999999</v>
      </c>
      <c r="G363" s="59">
        <v>2478338.4500000002</v>
      </c>
      <c r="H363" s="66">
        <v>25</v>
      </c>
      <c r="I363" s="67"/>
    </row>
    <row r="364" spans="1:9" x14ac:dyDescent="0.2">
      <c r="A364" s="62" t="s">
        <v>454</v>
      </c>
      <c r="B364" s="62" t="s">
        <v>8</v>
      </c>
      <c r="C364" s="62" t="s">
        <v>222</v>
      </c>
      <c r="D364" s="62" t="s">
        <v>14</v>
      </c>
      <c r="E364" s="59">
        <v>8137154.0499999998</v>
      </c>
      <c r="F364" s="59">
        <v>7951737.1600000011</v>
      </c>
      <c r="G364" s="59">
        <v>16088891.210000001</v>
      </c>
      <c r="H364" s="66">
        <v>94</v>
      </c>
      <c r="I364" s="67"/>
    </row>
    <row r="365" spans="1:9" x14ac:dyDescent="0.2">
      <c r="A365" s="62" t="s">
        <v>456</v>
      </c>
      <c r="B365" s="62" t="s">
        <v>11</v>
      </c>
      <c r="C365" s="62" t="s">
        <v>66</v>
      </c>
      <c r="D365" s="62" t="s">
        <v>10</v>
      </c>
      <c r="E365" s="59">
        <v>2740525.64</v>
      </c>
      <c r="F365" s="59">
        <v>2528073.2599999998</v>
      </c>
      <c r="G365" s="59">
        <v>5268598.9000000004</v>
      </c>
      <c r="H365" s="66">
        <v>50</v>
      </c>
      <c r="I365" s="67"/>
    </row>
    <row r="366" spans="1:9" x14ac:dyDescent="0.2">
      <c r="A366" s="62" t="s">
        <v>457</v>
      </c>
      <c r="B366" s="62" t="s">
        <v>11</v>
      </c>
      <c r="C366" s="62" t="s">
        <v>271</v>
      </c>
      <c r="D366" s="62" t="s">
        <v>10</v>
      </c>
      <c r="E366" s="59">
        <v>1977456.13</v>
      </c>
      <c r="F366" s="59">
        <v>1925440.07</v>
      </c>
      <c r="G366" s="59">
        <v>3902896.2</v>
      </c>
      <c r="H366" s="66">
        <v>50</v>
      </c>
      <c r="I366" s="67"/>
    </row>
    <row r="367" spans="1:9" x14ac:dyDescent="0.2">
      <c r="A367" s="62" t="s">
        <v>458</v>
      </c>
      <c r="B367" s="62" t="s">
        <v>11</v>
      </c>
      <c r="C367" s="62" t="s">
        <v>21</v>
      </c>
      <c r="D367" s="62" t="s">
        <v>14</v>
      </c>
      <c r="E367" s="59">
        <v>2557376.16</v>
      </c>
      <c r="F367" s="59">
        <v>2272555.4700000002</v>
      </c>
      <c r="G367" s="59">
        <v>4829931.6300000008</v>
      </c>
      <c r="H367" s="66">
        <v>65</v>
      </c>
      <c r="I367" s="67"/>
    </row>
    <row r="368" spans="1:9" x14ac:dyDescent="0.2">
      <c r="A368" s="62" t="s">
        <v>459</v>
      </c>
      <c r="B368" s="62" t="s">
        <v>8</v>
      </c>
      <c r="C368" s="62" t="s">
        <v>72</v>
      </c>
      <c r="D368" s="62" t="s">
        <v>14</v>
      </c>
      <c r="E368" s="59">
        <v>2170380.5699999998</v>
      </c>
      <c r="F368" s="59">
        <v>2118669.89</v>
      </c>
      <c r="G368" s="59">
        <v>4289050.46</v>
      </c>
      <c r="H368" s="66">
        <v>48</v>
      </c>
      <c r="I368" s="67"/>
    </row>
    <row r="369" spans="1:9" x14ac:dyDescent="0.2">
      <c r="A369" s="62" t="s">
        <v>460</v>
      </c>
      <c r="B369" s="62" t="s">
        <v>11</v>
      </c>
      <c r="C369" s="62" t="s">
        <v>50</v>
      </c>
      <c r="D369" s="62" t="s">
        <v>10</v>
      </c>
      <c r="E369" s="59">
        <v>5084446.6900000004</v>
      </c>
      <c r="F369" s="59">
        <v>4737511.2</v>
      </c>
      <c r="G369" s="59">
        <v>9821957.8900000006</v>
      </c>
      <c r="H369" s="66">
        <v>77</v>
      </c>
      <c r="I369" s="67"/>
    </row>
    <row r="370" spans="1:9" x14ac:dyDescent="0.2">
      <c r="A370" s="62" t="s">
        <v>461</v>
      </c>
      <c r="B370" s="62" t="s">
        <v>11</v>
      </c>
      <c r="C370" s="62" t="s">
        <v>240</v>
      </c>
      <c r="D370" s="62" t="s">
        <v>10</v>
      </c>
      <c r="E370" s="59">
        <v>3916567.59</v>
      </c>
      <c r="F370" s="59">
        <v>4101687.85</v>
      </c>
      <c r="G370" s="59">
        <v>8018255.4399999995</v>
      </c>
      <c r="H370" s="66">
        <v>56</v>
      </c>
      <c r="I370" s="67"/>
    </row>
    <row r="371" spans="1:9" x14ac:dyDescent="0.2">
      <c r="A371" s="62" t="s">
        <v>462</v>
      </c>
      <c r="B371" s="62" t="s">
        <v>11</v>
      </c>
      <c r="C371" s="62" t="s">
        <v>240</v>
      </c>
      <c r="D371" s="62" t="s">
        <v>10</v>
      </c>
      <c r="E371" s="59">
        <v>4913900.58</v>
      </c>
      <c r="F371" s="59">
        <v>4428181</v>
      </c>
      <c r="G371" s="59">
        <v>9342081.5800000001</v>
      </c>
      <c r="H371" s="66">
        <v>80</v>
      </c>
      <c r="I371" s="67"/>
    </row>
    <row r="372" spans="1:9" x14ac:dyDescent="0.2">
      <c r="A372" s="62" t="s">
        <v>463</v>
      </c>
      <c r="B372" s="62" t="s">
        <v>11</v>
      </c>
      <c r="C372" s="62" t="s">
        <v>240</v>
      </c>
      <c r="D372" s="62" t="s">
        <v>14</v>
      </c>
      <c r="E372" s="59">
        <v>3645090.35</v>
      </c>
      <c r="F372" s="59">
        <v>3709010.85</v>
      </c>
      <c r="G372" s="59">
        <v>7354101.2000000002</v>
      </c>
      <c r="H372" s="66">
        <v>43</v>
      </c>
      <c r="I372" s="67"/>
    </row>
    <row r="373" spans="1:9" x14ac:dyDescent="0.2">
      <c r="A373" s="62" t="s">
        <v>464</v>
      </c>
      <c r="B373" s="62" t="s">
        <v>8</v>
      </c>
      <c r="C373" s="62" t="s">
        <v>126</v>
      </c>
      <c r="D373" s="62" t="s">
        <v>14</v>
      </c>
      <c r="E373" s="59">
        <v>9576819.4200000018</v>
      </c>
      <c r="F373" s="59">
        <v>9588280.1500000004</v>
      </c>
      <c r="G373" s="59">
        <v>19165099.57</v>
      </c>
      <c r="H373" s="66">
        <v>87</v>
      </c>
      <c r="I373" s="67"/>
    </row>
    <row r="374" spans="1:9" x14ac:dyDescent="0.2">
      <c r="A374" s="62" t="s">
        <v>465</v>
      </c>
      <c r="B374" s="62" t="s">
        <v>8</v>
      </c>
      <c r="C374" s="62" t="s">
        <v>252</v>
      </c>
      <c r="D374" s="62" t="s">
        <v>14</v>
      </c>
      <c r="E374" s="59">
        <v>4771124.24</v>
      </c>
      <c r="F374" s="59">
        <v>4293242.1999999993</v>
      </c>
      <c r="G374" s="59">
        <v>9064366.4399999995</v>
      </c>
      <c r="H374" s="66">
        <v>65</v>
      </c>
      <c r="I374" s="67"/>
    </row>
    <row r="375" spans="1:9" x14ac:dyDescent="0.2">
      <c r="A375" s="62" t="s">
        <v>466</v>
      </c>
      <c r="B375" s="62" t="s">
        <v>8</v>
      </c>
      <c r="C375" s="62" t="s">
        <v>171</v>
      </c>
      <c r="D375" s="62" t="s">
        <v>14</v>
      </c>
      <c r="E375" s="59">
        <v>13138227.270000003</v>
      </c>
      <c r="F375" s="59">
        <v>12887965.07</v>
      </c>
      <c r="G375" s="59">
        <v>26026192.340000004</v>
      </c>
      <c r="H375" s="66">
        <v>96</v>
      </c>
      <c r="I375" s="67"/>
    </row>
    <row r="376" spans="1:9" x14ac:dyDescent="0.2">
      <c r="A376" s="62" t="s">
        <v>467</v>
      </c>
      <c r="B376" s="62" t="s">
        <v>8</v>
      </c>
      <c r="C376" s="62" t="s">
        <v>74</v>
      </c>
      <c r="D376" s="62" t="s">
        <v>14</v>
      </c>
      <c r="E376" s="59">
        <v>3009597.9699999997</v>
      </c>
      <c r="F376" s="59">
        <v>2897260.78</v>
      </c>
      <c r="G376" s="59">
        <v>5906858.75</v>
      </c>
      <c r="H376" s="66">
        <v>39</v>
      </c>
      <c r="I376" s="67"/>
    </row>
    <row r="377" spans="1:9" x14ac:dyDescent="0.2">
      <c r="A377" s="62" t="s">
        <v>469</v>
      </c>
      <c r="B377" s="62" t="s">
        <v>11</v>
      </c>
      <c r="C377" s="62" t="s">
        <v>50</v>
      </c>
      <c r="D377" s="62" t="s">
        <v>14</v>
      </c>
      <c r="E377" s="59">
        <v>5220951.91</v>
      </c>
      <c r="F377" s="59">
        <v>5216161.4800000004</v>
      </c>
      <c r="G377" s="59">
        <v>10437113.390000001</v>
      </c>
      <c r="H377" s="66">
        <v>67</v>
      </c>
      <c r="I377" s="67"/>
    </row>
    <row r="378" spans="1:9" x14ac:dyDescent="0.2">
      <c r="A378" s="62" t="s">
        <v>470</v>
      </c>
      <c r="B378" s="62" t="s">
        <v>11</v>
      </c>
      <c r="C378" s="62" t="s">
        <v>305</v>
      </c>
      <c r="D378" s="62" t="s">
        <v>10</v>
      </c>
      <c r="E378" s="59">
        <v>3819459.17</v>
      </c>
      <c r="F378" s="59">
        <v>3771997.01</v>
      </c>
      <c r="G378" s="59">
        <v>7591456.1799999997</v>
      </c>
      <c r="H378" s="66">
        <v>74</v>
      </c>
      <c r="I378" s="67"/>
    </row>
    <row r="379" spans="1:9" x14ac:dyDescent="0.2">
      <c r="A379" s="62" t="s">
        <v>471</v>
      </c>
      <c r="B379" s="62" t="s">
        <v>11</v>
      </c>
      <c r="C379" s="62" t="s">
        <v>66</v>
      </c>
      <c r="D379" s="62" t="s">
        <v>10</v>
      </c>
      <c r="E379" s="59">
        <v>1396227.77</v>
      </c>
      <c r="F379" s="59">
        <v>1254767.9400000002</v>
      </c>
      <c r="G379" s="59">
        <v>2650995.71</v>
      </c>
      <c r="H379" s="66">
        <v>35</v>
      </c>
      <c r="I379" s="67"/>
    </row>
    <row r="380" spans="1:9" x14ac:dyDescent="0.2">
      <c r="A380" s="62" t="s">
        <v>472</v>
      </c>
      <c r="B380" s="62" t="s">
        <v>8</v>
      </c>
      <c r="C380" s="62" t="s">
        <v>13</v>
      </c>
      <c r="D380" s="62" t="s">
        <v>10</v>
      </c>
      <c r="E380" s="59">
        <v>3847229.0300000003</v>
      </c>
      <c r="F380" s="59">
        <v>3817564.3400000003</v>
      </c>
      <c r="G380" s="59">
        <v>7664793.370000001</v>
      </c>
      <c r="H380" s="66">
        <v>55</v>
      </c>
      <c r="I380" s="67"/>
    </row>
    <row r="381" spans="1:9" x14ac:dyDescent="0.2">
      <c r="A381" s="62" t="s">
        <v>473</v>
      </c>
      <c r="B381" s="62" t="s">
        <v>8</v>
      </c>
      <c r="C381" s="62" t="s">
        <v>143</v>
      </c>
      <c r="D381" s="62" t="s">
        <v>14</v>
      </c>
      <c r="E381" s="59">
        <v>5846517.9000000004</v>
      </c>
      <c r="F381" s="59">
        <v>5856717</v>
      </c>
      <c r="G381" s="59">
        <v>11703234.9</v>
      </c>
      <c r="H381" s="66">
        <v>50</v>
      </c>
      <c r="I381" s="67"/>
    </row>
    <row r="382" spans="1:9" x14ac:dyDescent="0.2">
      <c r="A382" s="62" t="s">
        <v>474</v>
      </c>
      <c r="B382" s="62" t="s">
        <v>8</v>
      </c>
      <c r="C382" s="62" t="s">
        <v>143</v>
      </c>
      <c r="D382" s="62" t="s">
        <v>10</v>
      </c>
      <c r="E382" s="59">
        <v>3009589.75</v>
      </c>
      <c r="F382" s="59">
        <v>2723880.86</v>
      </c>
      <c r="G382" s="59">
        <v>5733470.6099999994</v>
      </c>
      <c r="H382" s="66">
        <v>35</v>
      </c>
      <c r="I382" s="67"/>
    </row>
    <row r="383" spans="1:9" x14ac:dyDescent="0.2">
      <c r="A383" s="62" t="s">
        <v>475</v>
      </c>
      <c r="B383" s="62" t="s">
        <v>11</v>
      </c>
      <c r="C383" s="62" t="s">
        <v>476</v>
      </c>
      <c r="D383" s="62" t="s">
        <v>10</v>
      </c>
      <c r="E383" s="59">
        <v>708101.79</v>
      </c>
      <c r="F383" s="59">
        <v>781450.81</v>
      </c>
      <c r="G383" s="59">
        <v>1489552.6</v>
      </c>
      <c r="H383" s="66">
        <v>35</v>
      </c>
      <c r="I383" s="67"/>
    </row>
    <row r="384" spans="1:9" x14ac:dyDescent="0.2">
      <c r="A384" s="62" t="s">
        <v>477</v>
      </c>
      <c r="B384" s="62" t="s">
        <v>11</v>
      </c>
      <c r="C384" s="62" t="s">
        <v>50</v>
      </c>
      <c r="D384" s="62" t="s">
        <v>10</v>
      </c>
      <c r="E384" s="59">
        <v>1633738.3900000001</v>
      </c>
      <c r="F384" s="59">
        <v>1642354.2000000002</v>
      </c>
      <c r="G384" s="59">
        <v>3276092.5900000003</v>
      </c>
      <c r="H384" s="66">
        <v>35</v>
      </c>
      <c r="I384" s="67"/>
    </row>
    <row r="385" spans="1:9" x14ac:dyDescent="0.2">
      <c r="A385" s="62" t="s">
        <v>478</v>
      </c>
      <c r="B385" s="62" t="s">
        <v>8</v>
      </c>
      <c r="C385" s="62" t="s">
        <v>63</v>
      </c>
      <c r="D385" s="62" t="s">
        <v>10</v>
      </c>
      <c r="E385" s="59">
        <v>1630174.92</v>
      </c>
      <c r="F385" s="59">
        <v>1466176.25</v>
      </c>
      <c r="G385" s="59">
        <v>3096351.17</v>
      </c>
      <c r="H385" s="66">
        <v>53</v>
      </c>
      <c r="I385" s="67"/>
    </row>
    <row r="386" spans="1:9" x14ac:dyDescent="0.2">
      <c r="A386" s="62" t="s">
        <v>479</v>
      </c>
      <c r="B386" s="62" t="s">
        <v>8</v>
      </c>
      <c r="C386" s="62" t="s">
        <v>123</v>
      </c>
      <c r="D386" s="62" t="s">
        <v>10</v>
      </c>
      <c r="E386" s="59">
        <v>911406.24</v>
      </c>
      <c r="F386" s="59">
        <v>782861.39000000013</v>
      </c>
      <c r="G386" s="59">
        <v>1694267.6300000001</v>
      </c>
      <c r="H386" s="66">
        <v>83</v>
      </c>
      <c r="I386" s="67"/>
    </row>
    <row r="387" spans="1:9" x14ac:dyDescent="0.2">
      <c r="A387" s="62" t="s">
        <v>480</v>
      </c>
      <c r="B387" s="62" t="s">
        <v>8</v>
      </c>
      <c r="C387" s="62" t="s">
        <v>76</v>
      </c>
      <c r="D387" s="62" t="s">
        <v>14</v>
      </c>
      <c r="E387" s="59">
        <v>7525182.25</v>
      </c>
      <c r="F387" s="59">
        <v>6815933.5800000001</v>
      </c>
      <c r="G387" s="59">
        <v>14341115.83</v>
      </c>
      <c r="H387" s="66">
        <v>85</v>
      </c>
      <c r="I387" s="67"/>
    </row>
    <row r="388" spans="1:9" x14ac:dyDescent="0.2">
      <c r="A388" s="62" t="s">
        <v>481</v>
      </c>
      <c r="B388" s="62" t="s">
        <v>11</v>
      </c>
      <c r="C388" s="62" t="s">
        <v>305</v>
      </c>
      <c r="D388" s="62" t="s">
        <v>14</v>
      </c>
      <c r="E388" s="59">
        <v>1336866.17</v>
      </c>
      <c r="F388" s="59">
        <v>1319082.5699999998</v>
      </c>
      <c r="G388" s="59">
        <v>2655948.7399999998</v>
      </c>
      <c r="H388" s="66">
        <v>23</v>
      </c>
      <c r="I388" s="67"/>
    </row>
    <row r="389" spans="1:9" x14ac:dyDescent="0.2">
      <c r="A389" s="62" t="s">
        <v>482</v>
      </c>
      <c r="B389" s="62" t="s">
        <v>11</v>
      </c>
      <c r="C389" s="62" t="s">
        <v>370</v>
      </c>
      <c r="D389" s="62" t="s">
        <v>14</v>
      </c>
      <c r="E389" s="59">
        <v>870318.49000000011</v>
      </c>
      <c r="F389" s="59">
        <v>892791.69000000006</v>
      </c>
      <c r="G389" s="59">
        <v>1763110.1800000002</v>
      </c>
      <c r="H389" s="66">
        <v>18</v>
      </c>
      <c r="I389" s="67"/>
    </row>
    <row r="390" spans="1:9" x14ac:dyDescent="0.2">
      <c r="A390" s="62" t="s">
        <v>483</v>
      </c>
      <c r="B390" s="62" t="s">
        <v>11</v>
      </c>
      <c r="C390" s="62" t="s">
        <v>476</v>
      </c>
      <c r="D390" s="62" t="s">
        <v>10</v>
      </c>
      <c r="E390" s="59">
        <v>1363443.5399999998</v>
      </c>
      <c r="F390" s="59">
        <v>1327501.6000000001</v>
      </c>
      <c r="G390" s="59">
        <v>2690945.1399999997</v>
      </c>
      <c r="H390" s="66">
        <v>45</v>
      </c>
      <c r="I390" s="67"/>
    </row>
    <row r="391" spans="1:9" x14ac:dyDescent="0.2">
      <c r="A391" s="62" t="s">
        <v>484</v>
      </c>
      <c r="B391" s="62" t="s">
        <v>8</v>
      </c>
      <c r="C391" s="62" t="s">
        <v>74</v>
      </c>
      <c r="D391" s="62" t="s">
        <v>10</v>
      </c>
      <c r="E391" s="59">
        <v>5832936.5699999994</v>
      </c>
      <c r="F391" s="59">
        <v>5535953.3599999994</v>
      </c>
      <c r="G391" s="59">
        <v>11368889.93</v>
      </c>
      <c r="H391" s="66">
        <v>85</v>
      </c>
      <c r="I391" s="67"/>
    </row>
    <row r="392" spans="1:9" x14ac:dyDescent="0.2">
      <c r="A392" s="62" t="s">
        <v>485</v>
      </c>
      <c r="B392" s="62" t="s">
        <v>11</v>
      </c>
      <c r="C392" s="62" t="s">
        <v>54</v>
      </c>
      <c r="D392" s="62" t="s">
        <v>10</v>
      </c>
      <c r="E392" s="59">
        <v>2069338.6</v>
      </c>
      <c r="F392" s="59">
        <v>1955461.8499999999</v>
      </c>
      <c r="G392" s="59">
        <v>4024800.45</v>
      </c>
      <c r="H392" s="66">
        <v>40</v>
      </c>
      <c r="I392" s="67"/>
    </row>
    <row r="393" spans="1:9" x14ac:dyDescent="0.2">
      <c r="A393" s="62" t="s">
        <v>486</v>
      </c>
      <c r="B393" s="62" t="s">
        <v>8</v>
      </c>
      <c r="C393" s="62" t="s">
        <v>234</v>
      </c>
      <c r="D393" s="62" t="s">
        <v>14</v>
      </c>
      <c r="E393" s="59">
        <v>7377635.2799999993</v>
      </c>
      <c r="F393" s="59">
        <v>6780432.6600000001</v>
      </c>
      <c r="G393" s="59">
        <v>14158067.939999999</v>
      </c>
      <c r="H393" s="66">
        <v>70</v>
      </c>
      <c r="I393" s="67"/>
    </row>
    <row r="394" spans="1:9" x14ac:dyDescent="0.2">
      <c r="A394" s="62" t="s">
        <v>487</v>
      </c>
      <c r="B394" s="62" t="s">
        <v>8</v>
      </c>
      <c r="C394" s="62" t="s">
        <v>16</v>
      </c>
      <c r="D394" s="62" t="s">
        <v>14</v>
      </c>
      <c r="E394" s="59">
        <v>8360255.75</v>
      </c>
      <c r="F394" s="59">
        <v>7852688.2200000007</v>
      </c>
      <c r="G394" s="59">
        <v>16212943.970000001</v>
      </c>
      <c r="H394" s="66">
        <v>88</v>
      </c>
      <c r="I394" s="67"/>
    </row>
    <row r="395" spans="1:9" x14ac:dyDescent="0.2">
      <c r="A395" s="62" t="s">
        <v>488</v>
      </c>
      <c r="B395" s="62" t="s">
        <v>8</v>
      </c>
      <c r="C395" s="62" t="s">
        <v>108</v>
      </c>
      <c r="D395" s="62" t="s">
        <v>10</v>
      </c>
      <c r="E395" s="59">
        <v>2609017.7000000002</v>
      </c>
      <c r="F395" s="59">
        <v>2680974.06</v>
      </c>
      <c r="G395" s="59">
        <v>5289991.76</v>
      </c>
      <c r="H395" s="66">
        <v>78</v>
      </c>
      <c r="I395" s="67"/>
    </row>
    <row r="396" spans="1:9" x14ac:dyDescent="0.2">
      <c r="A396" s="62" t="s">
        <v>489</v>
      </c>
      <c r="B396" s="62" t="s">
        <v>8</v>
      </c>
      <c r="C396" s="62" t="s">
        <v>108</v>
      </c>
      <c r="D396" s="62" t="s">
        <v>10</v>
      </c>
      <c r="E396" s="59">
        <v>454223.15</v>
      </c>
      <c r="F396" s="59">
        <v>568312.89</v>
      </c>
      <c r="G396" s="59">
        <v>1022536.04</v>
      </c>
      <c r="H396" s="66">
        <v>38</v>
      </c>
      <c r="I396" s="67"/>
    </row>
    <row r="397" spans="1:9" x14ac:dyDescent="0.2">
      <c r="A397" s="62" t="s">
        <v>490</v>
      </c>
      <c r="B397" s="62" t="s">
        <v>8</v>
      </c>
      <c r="C397" s="62" t="s">
        <v>108</v>
      </c>
      <c r="D397" s="62" t="s">
        <v>10</v>
      </c>
      <c r="E397" s="59">
        <v>1448180.48</v>
      </c>
      <c r="F397" s="59">
        <v>1275129.3500000001</v>
      </c>
      <c r="G397" s="59">
        <v>2723309.83</v>
      </c>
      <c r="H397" s="66">
        <v>40</v>
      </c>
      <c r="I397" s="67"/>
    </row>
    <row r="398" spans="1:9" x14ac:dyDescent="0.2">
      <c r="A398" s="62" t="s">
        <v>491</v>
      </c>
      <c r="B398" s="62" t="s">
        <v>8</v>
      </c>
      <c r="C398" s="62" t="s">
        <v>143</v>
      </c>
      <c r="D398" s="62" t="s">
        <v>10</v>
      </c>
      <c r="E398" s="59">
        <v>384685.98999999993</v>
      </c>
      <c r="F398" s="59">
        <v>314535.38</v>
      </c>
      <c r="G398" s="59">
        <v>699221.36999999988</v>
      </c>
      <c r="H398" s="66">
        <v>18</v>
      </c>
      <c r="I398" s="67"/>
    </row>
    <row r="399" spans="1:9" x14ac:dyDescent="0.2">
      <c r="A399" s="62" t="s">
        <v>492</v>
      </c>
      <c r="B399" s="62" t="s">
        <v>8</v>
      </c>
      <c r="C399" s="62" t="s">
        <v>143</v>
      </c>
      <c r="D399" s="62" t="s">
        <v>10</v>
      </c>
      <c r="E399" s="59">
        <v>2218824.48</v>
      </c>
      <c r="F399" s="59">
        <v>2099153.75</v>
      </c>
      <c r="G399" s="59">
        <v>4317978.2300000004</v>
      </c>
      <c r="H399" s="66">
        <v>60</v>
      </c>
      <c r="I399" s="67"/>
    </row>
    <row r="400" spans="1:9" x14ac:dyDescent="0.2">
      <c r="A400" s="62" t="s">
        <v>493</v>
      </c>
      <c r="B400" s="62" t="s">
        <v>11</v>
      </c>
      <c r="C400" s="62" t="s">
        <v>157</v>
      </c>
      <c r="D400" s="62" t="s">
        <v>10</v>
      </c>
      <c r="E400" s="59">
        <v>1212986.71</v>
      </c>
      <c r="F400" s="59">
        <v>1000257.06</v>
      </c>
      <c r="G400" s="59">
        <v>2213243.77</v>
      </c>
      <c r="H400" s="66">
        <v>42</v>
      </c>
      <c r="I400" s="67"/>
    </row>
    <row r="401" spans="1:9" x14ac:dyDescent="0.2">
      <c r="A401" s="62" t="s">
        <v>494</v>
      </c>
      <c r="B401" s="62" t="s">
        <v>11</v>
      </c>
      <c r="C401" s="62" t="s">
        <v>157</v>
      </c>
      <c r="D401" s="62" t="s">
        <v>10</v>
      </c>
      <c r="E401" s="59">
        <v>620825.66</v>
      </c>
      <c r="F401" s="59">
        <v>504230.83000000007</v>
      </c>
      <c r="G401" s="59">
        <v>1125056.4900000002</v>
      </c>
      <c r="H401" s="66">
        <v>35</v>
      </c>
      <c r="I401" s="67"/>
    </row>
    <row r="402" spans="1:9" x14ac:dyDescent="0.2">
      <c r="A402" s="62" t="s">
        <v>495</v>
      </c>
      <c r="B402" s="62" t="s">
        <v>8</v>
      </c>
      <c r="C402" s="62" t="s">
        <v>108</v>
      </c>
      <c r="D402" s="62" t="s">
        <v>14</v>
      </c>
      <c r="E402" s="59">
        <v>6878961.6799999997</v>
      </c>
      <c r="F402" s="59">
        <v>6952763</v>
      </c>
      <c r="G402" s="59">
        <v>13831724.68</v>
      </c>
      <c r="H402" s="66">
        <v>75</v>
      </c>
      <c r="I402" s="67"/>
    </row>
    <row r="403" spans="1:9" x14ac:dyDescent="0.2">
      <c r="A403" s="62" t="s">
        <v>497</v>
      </c>
      <c r="B403" s="62" t="s">
        <v>8</v>
      </c>
      <c r="C403" s="62" t="s">
        <v>61</v>
      </c>
      <c r="D403" s="62" t="s">
        <v>14</v>
      </c>
      <c r="E403" s="59">
        <v>2751199.98</v>
      </c>
      <c r="F403" s="59">
        <v>2428490.09</v>
      </c>
      <c r="G403" s="59">
        <v>5179690.07</v>
      </c>
      <c r="H403" s="66">
        <v>49</v>
      </c>
      <c r="I403" s="67"/>
    </row>
    <row r="404" spans="1:9" x14ac:dyDescent="0.2">
      <c r="A404" s="62" t="s">
        <v>498</v>
      </c>
      <c r="B404" s="62" t="s">
        <v>8</v>
      </c>
      <c r="C404" s="62" t="s">
        <v>143</v>
      </c>
      <c r="D404" s="62" t="s">
        <v>14</v>
      </c>
      <c r="E404" s="59">
        <v>8606278.0999999996</v>
      </c>
      <c r="F404" s="59">
        <v>8816510.0600000005</v>
      </c>
      <c r="G404" s="59">
        <v>17422788.16</v>
      </c>
      <c r="H404" s="66">
        <v>105</v>
      </c>
      <c r="I404" s="67"/>
    </row>
    <row r="405" spans="1:9" x14ac:dyDescent="0.2">
      <c r="A405" s="62" t="s">
        <v>499</v>
      </c>
      <c r="B405" s="62" t="s">
        <v>8</v>
      </c>
      <c r="C405" s="62" t="s">
        <v>126</v>
      </c>
      <c r="D405" s="62" t="s">
        <v>14</v>
      </c>
      <c r="E405" s="59">
        <v>4438447.88</v>
      </c>
      <c r="F405" s="59">
        <v>4265741.3199999994</v>
      </c>
      <c r="G405" s="59">
        <v>8704189.1999999993</v>
      </c>
      <c r="H405" s="66">
        <v>60</v>
      </c>
      <c r="I405" s="67"/>
    </row>
    <row r="406" spans="1:9" x14ac:dyDescent="0.2">
      <c r="A406" s="62" t="s">
        <v>500</v>
      </c>
      <c r="B406" s="62" t="s">
        <v>8</v>
      </c>
      <c r="C406" s="62" t="s">
        <v>128</v>
      </c>
      <c r="D406" s="62" t="s">
        <v>14</v>
      </c>
      <c r="E406" s="59">
        <v>340973.39</v>
      </c>
      <c r="F406" s="59">
        <v>377152.34</v>
      </c>
      <c r="G406" s="59">
        <v>718125.73</v>
      </c>
      <c r="H406" s="66">
        <v>30</v>
      </c>
      <c r="I406" s="67"/>
    </row>
    <row r="407" spans="1:9" x14ac:dyDescent="0.2">
      <c r="A407" s="62" t="s">
        <v>501</v>
      </c>
      <c r="B407" s="62" t="s">
        <v>8</v>
      </c>
      <c r="C407" s="62" t="s">
        <v>63</v>
      </c>
      <c r="D407" s="62" t="s">
        <v>14</v>
      </c>
      <c r="E407" s="59">
        <v>1606543.6600000001</v>
      </c>
      <c r="F407" s="59">
        <v>1450955.05</v>
      </c>
      <c r="G407" s="59">
        <v>3057498.71</v>
      </c>
      <c r="H407" s="66">
        <v>29</v>
      </c>
      <c r="I407" s="67"/>
    </row>
    <row r="408" spans="1:9" x14ac:dyDescent="0.2">
      <c r="A408" s="62" t="s">
        <v>503</v>
      </c>
      <c r="B408" s="62" t="s">
        <v>11</v>
      </c>
      <c r="C408" s="62" t="s">
        <v>21</v>
      </c>
      <c r="D408" s="62" t="s">
        <v>10</v>
      </c>
      <c r="E408" s="59">
        <v>1827207.4499999997</v>
      </c>
      <c r="F408" s="59">
        <v>1741407.88</v>
      </c>
      <c r="G408" s="59">
        <v>3568615.3299999996</v>
      </c>
      <c r="H408" s="66">
        <v>60</v>
      </c>
      <c r="I408" s="67"/>
    </row>
    <row r="409" spans="1:9" x14ac:dyDescent="0.2">
      <c r="A409" s="62" t="s">
        <v>504</v>
      </c>
      <c r="B409" s="62" t="s">
        <v>11</v>
      </c>
      <c r="C409" s="62" t="s">
        <v>21</v>
      </c>
      <c r="D409" s="62" t="s">
        <v>10</v>
      </c>
      <c r="E409" s="59">
        <v>1472910.24</v>
      </c>
      <c r="F409" s="59">
        <v>1367225.7</v>
      </c>
      <c r="G409" s="59">
        <v>2840135.94</v>
      </c>
      <c r="H409" s="66">
        <v>40</v>
      </c>
      <c r="I409" s="67"/>
    </row>
    <row r="410" spans="1:9" x14ac:dyDescent="0.2">
      <c r="A410" s="62" t="s">
        <v>603</v>
      </c>
      <c r="B410" s="62" t="s">
        <v>8</v>
      </c>
      <c r="C410" s="62" t="s">
        <v>72</v>
      </c>
      <c r="D410" s="62" t="s">
        <v>14</v>
      </c>
      <c r="E410" s="59">
        <v>878010.16999999993</v>
      </c>
      <c r="F410" s="59">
        <v>1181630.43</v>
      </c>
      <c r="G410" s="59">
        <v>2059640.5999999999</v>
      </c>
      <c r="H410" s="66">
        <v>50</v>
      </c>
      <c r="I410" s="67"/>
    </row>
    <row r="411" spans="1:9" x14ac:dyDescent="0.2">
      <c r="A411" s="62" t="s">
        <v>505</v>
      </c>
      <c r="B411" s="62" t="s">
        <v>8</v>
      </c>
      <c r="C411" s="62" t="s">
        <v>123</v>
      </c>
      <c r="D411" s="62" t="s">
        <v>14</v>
      </c>
      <c r="E411" s="59">
        <v>1915825.81</v>
      </c>
      <c r="F411" s="59">
        <v>1819068.3999999997</v>
      </c>
      <c r="G411" s="59">
        <v>3734894.21</v>
      </c>
      <c r="H411" s="66">
        <v>50</v>
      </c>
      <c r="I411" s="67"/>
    </row>
    <row r="412" spans="1:9" x14ac:dyDescent="0.2">
      <c r="A412" s="62" t="s">
        <v>506</v>
      </c>
      <c r="B412" s="62" t="s">
        <v>8</v>
      </c>
      <c r="C412" s="62" t="s">
        <v>159</v>
      </c>
      <c r="D412" s="62" t="s">
        <v>10</v>
      </c>
      <c r="E412" s="59">
        <v>5746221.6899999995</v>
      </c>
      <c r="F412" s="59">
        <v>5197484.290000001</v>
      </c>
      <c r="G412" s="59">
        <v>10943705.98</v>
      </c>
      <c r="H412" s="66">
        <v>80</v>
      </c>
      <c r="I412" s="67"/>
    </row>
    <row r="413" spans="1:9" x14ac:dyDescent="0.2">
      <c r="A413" s="62" t="s">
        <v>507</v>
      </c>
      <c r="B413" s="62" t="s">
        <v>8</v>
      </c>
      <c r="C413" s="62" t="s">
        <v>9</v>
      </c>
      <c r="D413" s="62" t="s">
        <v>10</v>
      </c>
      <c r="E413" s="59">
        <v>559246.55000000005</v>
      </c>
      <c r="F413" s="59">
        <v>519741.59</v>
      </c>
      <c r="G413" s="59">
        <v>1078988.1400000001</v>
      </c>
      <c r="H413" s="66">
        <v>43</v>
      </c>
      <c r="I413" s="67"/>
    </row>
    <row r="414" spans="1:9" x14ac:dyDescent="0.2">
      <c r="A414" s="62" t="s">
        <v>508</v>
      </c>
      <c r="B414" s="62" t="s">
        <v>8</v>
      </c>
      <c r="C414" s="62" t="s">
        <v>85</v>
      </c>
      <c r="D414" s="62" t="s">
        <v>14</v>
      </c>
      <c r="E414" s="59">
        <v>2368556.4900000002</v>
      </c>
      <c r="F414" s="59">
        <v>2491681.67</v>
      </c>
      <c r="G414" s="59">
        <v>4860238.16</v>
      </c>
      <c r="H414" s="66">
        <v>50</v>
      </c>
      <c r="I414" s="67"/>
    </row>
    <row r="415" spans="1:9" x14ac:dyDescent="0.2">
      <c r="A415" s="62" t="s">
        <v>509</v>
      </c>
      <c r="B415" s="62" t="s">
        <v>8</v>
      </c>
      <c r="C415" s="62" t="s">
        <v>94</v>
      </c>
      <c r="D415" s="62" t="s">
        <v>14</v>
      </c>
      <c r="E415" s="59">
        <v>10372916.34</v>
      </c>
      <c r="F415" s="59">
        <v>10131206.870000001</v>
      </c>
      <c r="G415" s="59">
        <v>20504123.210000001</v>
      </c>
      <c r="H415" s="66">
        <v>90</v>
      </c>
      <c r="I415" s="67"/>
    </row>
    <row r="416" spans="1:9" x14ac:dyDescent="0.2">
      <c r="A416" s="62" t="s">
        <v>510</v>
      </c>
      <c r="B416" s="62" t="s">
        <v>8</v>
      </c>
      <c r="C416" s="62" t="s">
        <v>120</v>
      </c>
      <c r="D416" s="62" t="s">
        <v>14</v>
      </c>
      <c r="E416" s="59">
        <v>2937464.16</v>
      </c>
      <c r="F416" s="59">
        <v>3205938.89</v>
      </c>
      <c r="G416" s="59">
        <v>6143403.0500000007</v>
      </c>
      <c r="H416" s="66">
        <v>35</v>
      </c>
      <c r="I416" s="67"/>
    </row>
    <row r="417" spans="1:9" x14ac:dyDescent="0.2">
      <c r="A417" s="62" t="s">
        <v>511</v>
      </c>
      <c r="B417" s="62" t="s">
        <v>8</v>
      </c>
      <c r="C417" s="62" t="s">
        <v>234</v>
      </c>
      <c r="D417" s="62" t="s">
        <v>10</v>
      </c>
      <c r="E417" s="59">
        <v>6687962.5700000003</v>
      </c>
      <c r="F417" s="59">
        <v>6232795.2400000002</v>
      </c>
      <c r="G417" s="59">
        <v>12920757.810000001</v>
      </c>
      <c r="H417" s="66">
        <v>66</v>
      </c>
      <c r="I417" s="67"/>
    </row>
    <row r="418" spans="1:9" x14ac:dyDescent="0.2">
      <c r="A418" s="62" t="s">
        <v>512</v>
      </c>
      <c r="B418" s="62" t="s">
        <v>8</v>
      </c>
      <c r="C418" s="62" t="s">
        <v>138</v>
      </c>
      <c r="D418" s="62" t="s">
        <v>10</v>
      </c>
      <c r="E418" s="59">
        <v>3079593.27</v>
      </c>
      <c r="F418" s="59">
        <v>3185741.55</v>
      </c>
      <c r="G418" s="59">
        <v>6265334.8200000003</v>
      </c>
      <c r="H418" s="66">
        <v>90</v>
      </c>
      <c r="I418" s="67"/>
    </row>
    <row r="419" spans="1:9" x14ac:dyDescent="0.2">
      <c r="A419" s="62" t="s">
        <v>513</v>
      </c>
      <c r="B419" s="62" t="s">
        <v>8</v>
      </c>
      <c r="C419" s="62" t="s">
        <v>123</v>
      </c>
      <c r="D419" s="62" t="s">
        <v>14</v>
      </c>
      <c r="E419" s="59">
        <v>4394323.58</v>
      </c>
      <c r="F419" s="59">
        <v>4028306.4299999997</v>
      </c>
      <c r="G419" s="59">
        <v>8422630.0099999998</v>
      </c>
      <c r="H419" s="66">
        <v>53</v>
      </c>
      <c r="I419" s="67"/>
    </row>
    <row r="420" spans="1:9" x14ac:dyDescent="0.2">
      <c r="A420" s="62" t="s">
        <v>514</v>
      </c>
      <c r="B420" s="62" t="s">
        <v>8</v>
      </c>
      <c r="C420" s="62" t="s">
        <v>85</v>
      </c>
      <c r="D420" s="62" t="s">
        <v>10</v>
      </c>
      <c r="E420" s="59">
        <v>269558.03000000003</v>
      </c>
      <c r="F420" s="59">
        <v>254077.64</v>
      </c>
      <c r="G420" s="59">
        <v>523635.67000000004</v>
      </c>
      <c r="H420" s="66">
        <v>32</v>
      </c>
      <c r="I420" s="67"/>
    </row>
    <row r="421" spans="1:9" x14ac:dyDescent="0.2">
      <c r="A421" s="62" t="s">
        <v>615</v>
      </c>
      <c r="B421" s="62" t="s">
        <v>8</v>
      </c>
      <c r="C421" s="62" t="s">
        <v>123</v>
      </c>
      <c r="D421" s="62" t="s">
        <v>10</v>
      </c>
      <c r="E421" s="59">
        <v>1160951.76</v>
      </c>
      <c r="F421" s="59">
        <v>1220968.05</v>
      </c>
      <c r="G421" s="59">
        <v>2381919.81</v>
      </c>
      <c r="H421" s="66">
        <v>62</v>
      </c>
      <c r="I421" s="67"/>
    </row>
    <row r="422" spans="1:9" x14ac:dyDescent="0.2">
      <c r="A422" s="62" t="s">
        <v>515</v>
      </c>
      <c r="B422" s="62" t="s">
        <v>11</v>
      </c>
      <c r="C422" s="62" t="s">
        <v>21</v>
      </c>
      <c r="D422" s="62" t="s">
        <v>14</v>
      </c>
      <c r="E422" s="59">
        <v>900808.21000000008</v>
      </c>
      <c r="F422" s="59">
        <v>952029.92</v>
      </c>
      <c r="G422" s="59">
        <v>1852838.1300000001</v>
      </c>
      <c r="H422" s="66">
        <v>25</v>
      </c>
      <c r="I422" s="67"/>
    </row>
    <row r="423" spans="1:9" x14ac:dyDescent="0.2">
      <c r="A423" s="62" t="s">
        <v>516</v>
      </c>
      <c r="B423" s="62" t="s">
        <v>8</v>
      </c>
      <c r="C423" s="62" t="s">
        <v>128</v>
      </c>
      <c r="D423" s="62" t="s">
        <v>10</v>
      </c>
      <c r="E423" s="59">
        <v>3670532.84</v>
      </c>
      <c r="F423" s="59">
        <v>3331617.87</v>
      </c>
      <c r="G423" s="59">
        <v>7002150.71</v>
      </c>
      <c r="H423" s="66">
        <v>80</v>
      </c>
      <c r="I423" s="67"/>
    </row>
    <row r="424" spans="1:9" x14ac:dyDescent="0.2">
      <c r="A424" s="62" t="s">
        <v>518</v>
      </c>
      <c r="B424" s="62" t="s">
        <v>11</v>
      </c>
      <c r="C424" s="62" t="s">
        <v>56</v>
      </c>
      <c r="D424" s="62" t="s">
        <v>10</v>
      </c>
      <c r="E424" s="59">
        <v>1745304.2699999998</v>
      </c>
      <c r="F424" s="59">
        <v>1962785.3599999999</v>
      </c>
      <c r="G424" s="59">
        <v>3708089.63</v>
      </c>
      <c r="H424" s="66">
        <v>41</v>
      </c>
      <c r="I424" s="67"/>
    </row>
    <row r="425" spans="1:9" x14ac:dyDescent="0.2">
      <c r="A425" s="62" t="s">
        <v>520</v>
      </c>
      <c r="B425" s="62" t="s">
        <v>8</v>
      </c>
      <c r="C425" s="62" t="s">
        <v>171</v>
      </c>
      <c r="D425" s="62" t="s">
        <v>10</v>
      </c>
      <c r="E425" s="59">
        <v>1330344.3399999999</v>
      </c>
      <c r="F425" s="59">
        <v>1253272.96</v>
      </c>
      <c r="G425" s="59">
        <v>2583617.2999999998</v>
      </c>
      <c r="H425" s="66">
        <v>50</v>
      </c>
      <c r="I425" s="67"/>
    </row>
    <row r="426" spans="1:9" x14ac:dyDescent="0.2">
      <c r="A426" s="62" t="s">
        <v>521</v>
      </c>
      <c r="B426" s="62" t="s">
        <v>11</v>
      </c>
      <c r="C426" s="62" t="s">
        <v>401</v>
      </c>
      <c r="D426" s="62" t="s">
        <v>14</v>
      </c>
      <c r="E426" s="59">
        <v>1120204.9200000002</v>
      </c>
      <c r="F426" s="59">
        <v>1121644.69</v>
      </c>
      <c r="G426" s="59">
        <v>2241849.6100000003</v>
      </c>
      <c r="H426" s="66">
        <v>35</v>
      </c>
      <c r="I426" s="67"/>
    </row>
    <row r="427" spans="1:9" x14ac:dyDescent="0.2">
      <c r="A427" s="62" t="s">
        <v>522</v>
      </c>
      <c r="B427" s="62" t="s">
        <v>11</v>
      </c>
      <c r="C427" s="62" t="s">
        <v>56</v>
      </c>
      <c r="D427" s="62" t="s">
        <v>10</v>
      </c>
      <c r="E427" s="59">
        <v>462964.44</v>
      </c>
      <c r="F427" s="59">
        <v>537660.47</v>
      </c>
      <c r="G427" s="59">
        <v>1000624.9099999999</v>
      </c>
      <c r="H427" s="66">
        <v>24</v>
      </c>
      <c r="I427" s="67"/>
    </row>
    <row r="428" spans="1:9" x14ac:dyDescent="0.2">
      <c r="A428" s="62" t="s">
        <v>523</v>
      </c>
      <c r="B428" s="62" t="s">
        <v>8</v>
      </c>
      <c r="C428" s="62" t="s">
        <v>159</v>
      </c>
      <c r="D428" s="62" t="s">
        <v>14</v>
      </c>
      <c r="E428" s="59">
        <v>3988854.76</v>
      </c>
      <c r="F428" s="59">
        <v>3770845.1999999997</v>
      </c>
      <c r="G428" s="59">
        <v>7759699.959999999</v>
      </c>
      <c r="H428" s="66">
        <v>50</v>
      </c>
      <c r="I428" s="67"/>
    </row>
    <row r="429" spans="1:9" x14ac:dyDescent="0.2">
      <c r="A429" s="62" t="s">
        <v>595</v>
      </c>
      <c r="B429" s="62" t="s">
        <v>8</v>
      </c>
      <c r="C429" s="62" t="s">
        <v>113</v>
      </c>
      <c r="D429" s="62" t="s">
        <v>14</v>
      </c>
      <c r="E429" s="59">
        <v>2524084.98</v>
      </c>
      <c r="F429" s="59">
        <v>2663907.8499999996</v>
      </c>
      <c r="G429" s="59">
        <v>5187992.83</v>
      </c>
      <c r="H429" s="66">
        <v>60</v>
      </c>
      <c r="I429" s="67"/>
    </row>
    <row r="430" spans="1:9" x14ac:dyDescent="0.2">
      <c r="A430" s="62" t="s">
        <v>524</v>
      </c>
      <c r="B430" s="62" t="s">
        <v>8</v>
      </c>
      <c r="C430" s="62" t="s">
        <v>61</v>
      </c>
      <c r="D430" s="62" t="s">
        <v>14</v>
      </c>
      <c r="E430" s="59">
        <v>2771665.41</v>
      </c>
      <c r="F430" s="59">
        <v>2620166.9300000002</v>
      </c>
      <c r="G430" s="59">
        <v>5391832.3399999999</v>
      </c>
      <c r="H430" s="66">
        <v>40</v>
      </c>
      <c r="I430" s="67"/>
    </row>
    <row r="431" spans="1:9" x14ac:dyDescent="0.2">
      <c r="A431" s="62" t="s">
        <v>525</v>
      </c>
      <c r="B431" s="62" t="s">
        <v>8</v>
      </c>
      <c r="C431" s="62" t="s">
        <v>63</v>
      </c>
      <c r="D431" s="62" t="s">
        <v>10</v>
      </c>
      <c r="E431" s="59">
        <v>2534887.96</v>
      </c>
      <c r="F431" s="59">
        <v>2181575.6</v>
      </c>
      <c r="G431" s="59">
        <v>4716463.5600000005</v>
      </c>
      <c r="H431" s="66">
        <v>57</v>
      </c>
      <c r="I431" s="67"/>
    </row>
    <row r="432" spans="1:9" x14ac:dyDescent="0.2">
      <c r="A432" s="62" t="s">
        <v>526</v>
      </c>
      <c r="B432" s="62" t="s">
        <v>11</v>
      </c>
      <c r="C432" s="62" t="s">
        <v>238</v>
      </c>
      <c r="D432" s="62" t="s">
        <v>14</v>
      </c>
      <c r="E432" s="59">
        <v>1967953.01</v>
      </c>
      <c r="F432" s="59">
        <v>1902941.8200000003</v>
      </c>
      <c r="G432" s="59">
        <v>3870894.83</v>
      </c>
      <c r="H432" s="66">
        <v>32</v>
      </c>
      <c r="I432" s="67"/>
    </row>
    <row r="433" spans="1:9" x14ac:dyDescent="0.2">
      <c r="A433" s="62" t="s">
        <v>527</v>
      </c>
      <c r="B433" s="62" t="s">
        <v>8</v>
      </c>
      <c r="C433" s="62" t="s">
        <v>61</v>
      </c>
      <c r="D433" s="62" t="s">
        <v>14</v>
      </c>
      <c r="E433" s="59">
        <v>1892415.81</v>
      </c>
      <c r="F433" s="59">
        <v>2338786.2000000002</v>
      </c>
      <c r="G433" s="59">
        <v>4231202.01</v>
      </c>
      <c r="H433" s="66">
        <v>31</v>
      </c>
      <c r="I433" s="67"/>
    </row>
    <row r="434" spans="1:9" x14ac:dyDescent="0.2">
      <c r="A434" s="62" t="s">
        <v>528</v>
      </c>
      <c r="B434" s="62" t="s">
        <v>8</v>
      </c>
      <c r="C434" s="62" t="s">
        <v>76</v>
      </c>
      <c r="D434" s="62" t="s">
        <v>14</v>
      </c>
      <c r="E434" s="59">
        <v>3235688.22</v>
      </c>
      <c r="F434" s="59">
        <v>3082797.4099999997</v>
      </c>
      <c r="G434" s="59">
        <v>6318485.6299999999</v>
      </c>
      <c r="H434" s="66">
        <v>69</v>
      </c>
      <c r="I434" s="67"/>
    </row>
    <row r="435" spans="1:9" x14ac:dyDescent="0.2">
      <c r="A435" s="62" t="s">
        <v>529</v>
      </c>
      <c r="B435" s="62" t="s">
        <v>11</v>
      </c>
      <c r="C435" s="62" t="s">
        <v>305</v>
      </c>
      <c r="D435" s="62" t="s">
        <v>10</v>
      </c>
      <c r="E435" s="59">
        <v>869092.96000000008</v>
      </c>
      <c r="F435" s="59">
        <v>841283.64000000013</v>
      </c>
      <c r="G435" s="59">
        <v>1710376.6</v>
      </c>
      <c r="H435" s="66">
        <v>33</v>
      </c>
      <c r="I435" s="67"/>
    </row>
    <row r="436" spans="1:9" x14ac:dyDescent="0.2">
      <c r="A436" s="62" t="s">
        <v>629</v>
      </c>
      <c r="B436" s="62" t="s">
        <v>8</v>
      </c>
      <c r="C436" s="62" t="s">
        <v>222</v>
      </c>
      <c r="D436" s="62" t="s">
        <v>14</v>
      </c>
      <c r="E436" s="59">
        <v>5930078.1100000003</v>
      </c>
      <c r="F436" s="59">
        <v>5754369.8499999996</v>
      </c>
      <c r="G436" s="59">
        <v>11684447.960000001</v>
      </c>
      <c r="H436" s="66">
        <v>65</v>
      </c>
      <c r="I436" s="67"/>
    </row>
    <row r="437" spans="1:9" x14ac:dyDescent="0.2">
      <c r="A437" s="62" t="s">
        <v>530</v>
      </c>
      <c r="B437" s="62" t="s">
        <v>8</v>
      </c>
      <c r="C437" s="62" t="s">
        <v>32</v>
      </c>
      <c r="D437" s="62" t="s">
        <v>14</v>
      </c>
      <c r="E437" s="59">
        <v>7025917.5999999996</v>
      </c>
      <c r="F437" s="59">
        <v>6799720.8700000001</v>
      </c>
      <c r="G437" s="59">
        <v>13825638.469999999</v>
      </c>
      <c r="H437" s="66">
        <v>52</v>
      </c>
      <c r="I437" s="67"/>
    </row>
    <row r="438" spans="1:9" x14ac:dyDescent="0.2">
      <c r="A438" s="62" t="s">
        <v>531</v>
      </c>
      <c r="B438" s="62" t="s">
        <v>8</v>
      </c>
      <c r="C438" s="62" t="s">
        <v>159</v>
      </c>
      <c r="D438" s="62" t="s">
        <v>10</v>
      </c>
      <c r="E438" s="59">
        <v>9425521.7300000004</v>
      </c>
      <c r="F438" s="59">
        <v>8476615.5800000001</v>
      </c>
      <c r="G438" s="59">
        <v>17902137.310000002</v>
      </c>
      <c r="H438" s="66">
        <v>85</v>
      </c>
      <c r="I438" s="67"/>
    </row>
    <row r="439" spans="1:9" x14ac:dyDescent="0.2">
      <c r="A439" s="62" t="s">
        <v>532</v>
      </c>
      <c r="B439" s="62" t="s">
        <v>8</v>
      </c>
      <c r="C439" s="62" t="s">
        <v>120</v>
      </c>
      <c r="D439" s="62" t="s">
        <v>14</v>
      </c>
      <c r="E439" s="59">
        <v>4449177.3199999994</v>
      </c>
      <c r="F439" s="59">
        <v>4125518.16</v>
      </c>
      <c r="G439" s="59">
        <v>8574695.4800000004</v>
      </c>
      <c r="H439" s="66">
        <v>55</v>
      </c>
      <c r="I439" s="67"/>
    </row>
    <row r="440" spans="1:9" x14ac:dyDescent="0.2">
      <c r="A440" s="62" t="s">
        <v>533</v>
      </c>
      <c r="B440" s="62" t="s">
        <v>8</v>
      </c>
      <c r="C440" s="62" t="s">
        <v>24</v>
      </c>
      <c r="D440" s="62" t="s">
        <v>10</v>
      </c>
      <c r="E440" s="59">
        <v>2034440.73</v>
      </c>
      <c r="F440" s="59">
        <v>1852360.3</v>
      </c>
      <c r="G440" s="59">
        <v>3886801.0300000003</v>
      </c>
      <c r="H440" s="66">
        <v>60</v>
      </c>
      <c r="I440" s="67"/>
    </row>
    <row r="441" spans="1:9" x14ac:dyDescent="0.2">
      <c r="A441" s="62" t="s">
        <v>534</v>
      </c>
      <c r="B441" s="62" t="s">
        <v>11</v>
      </c>
      <c r="C441" s="62" t="s">
        <v>305</v>
      </c>
      <c r="D441" s="62" t="s">
        <v>10</v>
      </c>
      <c r="E441" s="59">
        <v>1340922.3399999999</v>
      </c>
      <c r="F441" s="59">
        <v>1425479.71</v>
      </c>
      <c r="G441" s="59">
        <v>2766402.05</v>
      </c>
      <c r="H441" s="66">
        <v>37</v>
      </c>
      <c r="I441" s="67"/>
    </row>
    <row r="442" spans="1:9" x14ac:dyDescent="0.2">
      <c r="A442" s="62" t="s">
        <v>535</v>
      </c>
      <c r="B442" s="62" t="s">
        <v>8</v>
      </c>
      <c r="C442" s="62" t="s">
        <v>32</v>
      </c>
      <c r="D442" s="62" t="s">
        <v>10</v>
      </c>
      <c r="E442" s="59">
        <v>1436509</v>
      </c>
      <c r="F442" s="59">
        <v>1380893.8499999999</v>
      </c>
      <c r="G442" s="59">
        <v>2817402.8499999996</v>
      </c>
      <c r="H442" s="66">
        <v>46</v>
      </c>
      <c r="I442" s="67"/>
    </row>
    <row r="443" spans="1:9" x14ac:dyDescent="0.2">
      <c r="A443" s="62" t="s">
        <v>536</v>
      </c>
      <c r="B443" s="62" t="s">
        <v>11</v>
      </c>
      <c r="C443" s="62" t="s">
        <v>39</v>
      </c>
      <c r="D443" s="62" t="s">
        <v>14</v>
      </c>
      <c r="E443" s="59">
        <v>1787000.99</v>
      </c>
      <c r="F443" s="59">
        <v>1989618.2999999998</v>
      </c>
      <c r="G443" s="59">
        <v>3776619.29</v>
      </c>
      <c r="H443" s="66">
        <v>45</v>
      </c>
      <c r="I443" s="67"/>
    </row>
    <row r="444" spans="1:9" x14ac:dyDescent="0.2">
      <c r="A444" s="62" t="s">
        <v>537</v>
      </c>
      <c r="B444" s="62" t="s">
        <v>8</v>
      </c>
      <c r="C444" s="62" t="s">
        <v>261</v>
      </c>
      <c r="D444" s="62" t="s">
        <v>14</v>
      </c>
      <c r="E444" s="59">
        <v>1212544.3899999999</v>
      </c>
      <c r="F444" s="59">
        <v>1320333.1599999999</v>
      </c>
      <c r="G444" s="59">
        <v>2532877.5499999998</v>
      </c>
      <c r="H444" s="66">
        <v>32</v>
      </c>
      <c r="I444" s="67"/>
    </row>
    <row r="445" spans="1:9" x14ac:dyDescent="0.2">
      <c r="A445" s="62" t="s">
        <v>538</v>
      </c>
      <c r="B445" s="62" t="s">
        <v>11</v>
      </c>
      <c r="C445" s="62" t="s">
        <v>245</v>
      </c>
      <c r="D445" s="62" t="s">
        <v>10</v>
      </c>
      <c r="E445" s="59">
        <v>3698923.61</v>
      </c>
      <c r="F445" s="59">
        <v>3473455.6100000003</v>
      </c>
      <c r="G445" s="59">
        <v>7172379.2200000007</v>
      </c>
      <c r="H445" s="66">
        <v>59</v>
      </c>
      <c r="I445" s="67"/>
    </row>
    <row r="446" spans="1:9" x14ac:dyDescent="0.2">
      <c r="A446" s="62" t="s">
        <v>539</v>
      </c>
      <c r="B446" s="62" t="s">
        <v>11</v>
      </c>
      <c r="C446" s="62" t="s">
        <v>245</v>
      </c>
      <c r="D446" s="62" t="s">
        <v>10</v>
      </c>
      <c r="E446" s="59">
        <v>1515350.76</v>
      </c>
      <c r="F446" s="59">
        <v>1449699.7999999998</v>
      </c>
      <c r="G446" s="59">
        <v>2965050.5599999996</v>
      </c>
      <c r="H446" s="66">
        <v>37</v>
      </c>
      <c r="I446" s="67"/>
    </row>
    <row r="447" spans="1:9" x14ac:dyDescent="0.2">
      <c r="A447" s="62" t="s">
        <v>540</v>
      </c>
      <c r="B447" s="62" t="s">
        <v>8</v>
      </c>
      <c r="C447" s="62" t="s">
        <v>32</v>
      </c>
      <c r="D447" s="62" t="s">
        <v>10</v>
      </c>
      <c r="E447" s="59">
        <v>7275142.2700000005</v>
      </c>
      <c r="F447" s="59">
        <v>6815166.3199999994</v>
      </c>
      <c r="G447" s="59">
        <v>14090308.59</v>
      </c>
      <c r="H447" s="66">
        <v>75</v>
      </c>
      <c r="I447" s="67"/>
    </row>
    <row r="448" spans="1:9" x14ac:dyDescent="0.2">
      <c r="A448" s="62" t="s">
        <v>541</v>
      </c>
      <c r="B448" s="62" t="s">
        <v>8</v>
      </c>
      <c r="C448" s="62" t="s">
        <v>123</v>
      </c>
      <c r="D448" s="62" t="s">
        <v>14</v>
      </c>
      <c r="E448" s="59">
        <v>2877983.7</v>
      </c>
      <c r="F448" s="59">
        <v>2763499.27</v>
      </c>
      <c r="G448" s="59">
        <v>5641482.9700000007</v>
      </c>
      <c r="H448" s="66">
        <v>47</v>
      </c>
      <c r="I448" s="67"/>
    </row>
    <row r="449" spans="1:9" x14ac:dyDescent="0.2">
      <c r="A449" s="62" t="s">
        <v>542</v>
      </c>
      <c r="B449" s="62" t="s">
        <v>11</v>
      </c>
      <c r="C449" s="62" t="s">
        <v>48</v>
      </c>
      <c r="D449" s="62" t="s">
        <v>14</v>
      </c>
      <c r="E449" s="59">
        <v>1590248.52</v>
      </c>
      <c r="F449" s="59">
        <v>1505533.0899999999</v>
      </c>
      <c r="G449" s="59">
        <v>3095781.61</v>
      </c>
      <c r="H449" s="66">
        <v>22</v>
      </c>
      <c r="I449" s="67"/>
    </row>
    <row r="450" spans="1:9" x14ac:dyDescent="0.2">
      <c r="A450" s="62" t="s">
        <v>543</v>
      </c>
      <c r="B450" s="62" t="s">
        <v>8</v>
      </c>
      <c r="C450" s="62" t="s">
        <v>128</v>
      </c>
      <c r="D450" s="62" t="s">
        <v>10</v>
      </c>
      <c r="E450" s="59">
        <v>786154.63000000012</v>
      </c>
      <c r="F450" s="59">
        <v>783572.01</v>
      </c>
      <c r="G450" s="59">
        <v>1569726.6400000001</v>
      </c>
      <c r="H450" s="66">
        <v>30</v>
      </c>
      <c r="I450" s="67"/>
    </row>
    <row r="451" spans="1:9" x14ac:dyDescent="0.2">
      <c r="A451" s="62" t="s">
        <v>544</v>
      </c>
      <c r="B451" s="62" t="s">
        <v>11</v>
      </c>
      <c r="C451" s="62" t="s">
        <v>50</v>
      </c>
      <c r="D451" s="62" t="s">
        <v>14</v>
      </c>
      <c r="E451" s="59">
        <v>1338028.96</v>
      </c>
      <c r="F451" s="59">
        <v>1329817.3999999999</v>
      </c>
      <c r="G451" s="59">
        <v>2667846.36</v>
      </c>
      <c r="H451" s="66">
        <v>29</v>
      </c>
      <c r="I451" s="67"/>
    </row>
    <row r="452" spans="1:9" x14ac:dyDescent="0.2">
      <c r="A452" s="62" t="s">
        <v>545</v>
      </c>
      <c r="B452" s="62" t="s">
        <v>8</v>
      </c>
      <c r="C452" s="62" t="s">
        <v>120</v>
      </c>
      <c r="D452" s="62" t="s">
        <v>10</v>
      </c>
      <c r="E452" s="59">
        <v>6815705.6100000003</v>
      </c>
      <c r="F452" s="59">
        <v>6609474.25</v>
      </c>
      <c r="G452" s="59">
        <v>13425179.859999999</v>
      </c>
      <c r="H452" s="66">
        <v>75</v>
      </c>
      <c r="I452" s="67"/>
    </row>
    <row r="453" spans="1:9" x14ac:dyDescent="0.2">
      <c r="A453" s="62" t="s">
        <v>546</v>
      </c>
      <c r="B453" s="62" t="s">
        <v>8</v>
      </c>
      <c r="C453" s="62" t="s">
        <v>126</v>
      </c>
      <c r="D453" s="62" t="s">
        <v>10</v>
      </c>
      <c r="E453" s="59">
        <v>2259667.2000000002</v>
      </c>
      <c r="F453" s="59">
        <v>2244100.6399999997</v>
      </c>
      <c r="G453" s="59">
        <v>4503767.84</v>
      </c>
      <c r="H453" s="66">
        <v>90</v>
      </c>
      <c r="I453" s="67"/>
    </row>
    <row r="454" spans="1:9" x14ac:dyDescent="0.2">
      <c r="A454" s="62" t="s">
        <v>547</v>
      </c>
      <c r="B454" s="62" t="s">
        <v>11</v>
      </c>
      <c r="C454" s="62" t="s">
        <v>240</v>
      </c>
      <c r="D454" s="62" t="s">
        <v>14</v>
      </c>
      <c r="E454" s="59">
        <v>3356263.3200000003</v>
      </c>
      <c r="F454" s="59">
        <v>3526178.6999999997</v>
      </c>
      <c r="G454" s="59">
        <v>6882442.0199999996</v>
      </c>
      <c r="H454" s="66">
        <v>40</v>
      </c>
      <c r="I454" s="67"/>
    </row>
    <row r="455" spans="1:9" x14ac:dyDescent="0.2">
      <c r="A455" s="62" t="s">
        <v>548</v>
      </c>
      <c r="B455" s="62" t="s">
        <v>11</v>
      </c>
      <c r="C455" s="62" t="s">
        <v>300</v>
      </c>
      <c r="D455" s="62" t="s">
        <v>14</v>
      </c>
      <c r="E455" s="59">
        <v>2723090.98</v>
      </c>
      <c r="F455" s="59">
        <v>2740807.74</v>
      </c>
      <c r="G455" s="59">
        <v>5463898.7200000007</v>
      </c>
      <c r="H455" s="66">
        <v>50</v>
      </c>
      <c r="I455" s="67"/>
    </row>
    <row r="456" spans="1:9" x14ac:dyDescent="0.2">
      <c r="A456" s="62" t="s">
        <v>549</v>
      </c>
      <c r="B456" s="62" t="s">
        <v>8</v>
      </c>
      <c r="C456" s="62" t="s">
        <v>63</v>
      </c>
      <c r="D456" s="62" t="s">
        <v>14</v>
      </c>
      <c r="E456" s="59">
        <v>1820872.62</v>
      </c>
      <c r="F456" s="59">
        <v>1859863.62</v>
      </c>
      <c r="G456" s="59">
        <v>3680736.24</v>
      </c>
      <c r="H456" s="66">
        <v>31</v>
      </c>
      <c r="I456" s="67"/>
    </row>
    <row r="457" spans="1:9" x14ac:dyDescent="0.2">
      <c r="A457" s="62" t="s">
        <v>550</v>
      </c>
      <c r="B457" s="62" t="s">
        <v>8</v>
      </c>
      <c r="C457" s="62" t="s">
        <v>120</v>
      </c>
      <c r="D457" s="62" t="s">
        <v>14</v>
      </c>
      <c r="E457" s="59">
        <v>6527086.0200000005</v>
      </c>
      <c r="F457" s="59">
        <v>6104150.5500000007</v>
      </c>
      <c r="G457" s="59">
        <v>12631236.57</v>
      </c>
      <c r="H457" s="66">
        <v>78</v>
      </c>
      <c r="I457" s="67"/>
    </row>
    <row r="458" spans="1:9" x14ac:dyDescent="0.2">
      <c r="A458" s="62" t="s">
        <v>551</v>
      </c>
      <c r="B458" s="62" t="s">
        <v>8</v>
      </c>
      <c r="C458" s="62" t="s">
        <v>61</v>
      </c>
      <c r="D458" s="62" t="s">
        <v>14</v>
      </c>
      <c r="E458" s="59">
        <v>2330661.84</v>
      </c>
      <c r="F458" s="59">
        <v>2308657.9300000002</v>
      </c>
      <c r="G458" s="59">
        <v>4639319.7699999996</v>
      </c>
      <c r="H458" s="66">
        <v>26</v>
      </c>
      <c r="I458" s="67"/>
    </row>
    <row r="459" spans="1:9" x14ac:dyDescent="0.2">
      <c r="A459" s="62" t="s">
        <v>552</v>
      </c>
      <c r="B459" s="62" t="s">
        <v>8</v>
      </c>
      <c r="C459" s="62" t="s">
        <v>13</v>
      </c>
      <c r="D459" s="62" t="s">
        <v>14</v>
      </c>
      <c r="E459" s="59">
        <v>8804495.4899999984</v>
      </c>
      <c r="F459" s="59">
        <v>7477193.5200000005</v>
      </c>
      <c r="G459" s="59">
        <v>16281689.009999998</v>
      </c>
      <c r="H459" s="66">
        <v>71</v>
      </c>
      <c r="I459" s="67"/>
    </row>
    <row r="460" spans="1:9" x14ac:dyDescent="0.2">
      <c r="A460" s="62" t="s">
        <v>553</v>
      </c>
      <c r="B460" s="62" t="s">
        <v>11</v>
      </c>
      <c r="C460" s="62" t="s">
        <v>401</v>
      </c>
      <c r="D460" s="62" t="s">
        <v>10</v>
      </c>
      <c r="E460" s="59">
        <v>778122.39999999991</v>
      </c>
      <c r="F460" s="59">
        <v>795932.85999999987</v>
      </c>
      <c r="G460" s="59">
        <v>1574055.2599999998</v>
      </c>
      <c r="H460" s="66">
        <v>25</v>
      </c>
      <c r="I460" s="67"/>
    </row>
    <row r="461" spans="1:9" x14ac:dyDescent="0.2">
      <c r="A461" s="62" t="s">
        <v>554</v>
      </c>
      <c r="B461" s="62" t="s">
        <v>11</v>
      </c>
      <c r="C461" s="62" t="s">
        <v>401</v>
      </c>
      <c r="D461" s="62" t="s">
        <v>10</v>
      </c>
      <c r="E461" s="59">
        <v>1382054.8499999999</v>
      </c>
      <c r="F461" s="59">
        <v>1449053.16</v>
      </c>
      <c r="G461" s="59">
        <v>2831108.01</v>
      </c>
      <c r="H461" s="66">
        <v>50</v>
      </c>
      <c r="I461" s="67"/>
    </row>
    <row r="462" spans="1:9" x14ac:dyDescent="0.2">
      <c r="A462" s="62" t="s">
        <v>555</v>
      </c>
      <c r="B462" s="62" t="s">
        <v>8</v>
      </c>
      <c r="C462" s="62" t="s">
        <v>76</v>
      </c>
      <c r="D462" s="62" t="s">
        <v>10</v>
      </c>
      <c r="E462" s="59">
        <v>2433286.4500000002</v>
      </c>
      <c r="F462" s="59">
        <v>2258238.81</v>
      </c>
      <c r="G462" s="59">
        <v>4691525.26</v>
      </c>
      <c r="H462" s="66">
        <v>97</v>
      </c>
      <c r="I462" s="67"/>
    </row>
    <row r="463" spans="1:9" x14ac:dyDescent="0.2">
      <c r="A463" s="62" t="s">
        <v>556</v>
      </c>
      <c r="B463" s="62" t="s">
        <v>8</v>
      </c>
      <c r="C463" s="62" t="s">
        <v>76</v>
      </c>
      <c r="D463" s="62" t="s">
        <v>10</v>
      </c>
      <c r="E463" s="59">
        <v>2201839.7199999997</v>
      </c>
      <c r="F463" s="59">
        <v>2358232.35</v>
      </c>
      <c r="G463" s="59">
        <v>4560072.07</v>
      </c>
      <c r="H463" s="66">
        <v>60</v>
      </c>
      <c r="I463" s="67"/>
    </row>
    <row r="464" spans="1:9" x14ac:dyDescent="0.2">
      <c r="A464" s="62" t="s">
        <v>557</v>
      </c>
      <c r="B464" s="62" t="s">
        <v>11</v>
      </c>
      <c r="C464" s="62" t="s">
        <v>141</v>
      </c>
      <c r="D464" s="62" t="s">
        <v>10</v>
      </c>
      <c r="E464" s="59">
        <v>3934191.56</v>
      </c>
      <c r="F464" s="59">
        <v>3766515.84</v>
      </c>
      <c r="G464" s="59">
        <v>7700707.4000000004</v>
      </c>
      <c r="H464" s="66">
        <v>100</v>
      </c>
      <c r="I464" s="67"/>
    </row>
    <row r="465" spans="1:9" x14ac:dyDescent="0.2">
      <c r="A465" s="62" t="s">
        <v>558</v>
      </c>
      <c r="B465" s="62" t="s">
        <v>11</v>
      </c>
      <c r="C465" s="62" t="s">
        <v>141</v>
      </c>
      <c r="D465" s="62" t="s">
        <v>10</v>
      </c>
      <c r="E465" s="59">
        <v>4142059.63</v>
      </c>
      <c r="F465" s="59">
        <v>3771845.24</v>
      </c>
      <c r="G465" s="59">
        <v>7913904.8700000001</v>
      </c>
      <c r="H465" s="66">
        <v>67</v>
      </c>
      <c r="I465" s="67"/>
    </row>
    <row r="466" spans="1:9" x14ac:dyDescent="0.2">
      <c r="A466" s="62" t="s">
        <v>559</v>
      </c>
      <c r="B466" s="62" t="s">
        <v>11</v>
      </c>
      <c r="C466" s="62" t="s">
        <v>132</v>
      </c>
      <c r="D466" s="62" t="s">
        <v>10</v>
      </c>
      <c r="E466" s="59">
        <v>2131143.7399999998</v>
      </c>
      <c r="F466" s="59">
        <v>1984620.21</v>
      </c>
      <c r="G466" s="59">
        <v>4115763.9499999997</v>
      </c>
      <c r="H466" s="66">
        <v>40</v>
      </c>
      <c r="I466" s="67"/>
    </row>
    <row r="467" spans="1:9" x14ac:dyDescent="0.2">
      <c r="A467" s="62" t="s">
        <v>560</v>
      </c>
      <c r="B467" s="62" t="s">
        <v>11</v>
      </c>
      <c r="C467" s="62" t="s">
        <v>132</v>
      </c>
      <c r="D467" s="62" t="s">
        <v>10</v>
      </c>
      <c r="E467" s="59">
        <v>1512713.4000000001</v>
      </c>
      <c r="F467" s="59">
        <v>1316141.2600000002</v>
      </c>
      <c r="G467" s="59">
        <v>2828854.66</v>
      </c>
      <c r="H467" s="66">
        <v>40</v>
      </c>
      <c r="I467" s="67"/>
    </row>
    <row r="468" spans="1:9" x14ac:dyDescent="0.2">
      <c r="A468" s="62" t="s">
        <v>561</v>
      </c>
      <c r="B468" s="62" t="s">
        <v>11</v>
      </c>
      <c r="C468" s="62" t="s">
        <v>132</v>
      </c>
      <c r="D468" s="62" t="s">
        <v>10</v>
      </c>
      <c r="E468" s="59">
        <v>623591.84000000008</v>
      </c>
      <c r="F468" s="59">
        <v>761922.89</v>
      </c>
      <c r="G468" s="59">
        <v>1385514.73</v>
      </c>
      <c r="H468" s="66">
        <v>24</v>
      </c>
      <c r="I468" s="67"/>
    </row>
    <row r="469" spans="1:9" x14ac:dyDescent="0.2">
      <c r="A469" s="62" t="s">
        <v>562</v>
      </c>
      <c r="B469" s="62" t="s">
        <v>8</v>
      </c>
      <c r="C469" s="62" t="s">
        <v>143</v>
      </c>
      <c r="D469" s="62" t="s">
        <v>14</v>
      </c>
      <c r="E469" s="59">
        <v>10237883.779999999</v>
      </c>
      <c r="F469" s="59">
        <v>9269956.1100000013</v>
      </c>
      <c r="G469" s="59">
        <v>19507839.890000001</v>
      </c>
      <c r="H469" s="66">
        <v>76</v>
      </c>
      <c r="I469" s="67"/>
    </row>
    <row r="470" spans="1:9" x14ac:dyDescent="0.2">
      <c r="A470" s="62" t="s">
        <v>563</v>
      </c>
      <c r="B470" s="62" t="s">
        <v>8</v>
      </c>
      <c r="C470" s="62" t="s">
        <v>171</v>
      </c>
      <c r="D470" s="62" t="s">
        <v>14</v>
      </c>
      <c r="E470" s="59">
        <v>5724667.6899999995</v>
      </c>
      <c r="F470" s="59">
        <v>5758652.6100000003</v>
      </c>
      <c r="G470" s="59">
        <v>11483320.300000001</v>
      </c>
      <c r="H470" s="66">
        <v>70</v>
      </c>
      <c r="I470" s="67"/>
    </row>
    <row r="471" spans="1:9" x14ac:dyDescent="0.2">
      <c r="A471" s="62" t="s">
        <v>564</v>
      </c>
      <c r="B471" s="62" t="s">
        <v>8</v>
      </c>
      <c r="C471" s="62" t="s">
        <v>252</v>
      </c>
      <c r="D471" s="62" t="s">
        <v>10</v>
      </c>
      <c r="E471" s="59">
        <v>4067604.23</v>
      </c>
      <c r="F471" s="59">
        <v>4371826.46</v>
      </c>
      <c r="G471" s="59">
        <v>8439430.6899999995</v>
      </c>
      <c r="H471" s="66">
        <v>103</v>
      </c>
      <c r="I471" s="67"/>
    </row>
    <row r="472" spans="1:9" x14ac:dyDescent="0.2">
      <c r="A472" s="62" t="s">
        <v>565</v>
      </c>
      <c r="B472" s="62" t="s">
        <v>11</v>
      </c>
      <c r="C472" s="62" t="s">
        <v>50</v>
      </c>
      <c r="D472" s="62" t="s">
        <v>14</v>
      </c>
      <c r="E472" s="59">
        <v>4499504.55</v>
      </c>
      <c r="F472" s="59">
        <v>4275658.42</v>
      </c>
      <c r="G472" s="59">
        <v>8775162.9699999988</v>
      </c>
      <c r="H472" s="66">
        <v>81</v>
      </c>
      <c r="I472" s="67"/>
    </row>
    <row r="473" spans="1:9" x14ac:dyDescent="0.2">
      <c r="A473" s="62" t="s">
        <v>566</v>
      </c>
      <c r="B473" s="62" t="s">
        <v>8</v>
      </c>
      <c r="C473" s="62" t="s">
        <v>120</v>
      </c>
      <c r="D473" s="62" t="s">
        <v>10</v>
      </c>
      <c r="E473" s="59">
        <v>2776362.1900000004</v>
      </c>
      <c r="F473" s="59">
        <v>2991026.5799999996</v>
      </c>
      <c r="G473" s="59">
        <v>5767388.7699999996</v>
      </c>
      <c r="H473" s="66">
        <v>67</v>
      </c>
      <c r="I473" s="67"/>
    </row>
    <row r="474" spans="1:9" x14ac:dyDescent="0.2">
      <c r="A474" s="62" t="s">
        <v>567</v>
      </c>
      <c r="B474" s="62" t="s">
        <v>8</v>
      </c>
      <c r="C474" s="62" t="s">
        <v>159</v>
      </c>
      <c r="D474" s="62" t="s">
        <v>14</v>
      </c>
      <c r="E474" s="59">
        <v>1144157.3699999999</v>
      </c>
      <c r="F474" s="59">
        <v>6359528.1900000004</v>
      </c>
      <c r="G474" s="59">
        <v>7503685.5600000005</v>
      </c>
      <c r="H474" s="66">
        <v>80</v>
      </c>
      <c r="I474" s="67"/>
    </row>
    <row r="475" spans="1:9" x14ac:dyDescent="0.2">
      <c r="A475" s="62" t="s">
        <v>568</v>
      </c>
      <c r="B475" s="62" t="s">
        <v>8</v>
      </c>
      <c r="C475" s="62" t="s">
        <v>159</v>
      </c>
      <c r="D475" s="62" t="s">
        <v>10</v>
      </c>
      <c r="E475" s="59">
        <v>1520565.61</v>
      </c>
      <c r="F475" s="59">
        <v>1125505.26</v>
      </c>
      <c r="G475" s="59">
        <v>2646070.87</v>
      </c>
      <c r="H475" s="66">
        <v>60</v>
      </c>
      <c r="I475" s="67"/>
    </row>
    <row r="476" spans="1:9" x14ac:dyDescent="0.2">
      <c r="A476" s="62" t="s">
        <v>569</v>
      </c>
      <c r="B476" s="62" t="s">
        <v>8</v>
      </c>
      <c r="C476" s="62" t="s">
        <v>252</v>
      </c>
      <c r="D476" s="62" t="s">
        <v>10</v>
      </c>
      <c r="E476" s="59">
        <v>774742.88</v>
      </c>
      <c r="F476" s="59">
        <v>766756.79</v>
      </c>
      <c r="G476" s="59">
        <v>1541499.67</v>
      </c>
      <c r="H476" s="66">
        <v>31</v>
      </c>
      <c r="I476" s="67"/>
    </row>
    <row r="477" spans="1:9" x14ac:dyDescent="0.2">
      <c r="A477" s="62" t="s">
        <v>570</v>
      </c>
      <c r="B477" s="62" t="s">
        <v>11</v>
      </c>
      <c r="C477" s="62" t="s">
        <v>275</v>
      </c>
      <c r="D477" s="62" t="s">
        <v>10</v>
      </c>
      <c r="E477" s="59">
        <v>1210307.29</v>
      </c>
      <c r="F477" s="59">
        <v>1101796.51</v>
      </c>
      <c r="G477" s="59">
        <v>2312103.7999999998</v>
      </c>
      <c r="H477" s="66">
        <v>34</v>
      </c>
      <c r="I477" s="67"/>
    </row>
    <row r="478" spans="1:9" x14ac:dyDescent="0.2">
      <c r="A478" s="62" t="s">
        <v>571</v>
      </c>
      <c r="B478" s="62" t="s">
        <v>8</v>
      </c>
      <c r="C478" s="62" t="s">
        <v>234</v>
      </c>
      <c r="D478" s="62" t="s">
        <v>14</v>
      </c>
      <c r="E478" s="59">
        <v>11585956.23</v>
      </c>
      <c r="F478" s="59">
        <v>12298301.460000001</v>
      </c>
      <c r="G478" s="59">
        <v>23884257.690000001</v>
      </c>
      <c r="H478" s="66">
        <v>90</v>
      </c>
      <c r="I478" s="67"/>
    </row>
    <row r="479" spans="1:9" x14ac:dyDescent="0.2">
      <c r="A479" s="62" t="s">
        <v>572</v>
      </c>
      <c r="B479" s="62" t="s">
        <v>8</v>
      </c>
      <c r="C479" s="62" t="s">
        <v>143</v>
      </c>
      <c r="D479" s="62" t="s">
        <v>14</v>
      </c>
      <c r="E479" s="59">
        <v>8979832.3599999994</v>
      </c>
      <c r="F479" s="59">
        <v>9174552.8300000001</v>
      </c>
      <c r="G479" s="59">
        <v>18154385.189999998</v>
      </c>
      <c r="H479" s="66">
        <v>78</v>
      </c>
      <c r="I479" s="67"/>
    </row>
    <row r="480" spans="1:9" x14ac:dyDescent="0.2">
      <c r="A480" s="62" t="s">
        <v>573</v>
      </c>
      <c r="B480" s="62" t="s">
        <v>8</v>
      </c>
      <c r="C480" s="62" t="s">
        <v>74</v>
      </c>
      <c r="D480" s="62" t="s">
        <v>14</v>
      </c>
      <c r="E480" s="59">
        <v>2845416.34</v>
      </c>
      <c r="F480" s="59">
        <v>2536573.25</v>
      </c>
      <c r="G480" s="59">
        <v>5381989.5899999999</v>
      </c>
      <c r="H480" s="66">
        <v>40</v>
      </c>
      <c r="I480" s="67"/>
    </row>
    <row r="481" spans="1:254" x14ac:dyDescent="0.2">
      <c r="A481" s="62" t="s">
        <v>574</v>
      </c>
      <c r="B481" s="62" t="s">
        <v>8</v>
      </c>
      <c r="C481" s="62" t="s">
        <v>108</v>
      </c>
      <c r="D481" s="62" t="s">
        <v>14</v>
      </c>
      <c r="E481" s="59">
        <v>3380215.9200000004</v>
      </c>
      <c r="F481" s="59">
        <v>3256669.7199999997</v>
      </c>
      <c r="G481" s="59">
        <v>6636885.6400000006</v>
      </c>
      <c r="H481" s="66">
        <v>40</v>
      </c>
      <c r="I481" s="67"/>
    </row>
    <row r="482" spans="1:254" x14ac:dyDescent="0.2">
      <c r="A482" s="62" t="s">
        <v>575</v>
      </c>
      <c r="B482" s="62" t="s">
        <v>8</v>
      </c>
      <c r="C482" s="62" t="s">
        <v>159</v>
      </c>
      <c r="D482" s="62" t="s">
        <v>14</v>
      </c>
      <c r="E482" s="59">
        <v>5369928.5099999998</v>
      </c>
      <c r="F482" s="59">
        <v>4650967.76</v>
      </c>
      <c r="G482" s="59">
        <v>10020896.27</v>
      </c>
      <c r="H482" s="66">
        <v>70</v>
      </c>
      <c r="I482" s="67"/>
    </row>
    <row r="483" spans="1:254" x14ac:dyDescent="0.2">
      <c r="A483" s="62" t="s">
        <v>576</v>
      </c>
      <c r="B483" s="62" t="s">
        <v>11</v>
      </c>
      <c r="C483" s="62" t="s">
        <v>132</v>
      </c>
      <c r="D483" s="62" t="s">
        <v>14</v>
      </c>
      <c r="E483" s="59">
        <v>2371365.92</v>
      </c>
      <c r="F483" s="59">
        <v>1909701.14</v>
      </c>
      <c r="G483" s="59">
        <v>4281067.0599999996</v>
      </c>
      <c r="H483" s="66">
        <v>34</v>
      </c>
      <c r="I483" s="67"/>
    </row>
    <row r="484" spans="1:254" x14ac:dyDescent="0.2">
      <c r="A484" s="62" t="s">
        <v>577</v>
      </c>
      <c r="B484" s="62" t="s">
        <v>8</v>
      </c>
      <c r="C484" s="62" t="s">
        <v>120</v>
      </c>
      <c r="D484" s="62" t="s">
        <v>14</v>
      </c>
      <c r="E484" s="59">
        <v>1955799.7799999998</v>
      </c>
      <c r="F484" s="59">
        <v>1961664.1800000002</v>
      </c>
      <c r="G484" s="59">
        <v>3917463.96</v>
      </c>
      <c r="H484" s="66">
        <v>40</v>
      </c>
      <c r="I484" s="67"/>
    </row>
    <row r="485" spans="1:254" x14ac:dyDescent="0.2">
      <c r="A485" s="62" t="s">
        <v>578</v>
      </c>
      <c r="B485" s="62" t="s">
        <v>8</v>
      </c>
      <c r="C485" s="62" t="s">
        <v>104</v>
      </c>
      <c r="D485" s="62" t="s">
        <v>10</v>
      </c>
      <c r="E485" s="59">
        <v>2277675.62</v>
      </c>
      <c r="F485" s="59">
        <v>2420617.15</v>
      </c>
      <c r="G485" s="59">
        <v>4698292.7699999996</v>
      </c>
      <c r="H485" s="66">
        <v>50</v>
      </c>
      <c r="I485" s="67"/>
    </row>
    <row r="486" spans="1:254" ht="12.75" x14ac:dyDescent="0.2">
      <c r="A486" s="62" t="s">
        <v>579</v>
      </c>
      <c r="B486" s="62" t="s">
        <v>11</v>
      </c>
      <c r="C486" s="62" t="s">
        <v>21</v>
      </c>
      <c r="D486" s="62" t="s">
        <v>14</v>
      </c>
      <c r="E486" s="59">
        <v>3551755.6599999997</v>
      </c>
      <c r="F486" s="59">
        <v>3434749.2600000002</v>
      </c>
      <c r="G486" s="59">
        <v>6986504.9199999999</v>
      </c>
      <c r="H486" s="66">
        <v>40</v>
      </c>
      <c r="I486" s="61"/>
      <c r="J486" s="61"/>
      <c r="K486" s="61"/>
      <c r="L486" s="61"/>
      <c r="M486" s="61"/>
      <c r="N486" s="61"/>
      <c r="O486" s="61"/>
      <c r="P486" s="61"/>
      <c r="Q486" s="61"/>
      <c r="R486" s="61"/>
      <c r="S486" s="61"/>
      <c r="T486" s="61"/>
      <c r="U486" s="61"/>
      <c r="V486" s="61"/>
      <c r="W486" s="61"/>
      <c r="X486" s="61"/>
      <c r="Y486" s="61"/>
      <c r="Z486" s="61"/>
      <c r="AA486" s="61"/>
      <c r="AB486" s="61"/>
      <c r="AC486" s="61"/>
      <c r="AD486" s="61"/>
      <c r="AE486" s="61"/>
      <c r="AF486" s="61"/>
      <c r="AG486" s="61"/>
      <c r="AH486" s="61"/>
      <c r="AI486" s="61"/>
      <c r="AJ486" s="61"/>
      <c r="AK486" s="61"/>
      <c r="AL486" s="61"/>
      <c r="AM486" s="61"/>
      <c r="AN486" s="61"/>
      <c r="AO486" s="61"/>
      <c r="AP486" s="61"/>
      <c r="AQ486" s="61"/>
      <c r="AR486" s="61"/>
      <c r="AS486" s="61"/>
      <c r="AT486" s="61"/>
      <c r="AU486" s="61"/>
      <c r="AV486" s="61"/>
      <c r="AW486" s="61"/>
      <c r="AX486" s="61"/>
      <c r="AY486" s="61"/>
      <c r="AZ486" s="61"/>
      <c r="BA486" s="61"/>
      <c r="BB486" s="61"/>
      <c r="BC486" s="61"/>
      <c r="BD486" s="61"/>
      <c r="BE486" s="61"/>
      <c r="BF486" s="61"/>
      <c r="BG486" s="61"/>
      <c r="BH486" s="61"/>
      <c r="BI486" s="61"/>
      <c r="BJ486" s="61"/>
      <c r="BK486" s="61"/>
      <c r="BL486" s="61"/>
      <c r="BM486" s="61"/>
      <c r="BN486" s="61"/>
      <c r="BO486" s="61"/>
      <c r="BP486" s="61"/>
      <c r="BQ486" s="61"/>
      <c r="BR486" s="61"/>
      <c r="BS486" s="61"/>
      <c r="BT486" s="61"/>
      <c r="BU486" s="61"/>
      <c r="BV486" s="61"/>
      <c r="BW486" s="61"/>
      <c r="BX486" s="61"/>
      <c r="BY486" s="61"/>
      <c r="BZ486" s="61"/>
      <c r="CA486" s="61"/>
      <c r="CB486" s="61"/>
      <c r="CC486" s="61"/>
      <c r="CD486" s="61"/>
      <c r="CE486" s="61"/>
      <c r="CF486" s="61"/>
      <c r="CG486" s="61"/>
      <c r="CH486" s="61"/>
      <c r="CI486" s="61"/>
      <c r="CJ486" s="61"/>
      <c r="CK486" s="61"/>
      <c r="CL486" s="61"/>
      <c r="CM486" s="61"/>
      <c r="CN486" s="61"/>
      <c r="CO486" s="61"/>
      <c r="CP486" s="61"/>
      <c r="CQ486" s="61"/>
      <c r="CR486" s="61"/>
      <c r="CS486" s="61"/>
      <c r="CT486" s="61"/>
      <c r="CU486" s="61"/>
      <c r="CV486" s="61"/>
      <c r="CW486" s="61"/>
      <c r="CX486" s="61"/>
      <c r="CY486" s="61"/>
      <c r="CZ486" s="61"/>
      <c r="DA486" s="61"/>
      <c r="DB486" s="61"/>
      <c r="DC486" s="61"/>
      <c r="DD486" s="61"/>
      <c r="DE486" s="61"/>
      <c r="DF486" s="61"/>
      <c r="DG486" s="61"/>
      <c r="DH486" s="61"/>
      <c r="DI486" s="61"/>
      <c r="DJ486" s="61"/>
      <c r="DK486" s="61"/>
      <c r="DL486" s="61"/>
      <c r="DM486" s="61"/>
      <c r="DN486" s="61"/>
      <c r="DO486" s="61"/>
      <c r="DP486" s="61"/>
      <c r="DQ486" s="61"/>
      <c r="DR486" s="61"/>
      <c r="DS486" s="61"/>
      <c r="DT486" s="61"/>
      <c r="DU486" s="61"/>
      <c r="DV486" s="61"/>
      <c r="DW486" s="61"/>
      <c r="DX486" s="61"/>
      <c r="DY486" s="61"/>
      <c r="DZ486" s="61"/>
      <c r="EA486" s="61"/>
      <c r="EB486" s="61"/>
      <c r="EC486" s="61"/>
      <c r="ED486" s="61"/>
      <c r="EE486" s="61"/>
      <c r="EF486" s="61"/>
      <c r="EG486" s="61"/>
      <c r="EH486" s="61"/>
      <c r="EI486" s="61"/>
      <c r="EJ486" s="61"/>
      <c r="EK486" s="61"/>
      <c r="EL486" s="61"/>
      <c r="EM486" s="61"/>
      <c r="EN486" s="61"/>
      <c r="EO486" s="61"/>
      <c r="EP486" s="61"/>
      <c r="EQ486" s="61"/>
      <c r="ER486" s="61"/>
      <c r="ES486" s="61"/>
      <c r="ET486" s="61"/>
      <c r="EU486" s="61"/>
      <c r="EV486" s="61"/>
      <c r="EW486" s="61"/>
      <c r="EX486" s="61"/>
      <c r="EY486" s="61"/>
      <c r="EZ486" s="61"/>
      <c r="FA486" s="61"/>
      <c r="FB486" s="61"/>
      <c r="FC486" s="61"/>
      <c r="FD486" s="61"/>
      <c r="FE486" s="61"/>
      <c r="FF486" s="61"/>
      <c r="FG486" s="61"/>
      <c r="FH486" s="61"/>
      <c r="FI486" s="61"/>
      <c r="FJ486" s="61"/>
      <c r="FK486" s="61"/>
      <c r="FL486" s="61"/>
      <c r="FM486" s="61"/>
      <c r="FN486" s="61"/>
      <c r="FO486" s="61"/>
      <c r="FP486" s="61"/>
      <c r="FQ486" s="61"/>
      <c r="FR486" s="61"/>
      <c r="FS486" s="61"/>
      <c r="FT486" s="61"/>
      <c r="FU486" s="61"/>
      <c r="FV486" s="61"/>
      <c r="FW486" s="61"/>
      <c r="FX486" s="61"/>
      <c r="FY486" s="61"/>
      <c r="FZ486" s="61"/>
      <c r="GA486" s="61"/>
      <c r="GB486" s="61"/>
      <c r="GC486" s="61"/>
      <c r="GD486" s="61"/>
      <c r="GE486" s="61"/>
      <c r="GF486" s="61"/>
      <c r="GG486" s="61"/>
      <c r="GH486" s="61"/>
      <c r="GI486" s="61"/>
      <c r="GJ486" s="61"/>
      <c r="GK486" s="61"/>
      <c r="GL486" s="61"/>
      <c r="GM486" s="61"/>
      <c r="GN486" s="61"/>
      <c r="GO486" s="61"/>
      <c r="GP486" s="61"/>
      <c r="GQ486" s="61"/>
      <c r="GR486" s="61"/>
      <c r="GS486" s="61"/>
      <c r="GT486" s="61"/>
      <c r="GU486" s="61"/>
      <c r="GV486" s="61"/>
      <c r="GW486" s="61"/>
      <c r="GX486" s="61"/>
      <c r="GY486" s="61"/>
      <c r="GZ486" s="61"/>
      <c r="HA486" s="61"/>
      <c r="HB486" s="61"/>
      <c r="HC486" s="61"/>
      <c r="HD486" s="61"/>
      <c r="HE486" s="61"/>
      <c r="HF486" s="61"/>
      <c r="HG486" s="61"/>
      <c r="HH486" s="61"/>
      <c r="HI486" s="61"/>
      <c r="HJ486" s="61"/>
      <c r="HK486" s="61"/>
      <c r="HL486" s="61"/>
      <c r="HM486" s="61"/>
      <c r="HN486" s="61"/>
      <c r="HO486" s="61"/>
      <c r="HP486" s="61"/>
      <c r="HQ486" s="61"/>
      <c r="HR486" s="61"/>
      <c r="HS486" s="61"/>
      <c r="HT486" s="61"/>
      <c r="HU486" s="61"/>
      <c r="HV486" s="61"/>
      <c r="HW486" s="61"/>
      <c r="HX486" s="61"/>
      <c r="HY486" s="61"/>
      <c r="HZ486" s="61"/>
      <c r="IA486" s="61"/>
      <c r="IB486" s="61"/>
      <c r="IC486" s="61"/>
      <c r="ID486" s="61"/>
      <c r="IE486" s="61"/>
      <c r="IF486" s="61"/>
      <c r="IG486" s="61"/>
      <c r="IH486" s="61"/>
      <c r="II486" s="61"/>
      <c r="IJ486" s="61"/>
      <c r="IK486" s="61"/>
      <c r="IL486" s="61"/>
      <c r="IM486" s="61"/>
      <c r="IN486" s="61"/>
      <c r="IO486" s="61"/>
      <c r="IP486" s="61"/>
      <c r="IQ486" s="61"/>
      <c r="IR486" s="61"/>
      <c r="IS486" s="61"/>
      <c r="IT486" s="61"/>
    </row>
    <row r="487" spans="1:254" ht="12.75" x14ac:dyDescent="0.2">
      <c r="A487" s="62" t="s">
        <v>580</v>
      </c>
      <c r="B487" s="62" t="s">
        <v>11</v>
      </c>
      <c r="C487" s="62" t="s">
        <v>208</v>
      </c>
      <c r="D487" s="62" t="s">
        <v>10</v>
      </c>
      <c r="E487" s="59">
        <v>3215676.38</v>
      </c>
      <c r="F487" s="59">
        <v>3383198.49</v>
      </c>
      <c r="G487" s="59">
        <v>6598874.8700000001</v>
      </c>
      <c r="H487" s="66">
        <v>68</v>
      </c>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c r="AF487" s="61"/>
      <c r="AG487" s="61"/>
      <c r="AH487" s="61"/>
      <c r="AI487" s="61"/>
      <c r="AJ487" s="61"/>
      <c r="AK487" s="61"/>
      <c r="AL487" s="61"/>
      <c r="AM487" s="61"/>
      <c r="AN487" s="61"/>
      <c r="AO487" s="61"/>
      <c r="AP487" s="61"/>
      <c r="AQ487" s="61"/>
      <c r="AR487" s="61"/>
      <c r="AS487" s="61"/>
      <c r="AT487" s="61"/>
      <c r="AU487" s="61"/>
      <c r="AV487" s="61"/>
      <c r="AW487" s="61"/>
      <c r="AX487" s="61"/>
      <c r="AY487" s="61"/>
      <c r="AZ487" s="61"/>
      <c r="BA487" s="61"/>
      <c r="BB487" s="61"/>
      <c r="BC487" s="61"/>
      <c r="BD487" s="61"/>
      <c r="BE487" s="61"/>
      <c r="BF487" s="61"/>
      <c r="BG487" s="61"/>
      <c r="BH487" s="61"/>
      <c r="BI487" s="61"/>
      <c r="BJ487" s="61"/>
      <c r="BK487" s="61"/>
      <c r="BL487" s="61"/>
      <c r="BM487" s="61"/>
      <c r="BN487" s="61"/>
      <c r="BO487" s="61"/>
      <c r="BP487" s="61"/>
      <c r="BQ487" s="61"/>
      <c r="BR487" s="61"/>
      <c r="BS487" s="61"/>
      <c r="BT487" s="61"/>
      <c r="BU487" s="61"/>
      <c r="BV487" s="61"/>
      <c r="BW487" s="61"/>
      <c r="BX487" s="61"/>
      <c r="BY487" s="61"/>
      <c r="BZ487" s="61"/>
      <c r="CA487" s="61"/>
      <c r="CB487" s="61"/>
      <c r="CC487" s="61"/>
      <c r="CD487" s="61"/>
      <c r="CE487" s="61"/>
      <c r="CF487" s="61"/>
      <c r="CG487" s="61"/>
      <c r="CH487" s="61"/>
      <c r="CI487" s="61"/>
      <c r="CJ487" s="61"/>
      <c r="CK487" s="61"/>
      <c r="CL487" s="61"/>
      <c r="CM487" s="61"/>
      <c r="CN487" s="61"/>
      <c r="CO487" s="61"/>
      <c r="CP487" s="61"/>
      <c r="CQ487" s="61"/>
      <c r="CR487" s="61"/>
      <c r="CS487" s="61"/>
      <c r="CT487" s="61"/>
      <c r="CU487" s="61"/>
      <c r="CV487" s="61"/>
      <c r="CW487" s="61"/>
      <c r="CX487" s="61"/>
      <c r="CY487" s="61"/>
      <c r="CZ487" s="61"/>
      <c r="DA487" s="61"/>
      <c r="DB487" s="61"/>
      <c r="DC487" s="61"/>
      <c r="DD487" s="61"/>
      <c r="DE487" s="61"/>
      <c r="DF487" s="61"/>
      <c r="DG487" s="61"/>
      <c r="DH487" s="61"/>
      <c r="DI487" s="61"/>
      <c r="DJ487" s="61"/>
      <c r="DK487" s="61"/>
      <c r="DL487" s="61"/>
      <c r="DM487" s="61"/>
      <c r="DN487" s="61"/>
      <c r="DO487" s="61"/>
      <c r="DP487" s="61"/>
      <c r="DQ487" s="61"/>
      <c r="DR487" s="61"/>
      <c r="DS487" s="61"/>
      <c r="DT487" s="61"/>
      <c r="DU487" s="61"/>
      <c r="DV487" s="61"/>
      <c r="DW487" s="61"/>
      <c r="DX487" s="61"/>
      <c r="DY487" s="61"/>
      <c r="DZ487" s="61"/>
      <c r="EA487" s="61"/>
      <c r="EB487" s="61"/>
      <c r="EC487" s="61"/>
      <c r="ED487" s="61"/>
      <c r="EE487" s="61"/>
      <c r="EF487" s="61"/>
      <c r="EG487" s="61"/>
      <c r="EH487" s="61"/>
      <c r="EI487" s="61"/>
      <c r="EJ487" s="61"/>
      <c r="EK487" s="61"/>
      <c r="EL487" s="61"/>
      <c r="EM487" s="61"/>
      <c r="EN487" s="61"/>
      <c r="EO487" s="61"/>
      <c r="EP487" s="61"/>
      <c r="EQ487" s="61"/>
      <c r="ER487" s="61"/>
      <c r="ES487" s="61"/>
      <c r="ET487" s="61"/>
      <c r="EU487" s="61"/>
      <c r="EV487" s="61"/>
      <c r="EW487" s="61"/>
      <c r="EX487" s="61"/>
      <c r="EY487" s="61"/>
      <c r="EZ487" s="61"/>
      <c r="FA487" s="61"/>
      <c r="FB487" s="61"/>
      <c r="FC487" s="61"/>
      <c r="FD487" s="61"/>
      <c r="FE487" s="61"/>
      <c r="FF487" s="61"/>
      <c r="FG487" s="61"/>
      <c r="FH487" s="61"/>
      <c r="FI487" s="61"/>
      <c r="FJ487" s="61"/>
      <c r="FK487" s="61"/>
      <c r="FL487" s="61"/>
      <c r="FM487" s="61"/>
      <c r="FN487" s="61"/>
      <c r="FO487" s="61"/>
      <c r="FP487" s="61"/>
      <c r="FQ487" s="61"/>
      <c r="FR487" s="61"/>
      <c r="FS487" s="61"/>
      <c r="FT487" s="61"/>
      <c r="FU487" s="61"/>
      <c r="FV487" s="61"/>
      <c r="FW487" s="61"/>
      <c r="FX487" s="61"/>
      <c r="FY487" s="61"/>
      <c r="FZ487" s="61"/>
      <c r="GA487" s="61"/>
      <c r="GB487" s="61"/>
      <c r="GC487" s="61"/>
      <c r="GD487" s="61"/>
      <c r="GE487" s="61"/>
      <c r="GF487" s="61"/>
      <c r="GG487" s="61"/>
      <c r="GH487" s="61"/>
      <c r="GI487" s="61"/>
      <c r="GJ487" s="61"/>
      <c r="GK487" s="61"/>
      <c r="GL487" s="61"/>
      <c r="GM487" s="61"/>
      <c r="GN487" s="61"/>
      <c r="GO487" s="61"/>
      <c r="GP487" s="61"/>
      <c r="GQ487" s="61"/>
      <c r="GR487" s="61"/>
      <c r="GS487" s="61"/>
      <c r="GT487" s="61"/>
      <c r="GU487" s="61"/>
      <c r="GV487" s="61"/>
      <c r="GW487" s="61"/>
      <c r="GX487" s="61"/>
      <c r="GY487" s="61"/>
      <c r="GZ487" s="61"/>
      <c r="HA487" s="61"/>
      <c r="HB487" s="61"/>
      <c r="HC487" s="61"/>
      <c r="HD487" s="61"/>
      <c r="HE487" s="61"/>
      <c r="HF487" s="61"/>
      <c r="HG487" s="61"/>
      <c r="HH487" s="61"/>
      <c r="HI487" s="61"/>
      <c r="HJ487" s="61"/>
      <c r="HK487" s="61"/>
      <c r="HL487" s="61"/>
      <c r="HM487" s="61"/>
      <c r="HN487" s="61"/>
      <c r="HO487" s="61"/>
      <c r="HP487" s="61"/>
      <c r="HQ487" s="61"/>
      <c r="HR487" s="61"/>
      <c r="HS487" s="61"/>
      <c r="HT487" s="61"/>
      <c r="HU487" s="61"/>
      <c r="HV487" s="61"/>
      <c r="HW487" s="61"/>
      <c r="HX487" s="61"/>
      <c r="HY487" s="61"/>
      <c r="HZ487" s="61"/>
      <c r="IA487" s="61"/>
      <c r="IB487" s="61"/>
      <c r="IC487" s="61"/>
      <c r="ID487" s="61"/>
      <c r="IE487" s="61"/>
      <c r="IF487" s="61"/>
      <c r="IG487" s="61"/>
      <c r="IH487" s="61"/>
      <c r="II487" s="61"/>
      <c r="IJ487" s="61"/>
      <c r="IK487" s="61"/>
      <c r="IL487" s="61"/>
      <c r="IM487" s="61"/>
      <c r="IN487" s="61"/>
      <c r="IO487" s="61"/>
      <c r="IP487" s="61"/>
      <c r="IQ487" s="61"/>
      <c r="IR487" s="61"/>
      <c r="IS487" s="61"/>
      <c r="IT487" s="61"/>
    </row>
    <row r="488" spans="1:254" ht="12.75" x14ac:dyDescent="0.2">
      <c r="A488" s="62" t="s">
        <v>581</v>
      </c>
      <c r="B488" s="62" t="s">
        <v>11</v>
      </c>
      <c r="C488" s="62" t="s">
        <v>208</v>
      </c>
      <c r="D488" s="62" t="s">
        <v>10</v>
      </c>
      <c r="E488" s="59">
        <v>282618.08</v>
      </c>
      <c r="F488" s="59">
        <v>254509.83</v>
      </c>
      <c r="G488" s="59">
        <v>537127.91</v>
      </c>
      <c r="H488" s="66">
        <v>15</v>
      </c>
      <c r="I488" s="61"/>
      <c r="J488" s="61"/>
      <c r="K488" s="61"/>
      <c r="L488" s="61"/>
      <c r="M488" s="61"/>
      <c r="N488" s="61"/>
      <c r="O488" s="61"/>
      <c r="P488" s="61"/>
      <c r="Q488" s="61"/>
      <c r="R488" s="61"/>
      <c r="S488" s="61"/>
      <c r="T488" s="61"/>
      <c r="U488" s="61"/>
      <c r="V488" s="61"/>
      <c r="W488" s="61"/>
      <c r="X488" s="61"/>
      <c r="Y488" s="61"/>
      <c r="Z488" s="61"/>
      <c r="AA488" s="61"/>
      <c r="AB488" s="61"/>
      <c r="AC488" s="61"/>
      <c r="AD488" s="61"/>
      <c r="AE488" s="61"/>
      <c r="AF488" s="61"/>
      <c r="AG488" s="61"/>
      <c r="AH488" s="61"/>
      <c r="AI488" s="61"/>
      <c r="AJ488" s="61"/>
      <c r="AK488" s="61"/>
      <c r="AL488" s="61"/>
      <c r="AM488" s="61"/>
      <c r="AN488" s="61"/>
      <c r="AO488" s="61"/>
      <c r="AP488" s="61"/>
      <c r="AQ488" s="61"/>
      <c r="AR488" s="61"/>
      <c r="AS488" s="61"/>
      <c r="AT488" s="61"/>
      <c r="AU488" s="61"/>
      <c r="AV488" s="61"/>
      <c r="AW488" s="61"/>
      <c r="AX488" s="61"/>
      <c r="AY488" s="61"/>
      <c r="AZ488" s="61"/>
      <c r="BA488" s="61"/>
      <c r="BB488" s="61"/>
      <c r="BC488" s="61"/>
      <c r="BD488" s="61"/>
      <c r="BE488" s="61"/>
      <c r="BF488" s="61"/>
      <c r="BG488" s="61"/>
      <c r="BH488" s="61"/>
      <c r="BI488" s="61"/>
      <c r="BJ488" s="61"/>
      <c r="BK488" s="61"/>
      <c r="BL488" s="61"/>
      <c r="BM488" s="61"/>
      <c r="BN488" s="61"/>
      <c r="BO488" s="61"/>
      <c r="BP488" s="61"/>
      <c r="BQ488" s="61"/>
      <c r="BR488" s="61"/>
      <c r="BS488" s="61"/>
      <c r="BT488" s="61"/>
      <c r="BU488" s="61"/>
      <c r="BV488" s="61"/>
      <c r="BW488" s="61"/>
      <c r="BX488" s="61"/>
      <c r="BY488" s="61"/>
      <c r="BZ488" s="61"/>
      <c r="CA488" s="61"/>
      <c r="CB488" s="61"/>
      <c r="CC488" s="61"/>
      <c r="CD488" s="61"/>
      <c r="CE488" s="61"/>
      <c r="CF488" s="61"/>
      <c r="CG488" s="61"/>
      <c r="CH488" s="61"/>
      <c r="CI488" s="61"/>
      <c r="CJ488" s="61"/>
      <c r="CK488" s="61"/>
      <c r="CL488" s="61"/>
      <c r="CM488" s="61"/>
      <c r="CN488" s="61"/>
      <c r="CO488" s="61"/>
      <c r="CP488" s="61"/>
      <c r="CQ488" s="61"/>
      <c r="CR488" s="61"/>
      <c r="CS488" s="61"/>
      <c r="CT488" s="61"/>
      <c r="CU488" s="61"/>
      <c r="CV488" s="61"/>
      <c r="CW488" s="61"/>
      <c r="CX488" s="61"/>
      <c r="CY488" s="61"/>
      <c r="CZ488" s="61"/>
      <c r="DA488" s="61"/>
      <c r="DB488" s="61"/>
      <c r="DC488" s="61"/>
      <c r="DD488" s="61"/>
      <c r="DE488" s="61"/>
      <c r="DF488" s="61"/>
      <c r="DG488" s="61"/>
      <c r="DH488" s="61"/>
      <c r="DI488" s="61"/>
      <c r="DJ488" s="61"/>
      <c r="DK488" s="61"/>
      <c r="DL488" s="61"/>
      <c r="DM488" s="61"/>
      <c r="DN488" s="61"/>
      <c r="DO488" s="61"/>
      <c r="DP488" s="61"/>
      <c r="DQ488" s="61"/>
      <c r="DR488" s="61"/>
      <c r="DS488" s="61"/>
      <c r="DT488" s="61"/>
      <c r="DU488" s="61"/>
      <c r="DV488" s="61"/>
      <c r="DW488" s="61"/>
      <c r="DX488" s="61"/>
      <c r="DY488" s="61"/>
      <c r="DZ488" s="61"/>
      <c r="EA488" s="61"/>
      <c r="EB488" s="61"/>
      <c r="EC488" s="61"/>
      <c r="ED488" s="61"/>
      <c r="EE488" s="61"/>
      <c r="EF488" s="61"/>
      <c r="EG488" s="61"/>
      <c r="EH488" s="61"/>
      <c r="EI488" s="61"/>
      <c r="EJ488" s="61"/>
      <c r="EK488" s="61"/>
      <c r="EL488" s="61"/>
      <c r="EM488" s="61"/>
      <c r="EN488" s="61"/>
      <c r="EO488" s="61"/>
      <c r="EP488" s="61"/>
      <c r="EQ488" s="61"/>
      <c r="ER488" s="61"/>
      <c r="ES488" s="61"/>
      <c r="ET488" s="61"/>
      <c r="EU488" s="61"/>
      <c r="EV488" s="61"/>
      <c r="EW488" s="61"/>
      <c r="EX488" s="61"/>
      <c r="EY488" s="61"/>
      <c r="EZ488" s="61"/>
      <c r="FA488" s="61"/>
      <c r="FB488" s="61"/>
      <c r="FC488" s="61"/>
      <c r="FD488" s="61"/>
      <c r="FE488" s="61"/>
      <c r="FF488" s="61"/>
      <c r="FG488" s="61"/>
      <c r="FH488" s="61"/>
      <c r="FI488" s="61"/>
      <c r="FJ488" s="61"/>
      <c r="FK488" s="61"/>
      <c r="FL488" s="61"/>
      <c r="FM488" s="61"/>
      <c r="FN488" s="61"/>
      <c r="FO488" s="61"/>
      <c r="FP488" s="61"/>
      <c r="FQ488" s="61"/>
      <c r="FR488" s="61"/>
      <c r="FS488" s="61"/>
      <c r="FT488" s="61"/>
      <c r="FU488" s="61"/>
      <c r="FV488" s="61"/>
      <c r="FW488" s="61"/>
      <c r="FX488" s="61"/>
      <c r="FY488" s="61"/>
      <c r="FZ488" s="61"/>
      <c r="GA488" s="61"/>
      <c r="GB488" s="61"/>
      <c r="GC488" s="61"/>
      <c r="GD488" s="61"/>
      <c r="GE488" s="61"/>
      <c r="GF488" s="61"/>
      <c r="GG488" s="61"/>
      <c r="GH488" s="61"/>
      <c r="GI488" s="61"/>
      <c r="GJ488" s="61"/>
      <c r="GK488" s="61"/>
      <c r="GL488" s="61"/>
      <c r="GM488" s="61"/>
      <c r="GN488" s="61"/>
      <c r="GO488" s="61"/>
      <c r="GP488" s="61"/>
      <c r="GQ488" s="61"/>
      <c r="GR488" s="61"/>
      <c r="GS488" s="61"/>
      <c r="GT488" s="61"/>
      <c r="GU488" s="61"/>
      <c r="GV488" s="61"/>
      <c r="GW488" s="61"/>
      <c r="GX488" s="61"/>
      <c r="GY488" s="61"/>
      <c r="GZ488" s="61"/>
      <c r="HA488" s="61"/>
      <c r="HB488" s="61"/>
      <c r="HC488" s="61"/>
      <c r="HD488" s="61"/>
      <c r="HE488" s="61"/>
      <c r="HF488" s="61"/>
      <c r="HG488" s="61"/>
      <c r="HH488" s="61"/>
      <c r="HI488" s="61"/>
      <c r="HJ488" s="61"/>
      <c r="HK488" s="61"/>
      <c r="HL488" s="61"/>
      <c r="HM488" s="61"/>
      <c r="HN488" s="61"/>
      <c r="HO488" s="61"/>
      <c r="HP488" s="61"/>
      <c r="HQ488" s="61"/>
      <c r="HR488" s="61"/>
      <c r="HS488" s="61"/>
      <c r="HT488" s="61"/>
      <c r="HU488" s="61"/>
      <c r="HV488" s="61"/>
      <c r="HW488" s="61"/>
      <c r="HX488" s="61"/>
      <c r="HY488" s="61"/>
      <c r="HZ488" s="61"/>
      <c r="IA488" s="61"/>
      <c r="IB488" s="61"/>
      <c r="IC488" s="61"/>
      <c r="ID488" s="61"/>
      <c r="IE488" s="61"/>
      <c r="IF488" s="61"/>
      <c r="IG488" s="61"/>
      <c r="IH488" s="61"/>
      <c r="II488" s="61"/>
      <c r="IJ488" s="61"/>
      <c r="IK488" s="61"/>
      <c r="IL488" s="61"/>
      <c r="IM488" s="61"/>
      <c r="IN488" s="61"/>
      <c r="IO488" s="61"/>
      <c r="IP488" s="61"/>
      <c r="IQ488" s="61"/>
      <c r="IR488" s="61"/>
      <c r="IS488" s="61"/>
      <c r="IT488" s="61"/>
    </row>
    <row r="489" spans="1:254" ht="12.75" x14ac:dyDescent="0.2">
      <c r="A489" s="62" t="s">
        <v>582</v>
      </c>
      <c r="B489" s="62" t="s">
        <v>11</v>
      </c>
      <c r="C489" s="62" t="s">
        <v>208</v>
      </c>
      <c r="D489" s="62" t="s">
        <v>10</v>
      </c>
      <c r="E489" s="59">
        <v>2330366.2400000002</v>
      </c>
      <c r="F489" s="59">
        <v>2287608.84</v>
      </c>
      <c r="G489" s="59">
        <v>4617975.08</v>
      </c>
      <c r="H489" s="66">
        <v>55</v>
      </c>
      <c r="I489" s="61"/>
      <c r="J489" s="61"/>
      <c r="K489" s="61"/>
      <c r="L489" s="61"/>
      <c r="M489" s="61"/>
      <c r="N489" s="61"/>
      <c r="O489" s="61"/>
      <c r="P489" s="61"/>
      <c r="Q489" s="61"/>
      <c r="R489" s="61"/>
      <c r="S489" s="61"/>
      <c r="T489" s="61"/>
      <c r="U489" s="61"/>
      <c r="V489" s="61"/>
      <c r="W489" s="61"/>
      <c r="X489" s="61"/>
      <c r="Y489" s="61"/>
      <c r="Z489" s="61"/>
      <c r="AA489" s="61"/>
      <c r="AB489" s="61"/>
      <c r="AC489" s="61"/>
      <c r="AD489" s="61"/>
      <c r="AE489" s="61"/>
      <c r="AF489" s="61"/>
      <c r="AG489" s="61"/>
      <c r="AH489" s="61"/>
      <c r="AI489" s="61"/>
      <c r="AJ489" s="61"/>
      <c r="AK489" s="61"/>
      <c r="AL489" s="61"/>
      <c r="AM489" s="61"/>
      <c r="AN489" s="61"/>
      <c r="AO489" s="61"/>
      <c r="AP489" s="61"/>
      <c r="AQ489" s="61"/>
      <c r="AR489" s="61"/>
      <c r="AS489" s="61"/>
      <c r="AT489" s="61"/>
      <c r="AU489" s="61"/>
      <c r="AV489" s="61"/>
      <c r="AW489" s="61"/>
      <c r="AX489" s="61"/>
      <c r="AY489" s="61"/>
      <c r="AZ489" s="61"/>
      <c r="BA489" s="61"/>
      <c r="BB489" s="61"/>
      <c r="BC489" s="61"/>
      <c r="BD489" s="61"/>
      <c r="BE489" s="61"/>
      <c r="BF489" s="61"/>
      <c r="BG489" s="61"/>
      <c r="BH489" s="61"/>
      <c r="BI489" s="61"/>
      <c r="BJ489" s="61"/>
      <c r="BK489" s="61"/>
      <c r="BL489" s="61"/>
      <c r="BM489" s="61"/>
      <c r="BN489" s="61"/>
      <c r="BO489" s="61"/>
      <c r="BP489" s="61"/>
      <c r="BQ489" s="61"/>
      <c r="BR489" s="61"/>
      <c r="BS489" s="61"/>
      <c r="BT489" s="61"/>
      <c r="BU489" s="61"/>
      <c r="BV489" s="61"/>
      <c r="BW489" s="61"/>
      <c r="BX489" s="61"/>
      <c r="BY489" s="61"/>
      <c r="BZ489" s="61"/>
      <c r="CA489" s="61"/>
      <c r="CB489" s="61"/>
      <c r="CC489" s="61"/>
      <c r="CD489" s="61"/>
      <c r="CE489" s="61"/>
      <c r="CF489" s="61"/>
      <c r="CG489" s="61"/>
      <c r="CH489" s="61"/>
      <c r="CI489" s="61"/>
      <c r="CJ489" s="61"/>
      <c r="CK489" s="61"/>
      <c r="CL489" s="61"/>
      <c r="CM489" s="61"/>
      <c r="CN489" s="61"/>
      <c r="CO489" s="61"/>
      <c r="CP489" s="61"/>
      <c r="CQ489" s="61"/>
      <c r="CR489" s="61"/>
      <c r="CS489" s="61"/>
      <c r="CT489" s="61"/>
      <c r="CU489" s="61"/>
      <c r="CV489" s="61"/>
      <c r="CW489" s="61"/>
      <c r="CX489" s="61"/>
      <c r="CY489" s="61"/>
      <c r="CZ489" s="61"/>
      <c r="DA489" s="61"/>
      <c r="DB489" s="61"/>
      <c r="DC489" s="61"/>
      <c r="DD489" s="61"/>
      <c r="DE489" s="61"/>
      <c r="DF489" s="61"/>
      <c r="DG489" s="61"/>
      <c r="DH489" s="61"/>
      <c r="DI489" s="61"/>
      <c r="DJ489" s="61"/>
      <c r="DK489" s="61"/>
      <c r="DL489" s="61"/>
      <c r="DM489" s="61"/>
      <c r="DN489" s="61"/>
      <c r="DO489" s="61"/>
      <c r="DP489" s="61"/>
      <c r="DQ489" s="61"/>
      <c r="DR489" s="61"/>
      <c r="DS489" s="61"/>
      <c r="DT489" s="61"/>
      <c r="DU489" s="61"/>
      <c r="DV489" s="61"/>
      <c r="DW489" s="61"/>
      <c r="DX489" s="61"/>
      <c r="DY489" s="61"/>
      <c r="DZ489" s="61"/>
      <c r="EA489" s="61"/>
      <c r="EB489" s="61"/>
      <c r="EC489" s="61"/>
      <c r="ED489" s="61"/>
      <c r="EE489" s="61"/>
      <c r="EF489" s="61"/>
      <c r="EG489" s="61"/>
      <c r="EH489" s="61"/>
      <c r="EI489" s="61"/>
      <c r="EJ489" s="61"/>
      <c r="EK489" s="61"/>
      <c r="EL489" s="61"/>
      <c r="EM489" s="61"/>
      <c r="EN489" s="61"/>
      <c r="EO489" s="61"/>
      <c r="EP489" s="61"/>
      <c r="EQ489" s="61"/>
      <c r="ER489" s="61"/>
      <c r="ES489" s="61"/>
      <c r="ET489" s="61"/>
      <c r="EU489" s="61"/>
      <c r="EV489" s="61"/>
      <c r="EW489" s="61"/>
      <c r="EX489" s="61"/>
      <c r="EY489" s="61"/>
      <c r="EZ489" s="61"/>
      <c r="FA489" s="61"/>
      <c r="FB489" s="61"/>
      <c r="FC489" s="61"/>
      <c r="FD489" s="61"/>
      <c r="FE489" s="61"/>
      <c r="FF489" s="61"/>
      <c r="FG489" s="61"/>
      <c r="FH489" s="61"/>
      <c r="FI489" s="61"/>
      <c r="FJ489" s="61"/>
      <c r="FK489" s="61"/>
      <c r="FL489" s="61"/>
      <c r="FM489" s="61"/>
      <c r="FN489" s="61"/>
      <c r="FO489" s="61"/>
      <c r="FP489" s="61"/>
      <c r="FQ489" s="61"/>
      <c r="FR489" s="61"/>
      <c r="FS489" s="61"/>
      <c r="FT489" s="61"/>
      <c r="FU489" s="61"/>
      <c r="FV489" s="61"/>
      <c r="FW489" s="61"/>
      <c r="FX489" s="61"/>
      <c r="FY489" s="61"/>
      <c r="FZ489" s="61"/>
      <c r="GA489" s="61"/>
      <c r="GB489" s="61"/>
      <c r="GC489" s="61"/>
      <c r="GD489" s="61"/>
      <c r="GE489" s="61"/>
      <c r="GF489" s="61"/>
      <c r="GG489" s="61"/>
      <c r="GH489" s="61"/>
      <c r="GI489" s="61"/>
      <c r="GJ489" s="61"/>
      <c r="GK489" s="61"/>
      <c r="GL489" s="61"/>
      <c r="GM489" s="61"/>
      <c r="GN489" s="61"/>
      <c r="GO489" s="61"/>
      <c r="GP489" s="61"/>
      <c r="GQ489" s="61"/>
      <c r="GR489" s="61"/>
      <c r="GS489" s="61"/>
      <c r="GT489" s="61"/>
      <c r="GU489" s="61"/>
      <c r="GV489" s="61"/>
      <c r="GW489" s="61"/>
      <c r="GX489" s="61"/>
      <c r="GY489" s="61"/>
      <c r="GZ489" s="61"/>
      <c r="HA489" s="61"/>
      <c r="HB489" s="61"/>
      <c r="HC489" s="61"/>
      <c r="HD489" s="61"/>
      <c r="HE489" s="61"/>
      <c r="HF489" s="61"/>
      <c r="HG489" s="61"/>
      <c r="HH489" s="61"/>
      <c r="HI489" s="61"/>
      <c r="HJ489" s="61"/>
      <c r="HK489" s="61"/>
      <c r="HL489" s="61"/>
      <c r="HM489" s="61"/>
      <c r="HN489" s="61"/>
      <c r="HO489" s="61"/>
      <c r="HP489" s="61"/>
      <c r="HQ489" s="61"/>
      <c r="HR489" s="61"/>
      <c r="HS489" s="61"/>
      <c r="HT489" s="61"/>
      <c r="HU489" s="61"/>
      <c r="HV489" s="61"/>
      <c r="HW489" s="61"/>
      <c r="HX489" s="61"/>
      <c r="HY489" s="61"/>
      <c r="HZ489" s="61"/>
      <c r="IA489" s="61"/>
      <c r="IB489" s="61"/>
      <c r="IC489" s="61"/>
      <c r="ID489" s="61"/>
      <c r="IE489" s="61"/>
      <c r="IF489" s="61"/>
      <c r="IG489" s="61"/>
      <c r="IH489" s="61"/>
      <c r="II489" s="61"/>
      <c r="IJ489" s="61"/>
      <c r="IK489" s="61"/>
      <c r="IL489" s="61"/>
      <c r="IM489" s="61"/>
      <c r="IN489" s="61"/>
      <c r="IO489" s="61"/>
      <c r="IP489" s="61"/>
      <c r="IQ489" s="61"/>
      <c r="IR489" s="61"/>
      <c r="IS489" s="61"/>
      <c r="IT489" s="61"/>
    </row>
    <row r="490" spans="1:254" ht="12.75" x14ac:dyDescent="0.2">
      <c r="A490" s="62" t="s">
        <v>584</v>
      </c>
      <c r="B490" s="62" t="s">
        <v>8</v>
      </c>
      <c r="C490" s="62" t="s">
        <v>46</v>
      </c>
      <c r="D490" s="62" t="s">
        <v>10</v>
      </c>
      <c r="E490" s="59">
        <v>4823941.25</v>
      </c>
      <c r="F490" s="59">
        <v>4353856.16</v>
      </c>
      <c r="G490" s="59">
        <v>9177797.4100000001</v>
      </c>
      <c r="H490" s="66">
        <v>103</v>
      </c>
      <c r="I490" s="61"/>
      <c r="J490" s="61"/>
      <c r="K490" s="61"/>
      <c r="L490" s="61"/>
      <c r="M490" s="61"/>
      <c r="N490" s="61"/>
      <c r="O490" s="61"/>
      <c r="P490" s="61"/>
      <c r="Q490" s="61"/>
      <c r="R490" s="61"/>
      <c r="S490" s="61"/>
      <c r="T490" s="61"/>
      <c r="U490" s="61"/>
      <c r="V490" s="61"/>
      <c r="W490" s="61"/>
      <c r="X490" s="61"/>
      <c r="Y490" s="61"/>
      <c r="Z490" s="61"/>
      <c r="AA490" s="61"/>
      <c r="AB490" s="61"/>
      <c r="AC490" s="61"/>
      <c r="AD490" s="61"/>
      <c r="AE490" s="61"/>
      <c r="AF490" s="61"/>
      <c r="AG490" s="61"/>
      <c r="AH490" s="61"/>
      <c r="AI490" s="61"/>
      <c r="AJ490" s="61"/>
      <c r="AK490" s="61"/>
      <c r="AL490" s="61"/>
      <c r="AM490" s="61"/>
      <c r="AN490" s="61"/>
      <c r="AO490" s="61"/>
      <c r="AP490" s="61"/>
      <c r="AQ490" s="61"/>
      <c r="AR490" s="61"/>
      <c r="AS490" s="61"/>
      <c r="AT490" s="61"/>
      <c r="AU490" s="61"/>
      <c r="AV490" s="61"/>
      <c r="AW490" s="61"/>
      <c r="AX490" s="61"/>
      <c r="AY490" s="61"/>
      <c r="AZ490" s="61"/>
      <c r="BA490" s="61"/>
      <c r="BB490" s="61"/>
      <c r="BC490" s="61"/>
      <c r="BD490" s="61"/>
      <c r="BE490" s="61"/>
      <c r="BF490" s="61"/>
      <c r="BG490" s="61"/>
      <c r="BH490" s="61"/>
      <c r="BI490" s="61"/>
      <c r="BJ490" s="61"/>
      <c r="BK490" s="61"/>
      <c r="BL490" s="61"/>
      <c r="BM490" s="61"/>
      <c r="BN490" s="61"/>
      <c r="BO490" s="61"/>
      <c r="BP490" s="61"/>
      <c r="BQ490" s="61"/>
      <c r="BR490" s="61"/>
      <c r="BS490" s="61"/>
      <c r="BT490" s="61"/>
      <c r="BU490" s="61"/>
      <c r="BV490" s="61"/>
      <c r="BW490" s="61"/>
      <c r="BX490" s="61"/>
      <c r="BY490" s="61"/>
      <c r="BZ490" s="61"/>
      <c r="CA490" s="61"/>
      <c r="CB490" s="61"/>
      <c r="CC490" s="61"/>
      <c r="CD490" s="61"/>
      <c r="CE490" s="61"/>
      <c r="CF490" s="61"/>
      <c r="CG490" s="61"/>
      <c r="CH490" s="61"/>
      <c r="CI490" s="61"/>
      <c r="CJ490" s="61"/>
      <c r="CK490" s="61"/>
      <c r="CL490" s="61"/>
      <c r="CM490" s="61"/>
      <c r="CN490" s="61"/>
      <c r="CO490" s="61"/>
      <c r="CP490" s="61"/>
      <c r="CQ490" s="61"/>
      <c r="CR490" s="61"/>
      <c r="CS490" s="61"/>
      <c r="CT490" s="61"/>
      <c r="CU490" s="61"/>
      <c r="CV490" s="61"/>
      <c r="CW490" s="61"/>
      <c r="CX490" s="61"/>
      <c r="CY490" s="61"/>
      <c r="CZ490" s="61"/>
      <c r="DA490" s="61"/>
      <c r="DB490" s="61"/>
      <c r="DC490" s="61"/>
      <c r="DD490" s="61"/>
      <c r="DE490" s="61"/>
      <c r="DF490" s="61"/>
      <c r="DG490" s="61"/>
      <c r="DH490" s="61"/>
      <c r="DI490" s="61"/>
      <c r="DJ490" s="61"/>
      <c r="DK490" s="61"/>
      <c r="DL490" s="61"/>
      <c r="DM490" s="61"/>
      <c r="DN490" s="61"/>
      <c r="DO490" s="61"/>
      <c r="DP490" s="61"/>
      <c r="DQ490" s="61"/>
      <c r="DR490" s="61"/>
      <c r="DS490" s="61"/>
      <c r="DT490" s="61"/>
      <c r="DU490" s="61"/>
      <c r="DV490" s="61"/>
      <c r="DW490" s="61"/>
      <c r="DX490" s="61"/>
      <c r="DY490" s="61"/>
      <c r="DZ490" s="61"/>
      <c r="EA490" s="61"/>
      <c r="EB490" s="61"/>
      <c r="EC490" s="61"/>
      <c r="ED490" s="61"/>
      <c r="EE490" s="61"/>
      <c r="EF490" s="61"/>
      <c r="EG490" s="61"/>
      <c r="EH490" s="61"/>
      <c r="EI490" s="61"/>
      <c r="EJ490" s="61"/>
      <c r="EK490" s="61"/>
      <c r="EL490" s="61"/>
      <c r="EM490" s="61"/>
      <c r="EN490" s="61"/>
      <c r="EO490" s="61"/>
      <c r="EP490" s="61"/>
      <c r="EQ490" s="61"/>
      <c r="ER490" s="61"/>
      <c r="ES490" s="61"/>
      <c r="ET490" s="61"/>
      <c r="EU490" s="61"/>
      <c r="EV490" s="61"/>
      <c r="EW490" s="61"/>
      <c r="EX490" s="61"/>
      <c r="EY490" s="61"/>
      <c r="EZ490" s="61"/>
      <c r="FA490" s="61"/>
      <c r="FB490" s="61"/>
      <c r="FC490" s="61"/>
      <c r="FD490" s="61"/>
      <c r="FE490" s="61"/>
      <c r="FF490" s="61"/>
      <c r="FG490" s="61"/>
      <c r="FH490" s="61"/>
      <c r="FI490" s="61"/>
      <c r="FJ490" s="61"/>
      <c r="FK490" s="61"/>
      <c r="FL490" s="61"/>
      <c r="FM490" s="61"/>
      <c r="FN490" s="61"/>
      <c r="FO490" s="61"/>
      <c r="FP490" s="61"/>
      <c r="FQ490" s="61"/>
      <c r="FR490" s="61"/>
      <c r="FS490" s="61"/>
      <c r="FT490" s="61"/>
      <c r="FU490" s="61"/>
      <c r="FV490" s="61"/>
      <c r="FW490" s="61"/>
      <c r="FX490" s="61"/>
      <c r="FY490" s="61"/>
      <c r="FZ490" s="61"/>
      <c r="GA490" s="61"/>
      <c r="GB490" s="61"/>
      <c r="GC490" s="61"/>
      <c r="GD490" s="61"/>
      <c r="GE490" s="61"/>
      <c r="GF490" s="61"/>
      <c r="GG490" s="61"/>
      <c r="GH490" s="61"/>
      <c r="GI490" s="61"/>
      <c r="GJ490" s="61"/>
      <c r="GK490" s="61"/>
      <c r="GL490" s="61"/>
      <c r="GM490" s="61"/>
      <c r="GN490" s="61"/>
      <c r="GO490" s="61"/>
      <c r="GP490" s="61"/>
      <c r="GQ490" s="61"/>
      <c r="GR490" s="61"/>
      <c r="GS490" s="61"/>
      <c r="GT490" s="61"/>
      <c r="GU490" s="61"/>
      <c r="GV490" s="61"/>
      <c r="GW490" s="61"/>
      <c r="GX490" s="61"/>
      <c r="GY490" s="61"/>
      <c r="GZ490" s="61"/>
      <c r="HA490" s="61"/>
      <c r="HB490" s="61"/>
      <c r="HC490" s="61"/>
      <c r="HD490" s="61"/>
      <c r="HE490" s="61"/>
      <c r="HF490" s="61"/>
      <c r="HG490" s="61"/>
      <c r="HH490" s="61"/>
      <c r="HI490" s="61"/>
      <c r="HJ490" s="61"/>
      <c r="HK490" s="61"/>
      <c r="HL490" s="61"/>
      <c r="HM490" s="61"/>
      <c r="HN490" s="61"/>
      <c r="HO490" s="61"/>
      <c r="HP490" s="61"/>
      <c r="HQ490" s="61"/>
      <c r="HR490" s="61"/>
      <c r="HS490" s="61"/>
      <c r="HT490" s="61"/>
      <c r="HU490" s="61"/>
      <c r="HV490" s="61"/>
      <c r="HW490" s="61"/>
      <c r="HX490" s="61"/>
      <c r="HY490" s="61"/>
      <c r="HZ490" s="61"/>
      <c r="IA490" s="61"/>
      <c r="IB490" s="61"/>
      <c r="IC490" s="61"/>
      <c r="ID490" s="61"/>
      <c r="IE490" s="61"/>
      <c r="IF490" s="61"/>
      <c r="IG490" s="61"/>
      <c r="IH490" s="61"/>
      <c r="II490" s="61"/>
      <c r="IJ490" s="61"/>
      <c r="IK490" s="61"/>
      <c r="IL490" s="61"/>
      <c r="IM490" s="61"/>
      <c r="IN490" s="61"/>
      <c r="IO490" s="61"/>
      <c r="IP490" s="61"/>
      <c r="IQ490" s="61"/>
      <c r="IR490" s="61"/>
      <c r="IS490" s="61"/>
      <c r="IT490" s="61"/>
    </row>
    <row r="491" spans="1:254" ht="12.75" x14ac:dyDescent="0.2">
      <c r="A491" s="62" t="s">
        <v>585</v>
      </c>
      <c r="B491" s="62" t="s">
        <v>8</v>
      </c>
      <c r="C491" s="62" t="s">
        <v>46</v>
      </c>
      <c r="D491" s="62" t="s">
        <v>10</v>
      </c>
      <c r="E491" s="59">
        <v>7877805.9399999995</v>
      </c>
      <c r="F491" s="59">
        <v>7162190.7999999989</v>
      </c>
      <c r="G491" s="59">
        <v>15039996.739999998</v>
      </c>
      <c r="H491" s="66">
        <v>76</v>
      </c>
      <c r="I491" s="61"/>
      <c r="J491" s="61"/>
      <c r="K491" s="61"/>
      <c r="L491" s="61"/>
      <c r="M491" s="61"/>
      <c r="N491" s="61"/>
      <c r="O491" s="61"/>
      <c r="P491" s="61"/>
      <c r="Q491" s="61"/>
      <c r="R491" s="61"/>
      <c r="S491" s="61"/>
      <c r="T491" s="61"/>
      <c r="U491" s="61"/>
      <c r="V491" s="61"/>
      <c r="W491" s="61"/>
      <c r="X491" s="61"/>
      <c r="Y491" s="61"/>
      <c r="Z491" s="61"/>
      <c r="AA491" s="61"/>
      <c r="AB491" s="61"/>
      <c r="AC491" s="61"/>
      <c r="AD491" s="61"/>
      <c r="AE491" s="61"/>
      <c r="AF491" s="61"/>
      <c r="AG491" s="61"/>
      <c r="AH491" s="61"/>
      <c r="AI491" s="61"/>
      <c r="AJ491" s="61"/>
      <c r="AK491" s="61"/>
      <c r="AL491" s="61"/>
      <c r="AM491" s="61"/>
      <c r="AN491" s="61"/>
      <c r="AO491" s="61"/>
      <c r="AP491" s="61"/>
      <c r="AQ491" s="61"/>
      <c r="AR491" s="61"/>
      <c r="AS491" s="61"/>
      <c r="AT491" s="61"/>
      <c r="AU491" s="61"/>
      <c r="AV491" s="61"/>
      <c r="AW491" s="61"/>
      <c r="AX491" s="61"/>
      <c r="AY491" s="61"/>
      <c r="AZ491" s="61"/>
      <c r="BA491" s="61"/>
      <c r="BB491" s="61"/>
      <c r="BC491" s="61"/>
      <c r="BD491" s="61"/>
      <c r="BE491" s="61"/>
      <c r="BF491" s="61"/>
      <c r="BG491" s="61"/>
      <c r="BH491" s="61"/>
      <c r="BI491" s="61"/>
      <c r="BJ491" s="61"/>
      <c r="BK491" s="61"/>
      <c r="BL491" s="61"/>
      <c r="BM491" s="61"/>
      <c r="BN491" s="61"/>
      <c r="BO491" s="61"/>
      <c r="BP491" s="61"/>
      <c r="BQ491" s="61"/>
      <c r="BR491" s="61"/>
      <c r="BS491" s="61"/>
      <c r="BT491" s="61"/>
      <c r="BU491" s="61"/>
      <c r="BV491" s="61"/>
      <c r="BW491" s="61"/>
      <c r="BX491" s="61"/>
      <c r="BY491" s="61"/>
      <c r="BZ491" s="61"/>
      <c r="CA491" s="61"/>
      <c r="CB491" s="61"/>
      <c r="CC491" s="61"/>
      <c r="CD491" s="61"/>
      <c r="CE491" s="61"/>
      <c r="CF491" s="61"/>
      <c r="CG491" s="61"/>
      <c r="CH491" s="61"/>
      <c r="CI491" s="61"/>
      <c r="CJ491" s="61"/>
      <c r="CK491" s="61"/>
      <c r="CL491" s="61"/>
      <c r="CM491" s="61"/>
      <c r="CN491" s="61"/>
      <c r="CO491" s="61"/>
      <c r="CP491" s="61"/>
      <c r="CQ491" s="61"/>
      <c r="CR491" s="61"/>
      <c r="CS491" s="61"/>
      <c r="CT491" s="61"/>
      <c r="CU491" s="61"/>
      <c r="CV491" s="61"/>
      <c r="CW491" s="61"/>
      <c r="CX491" s="61"/>
      <c r="CY491" s="61"/>
      <c r="CZ491" s="61"/>
      <c r="DA491" s="61"/>
      <c r="DB491" s="61"/>
      <c r="DC491" s="61"/>
      <c r="DD491" s="61"/>
      <c r="DE491" s="61"/>
      <c r="DF491" s="61"/>
      <c r="DG491" s="61"/>
      <c r="DH491" s="61"/>
      <c r="DI491" s="61"/>
      <c r="DJ491" s="61"/>
      <c r="DK491" s="61"/>
      <c r="DL491" s="61"/>
      <c r="DM491" s="61"/>
      <c r="DN491" s="61"/>
      <c r="DO491" s="61"/>
      <c r="DP491" s="61"/>
      <c r="DQ491" s="61"/>
      <c r="DR491" s="61"/>
      <c r="DS491" s="61"/>
      <c r="DT491" s="61"/>
      <c r="DU491" s="61"/>
      <c r="DV491" s="61"/>
      <c r="DW491" s="61"/>
      <c r="DX491" s="61"/>
      <c r="DY491" s="61"/>
      <c r="DZ491" s="61"/>
      <c r="EA491" s="61"/>
      <c r="EB491" s="61"/>
      <c r="EC491" s="61"/>
      <c r="ED491" s="61"/>
      <c r="EE491" s="61"/>
      <c r="EF491" s="61"/>
      <c r="EG491" s="61"/>
      <c r="EH491" s="61"/>
      <c r="EI491" s="61"/>
      <c r="EJ491" s="61"/>
      <c r="EK491" s="61"/>
      <c r="EL491" s="61"/>
      <c r="EM491" s="61"/>
      <c r="EN491" s="61"/>
      <c r="EO491" s="61"/>
      <c r="EP491" s="61"/>
      <c r="EQ491" s="61"/>
      <c r="ER491" s="61"/>
      <c r="ES491" s="61"/>
      <c r="ET491" s="61"/>
      <c r="EU491" s="61"/>
      <c r="EV491" s="61"/>
      <c r="EW491" s="61"/>
      <c r="EX491" s="61"/>
      <c r="EY491" s="61"/>
      <c r="EZ491" s="61"/>
      <c r="FA491" s="61"/>
      <c r="FB491" s="61"/>
      <c r="FC491" s="61"/>
      <c r="FD491" s="61"/>
      <c r="FE491" s="61"/>
      <c r="FF491" s="61"/>
      <c r="FG491" s="61"/>
      <c r="FH491" s="61"/>
      <c r="FI491" s="61"/>
      <c r="FJ491" s="61"/>
      <c r="FK491" s="61"/>
      <c r="FL491" s="61"/>
      <c r="FM491" s="61"/>
      <c r="FN491" s="61"/>
      <c r="FO491" s="61"/>
      <c r="FP491" s="61"/>
      <c r="FQ491" s="61"/>
      <c r="FR491" s="61"/>
      <c r="FS491" s="61"/>
      <c r="FT491" s="61"/>
      <c r="FU491" s="61"/>
      <c r="FV491" s="61"/>
      <c r="FW491" s="61"/>
      <c r="FX491" s="61"/>
      <c r="FY491" s="61"/>
      <c r="FZ491" s="61"/>
      <c r="GA491" s="61"/>
      <c r="GB491" s="61"/>
      <c r="GC491" s="61"/>
      <c r="GD491" s="61"/>
      <c r="GE491" s="61"/>
      <c r="GF491" s="61"/>
      <c r="GG491" s="61"/>
      <c r="GH491" s="61"/>
      <c r="GI491" s="61"/>
      <c r="GJ491" s="61"/>
      <c r="GK491" s="61"/>
      <c r="GL491" s="61"/>
      <c r="GM491" s="61"/>
      <c r="GN491" s="61"/>
      <c r="GO491" s="61"/>
      <c r="GP491" s="61"/>
      <c r="GQ491" s="61"/>
      <c r="GR491" s="61"/>
      <c r="GS491" s="61"/>
      <c r="GT491" s="61"/>
      <c r="GU491" s="61"/>
      <c r="GV491" s="61"/>
      <c r="GW491" s="61"/>
      <c r="GX491" s="61"/>
      <c r="GY491" s="61"/>
      <c r="GZ491" s="61"/>
      <c r="HA491" s="61"/>
      <c r="HB491" s="61"/>
      <c r="HC491" s="61"/>
      <c r="HD491" s="61"/>
      <c r="HE491" s="61"/>
      <c r="HF491" s="61"/>
      <c r="HG491" s="61"/>
      <c r="HH491" s="61"/>
      <c r="HI491" s="61"/>
      <c r="HJ491" s="61"/>
      <c r="HK491" s="61"/>
      <c r="HL491" s="61"/>
      <c r="HM491" s="61"/>
      <c r="HN491" s="61"/>
      <c r="HO491" s="61"/>
      <c r="HP491" s="61"/>
      <c r="HQ491" s="61"/>
      <c r="HR491" s="61"/>
      <c r="HS491" s="61"/>
      <c r="HT491" s="61"/>
      <c r="HU491" s="61"/>
      <c r="HV491" s="61"/>
      <c r="HW491" s="61"/>
      <c r="HX491" s="61"/>
      <c r="HY491" s="61"/>
      <c r="HZ491" s="61"/>
      <c r="IA491" s="61"/>
      <c r="IB491" s="61"/>
      <c r="IC491" s="61"/>
      <c r="ID491" s="61"/>
      <c r="IE491" s="61"/>
      <c r="IF491" s="61"/>
      <c r="IG491" s="61"/>
      <c r="IH491" s="61"/>
      <c r="II491" s="61"/>
      <c r="IJ491" s="61"/>
      <c r="IK491" s="61"/>
      <c r="IL491" s="61"/>
      <c r="IM491" s="61"/>
      <c r="IN491" s="61"/>
      <c r="IO491" s="61"/>
      <c r="IP491" s="61"/>
      <c r="IQ491" s="61"/>
      <c r="IR491" s="61"/>
      <c r="IS491" s="61"/>
      <c r="IT491" s="61"/>
    </row>
    <row r="492" spans="1:254" ht="12.75" x14ac:dyDescent="0.2">
      <c r="A492" s="62" t="s">
        <v>586</v>
      </c>
      <c r="B492" s="62" t="s">
        <v>8</v>
      </c>
      <c r="C492" s="62" t="s">
        <v>46</v>
      </c>
      <c r="D492" s="62" t="s">
        <v>10</v>
      </c>
      <c r="E492" s="59">
        <v>862167.69000000006</v>
      </c>
      <c r="F492" s="59">
        <v>694912.69000000006</v>
      </c>
      <c r="G492" s="59">
        <v>1557080.3800000001</v>
      </c>
      <c r="H492" s="66">
        <v>29</v>
      </c>
      <c r="I492" s="61"/>
      <c r="J492" s="61"/>
      <c r="K492" s="61"/>
      <c r="L492" s="61"/>
      <c r="M492" s="61"/>
      <c r="N492" s="61"/>
      <c r="O492" s="61"/>
      <c r="P492" s="61"/>
      <c r="Q492" s="61"/>
      <c r="R492" s="61"/>
      <c r="S492" s="61"/>
      <c r="T492" s="61"/>
      <c r="U492" s="61"/>
      <c r="V492" s="61"/>
      <c r="W492" s="61"/>
      <c r="X492" s="61"/>
      <c r="Y492" s="61"/>
      <c r="Z492" s="61"/>
      <c r="AA492" s="61"/>
      <c r="AB492" s="61"/>
      <c r="AC492" s="61"/>
      <c r="AD492" s="61"/>
      <c r="AE492" s="61"/>
      <c r="AF492" s="61"/>
      <c r="AG492" s="61"/>
      <c r="AH492" s="61"/>
      <c r="AI492" s="61"/>
      <c r="AJ492" s="61"/>
      <c r="AK492" s="61"/>
      <c r="AL492" s="61"/>
      <c r="AM492" s="61"/>
      <c r="AN492" s="61"/>
      <c r="AO492" s="61"/>
      <c r="AP492" s="61"/>
      <c r="AQ492" s="61"/>
      <c r="AR492" s="61"/>
      <c r="AS492" s="61"/>
      <c r="AT492" s="61"/>
      <c r="AU492" s="61"/>
      <c r="AV492" s="61"/>
      <c r="AW492" s="61"/>
      <c r="AX492" s="61"/>
      <c r="AY492" s="61"/>
      <c r="AZ492" s="61"/>
      <c r="BA492" s="61"/>
      <c r="BB492" s="61"/>
      <c r="BC492" s="61"/>
      <c r="BD492" s="61"/>
      <c r="BE492" s="61"/>
      <c r="BF492" s="61"/>
      <c r="BG492" s="61"/>
      <c r="BH492" s="61"/>
      <c r="BI492" s="61"/>
      <c r="BJ492" s="61"/>
      <c r="BK492" s="61"/>
      <c r="BL492" s="61"/>
      <c r="BM492" s="61"/>
      <c r="BN492" s="61"/>
      <c r="BO492" s="61"/>
      <c r="BP492" s="61"/>
      <c r="BQ492" s="61"/>
      <c r="BR492" s="61"/>
      <c r="BS492" s="61"/>
      <c r="BT492" s="61"/>
      <c r="BU492" s="61"/>
      <c r="BV492" s="61"/>
      <c r="BW492" s="61"/>
      <c r="BX492" s="61"/>
      <c r="BY492" s="61"/>
      <c r="BZ492" s="61"/>
      <c r="CA492" s="61"/>
      <c r="CB492" s="61"/>
      <c r="CC492" s="61"/>
      <c r="CD492" s="61"/>
      <c r="CE492" s="61"/>
      <c r="CF492" s="61"/>
      <c r="CG492" s="61"/>
      <c r="CH492" s="61"/>
      <c r="CI492" s="61"/>
      <c r="CJ492" s="61"/>
      <c r="CK492" s="61"/>
      <c r="CL492" s="61"/>
      <c r="CM492" s="61"/>
      <c r="CN492" s="61"/>
      <c r="CO492" s="61"/>
      <c r="CP492" s="61"/>
      <c r="CQ492" s="61"/>
      <c r="CR492" s="61"/>
      <c r="CS492" s="61"/>
      <c r="CT492" s="61"/>
      <c r="CU492" s="61"/>
      <c r="CV492" s="61"/>
      <c r="CW492" s="61"/>
      <c r="CX492" s="61"/>
      <c r="CY492" s="61"/>
      <c r="CZ492" s="61"/>
      <c r="DA492" s="61"/>
      <c r="DB492" s="61"/>
      <c r="DC492" s="61"/>
      <c r="DD492" s="61"/>
      <c r="DE492" s="61"/>
      <c r="DF492" s="61"/>
      <c r="DG492" s="61"/>
      <c r="DH492" s="61"/>
      <c r="DI492" s="61"/>
      <c r="DJ492" s="61"/>
      <c r="DK492" s="61"/>
      <c r="DL492" s="61"/>
      <c r="DM492" s="61"/>
      <c r="DN492" s="61"/>
      <c r="DO492" s="61"/>
      <c r="DP492" s="61"/>
      <c r="DQ492" s="61"/>
      <c r="DR492" s="61"/>
      <c r="DS492" s="61"/>
      <c r="DT492" s="61"/>
      <c r="DU492" s="61"/>
      <c r="DV492" s="61"/>
      <c r="DW492" s="61"/>
      <c r="DX492" s="61"/>
      <c r="DY492" s="61"/>
      <c r="DZ492" s="61"/>
      <c r="EA492" s="61"/>
      <c r="EB492" s="61"/>
      <c r="EC492" s="61"/>
      <c r="ED492" s="61"/>
      <c r="EE492" s="61"/>
      <c r="EF492" s="61"/>
      <c r="EG492" s="61"/>
      <c r="EH492" s="61"/>
      <c r="EI492" s="61"/>
      <c r="EJ492" s="61"/>
      <c r="EK492" s="61"/>
      <c r="EL492" s="61"/>
      <c r="EM492" s="61"/>
      <c r="EN492" s="61"/>
      <c r="EO492" s="61"/>
      <c r="EP492" s="61"/>
      <c r="EQ492" s="61"/>
      <c r="ER492" s="61"/>
      <c r="ES492" s="61"/>
      <c r="ET492" s="61"/>
      <c r="EU492" s="61"/>
      <c r="EV492" s="61"/>
      <c r="EW492" s="61"/>
      <c r="EX492" s="61"/>
      <c r="EY492" s="61"/>
      <c r="EZ492" s="61"/>
      <c r="FA492" s="61"/>
      <c r="FB492" s="61"/>
      <c r="FC492" s="61"/>
      <c r="FD492" s="61"/>
      <c r="FE492" s="61"/>
      <c r="FF492" s="61"/>
      <c r="FG492" s="61"/>
      <c r="FH492" s="61"/>
      <c r="FI492" s="61"/>
      <c r="FJ492" s="61"/>
      <c r="FK492" s="61"/>
      <c r="FL492" s="61"/>
      <c r="FM492" s="61"/>
      <c r="FN492" s="61"/>
      <c r="FO492" s="61"/>
      <c r="FP492" s="61"/>
      <c r="FQ492" s="61"/>
      <c r="FR492" s="61"/>
      <c r="FS492" s="61"/>
      <c r="FT492" s="61"/>
      <c r="FU492" s="61"/>
      <c r="FV492" s="61"/>
      <c r="FW492" s="61"/>
      <c r="FX492" s="61"/>
      <c r="FY492" s="61"/>
      <c r="FZ492" s="61"/>
      <c r="GA492" s="61"/>
      <c r="GB492" s="61"/>
      <c r="GC492" s="61"/>
      <c r="GD492" s="61"/>
      <c r="GE492" s="61"/>
      <c r="GF492" s="61"/>
      <c r="GG492" s="61"/>
      <c r="GH492" s="61"/>
      <c r="GI492" s="61"/>
      <c r="GJ492" s="61"/>
      <c r="GK492" s="61"/>
      <c r="GL492" s="61"/>
      <c r="GM492" s="61"/>
      <c r="GN492" s="61"/>
      <c r="GO492" s="61"/>
      <c r="GP492" s="61"/>
      <c r="GQ492" s="61"/>
      <c r="GR492" s="61"/>
      <c r="GS492" s="61"/>
      <c r="GT492" s="61"/>
      <c r="GU492" s="61"/>
      <c r="GV492" s="61"/>
      <c r="GW492" s="61"/>
      <c r="GX492" s="61"/>
      <c r="GY492" s="61"/>
      <c r="GZ492" s="61"/>
      <c r="HA492" s="61"/>
      <c r="HB492" s="61"/>
      <c r="HC492" s="61"/>
      <c r="HD492" s="61"/>
      <c r="HE492" s="61"/>
      <c r="HF492" s="61"/>
      <c r="HG492" s="61"/>
      <c r="HH492" s="61"/>
      <c r="HI492" s="61"/>
      <c r="HJ492" s="61"/>
      <c r="HK492" s="61"/>
      <c r="HL492" s="61"/>
      <c r="HM492" s="61"/>
      <c r="HN492" s="61"/>
      <c r="HO492" s="61"/>
      <c r="HP492" s="61"/>
      <c r="HQ492" s="61"/>
      <c r="HR492" s="61"/>
      <c r="HS492" s="61"/>
      <c r="HT492" s="61"/>
      <c r="HU492" s="61"/>
      <c r="HV492" s="61"/>
      <c r="HW492" s="61"/>
      <c r="HX492" s="61"/>
      <c r="HY492" s="61"/>
      <c r="HZ492" s="61"/>
      <c r="IA492" s="61"/>
      <c r="IB492" s="61"/>
      <c r="IC492" s="61"/>
      <c r="ID492" s="61"/>
      <c r="IE492" s="61"/>
      <c r="IF492" s="61"/>
      <c r="IG492" s="61"/>
      <c r="IH492" s="61"/>
      <c r="II492" s="61"/>
      <c r="IJ492" s="61"/>
      <c r="IK492" s="61"/>
      <c r="IL492" s="61"/>
      <c r="IM492" s="61"/>
      <c r="IN492" s="61"/>
      <c r="IO492" s="61"/>
      <c r="IP492" s="61"/>
      <c r="IQ492" s="61"/>
      <c r="IR492" s="61"/>
      <c r="IS492" s="61"/>
      <c r="IT492" s="61"/>
    </row>
    <row r="493" spans="1:254" ht="12.75" x14ac:dyDescent="0.2">
      <c r="A493" s="62" t="s">
        <v>587</v>
      </c>
      <c r="B493" s="62" t="s">
        <v>8</v>
      </c>
      <c r="C493" s="62" t="s">
        <v>128</v>
      </c>
      <c r="D493" s="62" t="s">
        <v>14</v>
      </c>
      <c r="E493" s="59">
        <v>2442010.0699999998</v>
      </c>
      <c r="F493" s="59">
        <v>2579851.02</v>
      </c>
      <c r="G493" s="59">
        <v>5021861.09</v>
      </c>
      <c r="H493" s="66">
        <v>70</v>
      </c>
      <c r="I493" s="61"/>
      <c r="J493" s="61"/>
      <c r="K493" s="61"/>
      <c r="L493" s="61"/>
      <c r="M493" s="61"/>
      <c r="N493" s="61"/>
      <c r="O493" s="61"/>
      <c r="P493" s="61"/>
      <c r="Q493" s="61"/>
      <c r="R493" s="61"/>
      <c r="S493" s="61"/>
      <c r="T493" s="61"/>
      <c r="U493" s="61"/>
      <c r="V493" s="61"/>
      <c r="W493" s="61"/>
      <c r="X493" s="61"/>
      <c r="Y493" s="61"/>
      <c r="Z493" s="61"/>
      <c r="AA493" s="61"/>
      <c r="AB493" s="61"/>
      <c r="AC493" s="61"/>
      <c r="AD493" s="61"/>
      <c r="AE493" s="61"/>
      <c r="AF493" s="61"/>
      <c r="AG493" s="61"/>
      <c r="AH493" s="61"/>
      <c r="AI493" s="61"/>
      <c r="AJ493" s="61"/>
      <c r="AK493" s="61"/>
      <c r="AL493" s="61"/>
      <c r="AM493" s="61"/>
      <c r="AN493" s="61"/>
      <c r="AO493" s="61"/>
      <c r="AP493" s="61"/>
      <c r="AQ493" s="61"/>
      <c r="AR493" s="61"/>
      <c r="AS493" s="61"/>
      <c r="AT493" s="61"/>
      <c r="AU493" s="61"/>
      <c r="AV493" s="61"/>
      <c r="AW493" s="61"/>
      <c r="AX493" s="61"/>
      <c r="AY493" s="61"/>
      <c r="AZ493" s="61"/>
      <c r="BA493" s="61"/>
      <c r="BB493" s="61"/>
      <c r="BC493" s="61"/>
      <c r="BD493" s="61"/>
      <c r="BE493" s="61"/>
      <c r="BF493" s="61"/>
      <c r="BG493" s="61"/>
      <c r="BH493" s="61"/>
      <c r="BI493" s="61"/>
      <c r="BJ493" s="61"/>
      <c r="BK493" s="61"/>
      <c r="BL493" s="61"/>
      <c r="BM493" s="61"/>
      <c r="BN493" s="61"/>
      <c r="BO493" s="61"/>
      <c r="BP493" s="61"/>
      <c r="BQ493" s="61"/>
      <c r="BR493" s="61"/>
      <c r="BS493" s="61"/>
      <c r="BT493" s="61"/>
      <c r="BU493" s="61"/>
      <c r="BV493" s="61"/>
      <c r="BW493" s="61"/>
      <c r="BX493" s="61"/>
      <c r="BY493" s="61"/>
      <c r="BZ493" s="61"/>
      <c r="CA493" s="61"/>
      <c r="CB493" s="61"/>
      <c r="CC493" s="61"/>
      <c r="CD493" s="61"/>
      <c r="CE493" s="61"/>
      <c r="CF493" s="61"/>
      <c r="CG493" s="61"/>
      <c r="CH493" s="61"/>
      <c r="CI493" s="61"/>
      <c r="CJ493" s="61"/>
      <c r="CK493" s="61"/>
      <c r="CL493" s="61"/>
      <c r="CM493" s="61"/>
      <c r="CN493" s="61"/>
      <c r="CO493" s="61"/>
      <c r="CP493" s="61"/>
      <c r="CQ493" s="61"/>
      <c r="CR493" s="61"/>
      <c r="CS493" s="61"/>
      <c r="CT493" s="61"/>
      <c r="CU493" s="61"/>
      <c r="CV493" s="61"/>
      <c r="CW493" s="61"/>
      <c r="CX493" s="61"/>
      <c r="CY493" s="61"/>
      <c r="CZ493" s="61"/>
      <c r="DA493" s="61"/>
      <c r="DB493" s="61"/>
      <c r="DC493" s="61"/>
      <c r="DD493" s="61"/>
      <c r="DE493" s="61"/>
      <c r="DF493" s="61"/>
      <c r="DG493" s="61"/>
      <c r="DH493" s="61"/>
      <c r="DI493" s="61"/>
      <c r="DJ493" s="61"/>
      <c r="DK493" s="61"/>
      <c r="DL493" s="61"/>
      <c r="DM493" s="61"/>
      <c r="DN493" s="61"/>
      <c r="DO493" s="61"/>
      <c r="DP493" s="61"/>
      <c r="DQ493" s="61"/>
      <c r="DR493" s="61"/>
      <c r="DS493" s="61"/>
      <c r="DT493" s="61"/>
      <c r="DU493" s="61"/>
      <c r="DV493" s="61"/>
      <c r="DW493" s="61"/>
      <c r="DX493" s="61"/>
      <c r="DY493" s="61"/>
      <c r="DZ493" s="61"/>
      <c r="EA493" s="61"/>
      <c r="EB493" s="61"/>
      <c r="EC493" s="61"/>
      <c r="ED493" s="61"/>
      <c r="EE493" s="61"/>
      <c r="EF493" s="61"/>
      <c r="EG493" s="61"/>
      <c r="EH493" s="61"/>
      <c r="EI493" s="61"/>
      <c r="EJ493" s="61"/>
      <c r="EK493" s="61"/>
      <c r="EL493" s="61"/>
      <c r="EM493" s="61"/>
      <c r="EN493" s="61"/>
      <c r="EO493" s="61"/>
      <c r="EP493" s="61"/>
      <c r="EQ493" s="61"/>
      <c r="ER493" s="61"/>
      <c r="ES493" s="61"/>
      <c r="ET493" s="61"/>
      <c r="EU493" s="61"/>
      <c r="EV493" s="61"/>
      <c r="EW493" s="61"/>
      <c r="EX493" s="61"/>
      <c r="EY493" s="61"/>
      <c r="EZ493" s="61"/>
      <c r="FA493" s="61"/>
      <c r="FB493" s="61"/>
      <c r="FC493" s="61"/>
      <c r="FD493" s="61"/>
      <c r="FE493" s="61"/>
      <c r="FF493" s="61"/>
      <c r="FG493" s="61"/>
      <c r="FH493" s="61"/>
      <c r="FI493" s="61"/>
      <c r="FJ493" s="61"/>
      <c r="FK493" s="61"/>
      <c r="FL493" s="61"/>
      <c r="FM493" s="61"/>
      <c r="FN493" s="61"/>
      <c r="FO493" s="61"/>
      <c r="FP493" s="61"/>
      <c r="FQ493" s="61"/>
      <c r="FR493" s="61"/>
      <c r="FS493" s="61"/>
      <c r="FT493" s="61"/>
      <c r="FU493" s="61"/>
      <c r="FV493" s="61"/>
      <c r="FW493" s="61"/>
      <c r="FX493" s="61"/>
      <c r="FY493" s="61"/>
      <c r="FZ493" s="61"/>
      <c r="GA493" s="61"/>
      <c r="GB493" s="61"/>
      <c r="GC493" s="61"/>
      <c r="GD493" s="61"/>
      <c r="GE493" s="61"/>
      <c r="GF493" s="61"/>
      <c r="GG493" s="61"/>
      <c r="GH493" s="61"/>
      <c r="GI493" s="61"/>
      <c r="GJ493" s="61"/>
      <c r="GK493" s="61"/>
      <c r="GL493" s="61"/>
      <c r="GM493" s="61"/>
      <c r="GN493" s="61"/>
      <c r="GO493" s="61"/>
      <c r="GP493" s="61"/>
      <c r="GQ493" s="61"/>
      <c r="GR493" s="61"/>
      <c r="GS493" s="61"/>
      <c r="GT493" s="61"/>
      <c r="GU493" s="61"/>
      <c r="GV493" s="61"/>
      <c r="GW493" s="61"/>
      <c r="GX493" s="61"/>
      <c r="GY493" s="61"/>
      <c r="GZ493" s="61"/>
      <c r="HA493" s="61"/>
      <c r="HB493" s="61"/>
      <c r="HC493" s="61"/>
      <c r="HD493" s="61"/>
      <c r="HE493" s="61"/>
      <c r="HF493" s="61"/>
      <c r="HG493" s="61"/>
      <c r="HH493" s="61"/>
      <c r="HI493" s="61"/>
      <c r="HJ493" s="61"/>
      <c r="HK493" s="61"/>
      <c r="HL493" s="61"/>
      <c r="HM493" s="61"/>
      <c r="HN493" s="61"/>
      <c r="HO493" s="61"/>
      <c r="HP493" s="61"/>
      <c r="HQ493" s="61"/>
      <c r="HR493" s="61"/>
      <c r="HS493" s="61"/>
      <c r="HT493" s="61"/>
      <c r="HU493" s="61"/>
      <c r="HV493" s="61"/>
      <c r="HW493" s="61"/>
      <c r="HX493" s="61"/>
      <c r="HY493" s="61"/>
      <c r="HZ493" s="61"/>
      <c r="IA493" s="61"/>
      <c r="IB493" s="61"/>
      <c r="IC493" s="61"/>
      <c r="ID493" s="61"/>
      <c r="IE493" s="61"/>
      <c r="IF493" s="61"/>
      <c r="IG493" s="61"/>
      <c r="IH493" s="61"/>
      <c r="II493" s="61"/>
      <c r="IJ493" s="61"/>
      <c r="IK493" s="61"/>
      <c r="IL493" s="61"/>
      <c r="IM493" s="61"/>
      <c r="IN493" s="61"/>
      <c r="IO493" s="61"/>
      <c r="IP493" s="61"/>
      <c r="IQ493" s="61"/>
      <c r="IR493" s="61"/>
      <c r="IS493" s="61"/>
      <c r="IT493" s="61"/>
    </row>
    <row r="494" spans="1:254" ht="12.75" x14ac:dyDescent="0.2">
      <c r="A494" s="62" t="s">
        <v>588</v>
      </c>
      <c r="B494" s="62" t="s">
        <v>8</v>
      </c>
      <c r="C494" s="62" t="s">
        <v>85</v>
      </c>
      <c r="D494" s="62" t="s">
        <v>14</v>
      </c>
      <c r="E494" s="59">
        <v>7159385.4399999995</v>
      </c>
      <c r="F494" s="59">
        <v>7103607.540000001</v>
      </c>
      <c r="G494" s="59">
        <v>14262992.98</v>
      </c>
      <c r="H494" s="66">
        <v>100</v>
      </c>
      <c r="I494" s="61"/>
      <c r="J494" s="61"/>
      <c r="K494" s="61"/>
      <c r="L494" s="61"/>
      <c r="M494" s="61"/>
      <c r="N494" s="61"/>
      <c r="O494" s="61"/>
      <c r="P494" s="61"/>
      <c r="Q494" s="61"/>
      <c r="R494" s="61"/>
      <c r="S494" s="61"/>
      <c r="T494" s="61"/>
      <c r="U494" s="61"/>
      <c r="V494" s="61"/>
      <c r="W494" s="61"/>
      <c r="X494" s="61"/>
      <c r="Y494" s="61"/>
      <c r="Z494" s="61"/>
      <c r="AA494" s="61"/>
      <c r="AB494" s="61"/>
      <c r="AC494" s="61"/>
      <c r="AD494" s="61"/>
      <c r="AE494" s="61"/>
      <c r="AF494" s="61"/>
      <c r="AG494" s="61"/>
      <c r="AH494" s="61"/>
      <c r="AI494" s="61"/>
      <c r="AJ494" s="61"/>
      <c r="AK494" s="61"/>
      <c r="AL494" s="61"/>
      <c r="AM494" s="61"/>
      <c r="AN494" s="61"/>
      <c r="AO494" s="61"/>
      <c r="AP494" s="61"/>
      <c r="AQ494" s="61"/>
      <c r="AR494" s="61"/>
      <c r="AS494" s="61"/>
      <c r="AT494" s="61"/>
      <c r="AU494" s="61"/>
      <c r="AV494" s="61"/>
      <c r="AW494" s="61"/>
      <c r="AX494" s="61"/>
      <c r="AY494" s="61"/>
      <c r="AZ494" s="61"/>
      <c r="BA494" s="61"/>
      <c r="BB494" s="61"/>
      <c r="BC494" s="61"/>
      <c r="BD494" s="61"/>
      <c r="BE494" s="61"/>
      <c r="BF494" s="61"/>
      <c r="BG494" s="61"/>
      <c r="BH494" s="61"/>
      <c r="BI494" s="61"/>
      <c r="BJ494" s="61"/>
      <c r="BK494" s="61"/>
      <c r="BL494" s="61"/>
      <c r="BM494" s="61"/>
      <c r="BN494" s="61"/>
      <c r="BO494" s="61"/>
      <c r="BP494" s="61"/>
      <c r="BQ494" s="61"/>
      <c r="BR494" s="61"/>
      <c r="BS494" s="61"/>
      <c r="BT494" s="61"/>
      <c r="BU494" s="61"/>
      <c r="BV494" s="61"/>
      <c r="BW494" s="61"/>
      <c r="BX494" s="61"/>
      <c r="BY494" s="61"/>
      <c r="BZ494" s="61"/>
      <c r="CA494" s="61"/>
      <c r="CB494" s="61"/>
      <c r="CC494" s="61"/>
      <c r="CD494" s="61"/>
      <c r="CE494" s="61"/>
      <c r="CF494" s="61"/>
      <c r="CG494" s="61"/>
      <c r="CH494" s="61"/>
      <c r="CI494" s="61"/>
      <c r="CJ494" s="61"/>
      <c r="CK494" s="61"/>
      <c r="CL494" s="61"/>
      <c r="CM494" s="61"/>
      <c r="CN494" s="61"/>
      <c r="CO494" s="61"/>
      <c r="CP494" s="61"/>
      <c r="CQ494" s="61"/>
      <c r="CR494" s="61"/>
      <c r="CS494" s="61"/>
      <c r="CT494" s="61"/>
      <c r="CU494" s="61"/>
      <c r="CV494" s="61"/>
      <c r="CW494" s="61"/>
      <c r="CX494" s="61"/>
      <c r="CY494" s="61"/>
      <c r="CZ494" s="61"/>
      <c r="DA494" s="61"/>
      <c r="DB494" s="61"/>
      <c r="DC494" s="61"/>
      <c r="DD494" s="61"/>
      <c r="DE494" s="61"/>
      <c r="DF494" s="61"/>
      <c r="DG494" s="61"/>
      <c r="DH494" s="61"/>
      <c r="DI494" s="61"/>
      <c r="DJ494" s="61"/>
      <c r="DK494" s="61"/>
      <c r="DL494" s="61"/>
      <c r="DM494" s="61"/>
      <c r="DN494" s="61"/>
      <c r="DO494" s="61"/>
      <c r="DP494" s="61"/>
      <c r="DQ494" s="61"/>
      <c r="DR494" s="61"/>
      <c r="DS494" s="61"/>
      <c r="DT494" s="61"/>
      <c r="DU494" s="61"/>
      <c r="DV494" s="61"/>
      <c r="DW494" s="61"/>
      <c r="DX494" s="61"/>
      <c r="DY494" s="61"/>
      <c r="DZ494" s="61"/>
      <c r="EA494" s="61"/>
      <c r="EB494" s="61"/>
      <c r="EC494" s="61"/>
      <c r="ED494" s="61"/>
      <c r="EE494" s="61"/>
      <c r="EF494" s="61"/>
      <c r="EG494" s="61"/>
      <c r="EH494" s="61"/>
      <c r="EI494" s="61"/>
      <c r="EJ494" s="61"/>
      <c r="EK494" s="61"/>
      <c r="EL494" s="61"/>
      <c r="EM494" s="61"/>
      <c r="EN494" s="61"/>
      <c r="EO494" s="61"/>
      <c r="EP494" s="61"/>
      <c r="EQ494" s="61"/>
      <c r="ER494" s="61"/>
      <c r="ES494" s="61"/>
      <c r="ET494" s="61"/>
      <c r="EU494" s="61"/>
      <c r="EV494" s="61"/>
      <c r="EW494" s="61"/>
      <c r="EX494" s="61"/>
      <c r="EY494" s="61"/>
      <c r="EZ494" s="61"/>
      <c r="FA494" s="61"/>
      <c r="FB494" s="61"/>
      <c r="FC494" s="61"/>
      <c r="FD494" s="61"/>
      <c r="FE494" s="61"/>
      <c r="FF494" s="61"/>
      <c r="FG494" s="61"/>
      <c r="FH494" s="61"/>
      <c r="FI494" s="61"/>
      <c r="FJ494" s="61"/>
      <c r="FK494" s="61"/>
      <c r="FL494" s="61"/>
      <c r="FM494" s="61"/>
      <c r="FN494" s="61"/>
      <c r="FO494" s="61"/>
      <c r="FP494" s="61"/>
      <c r="FQ494" s="61"/>
      <c r="FR494" s="61"/>
      <c r="FS494" s="61"/>
      <c r="FT494" s="61"/>
      <c r="FU494" s="61"/>
      <c r="FV494" s="61"/>
      <c r="FW494" s="61"/>
      <c r="FX494" s="61"/>
      <c r="FY494" s="61"/>
      <c r="FZ494" s="61"/>
      <c r="GA494" s="61"/>
      <c r="GB494" s="61"/>
      <c r="GC494" s="61"/>
      <c r="GD494" s="61"/>
      <c r="GE494" s="61"/>
      <c r="GF494" s="61"/>
      <c r="GG494" s="61"/>
      <c r="GH494" s="61"/>
      <c r="GI494" s="61"/>
      <c r="GJ494" s="61"/>
      <c r="GK494" s="61"/>
      <c r="GL494" s="61"/>
      <c r="GM494" s="61"/>
      <c r="GN494" s="61"/>
      <c r="GO494" s="61"/>
      <c r="GP494" s="61"/>
      <c r="GQ494" s="61"/>
      <c r="GR494" s="61"/>
      <c r="GS494" s="61"/>
      <c r="GT494" s="61"/>
      <c r="GU494" s="61"/>
      <c r="GV494" s="61"/>
      <c r="GW494" s="61"/>
      <c r="GX494" s="61"/>
      <c r="GY494" s="61"/>
      <c r="GZ494" s="61"/>
      <c r="HA494" s="61"/>
      <c r="HB494" s="61"/>
      <c r="HC494" s="61"/>
      <c r="HD494" s="61"/>
      <c r="HE494" s="61"/>
      <c r="HF494" s="61"/>
      <c r="HG494" s="61"/>
      <c r="HH494" s="61"/>
      <c r="HI494" s="61"/>
      <c r="HJ494" s="61"/>
      <c r="HK494" s="61"/>
      <c r="HL494" s="61"/>
      <c r="HM494" s="61"/>
      <c r="HN494" s="61"/>
      <c r="HO494" s="61"/>
      <c r="HP494" s="61"/>
      <c r="HQ494" s="61"/>
      <c r="HR494" s="61"/>
      <c r="HS494" s="61"/>
      <c r="HT494" s="61"/>
      <c r="HU494" s="61"/>
      <c r="HV494" s="61"/>
      <c r="HW494" s="61"/>
      <c r="HX494" s="61"/>
      <c r="HY494" s="61"/>
      <c r="HZ494" s="61"/>
      <c r="IA494" s="61"/>
      <c r="IB494" s="61"/>
      <c r="IC494" s="61"/>
      <c r="ID494" s="61"/>
      <c r="IE494" s="61"/>
      <c r="IF494" s="61"/>
      <c r="IG494" s="61"/>
      <c r="IH494" s="61"/>
      <c r="II494" s="61"/>
      <c r="IJ494" s="61"/>
      <c r="IK494" s="61"/>
      <c r="IL494" s="61"/>
      <c r="IM494" s="61"/>
      <c r="IN494" s="61"/>
      <c r="IO494" s="61"/>
      <c r="IP494" s="61"/>
      <c r="IQ494" s="61"/>
      <c r="IR494" s="61"/>
      <c r="IS494" s="61"/>
      <c r="IT494" s="61"/>
    </row>
    <row r="495" spans="1:254" ht="13.5" thickBot="1" x14ac:dyDescent="0.25">
      <c r="A495" s="61"/>
      <c r="B495" s="61"/>
      <c r="C495" s="61"/>
      <c r="D495" s="61"/>
      <c r="E495" s="60">
        <v>1605327317.3300006</v>
      </c>
      <c r="F495" s="60">
        <v>1539750999.4399998</v>
      </c>
      <c r="G495" s="60">
        <v>3145078316.7699986</v>
      </c>
      <c r="H495" s="60">
        <v>26258</v>
      </c>
    </row>
    <row r="496" spans="1:254" ht="12.75" thickTop="1" x14ac:dyDescent="0.2">
      <c r="A496" s="67"/>
    </row>
    <row r="497" spans="1:1" x14ac:dyDescent="0.2">
      <c r="A497" s="69" t="s">
        <v>617</v>
      </c>
    </row>
    <row r="501" spans="1:1" ht="11.25" customHeight="1" x14ac:dyDescent="0.2">
      <c r="A501" s="87" t="s">
        <v>630</v>
      </c>
    </row>
    <row r="502" spans="1:1" ht="11.25" customHeight="1" x14ac:dyDescent="0.2">
      <c r="A502" s="67"/>
    </row>
    <row r="503" spans="1:1" x14ac:dyDescent="0.2">
      <c r="A503" s="70" t="s">
        <v>631</v>
      </c>
    </row>
    <row r="504" spans="1:1" x14ac:dyDescent="0.2">
      <c r="A504" s="67" t="s">
        <v>618</v>
      </c>
    </row>
    <row r="505" spans="1:1" x14ac:dyDescent="0.2">
      <c r="A505" s="67" t="s">
        <v>632</v>
      </c>
    </row>
    <row r="506" spans="1:1" x14ac:dyDescent="0.2">
      <c r="A506" s="67" t="s">
        <v>633</v>
      </c>
    </row>
    <row r="507" spans="1:1" x14ac:dyDescent="0.2">
      <c r="A507" s="67" t="s">
        <v>619</v>
      </c>
    </row>
    <row r="508" spans="1:1" x14ac:dyDescent="0.2">
      <c r="A508" s="67" t="s">
        <v>634</v>
      </c>
    </row>
    <row r="509" spans="1:1" x14ac:dyDescent="0.2">
      <c r="A509" s="67" t="s">
        <v>635</v>
      </c>
    </row>
    <row r="510" spans="1:1" x14ac:dyDescent="0.2">
      <c r="A510" s="67" t="s">
        <v>636</v>
      </c>
    </row>
    <row r="511" spans="1:1" x14ac:dyDescent="0.2">
      <c r="A511" s="67" t="s">
        <v>637</v>
      </c>
    </row>
    <row r="512" spans="1:1" x14ac:dyDescent="0.2">
      <c r="A512" s="67" t="s">
        <v>638</v>
      </c>
    </row>
    <row r="513" spans="1:1" x14ac:dyDescent="0.2">
      <c r="A513" s="67" t="s">
        <v>639</v>
      </c>
    </row>
    <row r="514" spans="1:1" x14ac:dyDescent="0.2">
      <c r="A514" s="67" t="s">
        <v>640</v>
      </c>
    </row>
    <row r="515" spans="1:1" x14ac:dyDescent="0.2">
      <c r="A515" s="67"/>
    </row>
    <row r="517" spans="1:1" x14ac:dyDescent="0.2">
      <c r="A517" s="70" t="s">
        <v>641</v>
      </c>
    </row>
    <row r="518" spans="1:1" x14ac:dyDescent="0.2">
      <c r="A518" s="88" t="s">
        <v>71</v>
      </c>
    </row>
    <row r="519" spans="1:1" x14ac:dyDescent="0.2">
      <c r="A519" s="88" t="s">
        <v>84</v>
      </c>
    </row>
    <row r="520" spans="1:1" x14ac:dyDescent="0.2">
      <c r="A520" s="88" t="s">
        <v>137</v>
      </c>
    </row>
    <row r="521" spans="1:1" x14ac:dyDescent="0.2">
      <c r="A521" s="88" t="s">
        <v>258</v>
      </c>
    </row>
    <row r="522" spans="1:1" x14ac:dyDescent="0.2">
      <c r="A522" s="88" t="s">
        <v>262</v>
      </c>
    </row>
    <row r="523" spans="1:1" x14ac:dyDescent="0.2">
      <c r="A523" s="88" t="s">
        <v>327</v>
      </c>
    </row>
    <row r="524" spans="1:1" x14ac:dyDescent="0.2">
      <c r="A524" s="88" t="s">
        <v>328</v>
      </c>
    </row>
    <row r="525" spans="1:1" x14ac:dyDescent="0.2">
      <c r="A525" s="88" t="s">
        <v>341</v>
      </c>
    </row>
    <row r="526" spans="1:1" x14ac:dyDescent="0.2">
      <c r="A526" s="88" t="s">
        <v>413</v>
      </c>
    </row>
    <row r="527" spans="1:1" x14ac:dyDescent="0.2">
      <c r="A527" s="88" t="s">
        <v>468</v>
      </c>
    </row>
    <row r="528" spans="1:1" x14ac:dyDescent="0.2">
      <c r="A528" s="88" t="s">
        <v>517</v>
      </c>
    </row>
    <row r="529" spans="1:1" x14ac:dyDescent="0.2">
      <c r="A529" s="88" t="s">
        <v>583</v>
      </c>
    </row>
    <row r="841" spans="15:15" x14ac:dyDescent="0.2">
      <c r="O841" s="67"/>
    </row>
    <row r="845" spans="15:15" x14ac:dyDescent="0.2">
      <c r="O845" s="67"/>
    </row>
  </sheetData>
  <autoFilter ref="A9:H495" xr:uid="{2C6F387A-EF3F-4607-8870-B03FE5D2CAAA}"/>
  <conditionalFormatting sqref="A9:A495">
    <cfRule type="duplicateValues" dxfId="20" priority="10"/>
  </conditionalFormatting>
  <conditionalFormatting sqref="A11:A494">
    <cfRule type="duplicateValues" dxfId="19" priority="11"/>
  </conditionalFormatting>
  <conditionalFormatting sqref="A496">
    <cfRule type="duplicateValues" dxfId="18" priority="8"/>
  </conditionalFormatting>
  <conditionalFormatting sqref="A531:A1048576 A1:A8">
    <cfRule type="duplicateValues" dxfId="16" priority="6"/>
  </conditionalFormatting>
  <conditionalFormatting sqref="O495:O499">
    <cfRule type="duplicateValues" dxfId="15" priority="9" stopIfTrue="1"/>
  </conditionalFormatting>
  <conditionalFormatting sqref="O500:O962 O479:O494">
    <cfRule type="duplicateValues" dxfId="14" priority="7" stopIfTrue="1"/>
  </conditionalFormatting>
  <conditionalFormatting sqref="A498:A499">
    <cfRule type="duplicateValues" dxfId="2" priority="3"/>
  </conditionalFormatting>
  <conditionalFormatting sqref="A497">
    <cfRule type="duplicateValues" dxfId="1" priority="1"/>
  </conditionalFormatting>
  <conditionalFormatting sqref="A530 A500:A517">
    <cfRule type="duplicateValues" dxfId="0" priority="2"/>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7FC47-B56D-4E3C-9273-68795CFCB2AB}">
  <sheetPr>
    <tabColor indexed="45"/>
  </sheetPr>
  <dimension ref="A6:IV853"/>
  <sheetViews>
    <sheetView workbookViewId="0">
      <selection activeCell="A10" sqref="A10"/>
    </sheetView>
  </sheetViews>
  <sheetFormatPr defaultColWidth="8.85546875" defaultRowHeight="12" x14ac:dyDescent="0.2"/>
  <cols>
    <col min="1" max="1" width="46.5703125" style="52" customWidth="1"/>
    <col min="2" max="2" width="10.7109375" style="52" customWidth="1"/>
    <col min="3" max="3" width="26.28515625" style="52" bestFit="1" customWidth="1"/>
    <col min="4" max="4" width="11.42578125" style="52" customWidth="1"/>
    <col min="5" max="5" width="20.7109375" style="52" bestFit="1" customWidth="1"/>
    <col min="6" max="6" width="21.7109375" style="52" customWidth="1"/>
    <col min="7" max="7" width="22.28515625" style="52" customWidth="1"/>
    <col min="8" max="8" width="21.5703125" style="52" bestFit="1" customWidth="1"/>
    <col min="9" max="9" width="2" style="52" bestFit="1" customWidth="1"/>
    <col min="10" max="256" width="8.85546875" style="52"/>
    <col min="257" max="257" width="46.5703125" style="52" customWidth="1"/>
    <col min="258" max="258" width="10.7109375" style="52" customWidth="1"/>
    <col min="259" max="259" width="26.28515625" style="52" bestFit="1" customWidth="1"/>
    <col min="260" max="260" width="11.42578125" style="52" customWidth="1"/>
    <col min="261" max="261" width="20.7109375" style="52" bestFit="1" customWidth="1"/>
    <col min="262" max="262" width="21.7109375" style="52" customWidth="1"/>
    <col min="263" max="263" width="22.28515625" style="52" customWidth="1"/>
    <col min="264" max="264" width="21.5703125" style="52" bestFit="1" customWidth="1"/>
    <col min="265" max="265" width="2" style="52" bestFit="1" customWidth="1"/>
    <col min="266" max="512" width="8.85546875" style="52"/>
    <col min="513" max="513" width="46.5703125" style="52" customWidth="1"/>
    <col min="514" max="514" width="10.7109375" style="52" customWidth="1"/>
    <col min="515" max="515" width="26.28515625" style="52" bestFit="1" customWidth="1"/>
    <col min="516" max="516" width="11.42578125" style="52" customWidth="1"/>
    <col min="517" max="517" width="20.7109375" style="52" bestFit="1" customWidth="1"/>
    <col min="518" max="518" width="21.7109375" style="52" customWidth="1"/>
    <col min="519" max="519" width="22.28515625" style="52" customWidth="1"/>
    <col min="520" max="520" width="21.5703125" style="52" bestFit="1" customWidth="1"/>
    <col min="521" max="521" width="2" style="52" bestFit="1" customWidth="1"/>
    <col min="522" max="768" width="8.85546875" style="52"/>
    <col min="769" max="769" width="46.5703125" style="52" customWidth="1"/>
    <col min="770" max="770" width="10.7109375" style="52" customWidth="1"/>
    <col min="771" max="771" width="26.28515625" style="52" bestFit="1" customWidth="1"/>
    <col min="772" max="772" width="11.42578125" style="52" customWidth="1"/>
    <col min="773" max="773" width="20.7109375" style="52" bestFit="1" customWidth="1"/>
    <col min="774" max="774" width="21.7109375" style="52" customWidth="1"/>
    <col min="775" max="775" width="22.28515625" style="52" customWidth="1"/>
    <col min="776" max="776" width="21.5703125" style="52" bestFit="1" customWidth="1"/>
    <col min="777" max="777" width="2" style="52" bestFit="1" customWidth="1"/>
    <col min="778" max="1024" width="8.85546875" style="52"/>
    <col min="1025" max="1025" width="46.5703125" style="52" customWidth="1"/>
    <col min="1026" max="1026" width="10.7109375" style="52" customWidth="1"/>
    <col min="1027" max="1027" width="26.28515625" style="52" bestFit="1" customWidth="1"/>
    <col min="1028" max="1028" width="11.42578125" style="52" customWidth="1"/>
    <col min="1029" max="1029" width="20.7109375" style="52" bestFit="1" customWidth="1"/>
    <col min="1030" max="1030" width="21.7109375" style="52" customWidth="1"/>
    <col min="1031" max="1031" width="22.28515625" style="52" customWidth="1"/>
    <col min="1032" max="1032" width="21.5703125" style="52" bestFit="1" customWidth="1"/>
    <col min="1033" max="1033" width="2" style="52" bestFit="1" customWidth="1"/>
    <col min="1034" max="1280" width="8.85546875" style="52"/>
    <col min="1281" max="1281" width="46.5703125" style="52" customWidth="1"/>
    <col min="1282" max="1282" width="10.7109375" style="52" customWidth="1"/>
    <col min="1283" max="1283" width="26.28515625" style="52" bestFit="1" customWidth="1"/>
    <col min="1284" max="1284" width="11.42578125" style="52" customWidth="1"/>
    <col min="1285" max="1285" width="20.7109375" style="52" bestFit="1" customWidth="1"/>
    <col min="1286" max="1286" width="21.7109375" style="52" customWidth="1"/>
    <col min="1287" max="1287" width="22.28515625" style="52" customWidth="1"/>
    <col min="1288" max="1288" width="21.5703125" style="52" bestFit="1" customWidth="1"/>
    <col min="1289" max="1289" width="2" style="52" bestFit="1" customWidth="1"/>
    <col min="1290" max="1536" width="8.85546875" style="52"/>
    <col min="1537" max="1537" width="46.5703125" style="52" customWidth="1"/>
    <col min="1538" max="1538" width="10.7109375" style="52" customWidth="1"/>
    <col min="1539" max="1539" width="26.28515625" style="52" bestFit="1" customWidth="1"/>
    <col min="1540" max="1540" width="11.42578125" style="52" customWidth="1"/>
    <col min="1541" max="1541" width="20.7109375" style="52" bestFit="1" customWidth="1"/>
    <col min="1542" max="1542" width="21.7109375" style="52" customWidth="1"/>
    <col min="1543" max="1543" width="22.28515625" style="52" customWidth="1"/>
    <col min="1544" max="1544" width="21.5703125" style="52" bestFit="1" customWidth="1"/>
    <col min="1545" max="1545" width="2" style="52" bestFit="1" customWidth="1"/>
    <col min="1546" max="1792" width="8.85546875" style="52"/>
    <col min="1793" max="1793" width="46.5703125" style="52" customWidth="1"/>
    <col min="1794" max="1794" width="10.7109375" style="52" customWidth="1"/>
    <col min="1795" max="1795" width="26.28515625" style="52" bestFit="1" customWidth="1"/>
    <col min="1796" max="1796" width="11.42578125" style="52" customWidth="1"/>
    <col min="1797" max="1797" width="20.7109375" style="52" bestFit="1" customWidth="1"/>
    <col min="1798" max="1798" width="21.7109375" style="52" customWidth="1"/>
    <col min="1799" max="1799" width="22.28515625" style="52" customWidth="1"/>
    <col min="1800" max="1800" width="21.5703125" style="52" bestFit="1" customWidth="1"/>
    <col min="1801" max="1801" width="2" style="52" bestFit="1" customWidth="1"/>
    <col min="1802" max="2048" width="8.85546875" style="52"/>
    <col min="2049" max="2049" width="46.5703125" style="52" customWidth="1"/>
    <col min="2050" max="2050" width="10.7109375" style="52" customWidth="1"/>
    <col min="2051" max="2051" width="26.28515625" style="52" bestFit="1" customWidth="1"/>
    <col min="2052" max="2052" width="11.42578125" style="52" customWidth="1"/>
    <col min="2053" max="2053" width="20.7109375" style="52" bestFit="1" customWidth="1"/>
    <col min="2054" max="2054" width="21.7109375" style="52" customWidth="1"/>
    <col min="2055" max="2055" width="22.28515625" style="52" customWidth="1"/>
    <col min="2056" max="2056" width="21.5703125" style="52" bestFit="1" customWidth="1"/>
    <col min="2057" max="2057" width="2" style="52" bestFit="1" customWidth="1"/>
    <col min="2058" max="2304" width="8.85546875" style="52"/>
    <col min="2305" max="2305" width="46.5703125" style="52" customWidth="1"/>
    <col min="2306" max="2306" width="10.7109375" style="52" customWidth="1"/>
    <col min="2307" max="2307" width="26.28515625" style="52" bestFit="1" customWidth="1"/>
    <col min="2308" max="2308" width="11.42578125" style="52" customWidth="1"/>
    <col min="2309" max="2309" width="20.7109375" style="52" bestFit="1" customWidth="1"/>
    <col min="2310" max="2310" width="21.7109375" style="52" customWidth="1"/>
    <col min="2311" max="2311" width="22.28515625" style="52" customWidth="1"/>
    <col min="2312" max="2312" width="21.5703125" style="52" bestFit="1" customWidth="1"/>
    <col min="2313" max="2313" width="2" style="52" bestFit="1" customWidth="1"/>
    <col min="2314" max="2560" width="8.85546875" style="52"/>
    <col min="2561" max="2561" width="46.5703125" style="52" customWidth="1"/>
    <col min="2562" max="2562" width="10.7109375" style="52" customWidth="1"/>
    <col min="2563" max="2563" width="26.28515625" style="52" bestFit="1" customWidth="1"/>
    <col min="2564" max="2564" width="11.42578125" style="52" customWidth="1"/>
    <col min="2565" max="2565" width="20.7109375" style="52" bestFit="1" customWidth="1"/>
    <col min="2566" max="2566" width="21.7109375" style="52" customWidth="1"/>
    <col min="2567" max="2567" width="22.28515625" style="52" customWidth="1"/>
    <col min="2568" max="2568" width="21.5703125" style="52" bestFit="1" customWidth="1"/>
    <col min="2569" max="2569" width="2" style="52" bestFit="1" customWidth="1"/>
    <col min="2570" max="2816" width="8.85546875" style="52"/>
    <col min="2817" max="2817" width="46.5703125" style="52" customWidth="1"/>
    <col min="2818" max="2818" width="10.7109375" style="52" customWidth="1"/>
    <col min="2819" max="2819" width="26.28515625" style="52" bestFit="1" customWidth="1"/>
    <col min="2820" max="2820" width="11.42578125" style="52" customWidth="1"/>
    <col min="2821" max="2821" width="20.7109375" style="52" bestFit="1" customWidth="1"/>
    <col min="2822" max="2822" width="21.7109375" style="52" customWidth="1"/>
    <col min="2823" max="2823" width="22.28515625" style="52" customWidth="1"/>
    <col min="2824" max="2824" width="21.5703125" style="52" bestFit="1" customWidth="1"/>
    <col min="2825" max="2825" width="2" style="52" bestFit="1" customWidth="1"/>
    <col min="2826" max="3072" width="8.85546875" style="52"/>
    <col min="3073" max="3073" width="46.5703125" style="52" customWidth="1"/>
    <col min="3074" max="3074" width="10.7109375" style="52" customWidth="1"/>
    <col min="3075" max="3075" width="26.28515625" style="52" bestFit="1" customWidth="1"/>
    <col min="3076" max="3076" width="11.42578125" style="52" customWidth="1"/>
    <col min="3077" max="3077" width="20.7109375" style="52" bestFit="1" customWidth="1"/>
    <col min="3078" max="3078" width="21.7109375" style="52" customWidth="1"/>
    <col min="3079" max="3079" width="22.28515625" style="52" customWidth="1"/>
    <col min="3080" max="3080" width="21.5703125" style="52" bestFit="1" customWidth="1"/>
    <col min="3081" max="3081" width="2" style="52" bestFit="1" customWidth="1"/>
    <col min="3082" max="3328" width="8.85546875" style="52"/>
    <col min="3329" max="3329" width="46.5703125" style="52" customWidth="1"/>
    <col min="3330" max="3330" width="10.7109375" style="52" customWidth="1"/>
    <col min="3331" max="3331" width="26.28515625" style="52" bestFit="1" customWidth="1"/>
    <col min="3332" max="3332" width="11.42578125" style="52" customWidth="1"/>
    <col min="3333" max="3333" width="20.7109375" style="52" bestFit="1" customWidth="1"/>
    <col min="3334" max="3334" width="21.7109375" style="52" customWidth="1"/>
    <col min="3335" max="3335" width="22.28515625" style="52" customWidth="1"/>
    <col min="3336" max="3336" width="21.5703125" style="52" bestFit="1" customWidth="1"/>
    <col min="3337" max="3337" width="2" style="52" bestFit="1" customWidth="1"/>
    <col min="3338" max="3584" width="8.85546875" style="52"/>
    <col min="3585" max="3585" width="46.5703125" style="52" customWidth="1"/>
    <col min="3586" max="3586" width="10.7109375" style="52" customWidth="1"/>
    <col min="3587" max="3587" width="26.28515625" style="52" bestFit="1" customWidth="1"/>
    <col min="3588" max="3588" width="11.42578125" style="52" customWidth="1"/>
    <col min="3589" max="3589" width="20.7109375" style="52" bestFit="1" customWidth="1"/>
    <col min="3590" max="3590" width="21.7109375" style="52" customWidth="1"/>
    <col min="3591" max="3591" width="22.28515625" style="52" customWidth="1"/>
    <col min="3592" max="3592" width="21.5703125" style="52" bestFit="1" customWidth="1"/>
    <col min="3593" max="3593" width="2" style="52" bestFit="1" customWidth="1"/>
    <col min="3594" max="3840" width="8.85546875" style="52"/>
    <col min="3841" max="3841" width="46.5703125" style="52" customWidth="1"/>
    <col min="3842" max="3842" width="10.7109375" style="52" customWidth="1"/>
    <col min="3843" max="3843" width="26.28515625" style="52" bestFit="1" customWidth="1"/>
    <col min="3844" max="3844" width="11.42578125" style="52" customWidth="1"/>
    <col min="3845" max="3845" width="20.7109375" style="52" bestFit="1" customWidth="1"/>
    <col min="3846" max="3846" width="21.7109375" style="52" customWidth="1"/>
    <col min="3847" max="3847" width="22.28515625" style="52" customWidth="1"/>
    <col min="3848" max="3848" width="21.5703125" style="52" bestFit="1" customWidth="1"/>
    <col min="3849" max="3849" width="2" style="52" bestFit="1" customWidth="1"/>
    <col min="3850" max="4096" width="8.85546875" style="52"/>
    <col min="4097" max="4097" width="46.5703125" style="52" customWidth="1"/>
    <col min="4098" max="4098" width="10.7109375" style="52" customWidth="1"/>
    <col min="4099" max="4099" width="26.28515625" style="52" bestFit="1" customWidth="1"/>
    <col min="4100" max="4100" width="11.42578125" style="52" customWidth="1"/>
    <col min="4101" max="4101" width="20.7109375" style="52" bestFit="1" customWidth="1"/>
    <col min="4102" max="4102" width="21.7109375" style="52" customWidth="1"/>
    <col min="4103" max="4103" width="22.28515625" style="52" customWidth="1"/>
    <col min="4104" max="4104" width="21.5703125" style="52" bestFit="1" customWidth="1"/>
    <col min="4105" max="4105" width="2" style="52" bestFit="1" customWidth="1"/>
    <col min="4106" max="4352" width="8.85546875" style="52"/>
    <col min="4353" max="4353" width="46.5703125" style="52" customWidth="1"/>
    <col min="4354" max="4354" width="10.7109375" style="52" customWidth="1"/>
    <col min="4355" max="4355" width="26.28515625" style="52" bestFit="1" customWidth="1"/>
    <col min="4356" max="4356" width="11.42578125" style="52" customWidth="1"/>
    <col min="4357" max="4357" width="20.7109375" style="52" bestFit="1" customWidth="1"/>
    <col min="4358" max="4358" width="21.7109375" style="52" customWidth="1"/>
    <col min="4359" max="4359" width="22.28515625" style="52" customWidth="1"/>
    <col min="4360" max="4360" width="21.5703125" style="52" bestFit="1" customWidth="1"/>
    <col min="4361" max="4361" width="2" style="52" bestFit="1" customWidth="1"/>
    <col min="4362" max="4608" width="8.85546875" style="52"/>
    <col min="4609" max="4609" width="46.5703125" style="52" customWidth="1"/>
    <col min="4610" max="4610" width="10.7109375" style="52" customWidth="1"/>
    <col min="4611" max="4611" width="26.28515625" style="52" bestFit="1" customWidth="1"/>
    <col min="4612" max="4612" width="11.42578125" style="52" customWidth="1"/>
    <col min="4613" max="4613" width="20.7109375" style="52" bestFit="1" customWidth="1"/>
    <col min="4614" max="4614" width="21.7109375" style="52" customWidth="1"/>
    <col min="4615" max="4615" width="22.28515625" style="52" customWidth="1"/>
    <col min="4616" max="4616" width="21.5703125" style="52" bestFit="1" customWidth="1"/>
    <col min="4617" max="4617" width="2" style="52" bestFit="1" customWidth="1"/>
    <col min="4618" max="4864" width="8.85546875" style="52"/>
    <col min="4865" max="4865" width="46.5703125" style="52" customWidth="1"/>
    <col min="4866" max="4866" width="10.7109375" style="52" customWidth="1"/>
    <col min="4867" max="4867" width="26.28515625" style="52" bestFit="1" customWidth="1"/>
    <col min="4868" max="4868" width="11.42578125" style="52" customWidth="1"/>
    <col min="4869" max="4869" width="20.7109375" style="52" bestFit="1" customWidth="1"/>
    <col min="4870" max="4870" width="21.7109375" style="52" customWidth="1"/>
    <col min="4871" max="4871" width="22.28515625" style="52" customWidth="1"/>
    <col min="4872" max="4872" width="21.5703125" style="52" bestFit="1" customWidth="1"/>
    <col min="4873" max="4873" width="2" style="52" bestFit="1" customWidth="1"/>
    <col min="4874" max="5120" width="8.85546875" style="52"/>
    <col min="5121" max="5121" width="46.5703125" style="52" customWidth="1"/>
    <col min="5122" max="5122" width="10.7109375" style="52" customWidth="1"/>
    <col min="5123" max="5123" width="26.28515625" style="52" bestFit="1" customWidth="1"/>
    <col min="5124" max="5124" width="11.42578125" style="52" customWidth="1"/>
    <col min="5125" max="5125" width="20.7109375" style="52" bestFit="1" customWidth="1"/>
    <col min="5126" max="5126" width="21.7109375" style="52" customWidth="1"/>
    <col min="5127" max="5127" width="22.28515625" style="52" customWidth="1"/>
    <col min="5128" max="5128" width="21.5703125" style="52" bestFit="1" customWidth="1"/>
    <col min="5129" max="5129" width="2" style="52" bestFit="1" customWidth="1"/>
    <col min="5130" max="5376" width="8.85546875" style="52"/>
    <col min="5377" max="5377" width="46.5703125" style="52" customWidth="1"/>
    <col min="5378" max="5378" width="10.7109375" style="52" customWidth="1"/>
    <col min="5379" max="5379" width="26.28515625" style="52" bestFit="1" customWidth="1"/>
    <col min="5380" max="5380" width="11.42578125" style="52" customWidth="1"/>
    <col min="5381" max="5381" width="20.7109375" style="52" bestFit="1" customWidth="1"/>
    <col min="5382" max="5382" width="21.7109375" style="52" customWidth="1"/>
    <col min="5383" max="5383" width="22.28515625" style="52" customWidth="1"/>
    <col min="5384" max="5384" width="21.5703125" style="52" bestFit="1" customWidth="1"/>
    <col min="5385" max="5385" width="2" style="52" bestFit="1" customWidth="1"/>
    <col min="5386" max="5632" width="8.85546875" style="52"/>
    <col min="5633" max="5633" width="46.5703125" style="52" customWidth="1"/>
    <col min="5634" max="5634" width="10.7109375" style="52" customWidth="1"/>
    <col min="5635" max="5635" width="26.28515625" style="52" bestFit="1" customWidth="1"/>
    <col min="5636" max="5636" width="11.42578125" style="52" customWidth="1"/>
    <col min="5637" max="5637" width="20.7109375" style="52" bestFit="1" customWidth="1"/>
    <col min="5638" max="5638" width="21.7109375" style="52" customWidth="1"/>
    <col min="5639" max="5639" width="22.28515625" style="52" customWidth="1"/>
    <col min="5640" max="5640" width="21.5703125" style="52" bestFit="1" customWidth="1"/>
    <col min="5641" max="5641" width="2" style="52" bestFit="1" customWidth="1"/>
    <col min="5642" max="5888" width="8.85546875" style="52"/>
    <col min="5889" max="5889" width="46.5703125" style="52" customWidth="1"/>
    <col min="5890" max="5890" width="10.7109375" style="52" customWidth="1"/>
    <col min="5891" max="5891" width="26.28515625" style="52" bestFit="1" customWidth="1"/>
    <col min="5892" max="5892" width="11.42578125" style="52" customWidth="1"/>
    <col min="5893" max="5893" width="20.7109375" style="52" bestFit="1" customWidth="1"/>
    <col min="5894" max="5894" width="21.7109375" style="52" customWidth="1"/>
    <col min="5895" max="5895" width="22.28515625" style="52" customWidth="1"/>
    <col min="5896" max="5896" width="21.5703125" style="52" bestFit="1" customWidth="1"/>
    <col min="5897" max="5897" width="2" style="52" bestFit="1" customWidth="1"/>
    <col min="5898" max="6144" width="8.85546875" style="52"/>
    <col min="6145" max="6145" width="46.5703125" style="52" customWidth="1"/>
    <col min="6146" max="6146" width="10.7109375" style="52" customWidth="1"/>
    <col min="6147" max="6147" width="26.28515625" style="52" bestFit="1" customWidth="1"/>
    <col min="6148" max="6148" width="11.42578125" style="52" customWidth="1"/>
    <col min="6149" max="6149" width="20.7109375" style="52" bestFit="1" customWidth="1"/>
    <col min="6150" max="6150" width="21.7109375" style="52" customWidth="1"/>
    <col min="6151" max="6151" width="22.28515625" style="52" customWidth="1"/>
    <col min="6152" max="6152" width="21.5703125" style="52" bestFit="1" customWidth="1"/>
    <col min="6153" max="6153" width="2" style="52" bestFit="1" customWidth="1"/>
    <col min="6154" max="6400" width="8.85546875" style="52"/>
    <col min="6401" max="6401" width="46.5703125" style="52" customWidth="1"/>
    <col min="6402" max="6402" width="10.7109375" style="52" customWidth="1"/>
    <col min="6403" max="6403" width="26.28515625" style="52" bestFit="1" customWidth="1"/>
    <col min="6404" max="6404" width="11.42578125" style="52" customWidth="1"/>
    <col min="6405" max="6405" width="20.7109375" style="52" bestFit="1" customWidth="1"/>
    <col min="6406" max="6406" width="21.7109375" style="52" customWidth="1"/>
    <col min="6407" max="6407" width="22.28515625" style="52" customWidth="1"/>
    <col min="6408" max="6408" width="21.5703125" style="52" bestFit="1" customWidth="1"/>
    <col min="6409" max="6409" width="2" style="52" bestFit="1" customWidth="1"/>
    <col min="6410" max="6656" width="8.85546875" style="52"/>
    <col min="6657" max="6657" width="46.5703125" style="52" customWidth="1"/>
    <col min="6658" max="6658" width="10.7109375" style="52" customWidth="1"/>
    <col min="6659" max="6659" width="26.28515625" style="52" bestFit="1" customWidth="1"/>
    <col min="6660" max="6660" width="11.42578125" style="52" customWidth="1"/>
    <col min="6661" max="6661" width="20.7109375" style="52" bestFit="1" customWidth="1"/>
    <col min="6662" max="6662" width="21.7109375" style="52" customWidth="1"/>
    <col min="6663" max="6663" width="22.28515625" style="52" customWidth="1"/>
    <col min="6664" max="6664" width="21.5703125" style="52" bestFit="1" customWidth="1"/>
    <col min="6665" max="6665" width="2" style="52" bestFit="1" customWidth="1"/>
    <col min="6666" max="6912" width="8.85546875" style="52"/>
    <col min="6913" max="6913" width="46.5703125" style="52" customWidth="1"/>
    <col min="6914" max="6914" width="10.7109375" style="52" customWidth="1"/>
    <col min="6915" max="6915" width="26.28515625" style="52" bestFit="1" customWidth="1"/>
    <col min="6916" max="6916" width="11.42578125" style="52" customWidth="1"/>
    <col min="6917" max="6917" width="20.7109375" style="52" bestFit="1" customWidth="1"/>
    <col min="6918" max="6918" width="21.7109375" style="52" customWidth="1"/>
    <col min="6919" max="6919" width="22.28515625" style="52" customWidth="1"/>
    <col min="6920" max="6920" width="21.5703125" style="52" bestFit="1" customWidth="1"/>
    <col min="6921" max="6921" width="2" style="52" bestFit="1" customWidth="1"/>
    <col min="6922" max="7168" width="8.85546875" style="52"/>
    <col min="7169" max="7169" width="46.5703125" style="52" customWidth="1"/>
    <col min="7170" max="7170" width="10.7109375" style="52" customWidth="1"/>
    <col min="7171" max="7171" width="26.28515625" style="52" bestFit="1" customWidth="1"/>
    <col min="7172" max="7172" width="11.42578125" style="52" customWidth="1"/>
    <col min="7173" max="7173" width="20.7109375" style="52" bestFit="1" customWidth="1"/>
    <col min="7174" max="7174" width="21.7109375" style="52" customWidth="1"/>
    <col min="7175" max="7175" width="22.28515625" style="52" customWidth="1"/>
    <col min="7176" max="7176" width="21.5703125" style="52" bestFit="1" customWidth="1"/>
    <col min="7177" max="7177" width="2" style="52" bestFit="1" customWidth="1"/>
    <col min="7178" max="7424" width="8.85546875" style="52"/>
    <col min="7425" max="7425" width="46.5703125" style="52" customWidth="1"/>
    <col min="7426" max="7426" width="10.7109375" style="52" customWidth="1"/>
    <col min="7427" max="7427" width="26.28515625" style="52" bestFit="1" customWidth="1"/>
    <col min="7428" max="7428" width="11.42578125" style="52" customWidth="1"/>
    <col min="7429" max="7429" width="20.7109375" style="52" bestFit="1" customWidth="1"/>
    <col min="7430" max="7430" width="21.7109375" style="52" customWidth="1"/>
    <col min="7431" max="7431" width="22.28515625" style="52" customWidth="1"/>
    <col min="7432" max="7432" width="21.5703125" style="52" bestFit="1" customWidth="1"/>
    <col min="7433" max="7433" width="2" style="52" bestFit="1" customWidth="1"/>
    <col min="7434" max="7680" width="8.85546875" style="52"/>
    <col min="7681" max="7681" width="46.5703125" style="52" customWidth="1"/>
    <col min="7682" max="7682" width="10.7109375" style="52" customWidth="1"/>
    <col min="7683" max="7683" width="26.28515625" style="52" bestFit="1" customWidth="1"/>
    <col min="7684" max="7684" width="11.42578125" style="52" customWidth="1"/>
    <col min="7685" max="7685" width="20.7109375" style="52" bestFit="1" customWidth="1"/>
    <col min="7686" max="7686" width="21.7109375" style="52" customWidth="1"/>
    <col min="7687" max="7687" width="22.28515625" style="52" customWidth="1"/>
    <col min="7688" max="7688" width="21.5703125" style="52" bestFit="1" customWidth="1"/>
    <col min="7689" max="7689" width="2" style="52" bestFit="1" customWidth="1"/>
    <col min="7690" max="7936" width="8.85546875" style="52"/>
    <col min="7937" max="7937" width="46.5703125" style="52" customWidth="1"/>
    <col min="7938" max="7938" width="10.7109375" style="52" customWidth="1"/>
    <col min="7939" max="7939" width="26.28515625" style="52" bestFit="1" customWidth="1"/>
    <col min="7940" max="7940" width="11.42578125" style="52" customWidth="1"/>
    <col min="7941" max="7941" width="20.7109375" style="52" bestFit="1" customWidth="1"/>
    <col min="7942" max="7942" width="21.7109375" style="52" customWidth="1"/>
    <col min="7943" max="7943" width="22.28515625" style="52" customWidth="1"/>
    <col min="7944" max="7944" width="21.5703125" style="52" bestFit="1" customWidth="1"/>
    <col min="7945" max="7945" width="2" style="52" bestFit="1" customWidth="1"/>
    <col min="7946" max="8192" width="8.85546875" style="52"/>
    <col min="8193" max="8193" width="46.5703125" style="52" customWidth="1"/>
    <col min="8194" max="8194" width="10.7109375" style="52" customWidth="1"/>
    <col min="8195" max="8195" width="26.28515625" style="52" bestFit="1" customWidth="1"/>
    <col min="8196" max="8196" width="11.42578125" style="52" customWidth="1"/>
    <col min="8197" max="8197" width="20.7109375" style="52" bestFit="1" customWidth="1"/>
    <col min="8198" max="8198" width="21.7109375" style="52" customWidth="1"/>
    <col min="8199" max="8199" width="22.28515625" style="52" customWidth="1"/>
    <col min="8200" max="8200" width="21.5703125" style="52" bestFit="1" customWidth="1"/>
    <col min="8201" max="8201" width="2" style="52" bestFit="1" customWidth="1"/>
    <col min="8202" max="8448" width="8.85546875" style="52"/>
    <col min="8449" max="8449" width="46.5703125" style="52" customWidth="1"/>
    <col min="8450" max="8450" width="10.7109375" style="52" customWidth="1"/>
    <col min="8451" max="8451" width="26.28515625" style="52" bestFit="1" customWidth="1"/>
    <col min="8452" max="8452" width="11.42578125" style="52" customWidth="1"/>
    <col min="8453" max="8453" width="20.7109375" style="52" bestFit="1" customWidth="1"/>
    <col min="8454" max="8454" width="21.7109375" style="52" customWidth="1"/>
    <col min="8455" max="8455" width="22.28515625" style="52" customWidth="1"/>
    <col min="8456" max="8456" width="21.5703125" style="52" bestFit="1" customWidth="1"/>
    <col min="8457" max="8457" width="2" style="52" bestFit="1" customWidth="1"/>
    <col min="8458" max="8704" width="8.85546875" style="52"/>
    <col min="8705" max="8705" width="46.5703125" style="52" customWidth="1"/>
    <col min="8706" max="8706" width="10.7109375" style="52" customWidth="1"/>
    <col min="8707" max="8707" width="26.28515625" style="52" bestFit="1" customWidth="1"/>
    <col min="8708" max="8708" width="11.42578125" style="52" customWidth="1"/>
    <col min="8709" max="8709" width="20.7109375" style="52" bestFit="1" customWidth="1"/>
    <col min="8710" max="8710" width="21.7109375" style="52" customWidth="1"/>
    <col min="8711" max="8711" width="22.28515625" style="52" customWidth="1"/>
    <col min="8712" max="8712" width="21.5703125" style="52" bestFit="1" customWidth="1"/>
    <col min="8713" max="8713" width="2" style="52" bestFit="1" customWidth="1"/>
    <col min="8714" max="8960" width="8.85546875" style="52"/>
    <col min="8961" max="8961" width="46.5703125" style="52" customWidth="1"/>
    <col min="8962" max="8962" width="10.7109375" style="52" customWidth="1"/>
    <col min="8963" max="8963" width="26.28515625" style="52" bestFit="1" customWidth="1"/>
    <col min="8964" max="8964" width="11.42578125" style="52" customWidth="1"/>
    <col min="8965" max="8965" width="20.7109375" style="52" bestFit="1" customWidth="1"/>
    <col min="8966" max="8966" width="21.7109375" style="52" customWidth="1"/>
    <col min="8967" max="8967" width="22.28515625" style="52" customWidth="1"/>
    <col min="8968" max="8968" width="21.5703125" style="52" bestFit="1" customWidth="1"/>
    <col min="8969" max="8969" width="2" style="52" bestFit="1" customWidth="1"/>
    <col min="8970" max="9216" width="8.85546875" style="52"/>
    <col min="9217" max="9217" width="46.5703125" style="52" customWidth="1"/>
    <col min="9218" max="9218" width="10.7109375" style="52" customWidth="1"/>
    <col min="9219" max="9219" width="26.28515625" style="52" bestFit="1" customWidth="1"/>
    <col min="9220" max="9220" width="11.42578125" style="52" customWidth="1"/>
    <col min="9221" max="9221" width="20.7109375" style="52" bestFit="1" customWidth="1"/>
    <col min="9222" max="9222" width="21.7109375" style="52" customWidth="1"/>
    <col min="9223" max="9223" width="22.28515625" style="52" customWidth="1"/>
    <col min="9224" max="9224" width="21.5703125" style="52" bestFit="1" customWidth="1"/>
    <col min="9225" max="9225" width="2" style="52" bestFit="1" customWidth="1"/>
    <col min="9226" max="9472" width="8.85546875" style="52"/>
    <col min="9473" max="9473" width="46.5703125" style="52" customWidth="1"/>
    <col min="9474" max="9474" width="10.7109375" style="52" customWidth="1"/>
    <col min="9475" max="9475" width="26.28515625" style="52" bestFit="1" customWidth="1"/>
    <col min="9476" max="9476" width="11.42578125" style="52" customWidth="1"/>
    <col min="9477" max="9477" width="20.7109375" style="52" bestFit="1" customWidth="1"/>
    <col min="9478" max="9478" width="21.7109375" style="52" customWidth="1"/>
    <col min="9479" max="9479" width="22.28515625" style="52" customWidth="1"/>
    <col min="9480" max="9480" width="21.5703125" style="52" bestFit="1" customWidth="1"/>
    <col min="9481" max="9481" width="2" style="52" bestFit="1" customWidth="1"/>
    <col min="9482" max="9728" width="8.85546875" style="52"/>
    <col min="9729" max="9729" width="46.5703125" style="52" customWidth="1"/>
    <col min="9730" max="9730" width="10.7109375" style="52" customWidth="1"/>
    <col min="9731" max="9731" width="26.28515625" style="52" bestFit="1" customWidth="1"/>
    <col min="9732" max="9732" width="11.42578125" style="52" customWidth="1"/>
    <col min="9733" max="9733" width="20.7109375" style="52" bestFit="1" customWidth="1"/>
    <col min="9734" max="9734" width="21.7109375" style="52" customWidth="1"/>
    <col min="9735" max="9735" width="22.28515625" style="52" customWidth="1"/>
    <col min="9736" max="9736" width="21.5703125" style="52" bestFit="1" customWidth="1"/>
    <col min="9737" max="9737" width="2" style="52" bestFit="1" customWidth="1"/>
    <col min="9738" max="9984" width="8.85546875" style="52"/>
    <col min="9985" max="9985" width="46.5703125" style="52" customWidth="1"/>
    <col min="9986" max="9986" width="10.7109375" style="52" customWidth="1"/>
    <col min="9987" max="9987" width="26.28515625" style="52" bestFit="1" customWidth="1"/>
    <col min="9988" max="9988" width="11.42578125" style="52" customWidth="1"/>
    <col min="9989" max="9989" width="20.7109375" style="52" bestFit="1" customWidth="1"/>
    <col min="9990" max="9990" width="21.7109375" style="52" customWidth="1"/>
    <col min="9991" max="9991" width="22.28515625" style="52" customWidth="1"/>
    <col min="9992" max="9992" width="21.5703125" style="52" bestFit="1" customWidth="1"/>
    <col min="9993" max="9993" width="2" style="52" bestFit="1" customWidth="1"/>
    <col min="9994" max="10240" width="8.85546875" style="52"/>
    <col min="10241" max="10241" width="46.5703125" style="52" customWidth="1"/>
    <col min="10242" max="10242" width="10.7109375" style="52" customWidth="1"/>
    <col min="10243" max="10243" width="26.28515625" style="52" bestFit="1" customWidth="1"/>
    <col min="10244" max="10244" width="11.42578125" style="52" customWidth="1"/>
    <col min="10245" max="10245" width="20.7109375" style="52" bestFit="1" customWidth="1"/>
    <col min="10246" max="10246" width="21.7109375" style="52" customWidth="1"/>
    <col min="10247" max="10247" width="22.28515625" style="52" customWidth="1"/>
    <col min="10248" max="10248" width="21.5703125" style="52" bestFit="1" customWidth="1"/>
    <col min="10249" max="10249" width="2" style="52" bestFit="1" customWidth="1"/>
    <col min="10250" max="10496" width="8.85546875" style="52"/>
    <col min="10497" max="10497" width="46.5703125" style="52" customWidth="1"/>
    <col min="10498" max="10498" width="10.7109375" style="52" customWidth="1"/>
    <col min="10499" max="10499" width="26.28515625" style="52" bestFit="1" customWidth="1"/>
    <col min="10500" max="10500" width="11.42578125" style="52" customWidth="1"/>
    <col min="10501" max="10501" width="20.7109375" style="52" bestFit="1" customWidth="1"/>
    <col min="10502" max="10502" width="21.7109375" style="52" customWidth="1"/>
    <col min="10503" max="10503" width="22.28515625" style="52" customWidth="1"/>
    <col min="10504" max="10504" width="21.5703125" style="52" bestFit="1" customWidth="1"/>
    <col min="10505" max="10505" width="2" style="52" bestFit="1" customWidth="1"/>
    <col min="10506" max="10752" width="8.85546875" style="52"/>
    <col min="10753" max="10753" width="46.5703125" style="52" customWidth="1"/>
    <col min="10754" max="10754" width="10.7109375" style="52" customWidth="1"/>
    <col min="10755" max="10755" width="26.28515625" style="52" bestFit="1" customWidth="1"/>
    <col min="10756" max="10756" width="11.42578125" style="52" customWidth="1"/>
    <col min="10757" max="10757" width="20.7109375" style="52" bestFit="1" customWidth="1"/>
    <col min="10758" max="10758" width="21.7109375" style="52" customWidth="1"/>
    <col min="10759" max="10759" width="22.28515625" style="52" customWidth="1"/>
    <col min="10760" max="10760" width="21.5703125" style="52" bestFit="1" customWidth="1"/>
    <col min="10761" max="10761" width="2" style="52" bestFit="1" customWidth="1"/>
    <col min="10762" max="11008" width="8.85546875" style="52"/>
    <col min="11009" max="11009" width="46.5703125" style="52" customWidth="1"/>
    <col min="11010" max="11010" width="10.7109375" style="52" customWidth="1"/>
    <col min="11011" max="11011" width="26.28515625" style="52" bestFit="1" customWidth="1"/>
    <col min="11012" max="11012" width="11.42578125" style="52" customWidth="1"/>
    <col min="11013" max="11013" width="20.7109375" style="52" bestFit="1" customWidth="1"/>
    <col min="11014" max="11014" width="21.7109375" style="52" customWidth="1"/>
    <col min="11015" max="11015" width="22.28515625" style="52" customWidth="1"/>
    <col min="11016" max="11016" width="21.5703125" style="52" bestFit="1" customWidth="1"/>
    <col min="11017" max="11017" width="2" style="52" bestFit="1" customWidth="1"/>
    <col min="11018" max="11264" width="8.85546875" style="52"/>
    <col min="11265" max="11265" width="46.5703125" style="52" customWidth="1"/>
    <col min="11266" max="11266" width="10.7109375" style="52" customWidth="1"/>
    <col min="11267" max="11267" width="26.28515625" style="52" bestFit="1" customWidth="1"/>
    <col min="11268" max="11268" width="11.42578125" style="52" customWidth="1"/>
    <col min="11269" max="11269" width="20.7109375" style="52" bestFit="1" customWidth="1"/>
    <col min="11270" max="11270" width="21.7109375" style="52" customWidth="1"/>
    <col min="11271" max="11271" width="22.28515625" style="52" customWidth="1"/>
    <col min="11272" max="11272" width="21.5703125" style="52" bestFit="1" customWidth="1"/>
    <col min="11273" max="11273" width="2" style="52" bestFit="1" customWidth="1"/>
    <col min="11274" max="11520" width="8.85546875" style="52"/>
    <col min="11521" max="11521" width="46.5703125" style="52" customWidth="1"/>
    <col min="11522" max="11522" width="10.7109375" style="52" customWidth="1"/>
    <col min="11523" max="11523" width="26.28515625" style="52" bestFit="1" customWidth="1"/>
    <col min="11524" max="11524" width="11.42578125" style="52" customWidth="1"/>
    <col min="11525" max="11525" width="20.7109375" style="52" bestFit="1" customWidth="1"/>
    <col min="11526" max="11526" width="21.7109375" style="52" customWidth="1"/>
    <col min="11527" max="11527" width="22.28515625" style="52" customWidth="1"/>
    <col min="11528" max="11528" width="21.5703125" style="52" bestFit="1" customWidth="1"/>
    <col min="11529" max="11529" width="2" style="52" bestFit="1" customWidth="1"/>
    <col min="11530" max="11776" width="8.85546875" style="52"/>
    <col min="11777" max="11777" width="46.5703125" style="52" customWidth="1"/>
    <col min="11778" max="11778" width="10.7109375" style="52" customWidth="1"/>
    <col min="11779" max="11779" width="26.28515625" style="52" bestFit="1" customWidth="1"/>
    <col min="11780" max="11780" width="11.42578125" style="52" customWidth="1"/>
    <col min="11781" max="11781" width="20.7109375" style="52" bestFit="1" customWidth="1"/>
    <col min="11782" max="11782" width="21.7109375" style="52" customWidth="1"/>
    <col min="11783" max="11783" width="22.28515625" style="52" customWidth="1"/>
    <col min="11784" max="11784" width="21.5703125" style="52" bestFit="1" customWidth="1"/>
    <col min="11785" max="11785" width="2" style="52" bestFit="1" customWidth="1"/>
    <col min="11786" max="12032" width="8.85546875" style="52"/>
    <col min="12033" max="12033" width="46.5703125" style="52" customWidth="1"/>
    <col min="12034" max="12034" width="10.7109375" style="52" customWidth="1"/>
    <col min="12035" max="12035" width="26.28515625" style="52" bestFit="1" customWidth="1"/>
    <col min="12036" max="12036" width="11.42578125" style="52" customWidth="1"/>
    <col min="12037" max="12037" width="20.7109375" style="52" bestFit="1" customWidth="1"/>
    <col min="12038" max="12038" width="21.7109375" style="52" customWidth="1"/>
    <col min="12039" max="12039" width="22.28515625" style="52" customWidth="1"/>
    <col min="12040" max="12040" width="21.5703125" style="52" bestFit="1" customWidth="1"/>
    <col min="12041" max="12041" width="2" style="52" bestFit="1" customWidth="1"/>
    <col min="12042" max="12288" width="8.85546875" style="52"/>
    <col min="12289" max="12289" width="46.5703125" style="52" customWidth="1"/>
    <col min="12290" max="12290" width="10.7109375" style="52" customWidth="1"/>
    <col min="12291" max="12291" width="26.28515625" style="52" bestFit="1" customWidth="1"/>
    <col min="12292" max="12292" width="11.42578125" style="52" customWidth="1"/>
    <col min="12293" max="12293" width="20.7109375" style="52" bestFit="1" customWidth="1"/>
    <col min="12294" max="12294" width="21.7109375" style="52" customWidth="1"/>
    <col min="12295" max="12295" width="22.28515625" style="52" customWidth="1"/>
    <col min="12296" max="12296" width="21.5703125" style="52" bestFit="1" customWidth="1"/>
    <col min="12297" max="12297" width="2" style="52" bestFit="1" customWidth="1"/>
    <col min="12298" max="12544" width="8.85546875" style="52"/>
    <col min="12545" max="12545" width="46.5703125" style="52" customWidth="1"/>
    <col min="12546" max="12546" width="10.7109375" style="52" customWidth="1"/>
    <col min="12547" max="12547" width="26.28515625" style="52" bestFit="1" customWidth="1"/>
    <col min="12548" max="12548" width="11.42578125" style="52" customWidth="1"/>
    <col min="12549" max="12549" width="20.7109375" style="52" bestFit="1" customWidth="1"/>
    <col min="12550" max="12550" width="21.7109375" style="52" customWidth="1"/>
    <col min="12551" max="12551" width="22.28515625" style="52" customWidth="1"/>
    <col min="12552" max="12552" width="21.5703125" style="52" bestFit="1" customWidth="1"/>
    <col min="12553" max="12553" width="2" style="52" bestFit="1" customWidth="1"/>
    <col min="12554" max="12800" width="8.85546875" style="52"/>
    <col min="12801" max="12801" width="46.5703125" style="52" customWidth="1"/>
    <col min="12802" max="12802" width="10.7109375" style="52" customWidth="1"/>
    <col min="12803" max="12803" width="26.28515625" style="52" bestFit="1" customWidth="1"/>
    <col min="12804" max="12804" width="11.42578125" style="52" customWidth="1"/>
    <col min="12805" max="12805" width="20.7109375" style="52" bestFit="1" customWidth="1"/>
    <col min="12806" max="12806" width="21.7109375" style="52" customWidth="1"/>
    <col min="12807" max="12807" width="22.28515625" style="52" customWidth="1"/>
    <col min="12808" max="12808" width="21.5703125" style="52" bestFit="1" customWidth="1"/>
    <col min="12809" max="12809" width="2" style="52" bestFit="1" customWidth="1"/>
    <col min="12810" max="13056" width="8.85546875" style="52"/>
    <col min="13057" max="13057" width="46.5703125" style="52" customWidth="1"/>
    <col min="13058" max="13058" width="10.7109375" style="52" customWidth="1"/>
    <col min="13059" max="13059" width="26.28515625" style="52" bestFit="1" customWidth="1"/>
    <col min="13060" max="13060" width="11.42578125" style="52" customWidth="1"/>
    <col min="13061" max="13061" width="20.7109375" style="52" bestFit="1" customWidth="1"/>
    <col min="13062" max="13062" width="21.7109375" style="52" customWidth="1"/>
    <col min="13063" max="13063" width="22.28515625" style="52" customWidth="1"/>
    <col min="13064" max="13064" width="21.5703125" style="52" bestFit="1" customWidth="1"/>
    <col min="13065" max="13065" width="2" style="52" bestFit="1" customWidth="1"/>
    <col min="13066" max="13312" width="8.85546875" style="52"/>
    <col min="13313" max="13313" width="46.5703125" style="52" customWidth="1"/>
    <col min="13314" max="13314" width="10.7109375" style="52" customWidth="1"/>
    <col min="13315" max="13315" width="26.28515625" style="52" bestFit="1" customWidth="1"/>
    <col min="13316" max="13316" width="11.42578125" style="52" customWidth="1"/>
    <col min="13317" max="13317" width="20.7109375" style="52" bestFit="1" customWidth="1"/>
    <col min="13318" max="13318" width="21.7109375" style="52" customWidth="1"/>
    <col min="13319" max="13319" width="22.28515625" style="52" customWidth="1"/>
    <col min="13320" max="13320" width="21.5703125" style="52" bestFit="1" customWidth="1"/>
    <col min="13321" max="13321" width="2" style="52" bestFit="1" customWidth="1"/>
    <col min="13322" max="13568" width="8.85546875" style="52"/>
    <col min="13569" max="13569" width="46.5703125" style="52" customWidth="1"/>
    <col min="13570" max="13570" width="10.7109375" style="52" customWidth="1"/>
    <col min="13571" max="13571" width="26.28515625" style="52" bestFit="1" customWidth="1"/>
    <col min="13572" max="13572" width="11.42578125" style="52" customWidth="1"/>
    <col min="13573" max="13573" width="20.7109375" style="52" bestFit="1" customWidth="1"/>
    <col min="13574" max="13574" width="21.7109375" style="52" customWidth="1"/>
    <col min="13575" max="13575" width="22.28515625" style="52" customWidth="1"/>
    <col min="13576" max="13576" width="21.5703125" style="52" bestFit="1" customWidth="1"/>
    <col min="13577" max="13577" width="2" style="52" bestFit="1" customWidth="1"/>
    <col min="13578" max="13824" width="8.85546875" style="52"/>
    <col min="13825" max="13825" width="46.5703125" style="52" customWidth="1"/>
    <col min="13826" max="13826" width="10.7109375" style="52" customWidth="1"/>
    <col min="13827" max="13827" width="26.28515625" style="52" bestFit="1" customWidth="1"/>
    <col min="13828" max="13828" width="11.42578125" style="52" customWidth="1"/>
    <col min="13829" max="13829" width="20.7109375" style="52" bestFit="1" customWidth="1"/>
    <col min="13830" max="13830" width="21.7109375" style="52" customWidth="1"/>
    <col min="13831" max="13831" width="22.28515625" style="52" customWidth="1"/>
    <col min="13832" max="13832" width="21.5703125" style="52" bestFit="1" customWidth="1"/>
    <col min="13833" max="13833" width="2" style="52" bestFit="1" customWidth="1"/>
    <col min="13834" max="14080" width="8.85546875" style="52"/>
    <col min="14081" max="14081" width="46.5703125" style="52" customWidth="1"/>
    <col min="14082" max="14082" width="10.7109375" style="52" customWidth="1"/>
    <col min="14083" max="14083" width="26.28515625" style="52" bestFit="1" customWidth="1"/>
    <col min="14084" max="14084" width="11.42578125" style="52" customWidth="1"/>
    <col min="14085" max="14085" width="20.7109375" style="52" bestFit="1" customWidth="1"/>
    <col min="14086" max="14086" width="21.7109375" style="52" customWidth="1"/>
    <col min="14087" max="14087" width="22.28515625" style="52" customWidth="1"/>
    <col min="14088" max="14088" width="21.5703125" style="52" bestFit="1" customWidth="1"/>
    <col min="14089" max="14089" width="2" style="52" bestFit="1" customWidth="1"/>
    <col min="14090" max="14336" width="8.85546875" style="52"/>
    <col min="14337" max="14337" width="46.5703125" style="52" customWidth="1"/>
    <col min="14338" max="14338" width="10.7109375" style="52" customWidth="1"/>
    <col min="14339" max="14339" width="26.28515625" style="52" bestFit="1" customWidth="1"/>
    <col min="14340" max="14340" width="11.42578125" style="52" customWidth="1"/>
    <col min="14341" max="14341" width="20.7109375" style="52" bestFit="1" customWidth="1"/>
    <col min="14342" max="14342" width="21.7109375" style="52" customWidth="1"/>
    <col min="14343" max="14343" width="22.28515625" style="52" customWidth="1"/>
    <col min="14344" max="14344" width="21.5703125" style="52" bestFit="1" customWidth="1"/>
    <col min="14345" max="14345" width="2" style="52" bestFit="1" customWidth="1"/>
    <col min="14346" max="14592" width="8.85546875" style="52"/>
    <col min="14593" max="14593" width="46.5703125" style="52" customWidth="1"/>
    <col min="14594" max="14594" width="10.7109375" style="52" customWidth="1"/>
    <col min="14595" max="14595" width="26.28515625" style="52" bestFit="1" customWidth="1"/>
    <col min="14596" max="14596" width="11.42578125" style="52" customWidth="1"/>
    <col min="14597" max="14597" width="20.7109375" style="52" bestFit="1" customWidth="1"/>
    <col min="14598" max="14598" width="21.7109375" style="52" customWidth="1"/>
    <col min="14599" max="14599" width="22.28515625" style="52" customWidth="1"/>
    <col min="14600" max="14600" width="21.5703125" style="52" bestFit="1" customWidth="1"/>
    <col min="14601" max="14601" width="2" style="52" bestFit="1" customWidth="1"/>
    <col min="14602" max="14848" width="8.85546875" style="52"/>
    <col min="14849" max="14849" width="46.5703125" style="52" customWidth="1"/>
    <col min="14850" max="14850" width="10.7109375" style="52" customWidth="1"/>
    <col min="14851" max="14851" width="26.28515625" style="52" bestFit="1" customWidth="1"/>
    <col min="14852" max="14852" width="11.42578125" style="52" customWidth="1"/>
    <col min="14853" max="14853" width="20.7109375" style="52" bestFit="1" customWidth="1"/>
    <col min="14854" max="14854" width="21.7109375" style="52" customWidth="1"/>
    <col min="14855" max="14855" width="22.28515625" style="52" customWidth="1"/>
    <col min="14856" max="14856" width="21.5703125" style="52" bestFit="1" customWidth="1"/>
    <col min="14857" max="14857" width="2" style="52" bestFit="1" customWidth="1"/>
    <col min="14858" max="15104" width="8.85546875" style="52"/>
    <col min="15105" max="15105" width="46.5703125" style="52" customWidth="1"/>
    <col min="15106" max="15106" width="10.7109375" style="52" customWidth="1"/>
    <col min="15107" max="15107" width="26.28515625" style="52" bestFit="1" customWidth="1"/>
    <col min="15108" max="15108" width="11.42578125" style="52" customWidth="1"/>
    <col min="15109" max="15109" width="20.7109375" style="52" bestFit="1" customWidth="1"/>
    <col min="15110" max="15110" width="21.7109375" style="52" customWidth="1"/>
    <col min="15111" max="15111" width="22.28515625" style="52" customWidth="1"/>
    <col min="15112" max="15112" width="21.5703125" style="52" bestFit="1" customWidth="1"/>
    <col min="15113" max="15113" width="2" style="52" bestFit="1" customWidth="1"/>
    <col min="15114" max="15360" width="8.85546875" style="52"/>
    <col min="15361" max="15361" width="46.5703125" style="52" customWidth="1"/>
    <col min="15362" max="15362" width="10.7109375" style="52" customWidth="1"/>
    <col min="15363" max="15363" width="26.28515625" style="52" bestFit="1" customWidth="1"/>
    <col min="15364" max="15364" width="11.42578125" style="52" customWidth="1"/>
    <col min="15365" max="15365" width="20.7109375" style="52" bestFit="1" customWidth="1"/>
    <col min="15366" max="15366" width="21.7109375" style="52" customWidth="1"/>
    <col min="15367" max="15367" width="22.28515625" style="52" customWidth="1"/>
    <col min="15368" max="15368" width="21.5703125" style="52" bestFit="1" customWidth="1"/>
    <col min="15369" max="15369" width="2" style="52" bestFit="1" customWidth="1"/>
    <col min="15370" max="15616" width="8.85546875" style="52"/>
    <col min="15617" max="15617" width="46.5703125" style="52" customWidth="1"/>
    <col min="15618" max="15618" width="10.7109375" style="52" customWidth="1"/>
    <col min="15619" max="15619" width="26.28515625" style="52" bestFit="1" customWidth="1"/>
    <col min="15620" max="15620" width="11.42578125" style="52" customWidth="1"/>
    <col min="15621" max="15621" width="20.7109375" style="52" bestFit="1" customWidth="1"/>
    <col min="15622" max="15622" width="21.7109375" style="52" customWidth="1"/>
    <col min="15623" max="15623" width="22.28515625" style="52" customWidth="1"/>
    <col min="15624" max="15624" width="21.5703125" style="52" bestFit="1" customWidth="1"/>
    <col min="15625" max="15625" width="2" style="52" bestFit="1" customWidth="1"/>
    <col min="15626" max="15872" width="8.85546875" style="52"/>
    <col min="15873" max="15873" width="46.5703125" style="52" customWidth="1"/>
    <col min="15874" max="15874" width="10.7109375" style="52" customWidth="1"/>
    <col min="15875" max="15875" width="26.28515625" style="52" bestFit="1" customWidth="1"/>
    <col min="15876" max="15876" width="11.42578125" style="52" customWidth="1"/>
    <col min="15877" max="15877" width="20.7109375" style="52" bestFit="1" customWidth="1"/>
    <col min="15878" max="15878" width="21.7109375" style="52" customWidth="1"/>
    <col min="15879" max="15879" width="22.28515625" style="52" customWidth="1"/>
    <col min="15880" max="15880" width="21.5703125" style="52" bestFit="1" customWidth="1"/>
    <col min="15881" max="15881" width="2" style="52" bestFit="1" customWidth="1"/>
    <col min="15882" max="16128" width="8.85546875" style="52"/>
    <col min="16129" max="16129" width="46.5703125" style="52" customWidth="1"/>
    <col min="16130" max="16130" width="10.7109375" style="52" customWidth="1"/>
    <col min="16131" max="16131" width="26.28515625" style="52" bestFit="1" customWidth="1"/>
    <col min="16132" max="16132" width="11.42578125" style="52" customWidth="1"/>
    <col min="16133" max="16133" width="20.7109375" style="52" bestFit="1" customWidth="1"/>
    <col min="16134" max="16134" width="21.7109375" style="52" customWidth="1"/>
    <col min="16135" max="16135" width="22.28515625" style="52" customWidth="1"/>
    <col min="16136" max="16136" width="21.5703125" style="52" bestFit="1" customWidth="1"/>
    <col min="16137" max="16137" width="2" style="52" bestFit="1" customWidth="1"/>
    <col min="16138" max="16384" width="8.85546875" style="52"/>
  </cols>
  <sheetData>
    <row r="6" spans="1:11" ht="12.75" x14ac:dyDescent="0.2">
      <c r="A6" s="58"/>
      <c r="B6" s="58"/>
      <c r="C6" s="58"/>
      <c r="D6" s="58"/>
      <c r="E6" s="58"/>
      <c r="F6" s="58"/>
      <c r="G6" s="58"/>
      <c r="H6" s="58"/>
    </row>
    <row r="7" spans="1:11" ht="26.25" x14ac:dyDescent="0.4">
      <c r="A7" s="51" t="s">
        <v>22</v>
      </c>
      <c r="B7" s="58"/>
      <c r="C7" s="58"/>
      <c r="D7" s="58"/>
      <c r="E7" s="58"/>
      <c r="F7" s="58"/>
      <c r="G7" s="58"/>
      <c r="H7" s="58"/>
    </row>
    <row r="8" spans="1:11" ht="12.75" x14ac:dyDescent="0.2">
      <c r="A8" s="58"/>
      <c r="B8" s="58"/>
      <c r="C8" s="58"/>
      <c r="D8" s="58"/>
      <c r="E8" s="58"/>
      <c r="F8" s="58"/>
      <c r="G8" s="58"/>
      <c r="H8" s="58"/>
    </row>
    <row r="9" spans="1:11" ht="24" x14ac:dyDescent="0.2">
      <c r="A9" s="53" t="s">
        <v>589</v>
      </c>
      <c r="B9" s="53" t="s">
        <v>590</v>
      </c>
      <c r="C9" s="53" t="s">
        <v>591</v>
      </c>
      <c r="D9" s="53" t="s">
        <v>614</v>
      </c>
      <c r="E9" s="54" t="s">
        <v>592</v>
      </c>
      <c r="F9" s="54" t="s">
        <v>593</v>
      </c>
      <c r="G9" s="54" t="s">
        <v>594</v>
      </c>
      <c r="H9" s="54" t="s">
        <v>601</v>
      </c>
    </row>
    <row r="10" spans="1:11" x14ac:dyDescent="0.2">
      <c r="A10" s="52" t="s">
        <v>7</v>
      </c>
      <c r="B10" s="52" t="s">
        <v>8</v>
      </c>
      <c r="C10" s="52" t="s">
        <v>9</v>
      </c>
      <c r="D10" s="52" t="s">
        <v>10</v>
      </c>
      <c r="E10" s="59">
        <v>926036.38</v>
      </c>
      <c r="F10" s="59">
        <v>964002.4</v>
      </c>
      <c r="G10" s="59">
        <v>1890038.78</v>
      </c>
      <c r="H10" s="55">
        <v>55</v>
      </c>
    </row>
    <row r="11" spans="1:11" x14ac:dyDescent="0.2">
      <c r="A11" s="52" t="s">
        <v>12</v>
      </c>
      <c r="B11" s="52" t="s">
        <v>8</v>
      </c>
      <c r="C11" s="52" t="s">
        <v>13</v>
      </c>
      <c r="D11" s="52" t="s">
        <v>10</v>
      </c>
      <c r="E11" s="59">
        <v>1515499</v>
      </c>
      <c r="F11" s="59">
        <v>1359580.66</v>
      </c>
      <c r="G11" s="59">
        <v>2875079.66</v>
      </c>
      <c r="H11" s="55">
        <v>77</v>
      </c>
      <c r="K11" s="56"/>
    </row>
    <row r="12" spans="1:11" x14ac:dyDescent="0.2">
      <c r="A12" s="52" t="s">
        <v>15</v>
      </c>
      <c r="B12" s="52" t="s">
        <v>8</v>
      </c>
      <c r="C12" s="52" t="s">
        <v>16</v>
      </c>
      <c r="D12" s="52" t="s">
        <v>14</v>
      </c>
      <c r="E12" s="59">
        <v>2345271.35</v>
      </c>
      <c r="F12" s="59">
        <v>1917758.99</v>
      </c>
      <c r="G12" s="59">
        <v>4263030.34</v>
      </c>
      <c r="H12" s="55">
        <v>50</v>
      </c>
      <c r="K12" s="56"/>
    </row>
    <row r="13" spans="1:11" x14ac:dyDescent="0.2">
      <c r="A13" s="52" t="s">
        <v>17</v>
      </c>
      <c r="B13" s="52" t="s">
        <v>8</v>
      </c>
      <c r="C13" s="52" t="s">
        <v>13</v>
      </c>
      <c r="D13" s="52" t="s">
        <v>14</v>
      </c>
      <c r="E13" s="59">
        <v>1137936.02</v>
      </c>
      <c r="F13" s="59">
        <v>1076528.3700000001</v>
      </c>
      <c r="G13" s="59">
        <v>2214464.39</v>
      </c>
      <c r="H13" s="55">
        <v>24</v>
      </c>
      <c r="K13" s="56"/>
    </row>
    <row r="14" spans="1:11" x14ac:dyDescent="0.2">
      <c r="A14" s="52" t="s">
        <v>18</v>
      </c>
      <c r="B14" s="52" t="s">
        <v>11</v>
      </c>
      <c r="C14" s="52" t="s">
        <v>19</v>
      </c>
      <c r="D14" s="52" t="s">
        <v>10</v>
      </c>
      <c r="E14" s="59">
        <v>1267263.4099999999</v>
      </c>
      <c r="F14" s="59">
        <v>1290778.69</v>
      </c>
      <c r="G14" s="59">
        <v>2558042.0999999996</v>
      </c>
      <c r="H14" s="55">
        <v>35</v>
      </c>
      <c r="K14" s="56"/>
    </row>
    <row r="15" spans="1:11" x14ac:dyDescent="0.2">
      <c r="A15" s="52" t="s">
        <v>20</v>
      </c>
      <c r="B15" s="52" t="s">
        <v>11</v>
      </c>
      <c r="C15" s="52" t="s">
        <v>21</v>
      </c>
      <c r="D15" s="52" t="s">
        <v>14</v>
      </c>
      <c r="E15" s="59">
        <v>7053282.6100000003</v>
      </c>
      <c r="F15" s="59">
        <v>6939177.4299999997</v>
      </c>
      <c r="G15" s="59">
        <v>13992460.039999999</v>
      </c>
      <c r="H15" s="55">
        <v>100</v>
      </c>
      <c r="K15" s="56"/>
    </row>
    <row r="16" spans="1:11" x14ac:dyDescent="0.2">
      <c r="A16" s="52" t="s">
        <v>23</v>
      </c>
      <c r="B16" s="52" t="s">
        <v>8</v>
      </c>
      <c r="C16" s="52" t="s">
        <v>24</v>
      </c>
      <c r="D16" s="52" t="s">
        <v>10</v>
      </c>
      <c r="E16" s="59">
        <v>981141.64</v>
      </c>
      <c r="F16" s="59">
        <v>831032.68</v>
      </c>
      <c r="G16" s="59">
        <v>1812174.32</v>
      </c>
      <c r="H16" s="55">
        <v>37</v>
      </c>
      <c r="K16" s="56"/>
    </row>
    <row r="17" spans="1:11" x14ac:dyDescent="0.2">
      <c r="A17" s="52" t="s">
        <v>25</v>
      </c>
      <c r="B17" s="52" t="s">
        <v>8</v>
      </c>
      <c r="C17" s="52" t="s">
        <v>24</v>
      </c>
      <c r="D17" s="52" t="s">
        <v>10</v>
      </c>
      <c r="E17" s="59">
        <v>2194106.8199999998</v>
      </c>
      <c r="F17" s="59">
        <v>2112653.66</v>
      </c>
      <c r="G17" s="59">
        <v>4306760.4800000004</v>
      </c>
      <c r="H17" s="55">
        <v>58</v>
      </c>
      <c r="K17" s="56"/>
    </row>
    <row r="18" spans="1:11" x14ac:dyDescent="0.2">
      <c r="A18" s="52" t="s">
        <v>27</v>
      </c>
      <c r="B18" s="52" t="s">
        <v>8</v>
      </c>
      <c r="C18" s="52" t="s">
        <v>24</v>
      </c>
      <c r="D18" s="52" t="s">
        <v>10</v>
      </c>
      <c r="E18" s="59">
        <v>2387313.4700000002</v>
      </c>
      <c r="F18" s="59">
        <v>2170157.16</v>
      </c>
      <c r="G18" s="59">
        <v>4557470.6300000008</v>
      </c>
      <c r="H18" s="55">
        <v>83</v>
      </c>
      <c r="K18" s="56"/>
    </row>
    <row r="19" spans="1:11" x14ac:dyDescent="0.2">
      <c r="A19" s="52" t="s">
        <v>28</v>
      </c>
      <c r="B19" s="52" t="s">
        <v>11</v>
      </c>
      <c r="C19" s="52" t="s">
        <v>29</v>
      </c>
      <c r="D19" s="52" t="s">
        <v>14</v>
      </c>
      <c r="E19" s="59">
        <v>847276.99</v>
      </c>
      <c r="F19" s="59">
        <v>690645.72</v>
      </c>
      <c r="G19" s="59">
        <v>1537922.71</v>
      </c>
      <c r="H19" s="55">
        <v>42</v>
      </c>
      <c r="K19" s="56"/>
    </row>
    <row r="20" spans="1:11" x14ac:dyDescent="0.2">
      <c r="A20" s="52" t="s">
        <v>31</v>
      </c>
      <c r="B20" s="52" t="s">
        <v>8</v>
      </c>
      <c r="C20" s="52" t="s">
        <v>32</v>
      </c>
      <c r="D20" s="52" t="s">
        <v>10</v>
      </c>
      <c r="E20" s="59">
        <v>4359431.7699999996</v>
      </c>
      <c r="F20" s="59">
        <v>4000695.1</v>
      </c>
      <c r="G20" s="59">
        <v>8360126.8699999992</v>
      </c>
      <c r="H20" s="55">
        <v>80</v>
      </c>
      <c r="K20" s="56"/>
    </row>
    <row r="21" spans="1:11" x14ac:dyDescent="0.2">
      <c r="A21" s="52" t="s">
        <v>33</v>
      </c>
      <c r="B21" s="52" t="s">
        <v>8</v>
      </c>
      <c r="C21" s="52" t="s">
        <v>34</v>
      </c>
      <c r="D21" s="52" t="s">
        <v>14</v>
      </c>
      <c r="E21" s="59">
        <v>0</v>
      </c>
      <c r="F21" s="59">
        <v>0</v>
      </c>
      <c r="G21" s="59">
        <v>0</v>
      </c>
      <c r="H21" s="55">
        <v>0</v>
      </c>
      <c r="K21" s="56"/>
    </row>
    <row r="22" spans="1:11" x14ac:dyDescent="0.2">
      <c r="A22" s="52" t="s">
        <v>38</v>
      </c>
      <c r="B22" s="52" t="s">
        <v>11</v>
      </c>
      <c r="C22" s="52" t="s">
        <v>39</v>
      </c>
      <c r="D22" s="52" t="s">
        <v>10</v>
      </c>
      <c r="E22" s="59">
        <v>276233.36</v>
      </c>
      <c r="F22" s="59">
        <v>291048.92</v>
      </c>
      <c r="G22" s="59">
        <v>567282.28</v>
      </c>
      <c r="H22" s="55">
        <v>34</v>
      </c>
      <c r="K22" s="56"/>
    </row>
    <row r="23" spans="1:11" x14ac:dyDescent="0.2">
      <c r="A23" s="52" t="s">
        <v>40</v>
      </c>
      <c r="B23" s="52" t="s">
        <v>11</v>
      </c>
      <c r="C23" s="52" t="s">
        <v>41</v>
      </c>
      <c r="D23" s="52" t="s">
        <v>10</v>
      </c>
      <c r="E23" s="59">
        <v>2476460.4</v>
      </c>
      <c r="F23" s="59">
        <v>2465866.19</v>
      </c>
      <c r="G23" s="59">
        <v>4942326.59</v>
      </c>
      <c r="H23" s="55">
        <v>55</v>
      </c>
      <c r="K23" s="56"/>
    </row>
    <row r="24" spans="1:11" x14ac:dyDescent="0.2">
      <c r="A24" s="52" t="s">
        <v>45</v>
      </c>
      <c r="B24" s="52" t="s">
        <v>8</v>
      </c>
      <c r="C24" s="52" t="s">
        <v>46</v>
      </c>
      <c r="D24" s="52" t="s">
        <v>14</v>
      </c>
      <c r="E24" s="59">
        <v>4847883.41</v>
      </c>
      <c r="F24" s="59">
        <v>4695485.0999999996</v>
      </c>
      <c r="G24" s="59">
        <v>9543368.5099999998</v>
      </c>
      <c r="H24" s="55">
        <v>50</v>
      </c>
      <c r="K24" s="56"/>
    </row>
    <row r="25" spans="1:11" x14ac:dyDescent="0.2">
      <c r="A25" s="52" t="s">
        <v>47</v>
      </c>
      <c r="B25" s="52" t="s">
        <v>11</v>
      </c>
      <c r="C25" s="52" t="s">
        <v>48</v>
      </c>
      <c r="D25" s="52" t="s">
        <v>14</v>
      </c>
      <c r="E25" s="59">
        <v>867574.07</v>
      </c>
      <c r="F25" s="59">
        <v>863782.84</v>
      </c>
      <c r="G25" s="59">
        <v>1731356.91</v>
      </c>
      <c r="H25" s="55">
        <v>23</v>
      </c>
      <c r="K25" s="56"/>
    </row>
    <row r="26" spans="1:11" x14ac:dyDescent="0.2">
      <c r="A26" s="52" t="s">
        <v>49</v>
      </c>
      <c r="B26" s="52" t="s">
        <v>11</v>
      </c>
      <c r="C26" s="52" t="s">
        <v>50</v>
      </c>
      <c r="D26" s="52" t="s">
        <v>10</v>
      </c>
      <c r="E26" s="59">
        <v>1890568.68</v>
      </c>
      <c r="F26" s="59">
        <v>1666824.93</v>
      </c>
      <c r="G26" s="59">
        <v>3557393.61</v>
      </c>
      <c r="H26" s="55">
        <v>30</v>
      </c>
      <c r="K26" s="56"/>
    </row>
    <row r="27" spans="1:11" x14ac:dyDescent="0.2">
      <c r="A27" s="52" t="s">
        <v>53</v>
      </c>
      <c r="B27" s="52" t="s">
        <v>11</v>
      </c>
      <c r="C27" s="52" t="s">
        <v>54</v>
      </c>
      <c r="D27" s="52" t="s">
        <v>10</v>
      </c>
      <c r="E27" s="59">
        <v>611960.63</v>
      </c>
      <c r="F27" s="59">
        <v>587936.68000000005</v>
      </c>
      <c r="G27" s="59">
        <v>1199897.31</v>
      </c>
      <c r="H27" s="55">
        <v>30</v>
      </c>
      <c r="K27" s="56"/>
    </row>
    <row r="28" spans="1:11" x14ac:dyDescent="0.2">
      <c r="A28" s="52" t="s">
        <v>55</v>
      </c>
      <c r="B28" s="52" t="s">
        <v>11</v>
      </c>
      <c r="C28" s="52" t="s">
        <v>56</v>
      </c>
      <c r="D28" s="52" t="s">
        <v>10</v>
      </c>
      <c r="E28" s="59">
        <v>1235872.1399999999</v>
      </c>
      <c r="F28" s="59">
        <v>1198073.8400000001</v>
      </c>
      <c r="G28" s="59">
        <v>2433945.98</v>
      </c>
      <c r="H28" s="55">
        <v>26</v>
      </c>
      <c r="K28" s="56"/>
    </row>
    <row r="29" spans="1:11" x14ac:dyDescent="0.2">
      <c r="A29" s="52" t="s">
        <v>57</v>
      </c>
      <c r="B29" s="52" t="s">
        <v>11</v>
      </c>
      <c r="C29" s="52" t="s">
        <v>56</v>
      </c>
      <c r="D29" s="52" t="s">
        <v>10</v>
      </c>
      <c r="E29" s="59">
        <v>458903.42</v>
      </c>
      <c r="F29" s="59">
        <v>488537.26</v>
      </c>
      <c r="G29" s="59">
        <v>947440.67999999993</v>
      </c>
      <c r="H29" s="55">
        <v>15</v>
      </c>
      <c r="K29" s="56"/>
    </row>
    <row r="30" spans="1:11" x14ac:dyDescent="0.2">
      <c r="A30" s="52" t="s">
        <v>58</v>
      </c>
      <c r="B30" s="52" t="s">
        <v>11</v>
      </c>
      <c r="C30" s="52" t="s">
        <v>56</v>
      </c>
      <c r="D30" s="52" t="s">
        <v>10</v>
      </c>
      <c r="E30" s="59">
        <v>3583850.5</v>
      </c>
      <c r="F30" s="59">
        <v>3501958.29</v>
      </c>
      <c r="G30" s="59">
        <v>7085808.79</v>
      </c>
      <c r="H30" s="55">
        <v>51</v>
      </c>
      <c r="K30" s="56"/>
    </row>
    <row r="31" spans="1:11" x14ac:dyDescent="0.2">
      <c r="A31" s="52" t="s">
        <v>59</v>
      </c>
      <c r="B31" s="52" t="s">
        <v>11</v>
      </c>
      <c r="C31" s="52" t="s">
        <v>56</v>
      </c>
      <c r="D31" s="52" t="s">
        <v>10</v>
      </c>
      <c r="E31" s="59">
        <v>1890437.69</v>
      </c>
      <c r="F31" s="59">
        <v>1976032.83</v>
      </c>
      <c r="G31" s="59">
        <v>3866470.52</v>
      </c>
      <c r="H31" s="55">
        <v>37</v>
      </c>
      <c r="K31" s="56"/>
    </row>
    <row r="32" spans="1:11" x14ac:dyDescent="0.2">
      <c r="A32" s="52" t="s">
        <v>60</v>
      </c>
      <c r="B32" s="52" t="s">
        <v>8</v>
      </c>
      <c r="C32" s="52" t="s">
        <v>61</v>
      </c>
      <c r="D32" s="52" t="s">
        <v>14</v>
      </c>
      <c r="E32" s="59">
        <v>2631148.21</v>
      </c>
      <c r="F32" s="59">
        <v>2628544.1</v>
      </c>
      <c r="G32" s="59">
        <v>5259692.3100000005</v>
      </c>
      <c r="H32" s="55">
        <v>32</v>
      </c>
      <c r="K32" s="56"/>
    </row>
    <row r="33" spans="1:11" x14ac:dyDescent="0.2">
      <c r="A33" s="52" t="s">
        <v>62</v>
      </c>
      <c r="B33" s="52" t="s">
        <v>8</v>
      </c>
      <c r="C33" s="52" t="s">
        <v>63</v>
      </c>
      <c r="D33" s="52" t="s">
        <v>14</v>
      </c>
      <c r="E33" s="59">
        <v>2891126.92</v>
      </c>
      <c r="F33" s="59">
        <v>2619545.6800000002</v>
      </c>
      <c r="G33" s="59">
        <v>5510672.5999999996</v>
      </c>
      <c r="H33" s="55">
        <v>45</v>
      </c>
      <c r="K33" s="56"/>
    </row>
    <row r="34" spans="1:11" x14ac:dyDescent="0.2">
      <c r="A34" s="52" t="s">
        <v>65</v>
      </c>
      <c r="B34" s="52" t="s">
        <v>11</v>
      </c>
      <c r="C34" s="52" t="s">
        <v>66</v>
      </c>
      <c r="D34" s="52" t="s">
        <v>14</v>
      </c>
      <c r="E34" s="59">
        <v>6889963.7400000002</v>
      </c>
      <c r="F34" s="59">
        <v>6624265.4000000004</v>
      </c>
      <c r="G34" s="59">
        <v>13514229.140000001</v>
      </c>
      <c r="H34" s="55">
        <v>105</v>
      </c>
      <c r="K34" s="56"/>
    </row>
    <row r="35" spans="1:11" x14ac:dyDescent="0.2">
      <c r="A35" s="52" t="s">
        <v>67</v>
      </c>
      <c r="B35" s="52" t="s">
        <v>11</v>
      </c>
      <c r="C35" s="52" t="s">
        <v>66</v>
      </c>
      <c r="D35" s="52" t="s">
        <v>10</v>
      </c>
      <c r="E35" s="59">
        <v>3075253.96</v>
      </c>
      <c r="F35" s="59">
        <v>3022405.87</v>
      </c>
      <c r="G35" s="59">
        <v>6097659.8300000001</v>
      </c>
      <c r="H35" s="55">
        <v>50</v>
      </c>
      <c r="K35" s="56"/>
    </row>
    <row r="36" spans="1:11" x14ac:dyDescent="0.2">
      <c r="A36" s="52" t="s">
        <v>69</v>
      </c>
      <c r="B36" s="52" t="s">
        <v>11</v>
      </c>
      <c r="C36" s="52" t="s">
        <v>66</v>
      </c>
      <c r="D36" s="52" t="s">
        <v>10</v>
      </c>
      <c r="E36" s="59">
        <v>1524924.3</v>
      </c>
      <c r="F36" s="59">
        <v>1370085.75</v>
      </c>
      <c r="G36" s="59">
        <v>2895010.05</v>
      </c>
      <c r="H36" s="55">
        <v>31</v>
      </c>
      <c r="K36" s="56"/>
    </row>
    <row r="37" spans="1:11" x14ac:dyDescent="0.2">
      <c r="A37" s="52" t="s">
        <v>70</v>
      </c>
      <c r="B37" s="52" t="s">
        <v>11</v>
      </c>
      <c r="C37" s="52" t="s">
        <v>66</v>
      </c>
      <c r="D37" s="52" t="s">
        <v>10</v>
      </c>
      <c r="E37" s="59">
        <v>1666776.48</v>
      </c>
      <c r="F37" s="59">
        <v>1400167.13</v>
      </c>
      <c r="G37" s="59">
        <v>3066943.61</v>
      </c>
      <c r="H37" s="55">
        <v>54</v>
      </c>
      <c r="K37" s="56"/>
    </row>
    <row r="38" spans="1:11" x14ac:dyDescent="0.2">
      <c r="A38" s="52" t="s">
        <v>71</v>
      </c>
      <c r="B38" s="52" t="s">
        <v>8</v>
      </c>
      <c r="C38" s="52" t="s">
        <v>72</v>
      </c>
      <c r="D38" s="52" t="s">
        <v>14</v>
      </c>
      <c r="E38" s="59">
        <v>0</v>
      </c>
      <c r="F38" s="59">
        <v>0</v>
      </c>
      <c r="G38" s="59">
        <v>0</v>
      </c>
      <c r="H38" s="55">
        <v>0</v>
      </c>
      <c r="K38" s="56"/>
    </row>
    <row r="39" spans="1:11" x14ac:dyDescent="0.2">
      <c r="A39" s="52" t="s">
        <v>73</v>
      </c>
      <c r="B39" s="52" t="s">
        <v>8</v>
      </c>
      <c r="C39" s="52" t="s">
        <v>74</v>
      </c>
      <c r="D39" s="52" t="s">
        <v>14</v>
      </c>
      <c r="E39" s="59">
        <v>3799016.47</v>
      </c>
      <c r="F39" s="59">
        <v>3442684.63</v>
      </c>
      <c r="G39" s="59">
        <v>7241701.0999999996</v>
      </c>
      <c r="H39" s="55">
        <v>45</v>
      </c>
      <c r="K39" s="56"/>
    </row>
    <row r="40" spans="1:11" x14ac:dyDescent="0.2">
      <c r="A40" s="52" t="s">
        <v>75</v>
      </c>
      <c r="B40" s="52" t="s">
        <v>8</v>
      </c>
      <c r="C40" s="52" t="s">
        <v>76</v>
      </c>
      <c r="D40" s="52" t="s">
        <v>14</v>
      </c>
      <c r="E40" s="59">
        <v>5856797.7599999998</v>
      </c>
      <c r="F40" s="59">
        <v>5022519.13</v>
      </c>
      <c r="G40" s="59">
        <v>10879316.890000001</v>
      </c>
      <c r="H40" s="55">
        <v>80</v>
      </c>
      <c r="K40" s="56"/>
    </row>
    <row r="41" spans="1:11" x14ac:dyDescent="0.2">
      <c r="A41" s="52" t="s">
        <v>77</v>
      </c>
      <c r="B41" s="52" t="s">
        <v>11</v>
      </c>
      <c r="C41" s="52" t="s">
        <v>50</v>
      </c>
      <c r="D41" s="52" t="s">
        <v>10</v>
      </c>
      <c r="E41" s="59">
        <v>286665.05</v>
      </c>
      <c r="F41" s="59">
        <v>270341.46000000002</v>
      </c>
      <c r="G41" s="59">
        <v>557006.51</v>
      </c>
      <c r="H41" s="55">
        <v>28</v>
      </c>
      <c r="K41" s="56"/>
    </row>
    <row r="42" spans="1:11" x14ac:dyDescent="0.2">
      <c r="A42" s="52" t="s">
        <v>78</v>
      </c>
      <c r="B42" s="52" t="s">
        <v>8</v>
      </c>
      <c r="C42" s="52" t="s">
        <v>63</v>
      </c>
      <c r="D42" s="52" t="s">
        <v>14</v>
      </c>
      <c r="E42" s="59">
        <v>1777300.43</v>
      </c>
      <c r="F42" s="59">
        <v>1847766.25</v>
      </c>
      <c r="G42" s="59">
        <v>3625066.6799999997</v>
      </c>
      <c r="H42" s="55">
        <v>40</v>
      </c>
      <c r="K42" s="56"/>
    </row>
    <row r="43" spans="1:11" x14ac:dyDescent="0.2">
      <c r="A43" s="52" t="s">
        <v>79</v>
      </c>
      <c r="B43" s="52" t="s">
        <v>11</v>
      </c>
      <c r="C43" s="52" t="s">
        <v>80</v>
      </c>
      <c r="D43" s="52" t="s">
        <v>10</v>
      </c>
      <c r="E43" s="59">
        <v>1404408.3</v>
      </c>
      <c r="F43" s="59">
        <v>1312838.3600000001</v>
      </c>
      <c r="G43" s="59">
        <v>2717246.66</v>
      </c>
      <c r="H43" s="55">
        <v>50</v>
      </c>
      <c r="K43" s="56"/>
    </row>
    <row r="44" spans="1:11" x14ac:dyDescent="0.2">
      <c r="A44" s="52" t="s">
        <v>81</v>
      </c>
      <c r="B44" s="52" t="s">
        <v>11</v>
      </c>
      <c r="C44" s="52" t="s">
        <v>80</v>
      </c>
      <c r="D44" s="52" t="s">
        <v>10</v>
      </c>
      <c r="E44" s="59">
        <v>569735.36</v>
      </c>
      <c r="F44" s="59">
        <v>496851.99</v>
      </c>
      <c r="G44" s="59">
        <v>1066587.3500000001</v>
      </c>
      <c r="H44" s="55">
        <v>25</v>
      </c>
      <c r="K44" s="56"/>
    </row>
    <row r="45" spans="1:11" x14ac:dyDescent="0.2">
      <c r="A45" s="52" t="s">
        <v>82</v>
      </c>
      <c r="B45" s="52" t="s">
        <v>11</v>
      </c>
      <c r="C45" s="52" t="s">
        <v>21</v>
      </c>
      <c r="D45" s="52" t="s">
        <v>10</v>
      </c>
      <c r="E45" s="59">
        <v>5073815.16</v>
      </c>
      <c r="F45" s="59">
        <v>4870828.47</v>
      </c>
      <c r="G45" s="59">
        <v>9944643.629999999</v>
      </c>
      <c r="H45" s="55">
        <v>93</v>
      </c>
      <c r="K45" s="56"/>
    </row>
    <row r="46" spans="1:11" ht="11.25" customHeight="1" x14ac:dyDescent="0.2">
      <c r="A46" s="52" t="s">
        <v>83</v>
      </c>
      <c r="B46" s="52" t="s">
        <v>11</v>
      </c>
      <c r="C46" s="52" t="s">
        <v>21</v>
      </c>
      <c r="D46" s="52" t="s">
        <v>10</v>
      </c>
      <c r="E46" s="59">
        <v>3487766.95</v>
      </c>
      <c r="F46" s="59">
        <v>3081187.06</v>
      </c>
      <c r="G46" s="59">
        <v>6568954.0099999998</v>
      </c>
      <c r="H46" s="55">
        <v>105</v>
      </c>
      <c r="K46" s="56"/>
    </row>
    <row r="47" spans="1:11" x14ac:dyDescent="0.2">
      <c r="A47" s="52" t="s">
        <v>84</v>
      </c>
      <c r="B47" s="52" t="s">
        <v>8</v>
      </c>
      <c r="C47" s="52" t="s">
        <v>85</v>
      </c>
      <c r="D47" s="52" t="s">
        <v>10</v>
      </c>
      <c r="E47" s="59">
        <v>0</v>
      </c>
      <c r="F47" s="59">
        <v>0</v>
      </c>
      <c r="G47" s="59">
        <v>0</v>
      </c>
      <c r="H47" s="55">
        <v>0</v>
      </c>
      <c r="K47" s="56"/>
    </row>
    <row r="48" spans="1:11" x14ac:dyDescent="0.2">
      <c r="A48" s="52" t="s">
        <v>87</v>
      </c>
      <c r="B48" s="52" t="s">
        <v>8</v>
      </c>
      <c r="C48" s="52" t="s">
        <v>85</v>
      </c>
      <c r="D48" s="52" t="s">
        <v>10</v>
      </c>
      <c r="E48" s="59">
        <v>4629159.9800000004</v>
      </c>
      <c r="F48" s="59">
        <v>4893188.43</v>
      </c>
      <c r="G48" s="59">
        <v>9522348.4100000001</v>
      </c>
      <c r="H48" s="55">
        <v>90</v>
      </c>
      <c r="K48" s="56"/>
    </row>
    <row r="49" spans="1:11" x14ac:dyDescent="0.2">
      <c r="A49" s="52" t="s">
        <v>88</v>
      </c>
      <c r="B49" s="52" t="s">
        <v>8</v>
      </c>
      <c r="C49" s="52" t="s">
        <v>32</v>
      </c>
      <c r="D49" s="52" t="s">
        <v>14</v>
      </c>
      <c r="E49" s="59">
        <v>4087149.02</v>
      </c>
      <c r="F49" s="59">
        <v>4460257.1399999997</v>
      </c>
      <c r="G49" s="59">
        <v>8547406.1600000001</v>
      </c>
      <c r="H49" s="55">
        <v>56</v>
      </c>
      <c r="K49" s="56"/>
    </row>
    <row r="50" spans="1:11" x14ac:dyDescent="0.2">
      <c r="A50" s="52" t="s">
        <v>90</v>
      </c>
      <c r="B50" s="52" t="s">
        <v>8</v>
      </c>
      <c r="C50" s="52" t="s">
        <v>32</v>
      </c>
      <c r="D50" s="52" t="s">
        <v>14</v>
      </c>
      <c r="E50" s="59">
        <v>11806929.51</v>
      </c>
      <c r="F50" s="59">
        <v>11273809.560000001</v>
      </c>
      <c r="G50" s="59">
        <v>23080739.07</v>
      </c>
      <c r="H50" s="55">
        <v>105</v>
      </c>
      <c r="K50" s="56"/>
    </row>
    <row r="51" spans="1:11" x14ac:dyDescent="0.2">
      <c r="A51" s="52" t="s">
        <v>91</v>
      </c>
      <c r="B51" s="52" t="s">
        <v>11</v>
      </c>
      <c r="C51" s="52" t="s">
        <v>92</v>
      </c>
      <c r="D51" s="52" t="s">
        <v>14</v>
      </c>
      <c r="E51" s="59">
        <v>1044901.53</v>
      </c>
      <c r="F51" s="59">
        <v>1103479.6399999999</v>
      </c>
      <c r="G51" s="59">
        <v>2148381.17</v>
      </c>
      <c r="H51" s="55">
        <v>30</v>
      </c>
      <c r="K51" s="56"/>
    </row>
    <row r="52" spans="1:11" x14ac:dyDescent="0.2">
      <c r="A52" s="52" t="s">
        <v>93</v>
      </c>
      <c r="B52" s="52" t="s">
        <v>8</v>
      </c>
      <c r="C52" s="52" t="s">
        <v>94</v>
      </c>
      <c r="D52" s="52" t="s">
        <v>14</v>
      </c>
      <c r="E52" s="59">
        <v>4360767.84</v>
      </c>
      <c r="F52" s="59">
        <v>3943869.78</v>
      </c>
      <c r="G52" s="59">
        <v>8304637.6199999992</v>
      </c>
      <c r="H52" s="55">
        <v>66</v>
      </c>
      <c r="K52" s="56"/>
    </row>
    <row r="53" spans="1:11" x14ac:dyDescent="0.2">
      <c r="A53" s="52" t="s">
        <v>95</v>
      </c>
      <c r="B53" s="52" t="s">
        <v>11</v>
      </c>
      <c r="C53" s="52" t="s">
        <v>92</v>
      </c>
      <c r="D53" s="52" t="s">
        <v>14</v>
      </c>
      <c r="E53" s="59">
        <v>1225847.92</v>
      </c>
      <c r="F53" s="59">
        <v>1040969.94</v>
      </c>
      <c r="G53" s="59">
        <v>2266817.86</v>
      </c>
      <c r="H53" s="55">
        <v>40</v>
      </c>
      <c r="K53" s="56"/>
    </row>
    <row r="54" spans="1:11" x14ac:dyDescent="0.2">
      <c r="A54" s="52" t="s">
        <v>96</v>
      </c>
      <c r="B54" s="52" t="s">
        <v>11</v>
      </c>
      <c r="C54" s="52" t="s">
        <v>66</v>
      </c>
      <c r="D54" s="52" t="s">
        <v>14</v>
      </c>
      <c r="E54" s="59">
        <v>3836812.01</v>
      </c>
      <c r="F54" s="59">
        <v>3528504.53</v>
      </c>
      <c r="G54" s="59">
        <v>7365316.5399999991</v>
      </c>
      <c r="H54" s="55">
        <v>40</v>
      </c>
      <c r="K54" s="56"/>
    </row>
    <row r="55" spans="1:11" x14ac:dyDescent="0.2">
      <c r="A55" s="52" t="s">
        <v>97</v>
      </c>
      <c r="B55" s="52" t="s">
        <v>8</v>
      </c>
      <c r="C55" s="52" t="s">
        <v>76</v>
      </c>
      <c r="D55" s="52" t="s">
        <v>14</v>
      </c>
      <c r="E55" s="59">
        <v>5448802.3600000003</v>
      </c>
      <c r="F55" s="59">
        <v>5580219.6600000001</v>
      </c>
      <c r="G55" s="59">
        <v>11029022.02</v>
      </c>
      <c r="H55" s="55">
        <v>80</v>
      </c>
      <c r="K55" s="56"/>
    </row>
    <row r="56" spans="1:11" x14ac:dyDescent="0.2">
      <c r="A56" s="52" t="s">
        <v>98</v>
      </c>
      <c r="B56" s="52" t="s">
        <v>8</v>
      </c>
      <c r="C56" s="52" t="s">
        <v>85</v>
      </c>
      <c r="D56" s="52" t="s">
        <v>14</v>
      </c>
      <c r="E56" s="59">
        <v>4319195.59</v>
      </c>
      <c r="F56" s="59">
        <v>4124551.98</v>
      </c>
      <c r="G56" s="59">
        <v>8443747.5700000003</v>
      </c>
      <c r="H56" s="55">
        <v>75</v>
      </c>
      <c r="K56" s="56"/>
    </row>
    <row r="57" spans="1:11" x14ac:dyDescent="0.2">
      <c r="A57" s="52" t="s">
        <v>99</v>
      </c>
      <c r="B57" s="52" t="s">
        <v>8</v>
      </c>
      <c r="C57" s="52" t="s">
        <v>72</v>
      </c>
      <c r="D57" s="52" t="s">
        <v>14</v>
      </c>
      <c r="E57" s="59">
        <v>8248343.4500000002</v>
      </c>
      <c r="F57" s="59">
        <v>8413907.0399999991</v>
      </c>
      <c r="G57" s="59">
        <v>16662250.489999998</v>
      </c>
      <c r="H57" s="55">
        <v>99</v>
      </c>
      <c r="K57" s="56"/>
    </row>
    <row r="58" spans="1:11" x14ac:dyDescent="0.2">
      <c r="A58" s="52" t="s">
        <v>100</v>
      </c>
      <c r="B58" s="52" t="s">
        <v>8</v>
      </c>
      <c r="C58" s="52" t="s">
        <v>94</v>
      </c>
      <c r="D58" s="52" t="s">
        <v>10</v>
      </c>
      <c r="E58" s="59">
        <v>1509288.29</v>
      </c>
      <c r="F58" s="59">
        <v>1437787.81</v>
      </c>
      <c r="G58" s="59">
        <v>2947076.1</v>
      </c>
      <c r="H58" s="55">
        <v>39</v>
      </c>
      <c r="K58" s="56"/>
    </row>
    <row r="59" spans="1:11" x14ac:dyDescent="0.2">
      <c r="A59" s="52" t="s">
        <v>101</v>
      </c>
      <c r="B59" s="52" t="s">
        <v>8</v>
      </c>
      <c r="C59" s="52" t="s">
        <v>94</v>
      </c>
      <c r="D59" s="52" t="s">
        <v>10</v>
      </c>
      <c r="E59" s="59">
        <v>5803677.1399999997</v>
      </c>
      <c r="F59" s="59">
        <v>5795005.8799999999</v>
      </c>
      <c r="G59" s="59">
        <v>11598683.02</v>
      </c>
      <c r="H59" s="55">
        <v>103</v>
      </c>
      <c r="K59" s="56"/>
    </row>
    <row r="60" spans="1:11" x14ac:dyDescent="0.2">
      <c r="A60" s="52" t="s">
        <v>102</v>
      </c>
      <c r="B60" s="52" t="s">
        <v>8</v>
      </c>
      <c r="C60" s="52" t="s">
        <v>46</v>
      </c>
      <c r="D60" s="52" t="s">
        <v>14</v>
      </c>
      <c r="E60" s="59">
        <v>4874918.12</v>
      </c>
      <c r="F60" s="59">
        <v>4723388.16</v>
      </c>
      <c r="G60" s="59">
        <v>9598306.2800000012</v>
      </c>
      <c r="H60" s="55">
        <v>45</v>
      </c>
      <c r="K60" s="56"/>
    </row>
    <row r="61" spans="1:11" x14ac:dyDescent="0.2">
      <c r="A61" s="52" t="s">
        <v>103</v>
      </c>
      <c r="B61" s="52" t="s">
        <v>8</v>
      </c>
      <c r="C61" s="52" t="s">
        <v>104</v>
      </c>
      <c r="D61" s="52" t="s">
        <v>14</v>
      </c>
      <c r="E61" s="59">
        <v>6890480.54</v>
      </c>
      <c r="F61" s="59">
        <v>5840039.8200000003</v>
      </c>
      <c r="G61" s="59">
        <v>12730520.359999999</v>
      </c>
      <c r="H61" s="55">
        <v>60</v>
      </c>
      <c r="K61" s="56"/>
    </row>
    <row r="62" spans="1:11" x14ac:dyDescent="0.2">
      <c r="A62" s="52" t="s">
        <v>105</v>
      </c>
      <c r="B62" s="52" t="s">
        <v>8</v>
      </c>
      <c r="C62" s="52" t="s">
        <v>106</v>
      </c>
      <c r="D62" s="52" t="s">
        <v>14</v>
      </c>
      <c r="E62" s="59">
        <v>2129482.94</v>
      </c>
      <c r="F62" s="59">
        <v>1907361.24</v>
      </c>
      <c r="G62" s="59">
        <v>4036844.1799999997</v>
      </c>
      <c r="H62" s="55">
        <v>48</v>
      </c>
      <c r="K62" s="56"/>
    </row>
    <row r="63" spans="1:11" x14ac:dyDescent="0.2">
      <c r="A63" s="52" t="s">
        <v>107</v>
      </c>
      <c r="B63" s="52" t="s">
        <v>8</v>
      </c>
      <c r="C63" s="52" t="s">
        <v>108</v>
      </c>
      <c r="D63" s="52" t="s">
        <v>10</v>
      </c>
      <c r="E63" s="59">
        <v>1229419.56</v>
      </c>
      <c r="F63" s="59">
        <v>1027675.49</v>
      </c>
      <c r="G63" s="59">
        <v>2257095.0499999998</v>
      </c>
      <c r="H63" s="55">
        <v>55</v>
      </c>
      <c r="K63" s="56"/>
    </row>
    <row r="64" spans="1:11" x14ac:dyDescent="0.2">
      <c r="A64" s="52" t="s">
        <v>109</v>
      </c>
      <c r="B64" s="52" t="s">
        <v>8</v>
      </c>
      <c r="C64" s="52" t="s">
        <v>9</v>
      </c>
      <c r="D64" s="52" t="s">
        <v>14</v>
      </c>
      <c r="E64" s="59">
        <v>2725178.95</v>
      </c>
      <c r="F64" s="59">
        <v>2610650.5099999998</v>
      </c>
      <c r="G64" s="59">
        <v>5335829.46</v>
      </c>
      <c r="H64" s="55">
        <v>35</v>
      </c>
      <c r="K64" s="56"/>
    </row>
    <row r="65" spans="1:11" x14ac:dyDescent="0.2">
      <c r="A65" s="52" t="s">
        <v>110</v>
      </c>
      <c r="B65" s="52" t="s">
        <v>8</v>
      </c>
      <c r="C65" s="52" t="s">
        <v>104</v>
      </c>
      <c r="D65" s="52" t="s">
        <v>14</v>
      </c>
      <c r="E65" s="59">
        <v>12637486.859999999</v>
      </c>
      <c r="F65" s="59">
        <v>12172183.539999999</v>
      </c>
      <c r="G65" s="59">
        <v>24809670.399999999</v>
      </c>
      <c r="H65" s="55">
        <v>95</v>
      </c>
      <c r="K65" s="56"/>
    </row>
    <row r="66" spans="1:11" x14ac:dyDescent="0.2">
      <c r="A66" s="52" t="s">
        <v>111</v>
      </c>
      <c r="B66" s="52" t="s">
        <v>8</v>
      </c>
      <c r="C66" s="52" t="s">
        <v>94</v>
      </c>
      <c r="D66" s="52" t="s">
        <v>14</v>
      </c>
      <c r="E66" s="59">
        <v>5149768.33</v>
      </c>
      <c r="F66" s="59">
        <v>4943771.16</v>
      </c>
      <c r="G66" s="59">
        <v>10093539.49</v>
      </c>
      <c r="H66" s="55">
        <v>73</v>
      </c>
      <c r="K66" s="56"/>
    </row>
    <row r="67" spans="1:11" x14ac:dyDescent="0.2">
      <c r="A67" s="52" t="s">
        <v>112</v>
      </c>
      <c r="B67" s="52" t="s">
        <v>8</v>
      </c>
      <c r="C67" s="52" t="s">
        <v>113</v>
      </c>
      <c r="D67" s="52" t="s">
        <v>10</v>
      </c>
      <c r="E67" s="59">
        <v>5346423.3899999997</v>
      </c>
      <c r="F67" s="59">
        <v>4827038.63</v>
      </c>
      <c r="G67" s="59">
        <v>10173462.02</v>
      </c>
      <c r="H67" s="55">
        <v>105</v>
      </c>
      <c r="K67" s="56"/>
    </row>
    <row r="68" spans="1:11" x14ac:dyDescent="0.2">
      <c r="A68" s="52" t="s">
        <v>114</v>
      </c>
      <c r="B68" s="52" t="s">
        <v>8</v>
      </c>
      <c r="C68" s="52" t="s">
        <v>113</v>
      </c>
      <c r="D68" s="52" t="s">
        <v>14</v>
      </c>
      <c r="E68" s="59">
        <v>1275064.06</v>
      </c>
      <c r="F68" s="59">
        <v>1207428.43</v>
      </c>
      <c r="G68" s="59">
        <v>2482492.4900000002</v>
      </c>
      <c r="H68" s="55">
        <v>40</v>
      </c>
      <c r="K68" s="56"/>
    </row>
    <row r="69" spans="1:11" x14ac:dyDescent="0.2">
      <c r="A69" s="52" t="s">
        <v>115</v>
      </c>
      <c r="B69" s="52" t="s">
        <v>8</v>
      </c>
      <c r="C69" s="52" t="s">
        <v>104</v>
      </c>
      <c r="D69" s="52" t="s">
        <v>10</v>
      </c>
      <c r="E69" s="59">
        <v>3864092.24</v>
      </c>
      <c r="F69" s="59">
        <v>3578014.67</v>
      </c>
      <c r="G69" s="59">
        <v>7442106.9100000001</v>
      </c>
      <c r="H69" s="55">
        <v>75</v>
      </c>
      <c r="K69" s="56"/>
    </row>
    <row r="70" spans="1:11" x14ac:dyDescent="0.2">
      <c r="A70" s="52" t="s">
        <v>116</v>
      </c>
      <c r="B70" s="52" t="s">
        <v>8</v>
      </c>
      <c r="C70" s="52" t="s">
        <v>113</v>
      </c>
      <c r="D70" s="52" t="s">
        <v>14</v>
      </c>
      <c r="E70" s="59">
        <v>3346355.1</v>
      </c>
      <c r="F70" s="59">
        <v>3092982.29</v>
      </c>
      <c r="G70" s="59">
        <v>6439337.3900000006</v>
      </c>
      <c r="H70" s="55">
        <v>70</v>
      </c>
      <c r="K70" s="56"/>
    </row>
    <row r="71" spans="1:11" x14ac:dyDescent="0.2">
      <c r="A71" s="52" t="s">
        <v>117</v>
      </c>
      <c r="B71" s="52" t="s">
        <v>8</v>
      </c>
      <c r="C71" s="52" t="s">
        <v>85</v>
      </c>
      <c r="D71" s="52" t="s">
        <v>10</v>
      </c>
      <c r="E71" s="59">
        <v>5076379.04</v>
      </c>
      <c r="F71" s="59">
        <v>5277840.51</v>
      </c>
      <c r="G71" s="59">
        <v>10354219.550000001</v>
      </c>
      <c r="H71" s="55">
        <v>105</v>
      </c>
      <c r="K71" s="56"/>
    </row>
    <row r="72" spans="1:11" x14ac:dyDescent="0.2">
      <c r="A72" s="52" t="s">
        <v>118</v>
      </c>
      <c r="B72" s="52" t="s">
        <v>8</v>
      </c>
      <c r="C72" s="52" t="s">
        <v>85</v>
      </c>
      <c r="D72" s="52" t="s">
        <v>10</v>
      </c>
      <c r="E72" s="59">
        <v>1377580.18</v>
      </c>
      <c r="F72" s="59">
        <v>1273042.97</v>
      </c>
      <c r="G72" s="59">
        <v>2650623.15</v>
      </c>
      <c r="H72" s="55">
        <v>52</v>
      </c>
      <c r="K72" s="56"/>
    </row>
    <row r="73" spans="1:11" x14ac:dyDescent="0.2">
      <c r="A73" s="52" t="s">
        <v>119</v>
      </c>
      <c r="B73" s="52" t="s">
        <v>8</v>
      </c>
      <c r="C73" s="52" t="s">
        <v>120</v>
      </c>
      <c r="D73" s="52" t="s">
        <v>14</v>
      </c>
      <c r="E73" s="59">
        <v>6313565.25</v>
      </c>
      <c r="F73" s="59">
        <v>6372262.8099999996</v>
      </c>
      <c r="G73" s="59">
        <v>12685828.059999999</v>
      </c>
      <c r="H73" s="55">
        <v>65</v>
      </c>
      <c r="K73" s="56"/>
    </row>
    <row r="74" spans="1:11" x14ac:dyDescent="0.2">
      <c r="A74" s="52" t="s">
        <v>121</v>
      </c>
      <c r="B74" s="52" t="s">
        <v>11</v>
      </c>
      <c r="C74" s="52" t="s">
        <v>41</v>
      </c>
      <c r="D74" s="52" t="s">
        <v>10</v>
      </c>
      <c r="E74" s="59">
        <v>683427.29</v>
      </c>
      <c r="F74" s="59">
        <v>630815.34</v>
      </c>
      <c r="G74" s="59">
        <v>1314242.6299999999</v>
      </c>
      <c r="H74" s="55">
        <v>33</v>
      </c>
      <c r="K74" s="56"/>
    </row>
    <row r="75" spans="1:11" x14ac:dyDescent="0.2">
      <c r="A75" s="52" t="s">
        <v>122</v>
      </c>
      <c r="B75" s="52" t="s">
        <v>8</v>
      </c>
      <c r="C75" s="52" t="s">
        <v>123</v>
      </c>
      <c r="D75" s="52" t="s">
        <v>14</v>
      </c>
      <c r="E75" s="59">
        <v>2843599.56</v>
      </c>
      <c r="F75" s="59">
        <v>2566285.09</v>
      </c>
      <c r="G75" s="59">
        <v>5409884.6500000004</v>
      </c>
      <c r="H75" s="55">
        <v>40</v>
      </c>
      <c r="K75" s="56"/>
    </row>
    <row r="76" spans="1:11" x14ac:dyDescent="0.2">
      <c r="A76" s="52" t="s">
        <v>124</v>
      </c>
      <c r="B76" s="52" t="s">
        <v>8</v>
      </c>
      <c r="C76" s="52" t="s">
        <v>123</v>
      </c>
      <c r="D76" s="52" t="s">
        <v>10</v>
      </c>
      <c r="E76" s="59">
        <v>1092569.6000000001</v>
      </c>
      <c r="F76" s="59">
        <v>1084843.1399999999</v>
      </c>
      <c r="G76" s="59">
        <v>2177412.7400000002</v>
      </c>
      <c r="H76" s="55">
        <v>41</v>
      </c>
      <c r="K76" s="56"/>
    </row>
    <row r="77" spans="1:11" x14ac:dyDescent="0.2">
      <c r="A77" s="52" t="s">
        <v>125</v>
      </c>
      <c r="B77" s="52" t="s">
        <v>8</v>
      </c>
      <c r="C77" s="52" t="s">
        <v>126</v>
      </c>
      <c r="D77" s="52" t="s">
        <v>14</v>
      </c>
      <c r="E77" s="59">
        <v>3589418.87</v>
      </c>
      <c r="F77" s="59">
        <v>3553614.31</v>
      </c>
      <c r="G77" s="59">
        <v>7143033.1799999997</v>
      </c>
      <c r="H77" s="55">
        <v>50</v>
      </c>
      <c r="K77" s="56"/>
    </row>
    <row r="78" spans="1:11" x14ac:dyDescent="0.2">
      <c r="A78" s="52" t="s">
        <v>127</v>
      </c>
      <c r="B78" s="52" t="s">
        <v>8</v>
      </c>
      <c r="C78" s="52" t="s">
        <v>128</v>
      </c>
      <c r="D78" s="52" t="s">
        <v>10</v>
      </c>
      <c r="E78" s="59">
        <v>1185727.43</v>
      </c>
      <c r="F78" s="59">
        <v>1124867.8</v>
      </c>
      <c r="G78" s="59">
        <v>2310595.23</v>
      </c>
      <c r="H78" s="55">
        <v>37</v>
      </c>
      <c r="K78" s="56"/>
    </row>
    <row r="79" spans="1:11" x14ac:dyDescent="0.2">
      <c r="A79" s="52" t="s">
        <v>129</v>
      </c>
      <c r="B79" s="52" t="s">
        <v>11</v>
      </c>
      <c r="C79" s="52" t="s">
        <v>48</v>
      </c>
      <c r="D79" s="52" t="s">
        <v>10</v>
      </c>
      <c r="E79" s="59">
        <v>563943.69999999995</v>
      </c>
      <c r="F79" s="59">
        <v>463015.73</v>
      </c>
      <c r="G79" s="59">
        <v>1026959.4299999999</v>
      </c>
      <c r="H79" s="55">
        <v>20</v>
      </c>
      <c r="K79" s="56"/>
    </row>
    <row r="80" spans="1:11" x14ac:dyDescent="0.2">
      <c r="A80" s="52" t="s">
        <v>130</v>
      </c>
      <c r="B80" s="52" t="s">
        <v>11</v>
      </c>
      <c r="C80" s="52" t="s">
        <v>21</v>
      </c>
      <c r="D80" s="52" t="s">
        <v>10</v>
      </c>
      <c r="E80" s="59">
        <v>1047377.54</v>
      </c>
      <c r="F80" s="59">
        <v>1036305.48</v>
      </c>
      <c r="G80" s="59">
        <v>2083683.02</v>
      </c>
      <c r="H80" s="55">
        <v>39</v>
      </c>
      <c r="K80" s="56"/>
    </row>
    <row r="81" spans="1:11" x14ac:dyDescent="0.2">
      <c r="A81" s="52" t="s">
        <v>131</v>
      </c>
      <c r="B81" s="52" t="s">
        <v>11</v>
      </c>
      <c r="C81" s="52" t="s">
        <v>132</v>
      </c>
      <c r="D81" s="52" t="s">
        <v>10</v>
      </c>
      <c r="E81" s="59">
        <v>2342324.34</v>
      </c>
      <c r="F81" s="59">
        <v>2369473.21</v>
      </c>
      <c r="G81" s="59">
        <v>4711797.55</v>
      </c>
      <c r="H81" s="55">
        <v>38</v>
      </c>
      <c r="K81" s="56"/>
    </row>
    <row r="82" spans="1:11" x14ac:dyDescent="0.2">
      <c r="A82" s="52" t="s">
        <v>133</v>
      </c>
      <c r="B82" s="52" t="s">
        <v>8</v>
      </c>
      <c r="C82" s="52" t="s">
        <v>123</v>
      </c>
      <c r="D82" s="52" t="s">
        <v>10</v>
      </c>
      <c r="E82" s="59">
        <v>1053747.4099999999</v>
      </c>
      <c r="F82" s="59">
        <v>1137600.73</v>
      </c>
      <c r="G82" s="59">
        <v>2191348.1399999997</v>
      </c>
      <c r="H82" s="55">
        <v>29</v>
      </c>
      <c r="K82" s="56"/>
    </row>
    <row r="83" spans="1:11" x14ac:dyDescent="0.2">
      <c r="A83" s="52" t="s">
        <v>134</v>
      </c>
      <c r="B83" s="52" t="s">
        <v>8</v>
      </c>
      <c r="C83" s="52" t="s">
        <v>120</v>
      </c>
      <c r="D83" s="52" t="s">
        <v>10</v>
      </c>
      <c r="E83" s="59">
        <v>2271894.4700000002</v>
      </c>
      <c r="F83" s="59">
        <v>2230785.84</v>
      </c>
      <c r="G83" s="59">
        <v>4502680.3100000005</v>
      </c>
      <c r="H83" s="55">
        <v>71</v>
      </c>
      <c r="K83" s="56"/>
    </row>
    <row r="84" spans="1:11" x14ac:dyDescent="0.2">
      <c r="A84" s="52" t="s">
        <v>135</v>
      </c>
      <c r="B84" s="52" t="s">
        <v>11</v>
      </c>
      <c r="C84" s="52" t="s">
        <v>50</v>
      </c>
      <c r="D84" s="52" t="s">
        <v>10</v>
      </c>
      <c r="E84" s="59">
        <v>2266846.86</v>
      </c>
      <c r="F84" s="59">
        <v>2337004.12</v>
      </c>
      <c r="G84" s="59">
        <v>4603850.9800000004</v>
      </c>
      <c r="H84" s="55">
        <v>50</v>
      </c>
      <c r="K84" s="56"/>
    </row>
    <row r="85" spans="1:11" x14ac:dyDescent="0.2">
      <c r="A85" s="52" t="s">
        <v>136</v>
      </c>
      <c r="B85" s="52" t="s">
        <v>8</v>
      </c>
      <c r="C85" s="52" t="s">
        <v>72</v>
      </c>
      <c r="D85" s="52" t="s">
        <v>10</v>
      </c>
      <c r="E85" s="59">
        <v>6946219.9500000002</v>
      </c>
      <c r="F85" s="59">
        <v>7286820.0599999996</v>
      </c>
      <c r="G85" s="59">
        <v>14233040.01</v>
      </c>
      <c r="H85" s="55">
        <v>100</v>
      </c>
      <c r="K85" s="56"/>
    </row>
    <row r="86" spans="1:11" x14ac:dyDescent="0.2">
      <c r="A86" s="52" t="s">
        <v>137</v>
      </c>
      <c r="B86" s="52" t="s">
        <v>8</v>
      </c>
      <c r="C86" s="52" t="s">
        <v>138</v>
      </c>
      <c r="D86" s="52" t="s">
        <v>14</v>
      </c>
      <c r="E86" s="59">
        <v>0</v>
      </c>
      <c r="F86" s="59">
        <v>0</v>
      </c>
      <c r="G86" s="59">
        <v>0</v>
      </c>
      <c r="H86" s="55">
        <v>0</v>
      </c>
      <c r="K86" s="56"/>
    </row>
    <row r="87" spans="1:11" x14ac:dyDescent="0.2">
      <c r="A87" s="52" t="s">
        <v>139</v>
      </c>
      <c r="B87" s="52" t="s">
        <v>8</v>
      </c>
      <c r="C87" s="52" t="s">
        <v>76</v>
      </c>
      <c r="D87" s="52" t="s">
        <v>14</v>
      </c>
      <c r="E87" s="59">
        <v>2302918.61</v>
      </c>
      <c r="F87" s="59">
        <v>1998210.63</v>
      </c>
      <c r="G87" s="59">
        <v>4301129.24</v>
      </c>
      <c r="H87" s="55">
        <v>40</v>
      </c>
      <c r="K87" s="56"/>
    </row>
    <row r="88" spans="1:11" x14ac:dyDescent="0.2">
      <c r="A88" s="52" t="s">
        <v>140</v>
      </c>
      <c r="B88" s="52" t="s">
        <v>11</v>
      </c>
      <c r="C88" s="52" t="s">
        <v>141</v>
      </c>
      <c r="D88" s="52" t="s">
        <v>10</v>
      </c>
      <c r="E88" s="59">
        <v>1091428.02</v>
      </c>
      <c r="F88" s="59">
        <v>1090413.23</v>
      </c>
      <c r="G88" s="59">
        <v>2181841.25</v>
      </c>
      <c r="H88" s="55">
        <v>30</v>
      </c>
      <c r="K88" s="56"/>
    </row>
    <row r="89" spans="1:11" x14ac:dyDescent="0.2">
      <c r="A89" s="52" t="s">
        <v>142</v>
      </c>
      <c r="B89" s="52" t="s">
        <v>8</v>
      </c>
      <c r="C89" s="52" t="s">
        <v>143</v>
      </c>
      <c r="D89" s="52" t="s">
        <v>10</v>
      </c>
      <c r="E89" s="59">
        <v>3531856.69</v>
      </c>
      <c r="F89" s="59">
        <v>3573075.2</v>
      </c>
      <c r="G89" s="59">
        <v>7104931.8900000006</v>
      </c>
      <c r="H89" s="55">
        <v>60</v>
      </c>
      <c r="K89" s="56"/>
    </row>
    <row r="90" spans="1:11" x14ac:dyDescent="0.2">
      <c r="A90" s="52" t="s">
        <v>144</v>
      </c>
      <c r="B90" s="52" t="s">
        <v>8</v>
      </c>
      <c r="C90" s="52" t="s">
        <v>138</v>
      </c>
      <c r="D90" s="52" t="s">
        <v>10</v>
      </c>
      <c r="E90" s="59">
        <v>4212735.79</v>
      </c>
      <c r="F90" s="59">
        <v>3886187.36</v>
      </c>
      <c r="G90" s="59">
        <v>8098923.1500000004</v>
      </c>
      <c r="H90" s="55">
        <v>105</v>
      </c>
      <c r="K90" s="56"/>
    </row>
    <row r="91" spans="1:11" x14ac:dyDescent="0.2">
      <c r="A91" s="52" t="s">
        <v>145</v>
      </c>
      <c r="B91" s="52" t="s">
        <v>8</v>
      </c>
      <c r="C91" s="52" t="s">
        <v>24</v>
      </c>
      <c r="D91" s="52" t="s">
        <v>10</v>
      </c>
      <c r="E91" s="59">
        <v>4058254.02</v>
      </c>
      <c r="F91" s="59">
        <v>3688047.27</v>
      </c>
      <c r="G91" s="59">
        <v>7746301.29</v>
      </c>
      <c r="H91" s="55">
        <v>60</v>
      </c>
      <c r="K91" s="56"/>
    </row>
    <row r="92" spans="1:11" x14ac:dyDescent="0.2">
      <c r="A92" s="52" t="s">
        <v>146</v>
      </c>
      <c r="B92" s="52" t="s">
        <v>8</v>
      </c>
      <c r="C92" s="52" t="s">
        <v>46</v>
      </c>
      <c r="D92" s="52" t="s">
        <v>10</v>
      </c>
      <c r="E92" s="59">
        <v>2390162.2400000002</v>
      </c>
      <c r="F92" s="59">
        <v>2431784.54</v>
      </c>
      <c r="G92" s="59">
        <v>4821946.78</v>
      </c>
      <c r="H92" s="55">
        <v>30</v>
      </c>
      <c r="K92" s="56"/>
    </row>
    <row r="93" spans="1:11" x14ac:dyDescent="0.2">
      <c r="A93" s="52" t="s">
        <v>147</v>
      </c>
      <c r="B93" s="52" t="s">
        <v>8</v>
      </c>
      <c r="C93" s="52" t="s">
        <v>113</v>
      </c>
      <c r="D93" s="52" t="s">
        <v>10</v>
      </c>
      <c r="E93" s="59">
        <v>3373461.72</v>
      </c>
      <c r="F93" s="59">
        <v>3532873.53</v>
      </c>
      <c r="G93" s="59">
        <v>6906335.25</v>
      </c>
      <c r="H93" s="55">
        <v>60</v>
      </c>
      <c r="K93" s="56"/>
    </row>
    <row r="94" spans="1:11" x14ac:dyDescent="0.2">
      <c r="A94" s="52" t="s">
        <v>148</v>
      </c>
      <c r="B94" s="52" t="s">
        <v>8</v>
      </c>
      <c r="C94" s="52" t="s">
        <v>138</v>
      </c>
      <c r="D94" s="52" t="s">
        <v>10</v>
      </c>
      <c r="E94" s="59">
        <v>2462199.19</v>
      </c>
      <c r="F94" s="59">
        <v>2343096.89</v>
      </c>
      <c r="G94" s="59">
        <v>4805296.08</v>
      </c>
      <c r="H94" s="55">
        <v>82</v>
      </c>
      <c r="K94" s="56"/>
    </row>
    <row r="95" spans="1:11" x14ac:dyDescent="0.2">
      <c r="A95" s="52" t="s">
        <v>602</v>
      </c>
      <c r="B95" s="52" t="s">
        <v>8</v>
      </c>
      <c r="C95" s="52" t="s">
        <v>159</v>
      </c>
      <c r="D95" s="52" t="s">
        <v>10</v>
      </c>
      <c r="E95" s="59">
        <v>0</v>
      </c>
      <c r="F95" s="59">
        <v>573043.07999999996</v>
      </c>
      <c r="G95" s="59">
        <v>573043.07999999996</v>
      </c>
      <c r="H95" s="55">
        <v>70</v>
      </c>
      <c r="K95" s="56"/>
    </row>
    <row r="96" spans="1:11" x14ac:dyDescent="0.2">
      <c r="A96" s="52" t="s">
        <v>149</v>
      </c>
      <c r="B96" s="52" t="s">
        <v>11</v>
      </c>
      <c r="C96" s="52" t="s">
        <v>150</v>
      </c>
      <c r="D96" s="52" t="s">
        <v>10</v>
      </c>
      <c r="E96" s="59">
        <v>567661.87</v>
      </c>
      <c r="F96" s="59">
        <v>462880.21</v>
      </c>
      <c r="G96" s="59">
        <v>1030542.0800000001</v>
      </c>
      <c r="H96" s="55">
        <v>28</v>
      </c>
      <c r="K96" s="56"/>
    </row>
    <row r="97" spans="1:11" x14ac:dyDescent="0.2">
      <c r="A97" s="52" t="s">
        <v>151</v>
      </c>
      <c r="B97" s="52" t="s">
        <v>11</v>
      </c>
      <c r="C97" s="52" t="s">
        <v>152</v>
      </c>
      <c r="D97" s="52" t="s">
        <v>14</v>
      </c>
      <c r="E97" s="59">
        <v>1771863.79</v>
      </c>
      <c r="F97" s="59">
        <v>1949317.17</v>
      </c>
      <c r="G97" s="59">
        <v>3721180.96</v>
      </c>
      <c r="H97" s="55">
        <v>43</v>
      </c>
      <c r="K97" s="56"/>
    </row>
    <row r="98" spans="1:11" x14ac:dyDescent="0.2">
      <c r="A98" s="52" t="s">
        <v>153</v>
      </c>
      <c r="B98" s="52" t="s">
        <v>11</v>
      </c>
      <c r="C98" s="52" t="s">
        <v>48</v>
      </c>
      <c r="D98" s="52" t="s">
        <v>10</v>
      </c>
      <c r="E98" s="59">
        <v>456907.13</v>
      </c>
      <c r="F98" s="59">
        <v>488627.61</v>
      </c>
      <c r="G98" s="59">
        <v>945534.74</v>
      </c>
      <c r="H98" s="55">
        <v>20</v>
      </c>
      <c r="K98" s="56"/>
    </row>
    <row r="99" spans="1:11" x14ac:dyDescent="0.2">
      <c r="A99" s="52" t="s">
        <v>154</v>
      </c>
      <c r="B99" s="52" t="s">
        <v>11</v>
      </c>
      <c r="C99" s="52" t="s">
        <v>48</v>
      </c>
      <c r="D99" s="52" t="s">
        <v>10</v>
      </c>
      <c r="E99" s="59">
        <v>391286.7</v>
      </c>
      <c r="F99" s="59">
        <v>378935.28</v>
      </c>
      <c r="G99" s="59">
        <v>770221.98</v>
      </c>
      <c r="H99" s="55">
        <v>25</v>
      </c>
      <c r="K99" s="56"/>
    </row>
    <row r="100" spans="1:11" x14ac:dyDescent="0.2">
      <c r="A100" s="52" t="s">
        <v>155</v>
      </c>
      <c r="B100" s="52" t="s">
        <v>11</v>
      </c>
      <c r="C100" s="52" t="s">
        <v>150</v>
      </c>
      <c r="D100" s="52" t="s">
        <v>14</v>
      </c>
      <c r="E100" s="59">
        <v>1330250.23</v>
      </c>
      <c r="F100" s="59">
        <v>1424635.18</v>
      </c>
      <c r="G100" s="59">
        <v>2754885.41</v>
      </c>
      <c r="H100" s="55">
        <v>29</v>
      </c>
      <c r="K100" s="56"/>
    </row>
    <row r="101" spans="1:11" x14ac:dyDescent="0.2">
      <c r="A101" s="52" t="s">
        <v>156</v>
      </c>
      <c r="B101" s="52" t="s">
        <v>11</v>
      </c>
      <c r="C101" s="52" t="s">
        <v>157</v>
      </c>
      <c r="D101" s="52" t="s">
        <v>14</v>
      </c>
      <c r="E101" s="59">
        <v>1304854.4099999999</v>
      </c>
      <c r="F101" s="59">
        <v>1200585.17</v>
      </c>
      <c r="G101" s="59">
        <v>2505439.58</v>
      </c>
      <c r="H101" s="55">
        <v>14</v>
      </c>
      <c r="K101" s="56"/>
    </row>
    <row r="102" spans="1:11" x14ac:dyDescent="0.2">
      <c r="A102" s="52" t="s">
        <v>158</v>
      </c>
      <c r="B102" s="52" t="s">
        <v>8</v>
      </c>
      <c r="C102" s="52" t="s">
        <v>159</v>
      </c>
      <c r="D102" s="52" t="s">
        <v>14</v>
      </c>
      <c r="E102" s="59">
        <v>7756523.0999999996</v>
      </c>
      <c r="F102" s="59">
        <v>8539469.4399999995</v>
      </c>
      <c r="G102" s="59">
        <v>16295992.539999999</v>
      </c>
      <c r="H102" s="55">
        <v>75</v>
      </c>
      <c r="K102" s="56"/>
    </row>
    <row r="103" spans="1:11" x14ac:dyDescent="0.2">
      <c r="A103" s="52" t="s">
        <v>160</v>
      </c>
      <c r="B103" s="52" t="s">
        <v>8</v>
      </c>
      <c r="C103" s="52" t="s">
        <v>108</v>
      </c>
      <c r="D103" s="52" t="s">
        <v>14</v>
      </c>
      <c r="E103" s="59">
        <v>3550025.15</v>
      </c>
      <c r="F103" s="59">
        <v>2993686.88</v>
      </c>
      <c r="G103" s="59">
        <v>6543712.0299999993</v>
      </c>
      <c r="H103" s="55">
        <v>47</v>
      </c>
      <c r="K103" s="56"/>
    </row>
    <row r="104" spans="1:11" x14ac:dyDescent="0.2">
      <c r="A104" s="52" t="s">
        <v>161</v>
      </c>
      <c r="B104" s="52" t="s">
        <v>11</v>
      </c>
      <c r="C104" s="52" t="s">
        <v>162</v>
      </c>
      <c r="D104" s="52" t="s">
        <v>10</v>
      </c>
      <c r="E104" s="59">
        <v>188392.08</v>
      </c>
      <c r="F104" s="59">
        <v>247644.07</v>
      </c>
      <c r="G104" s="59">
        <v>436036.15</v>
      </c>
      <c r="H104" s="55">
        <v>10</v>
      </c>
      <c r="K104" s="56"/>
    </row>
    <row r="105" spans="1:11" x14ac:dyDescent="0.2">
      <c r="A105" s="52" t="s">
        <v>163</v>
      </c>
      <c r="B105" s="52" t="s">
        <v>11</v>
      </c>
      <c r="C105" s="52" t="s">
        <v>54</v>
      </c>
      <c r="D105" s="52" t="s">
        <v>14</v>
      </c>
      <c r="E105" s="59">
        <v>2809769.58</v>
      </c>
      <c r="F105" s="59">
        <v>2483418.2599999998</v>
      </c>
      <c r="G105" s="59">
        <v>5293187.84</v>
      </c>
      <c r="H105" s="55">
        <v>40</v>
      </c>
      <c r="K105" s="56"/>
    </row>
    <row r="106" spans="1:11" x14ac:dyDescent="0.2">
      <c r="A106" s="52" t="s">
        <v>164</v>
      </c>
      <c r="B106" s="52" t="s">
        <v>8</v>
      </c>
      <c r="C106" s="52" t="s">
        <v>46</v>
      </c>
      <c r="D106" s="52" t="s">
        <v>14</v>
      </c>
      <c r="E106" s="59">
        <v>1924864.2</v>
      </c>
      <c r="F106" s="59">
        <v>1970980.41</v>
      </c>
      <c r="G106" s="59">
        <v>3895844.61</v>
      </c>
      <c r="H106" s="55">
        <v>21</v>
      </c>
      <c r="K106" s="56"/>
    </row>
    <row r="107" spans="1:11" x14ac:dyDescent="0.2">
      <c r="A107" s="52" t="s">
        <v>165</v>
      </c>
      <c r="B107" s="52" t="s">
        <v>8</v>
      </c>
      <c r="C107" s="52" t="s">
        <v>34</v>
      </c>
      <c r="D107" s="52" t="s">
        <v>14</v>
      </c>
      <c r="E107" s="59">
        <v>4103233.95</v>
      </c>
      <c r="F107" s="59">
        <v>4583768.54</v>
      </c>
      <c r="G107" s="59">
        <v>8687002.4900000002</v>
      </c>
      <c r="H107" s="55">
        <v>48</v>
      </c>
      <c r="K107" s="56"/>
    </row>
    <row r="108" spans="1:11" x14ac:dyDescent="0.2">
      <c r="A108" s="52" t="s">
        <v>166</v>
      </c>
      <c r="B108" s="52" t="s">
        <v>8</v>
      </c>
      <c r="C108" s="52" t="s">
        <v>108</v>
      </c>
      <c r="D108" s="52" t="s">
        <v>10</v>
      </c>
      <c r="E108" s="59">
        <v>6200333.3300000001</v>
      </c>
      <c r="F108" s="59">
        <v>5888612.75</v>
      </c>
      <c r="G108" s="59">
        <v>12088946.08</v>
      </c>
      <c r="H108" s="55">
        <v>70</v>
      </c>
      <c r="K108" s="56"/>
    </row>
    <row r="109" spans="1:11" x14ac:dyDescent="0.2">
      <c r="A109" s="52" t="s">
        <v>167</v>
      </c>
      <c r="B109" s="52" t="s">
        <v>11</v>
      </c>
      <c r="C109" s="52" t="s">
        <v>66</v>
      </c>
      <c r="D109" s="52" t="s">
        <v>14</v>
      </c>
      <c r="E109" s="59">
        <v>3056911.22</v>
      </c>
      <c r="F109" s="59">
        <v>3201099.77</v>
      </c>
      <c r="G109" s="59">
        <v>6258010.9900000002</v>
      </c>
      <c r="H109" s="55">
        <v>45</v>
      </c>
      <c r="K109" s="56"/>
    </row>
    <row r="110" spans="1:11" x14ac:dyDescent="0.2">
      <c r="A110" s="52" t="s">
        <v>168</v>
      </c>
      <c r="B110" s="52" t="s">
        <v>8</v>
      </c>
      <c r="C110" s="52" t="s">
        <v>16</v>
      </c>
      <c r="D110" s="52" t="s">
        <v>14</v>
      </c>
      <c r="E110" s="59">
        <v>5898302.2199999997</v>
      </c>
      <c r="F110" s="59">
        <v>5274013.63</v>
      </c>
      <c r="G110" s="59">
        <v>11172315.85</v>
      </c>
      <c r="H110" s="55">
        <v>79</v>
      </c>
      <c r="K110" s="56"/>
    </row>
    <row r="111" spans="1:11" x14ac:dyDescent="0.2">
      <c r="A111" s="52" t="s">
        <v>169</v>
      </c>
      <c r="B111" s="52" t="s">
        <v>8</v>
      </c>
      <c r="C111" s="52" t="s">
        <v>32</v>
      </c>
      <c r="D111" s="52" t="s">
        <v>10</v>
      </c>
      <c r="E111" s="59">
        <v>1876731.98</v>
      </c>
      <c r="F111" s="59">
        <v>1505954.57</v>
      </c>
      <c r="G111" s="59">
        <v>3382686.55</v>
      </c>
      <c r="H111" s="55">
        <v>50</v>
      </c>
      <c r="K111" s="56"/>
    </row>
    <row r="112" spans="1:11" x14ac:dyDescent="0.2">
      <c r="A112" s="52" t="s">
        <v>170</v>
      </c>
      <c r="B112" s="52" t="s">
        <v>8</v>
      </c>
      <c r="C112" s="52" t="s">
        <v>171</v>
      </c>
      <c r="D112" s="52" t="s">
        <v>14</v>
      </c>
      <c r="E112" s="59">
        <v>2452311.52</v>
      </c>
      <c r="F112" s="59">
        <v>2458313.15</v>
      </c>
      <c r="G112" s="59">
        <v>4910624.67</v>
      </c>
      <c r="H112" s="55">
        <v>40</v>
      </c>
      <c r="K112" s="56"/>
    </row>
    <row r="113" spans="1:11" x14ac:dyDescent="0.2">
      <c r="A113" s="52" t="s">
        <v>172</v>
      </c>
      <c r="B113" s="52" t="s">
        <v>8</v>
      </c>
      <c r="C113" s="52" t="s">
        <v>128</v>
      </c>
      <c r="D113" s="52" t="s">
        <v>14</v>
      </c>
      <c r="E113" s="59">
        <v>2957895.73</v>
      </c>
      <c r="F113" s="59">
        <v>2867534.74</v>
      </c>
      <c r="G113" s="59">
        <v>5825430.4700000007</v>
      </c>
      <c r="H113" s="55">
        <v>68</v>
      </c>
      <c r="K113" s="56"/>
    </row>
    <row r="114" spans="1:11" x14ac:dyDescent="0.2">
      <c r="A114" s="52" t="s">
        <v>173</v>
      </c>
      <c r="B114" s="52" t="s">
        <v>8</v>
      </c>
      <c r="C114" s="52" t="s">
        <v>16</v>
      </c>
      <c r="D114" s="52" t="s">
        <v>14</v>
      </c>
      <c r="E114" s="59">
        <v>2563157.7999999998</v>
      </c>
      <c r="F114" s="59">
        <v>2144597.85</v>
      </c>
      <c r="G114" s="59">
        <v>4707755.6500000004</v>
      </c>
      <c r="H114" s="55">
        <v>54</v>
      </c>
      <c r="K114" s="56"/>
    </row>
    <row r="115" spans="1:11" x14ac:dyDescent="0.2">
      <c r="A115" s="52" t="s">
        <v>174</v>
      </c>
      <c r="B115" s="52" t="s">
        <v>8</v>
      </c>
      <c r="C115" s="52" t="s">
        <v>138</v>
      </c>
      <c r="D115" s="52" t="s">
        <v>14</v>
      </c>
      <c r="E115" s="59">
        <v>5424143.3899999997</v>
      </c>
      <c r="F115" s="59">
        <v>5212263.83</v>
      </c>
      <c r="G115" s="59">
        <v>10636407.219999999</v>
      </c>
      <c r="H115" s="55">
        <v>105</v>
      </c>
      <c r="K115" s="56"/>
    </row>
    <row r="116" spans="1:11" x14ac:dyDescent="0.2">
      <c r="A116" s="52" t="s">
        <v>175</v>
      </c>
      <c r="B116" s="52" t="s">
        <v>11</v>
      </c>
      <c r="C116" s="52" t="s">
        <v>176</v>
      </c>
      <c r="D116" s="52" t="s">
        <v>14</v>
      </c>
      <c r="E116" s="59">
        <v>1656210.46</v>
      </c>
      <c r="F116" s="59">
        <v>1515553.68</v>
      </c>
      <c r="G116" s="59">
        <v>3171764.1399999997</v>
      </c>
      <c r="H116" s="55">
        <v>30</v>
      </c>
      <c r="K116" s="56"/>
    </row>
    <row r="117" spans="1:11" x14ac:dyDescent="0.2">
      <c r="A117" s="52" t="s">
        <v>177</v>
      </c>
      <c r="B117" s="52" t="s">
        <v>8</v>
      </c>
      <c r="C117" s="52" t="s">
        <v>13</v>
      </c>
      <c r="D117" s="52" t="s">
        <v>10</v>
      </c>
      <c r="E117" s="59">
        <v>5690139.1100000003</v>
      </c>
      <c r="F117" s="59">
        <v>5220497.3099999996</v>
      </c>
      <c r="G117" s="59">
        <v>10910636.42</v>
      </c>
      <c r="H117" s="55">
        <v>103</v>
      </c>
      <c r="K117" s="56"/>
    </row>
    <row r="118" spans="1:11" x14ac:dyDescent="0.2">
      <c r="A118" s="52" t="s">
        <v>178</v>
      </c>
      <c r="B118" s="52" t="s">
        <v>8</v>
      </c>
      <c r="C118" s="52" t="s">
        <v>13</v>
      </c>
      <c r="D118" s="52" t="s">
        <v>10</v>
      </c>
      <c r="E118" s="59">
        <v>4403860.96</v>
      </c>
      <c r="F118" s="59">
        <v>4249924.51</v>
      </c>
      <c r="G118" s="59">
        <v>8653785.4699999988</v>
      </c>
      <c r="H118" s="55">
        <v>63</v>
      </c>
      <c r="K118" s="56"/>
    </row>
    <row r="119" spans="1:11" x14ac:dyDescent="0.2">
      <c r="A119" s="52" t="s">
        <v>179</v>
      </c>
      <c r="B119" s="52" t="s">
        <v>8</v>
      </c>
      <c r="C119" s="52" t="s">
        <v>13</v>
      </c>
      <c r="D119" s="52" t="s">
        <v>10</v>
      </c>
      <c r="E119" s="59">
        <v>1222445.5900000001</v>
      </c>
      <c r="F119" s="59">
        <v>1115409.99</v>
      </c>
      <c r="G119" s="59">
        <v>2337855.58</v>
      </c>
      <c r="H119" s="55">
        <v>77</v>
      </c>
      <c r="K119" s="56"/>
    </row>
    <row r="120" spans="1:11" x14ac:dyDescent="0.2">
      <c r="A120" s="52" t="s">
        <v>180</v>
      </c>
      <c r="B120" s="52" t="s">
        <v>8</v>
      </c>
      <c r="C120" s="52" t="s">
        <v>16</v>
      </c>
      <c r="D120" s="52" t="s">
        <v>10</v>
      </c>
      <c r="E120" s="59">
        <v>2500845.14</v>
      </c>
      <c r="F120" s="59">
        <v>2482318.33</v>
      </c>
      <c r="G120" s="59">
        <v>4983163.4700000007</v>
      </c>
      <c r="H120" s="55">
        <v>65</v>
      </c>
      <c r="K120" s="56"/>
    </row>
    <row r="121" spans="1:11" x14ac:dyDescent="0.2">
      <c r="A121" s="52" t="s">
        <v>181</v>
      </c>
      <c r="B121" s="52" t="s">
        <v>8</v>
      </c>
      <c r="C121" s="52" t="s">
        <v>74</v>
      </c>
      <c r="D121" s="52" t="s">
        <v>14</v>
      </c>
      <c r="E121" s="59">
        <v>1624496.44</v>
      </c>
      <c r="F121" s="59">
        <v>1647115.28</v>
      </c>
      <c r="G121" s="59">
        <v>3271611.7199999997</v>
      </c>
      <c r="H121" s="55">
        <v>32</v>
      </c>
      <c r="K121" s="56"/>
    </row>
    <row r="122" spans="1:11" x14ac:dyDescent="0.2">
      <c r="A122" s="52" t="s">
        <v>182</v>
      </c>
      <c r="B122" s="52" t="s">
        <v>11</v>
      </c>
      <c r="C122" s="52" t="s">
        <v>183</v>
      </c>
      <c r="D122" s="52" t="s">
        <v>10</v>
      </c>
      <c r="E122" s="59">
        <v>722363.92</v>
      </c>
      <c r="F122" s="59">
        <v>747224.16</v>
      </c>
      <c r="G122" s="59">
        <v>1469588.08</v>
      </c>
      <c r="H122" s="55">
        <v>32</v>
      </c>
      <c r="K122" s="56"/>
    </row>
    <row r="123" spans="1:11" x14ac:dyDescent="0.2">
      <c r="A123" s="52" t="s">
        <v>184</v>
      </c>
      <c r="B123" s="52" t="s">
        <v>8</v>
      </c>
      <c r="C123" s="52" t="s">
        <v>143</v>
      </c>
      <c r="D123" s="52" t="s">
        <v>10</v>
      </c>
      <c r="E123" s="59">
        <v>8794260.7699999996</v>
      </c>
      <c r="F123" s="59">
        <v>8120925.3200000003</v>
      </c>
      <c r="G123" s="59">
        <v>16915186.09</v>
      </c>
      <c r="H123" s="55">
        <v>80</v>
      </c>
      <c r="K123" s="56"/>
    </row>
    <row r="124" spans="1:11" x14ac:dyDescent="0.2">
      <c r="A124" s="52" t="s">
        <v>185</v>
      </c>
      <c r="B124" s="52" t="s">
        <v>8</v>
      </c>
      <c r="C124" s="52" t="s">
        <v>143</v>
      </c>
      <c r="D124" s="52" t="s">
        <v>14</v>
      </c>
      <c r="E124" s="59">
        <v>9472476.0500000007</v>
      </c>
      <c r="F124" s="59">
        <v>8359023.6799999997</v>
      </c>
      <c r="G124" s="59">
        <v>17831499.73</v>
      </c>
      <c r="H124" s="55">
        <v>80</v>
      </c>
      <c r="K124" s="56"/>
    </row>
    <row r="125" spans="1:11" x14ac:dyDescent="0.2">
      <c r="A125" s="52" t="s">
        <v>186</v>
      </c>
      <c r="B125" s="52" t="s">
        <v>8</v>
      </c>
      <c r="C125" s="52" t="s">
        <v>143</v>
      </c>
      <c r="D125" s="52" t="s">
        <v>14</v>
      </c>
      <c r="E125" s="59">
        <v>4442775.93</v>
      </c>
      <c r="F125" s="59">
        <v>3924364.8200000003</v>
      </c>
      <c r="G125" s="59">
        <v>8367140.75</v>
      </c>
      <c r="H125" s="55">
        <v>54</v>
      </c>
      <c r="K125" s="56"/>
    </row>
    <row r="126" spans="1:11" x14ac:dyDescent="0.2">
      <c r="A126" s="52" t="s">
        <v>187</v>
      </c>
      <c r="B126" s="52" t="s">
        <v>8</v>
      </c>
      <c r="C126" s="52" t="s">
        <v>188</v>
      </c>
      <c r="D126" s="52" t="s">
        <v>14</v>
      </c>
      <c r="E126" s="59">
        <v>3005338.06</v>
      </c>
      <c r="F126" s="59">
        <v>2726152.19</v>
      </c>
      <c r="G126" s="59">
        <v>5731490.25</v>
      </c>
      <c r="H126" s="55">
        <v>50</v>
      </c>
      <c r="K126" s="56"/>
    </row>
    <row r="127" spans="1:11" x14ac:dyDescent="0.2">
      <c r="A127" s="52" t="s">
        <v>189</v>
      </c>
      <c r="B127" s="52" t="s">
        <v>8</v>
      </c>
      <c r="C127" s="52" t="s">
        <v>63</v>
      </c>
      <c r="D127" s="52" t="s">
        <v>14</v>
      </c>
      <c r="E127" s="59">
        <v>988487.89</v>
      </c>
      <c r="F127" s="59">
        <v>898610.69</v>
      </c>
      <c r="G127" s="59">
        <v>1887098.58</v>
      </c>
      <c r="H127" s="55">
        <v>40</v>
      </c>
      <c r="K127" s="56"/>
    </row>
    <row r="128" spans="1:11" x14ac:dyDescent="0.2">
      <c r="A128" s="52" t="s">
        <v>190</v>
      </c>
      <c r="B128" s="52" t="s">
        <v>8</v>
      </c>
      <c r="C128" s="52" t="s">
        <v>123</v>
      </c>
      <c r="D128" s="52" t="s">
        <v>14</v>
      </c>
      <c r="E128" s="59">
        <v>8616018.1099999994</v>
      </c>
      <c r="F128" s="59">
        <v>8117717.9500000002</v>
      </c>
      <c r="G128" s="59">
        <v>16733736.059999999</v>
      </c>
      <c r="H128" s="55">
        <v>90</v>
      </c>
      <c r="K128" s="56"/>
    </row>
    <row r="129" spans="1:11" x14ac:dyDescent="0.2">
      <c r="A129" s="52" t="s">
        <v>191</v>
      </c>
      <c r="B129" s="52" t="s">
        <v>8</v>
      </c>
      <c r="C129" s="52" t="s">
        <v>126</v>
      </c>
      <c r="D129" s="52" t="s">
        <v>14</v>
      </c>
      <c r="E129" s="59">
        <v>8050414.4500000002</v>
      </c>
      <c r="F129" s="59">
        <v>7998809.54</v>
      </c>
      <c r="G129" s="59">
        <v>16049223.99</v>
      </c>
      <c r="H129" s="55">
        <v>85</v>
      </c>
      <c r="K129" s="56"/>
    </row>
    <row r="130" spans="1:11" x14ac:dyDescent="0.2">
      <c r="A130" s="52" t="s">
        <v>192</v>
      </c>
      <c r="B130" s="52" t="s">
        <v>8</v>
      </c>
      <c r="C130" s="52" t="s">
        <v>138</v>
      </c>
      <c r="D130" s="52" t="s">
        <v>14</v>
      </c>
      <c r="E130" s="59">
        <v>10514738.41</v>
      </c>
      <c r="F130" s="59">
        <v>10541286.789999999</v>
      </c>
      <c r="G130" s="59">
        <v>21056025.199999999</v>
      </c>
      <c r="H130" s="55">
        <v>97</v>
      </c>
      <c r="K130" s="56"/>
    </row>
    <row r="131" spans="1:11" x14ac:dyDescent="0.2">
      <c r="A131" s="52" t="s">
        <v>193</v>
      </c>
      <c r="B131" s="52" t="s">
        <v>8</v>
      </c>
      <c r="C131" s="52" t="s">
        <v>74</v>
      </c>
      <c r="D131" s="52" t="s">
        <v>14</v>
      </c>
      <c r="E131" s="59">
        <v>1994147.11</v>
      </c>
      <c r="F131" s="59">
        <v>2208309.7999999998</v>
      </c>
      <c r="G131" s="59">
        <v>4202456.91</v>
      </c>
      <c r="H131" s="55">
        <v>41</v>
      </c>
      <c r="K131" s="56"/>
    </row>
    <row r="132" spans="1:11" x14ac:dyDescent="0.2">
      <c r="A132" s="52" t="s">
        <v>194</v>
      </c>
      <c r="B132" s="52" t="s">
        <v>8</v>
      </c>
      <c r="C132" s="52" t="s">
        <v>9</v>
      </c>
      <c r="D132" s="52" t="s">
        <v>14</v>
      </c>
      <c r="E132" s="59">
        <v>4710558.25</v>
      </c>
      <c r="F132" s="59">
        <v>4712288.54</v>
      </c>
      <c r="G132" s="59">
        <v>9422846.7899999991</v>
      </c>
      <c r="H132" s="55">
        <v>75</v>
      </c>
      <c r="K132" s="56"/>
    </row>
    <row r="133" spans="1:11" x14ac:dyDescent="0.2">
      <c r="A133" s="52" t="s">
        <v>195</v>
      </c>
      <c r="B133" s="52" t="s">
        <v>8</v>
      </c>
      <c r="C133" s="52" t="s">
        <v>9</v>
      </c>
      <c r="D133" s="52" t="s">
        <v>14</v>
      </c>
      <c r="E133" s="59">
        <v>3515723.6</v>
      </c>
      <c r="F133" s="59">
        <v>3493247.99</v>
      </c>
      <c r="G133" s="59">
        <v>7008971.5899999999</v>
      </c>
      <c r="H133" s="55">
        <v>50</v>
      </c>
      <c r="K133" s="56"/>
    </row>
    <row r="134" spans="1:11" x14ac:dyDescent="0.2">
      <c r="A134" s="52" t="s">
        <v>196</v>
      </c>
      <c r="B134" s="52" t="s">
        <v>8</v>
      </c>
      <c r="C134" s="52" t="s">
        <v>138</v>
      </c>
      <c r="D134" s="52" t="s">
        <v>10</v>
      </c>
      <c r="E134" s="59">
        <v>58472.7</v>
      </c>
      <c r="F134" s="59">
        <v>63379.45</v>
      </c>
      <c r="G134" s="59">
        <v>121852.15</v>
      </c>
      <c r="H134" s="55">
        <v>19</v>
      </c>
      <c r="K134" s="56"/>
    </row>
    <row r="135" spans="1:11" x14ac:dyDescent="0.2">
      <c r="A135" s="52" t="s">
        <v>197</v>
      </c>
      <c r="B135" s="52" t="s">
        <v>11</v>
      </c>
      <c r="C135" s="52" t="s">
        <v>29</v>
      </c>
      <c r="D135" s="52" t="s">
        <v>14</v>
      </c>
      <c r="E135" s="59">
        <v>460479.49</v>
      </c>
      <c r="F135" s="59">
        <v>492545.43</v>
      </c>
      <c r="G135" s="59">
        <v>953024.91999999993</v>
      </c>
      <c r="H135" s="55">
        <v>30</v>
      </c>
      <c r="K135" s="56"/>
    </row>
    <row r="136" spans="1:11" x14ac:dyDescent="0.2">
      <c r="A136" s="52" t="s">
        <v>198</v>
      </c>
      <c r="B136" s="52" t="s">
        <v>11</v>
      </c>
      <c r="C136" s="52" t="s">
        <v>29</v>
      </c>
      <c r="D136" s="52" t="s">
        <v>10</v>
      </c>
      <c r="E136" s="59">
        <v>2246253.5</v>
      </c>
      <c r="F136" s="59">
        <v>2336384.39</v>
      </c>
      <c r="G136" s="59">
        <v>4582637.8900000006</v>
      </c>
      <c r="H136" s="55">
        <v>83</v>
      </c>
      <c r="K136" s="56"/>
    </row>
    <row r="137" spans="1:11" x14ac:dyDescent="0.2">
      <c r="A137" s="52" t="s">
        <v>199</v>
      </c>
      <c r="B137" s="52" t="s">
        <v>8</v>
      </c>
      <c r="C137" s="52" t="s">
        <v>123</v>
      </c>
      <c r="D137" s="52" t="s">
        <v>10</v>
      </c>
      <c r="E137" s="59">
        <v>2269890.37</v>
      </c>
      <c r="F137" s="59">
        <v>2372204.2400000002</v>
      </c>
      <c r="G137" s="59">
        <v>4642094.6100000003</v>
      </c>
      <c r="H137" s="55">
        <v>80</v>
      </c>
      <c r="K137" s="56"/>
    </row>
    <row r="138" spans="1:11" x14ac:dyDescent="0.2">
      <c r="A138" s="52" t="s">
        <v>200</v>
      </c>
      <c r="B138" s="52" t="s">
        <v>8</v>
      </c>
      <c r="C138" s="52" t="s">
        <v>16</v>
      </c>
      <c r="D138" s="52" t="s">
        <v>14</v>
      </c>
      <c r="E138" s="59">
        <v>7474312.0599999996</v>
      </c>
      <c r="F138" s="59">
        <v>6959802.79</v>
      </c>
      <c r="G138" s="59">
        <v>14434114.85</v>
      </c>
      <c r="H138" s="55">
        <v>100</v>
      </c>
      <c r="K138" s="56"/>
    </row>
    <row r="139" spans="1:11" x14ac:dyDescent="0.2">
      <c r="A139" s="52" t="s">
        <v>201</v>
      </c>
      <c r="B139" s="52" t="s">
        <v>11</v>
      </c>
      <c r="C139" s="52" t="s">
        <v>92</v>
      </c>
      <c r="D139" s="52" t="s">
        <v>14</v>
      </c>
      <c r="E139" s="59">
        <v>3161383.28</v>
      </c>
      <c r="F139" s="59">
        <v>3206184.5</v>
      </c>
      <c r="G139" s="59">
        <v>6367567.7799999993</v>
      </c>
      <c r="H139" s="55">
        <v>80</v>
      </c>
      <c r="K139" s="56"/>
    </row>
    <row r="140" spans="1:11" x14ac:dyDescent="0.2">
      <c r="A140" s="52" t="s">
        <v>202</v>
      </c>
      <c r="B140" s="52" t="s">
        <v>8</v>
      </c>
      <c r="C140" s="52" t="s">
        <v>63</v>
      </c>
      <c r="D140" s="52" t="s">
        <v>14</v>
      </c>
      <c r="E140" s="59">
        <v>835789.21</v>
      </c>
      <c r="F140" s="59">
        <v>868431.26</v>
      </c>
      <c r="G140" s="59">
        <v>1704220.47</v>
      </c>
      <c r="H140" s="55">
        <v>28</v>
      </c>
      <c r="K140" s="56"/>
    </row>
    <row r="141" spans="1:11" x14ac:dyDescent="0.2">
      <c r="A141" s="52" t="s">
        <v>203</v>
      </c>
      <c r="B141" s="52" t="s">
        <v>8</v>
      </c>
      <c r="C141" s="52" t="s">
        <v>188</v>
      </c>
      <c r="D141" s="52" t="s">
        <v>14</v>
      </c>
      <c r="E141" s="59">
        <v>1789259.49</v>
      </c>
      <c r="F141" s="59">
        <v>1848120.28</v>
      </c>
      <c r="G141" s="59">
        <v>3637379.77</v>
      </c>
      <c r="H141" s="55">
        <v>40</v>
      </c>
      <c r="K141" s="56"/>
    </row>
    <row r="142" spans="1:11" x14ac:dyDescent="0.2">
      <c r="A142" s="52" t="s">
        <v>204</v>
      </c>
      <c r="B142" s="52" t="s">
        <v>8</v>
      </c>
      <c r="C142" s="52" t="s">
        <v>104</v>
      </c>
      <c r="D142" s="52" t="s">
        <v>14</v>
      </c>
      <c r="E142" s="59">
        <v>5408228.9800000004</v>
      </c>
      <c r="F142" s="59">
        <v>5202076.07</v>
      </c>
      <c r="G142" s="59">
        <v>10610305.050000001</v>
      </c>
      <c r="H142" s="55">
        <v>40</v>
      </c>
      <c r="K142" s="56"/>
    </row>
    <row r="143" spans="1:11" x14ac:dyDescent="0.2">
      <c r="A143" s="52" t="s">
        <v>205</v>
      </c>
      <c r="B143" s="52" t="s">
        <v>8</v>
      </c>
      <c r="C143" s="52" t="s">
        <v>104</v>
      </c>
      <c r="D143" s="52" t="s">
        <v>14</v>
      </c>
      <c r="E143" s="59">
        <v>13291359.130000001</v>
      </c>
      <c r="F143" s="59">
        <v>11901851.73</v>
      </c>
      <c r="G143" s="59">
        <v>25193210.859999999</v>
      </c>
      <c r="H143" s="55">
        <v>99</v>
      </c>
      <c r="K143" s="56"/>
    </row>
    <row r="144" spans="1:11" x14ac:dyDescent="0.2">
      <c r="A144" s="52" t="s">
        <v>206</v>
      </c>
      <c r="B144" s="52" t="s">
        <v>8</v>
      </c>
      <c r="C144" s="52" t="s">
        <v>104</v>
      </c>
      <c r="D144" s="52" t="s">
        <v>10</v>
      </c>
      <c r="E144" s="59">
        <v>3138295.12</v>
      </c>
      <c r="F144" s="59">
        <v>3016278.27</v>
      </c>
      <c r="G144" s="59">
        <v>6154573.3900000006</v>
      </c>
      <c r="H144" s="55">
        <v>45</v>
      </c>
      <c r="K144" s="56"/>
    </row>
    <row r="145" spans="1:11" x14ac:dyDescent="0.2">
      <c r="A145" s="52" t="s">
        <v>207</v>
      </c>
      <c r="B145" s="52" t="s">
        <v>11</v>
      </c>
      <c r="C145" s="52" t="s">
        <v>208</v>
      </c>
      <c r="D145" s="52" t="s">
        <v>14</v>
      </c>
      <c r="E145" s="59">
        <v>741605.49</v>
      </c>
      <c r="F145" s="59">
        <v>666569.97</v>
      </c>
      <c r="G145" s="59">
        <v>1408175.46</v>
      </c>
      <c r="H145" s="55">
        <v>17</v>
      </c>
      <c r="K145" s="56"/>
    </row>
    <row r="146" spans="1:11" x14ac:dyDescent="0.2">
      <c r="A146" s="52" t="s">
        <v>209</v>
      </c>
      <c r="B146" s="52" t="s">
        <v>8</v>
      </c>
      <c r="C146" s="52" t="s">
        <v>171</v>
      </c>
      <c r="D146" s="52" t="s">
        <v>10</v>
      </c>
      <c r="E146" s="59">
        <v>3068253.61</v>
      </c>
      <c r="F146" s="59">
        <v>3292345.43</v>
      </c>
      <c r="G146" s="59">
        <v>6360599.04</v>
      </c>
      <c r="H146" s="55">
        <v>100</v>
      </c>
      <c r="K146" s="56"/>
    </row>
    <row r="147" spans="1:11" x14ac:dyDescent="0.2">
      <c r="A147" s="52" t="s">
        <v>210</v>
      </c>
      <c r="B147" s="52" t="s">
        <v>8</v>
      </c>
      <c r="C147" s="52" t="s">
        <v>104</v>
      </c>
      <c r="D147" s="52" t="s">
        <v>14</v>
      </c>
      <c r="E147" s="59">
        <v>11454022.83</v>
      </c>
      <c r="F147" s="59">
        <v>10699845.02</v>
      </c>
      <c r="G147" s="59">
        <v>22153867.850000001</v>
      </c>
      <c r="H147" s="55">
        <v>89</v>
      </c>
      <c r="K147" s="56"/>
    </row>
    <row r="148" spans="1:11" x14ac:dyDescent="0.2">
      <c r="A148" s="52" t="s">
        <v>211</v>
      </c>
      <c r="B148" s="52" t="s">
        <v>11</v>
      </c>
      <c r="C148" s="52" t="s">
        <v>141</v>
      </c>
      <c r="D148" s="52" t="s">
        <v>14</v>
      </c>
      <c r="E148" s="59">
        <v>1953140.7</v>
      </c>
      <c r="F148" s="59">
        <v>1700369.48</v>
      </c>
      <c r="G148" s="59">
        <v>3653510.1799999997</v>
      </c>
      <c r="H148" s="55">
        <v>28</v>
      </c>
      <c r="K148" s="56"/>
    </row>
    <row r="149" spans="1:11" x14ac:dyDescent="0.2">
      <c r="A149" s="52" t="s">
        <v>212</v>
      </c>
      <c r="B149" s="52" t="s">
        <v>8</v>
      </c>
      <c r="C149" s="52" t="s">
        <v>9</v>
      </c>
      <c r="D149" s="52" t="s">
        <v>10</v>
      </c>
      <c r="E149" s="59">
        <v>571023.39</v>
      </c>
      <c r="F149" s="59">
        <v>628091</v>
      </c>
      <c r="G149" s="59">
        <v>1199114.3900000001</v>
      </c>
      <c r="H149" s="55">
        <v>33</v>
      </c>
      <c r="K149" s="56"/>
    </row>
    <row r="150" spans="1:11" x14ac:dyDescent="0.2">
      <c r="A150" s="52" t="s">
        <v>213</v>
      </c>
      <c r="B150" s="52" t="s">
        <v>8</v>
      </c>
      <c r="C150" s="52" t="s">
        <v>76</v>
      </c>
      <c r="D150" s="52" t="s">
        <v>10</v>
      </c>
      <c r="E150" s="59">
        <v>554940.46</v>
      </c>
      <c r="F150" s="59">
        <v>627212.11</v>
      </c>
      <c r="G150" s="59">
        <v>1182152.5699999998</v>
      </c>
      <c r="H150" s="55">
        <v>34</v>
      </c>
      <c r="K150" s="56"/>
    </row>
    <row r="151" spans="1:11" x14ac:dyDescent="0.2">
      <c r="A151" s="52" t="s">
        <v>214</v>
      </c>
      <c r="B151" s="52" t="s">
        <v>8</v>
      </c>
      <c r="C151" s="52" t="s">
        <v>76</v>
      </c>
      <c r="D151" s="52" t="s">
        <v>14</v>
      </c>
      <c r="E151" s="59">
        <v>1976796.75</v>
      </c>
      <c r="F151" s="59">
        <v>1649385.06</v>
      </c>
      <c r="G151" s="59">
        <v>3626181.81</v>
      </c>
      <c r="H151" s="55">
        <v>49</v>
      </c>
      <c r="K151" s="56"/>
    </row>
    <row r="152" spans="1:11" x14ac:dyDescent="0.2">
      <c r="A152" s="52" t="s">
        <v>215</v>
      </c>
      <c r="B152" s="52" t="s">
        <v>8</v>
      </c>
      <c r="C152" s="52" t="s">
        <v>9</v>
      </c>
      <c r="D152" s="52" t="s">
        <v>14</v>
      </c>
      <c r="E152" s="59">
        <v>5706599.3200000003</v>
      </c>
      <c r="F152" s="59">
        <v>5036833.55</v>
      </c>
      <c r="G152" s="59">
        <v>10743432.870000001</v>
      </c>
      <c r="H152" s="55">
        <v>64</v>
      </c>
      <c r="K152" s="56"/>
    </row>
    <row r="153" spans="1:11" x14ac:dyDescent="0.2">
      <c r="A153" s="52" t="s">
        <v>216</v>
      </c>
      <c r="B153" s="52" t="s">
        <v>11</v>
      </c>
      <c r="C153" s="52" t="s">
        <v>132</v>
      </c>
      <c r="D153" s="52" t="s">
        <v>14</v>
      </c>
      <c r="E153" s="59">
        <v>206907.9</v>
      </c>
      <c r="F153" s="59">
        <v>200141.36</v>
      </c>
      <c r="G153" s="59">
        <v>407049.26</v>
      </c>
      <c r="H153" s="55">
        <v>8</v>
      </c>
      <c r="K153" s="56"/>
    </row>
    <row r="154" spans="1:11" x14ac:dyDescent="0.2">
      <c r="A154" s="52" t="s">
        <v>217</v>
      </c>
      <c r="B154" s="52" t="s">
        <v>8</v>
      </c>
      <c r="C154" s="52" t="s">
        <v>120</v>
      </c>
      <c r="D154" s="52" t="s">
        <v>14</v>
      </c>
      <c r="E154" s="59">
        <v>2218432.35</v>
      </c>
      <c r="F154" s="59">
        <v>1938483.29</v>
      </c>
      <c r="G154" s="59">
        <v>4156915.64</v>
      </c>
      <c r="H154" s="55">
        <v>46</v>
      </c>
      <c r="K154" s="56"/>
    </row>
    <row r="155" spans="1:11" x14ac:dyDescent="0.2">
      <c r="A155" s="52" t="s">
        <v>218</v>
      </c>
      <c r="B155" s="52" t="s">
        <v>11</v>
      </c>
      <c r="C155" s="52" t="s">
        <v>219</v>
      </c>
      <c r="D155" s="52" t="s">
        <v>10</v>
      </c>
      <c r="E155" s="59">
        <v>480711.98</v>
      </c>
      <c r="F155" s="59">
        <v>371338.13</v>
      </c>
      <c r="G155" s="59">
        <v>852050.11</v>
      </c>
      <c r="H155" s="55">
        <v>25</v>
      </c>
      <c r="K155" s="56"/>
    </row>
    <row r="156" spans="1:11" x14ac:dyDescent="0.2">
      <c r="A156" s="52" t="s">
        <v>220</v>
      </c>
      <c r="B156" s="52" t="s">
        <v>8</v>
      </c>
      <c r="C156" s="52" t="s">
        <v>32</v>
      </c>
      <c r="D156" s="52" t="s">
        <v>14</v>
      </c>
      <c r="E156" s="59">
        <v>8078069.3799999999</v>
      </c>
      <c r="F156" s="59">
        <v>7328160.0199999996</v>
      </c>
      <c r="G156" s="59">
        <v>15406229.399999999</v>
      </c>
      <c r="H156" s="55">
        <v>85</v>
      </c>
      <c r="K156" s="56"/>
    </row>
    <row r="157" spans="1:11" x14ac:dyDescent="0.2">
      <c r="A157" s="52" t="s">
        <v>221</v>
      </c>
      <c r="B157" s="52" t="s">
        <v>8</v>
      </c>
      <c r="C157" s="52" t="s">
        <v>222</v>
      </c>
      <c r="D157" s="52" t="s">
        <v>10</v>
      </c>
      <c r="E157" s="59">
        <v>5817228.04</v>
      </c>
      <c r="F157" s="59">
        <v>5786758.8799999999</v>
      </c>
      <c r="G157" s="59">
        <v>11603986.92</v>
      </c>
      <c r="H157" s="55">
        <v>82</v>
      </c>
      <c r="K157" s="56"/>
    </row>
    <row r="158" spans="1:11" x14ac:dyDescent="0.2">
      <c r="A158" s="52" t="s">
        <v>223</v>
      </c>
      <c r="B158" s="52" t="s">
        <v>8</v>
      </c>
      <c r="C158" s="52" t="s">
        <v>123</v>
      </c>
      <c r="D158" s="52" t="s">
        <v>10</v>
      </c>
      <c r="E158" s="59">
        <v>895928.01</v>
      </c>
      <c r="F158" s="59">
        <v>786905.61</v>
      </c>
      <c r="G158" s="59">
        <v>1682833.62</v>
      </c>
      <c r="H158" s="55">
        <v>35</v>
      </c>
      <c r="K158" s="56"/>
    </row>
    <row r="159" spans="1:11" x14ac:dyDescent="0.2">
      <c r="A159" s="52" t="s">
        <v>224</v>
      </c>
      <c r="B159" s="52" t="s">
        <v>8</v>
      </c>
      <c r="C159" s="52" t="s">
        <v>16</v>
      </c>
      <c r="D159" s="52" t="s">
        <v>10</v>
      </c>
      <c r="E159" s="59">
        <v>225074.35</v>
      </c>
      <c r="F159" s="59">
        <v>49650.63</v>
      </c>
      <c r="G159" s="59">
        <v>274724.98</v>
      </c>
      <c r="H159" s="55">
        <v>0</v>
      </c>
      <c r="K159" s="56"/>
    </row>
    <row r="160" spans="1:11" x14ac:dyDescent="0.2">
      <c r="A160" s="52" t="s">
        <v>225</v>
      </c>
      <c r="B160" s="52" t="s">
        <v>11</v>
      </c>
      <c r="C160" s="52" t="s">
        <v>50</v>
      </c>
      <c r="D160" s="52" t="s">
        <v>14</v>
      </c>
      <c r="E160" s="59">
        <v>1586716.6</v>
      </c>
      <c r="F160" s="59">
        <v>1426055.48</v>
      </c>
      <c r="G160" s="59">
        <v>3012772.08</v>
      </c>
      <c r="H160" s="55">
        <v>39</v>
      </c>
      <c r="K160" s="56"/>
    </row>
    <row r="161" spans="1:11" x14ac:dyDescent="0.2">
      <c r="A161" s="52" t="s">
        <v>226</v>
      </c>
      <c r="B161" s="52" t="s">
        <v>11</v>
      </c>
      <c r="C161" s="52" t="s">
        <v>50</v>
      </c>
      <c r="D161" s="52" t="s">
        <v>14</v>
      </c>
      <c r="E161" s="59">
        <v>3235721.06</v>
      </c>
      <c r="F161" s="59">
        <v>3007940.61</v>
      </c>
      <c r="G161" s="59">
        <v>6243661.6699999999</v>
      </c>
      <c r="H161" s="55">
        <v>50</v>
      </c>
      <c r="K161" s="56"/>
    </row>
    <row r="162" spans="1:11" x14ac:dyDescent="0.2">
      <c r="A162" s="52" t="s">
        <v>227</v>
      </c>
      <c r="B162" s="52" t="s">
        <v>11</v>
      </c>
      <c r="C162" s="52" t="s">
        <v>50</v>
      </c>
      <c r="D162" s="52" t="s">
        <v>10</v>
      </c>
      <c r="E162" s="59">
        <v>4981512.63</v>
      </c>
      <c r="F162" s="59">
        <v>5098816.46</v>
      </c>
      <c r="G162" s="59">
        <v>10080329.09</v>
      </c>
      <c r="H162" s="55">
        <v>105</v>
      </c>
      <c r="K162" s="56"/>
    </row>
    <row r="163" spans="1:11" x14ac:dyDescent="0.2">
      <c r="A163" s="52" t="s">
        <v>228</v>
      </c>
      <c r="B163" s="52" t="s">
        <v>11</v>
      </c>
      <c r="C163" s="52" t="s">
        <v>50</v>
      </c>
      <c r="D163" s="52" t="s">
        <v>10</v>
      </c>
      <c r="E163" s="59">
        <v>2953260.15</v>
      </c>
      <c r="F163" s="59">
        <v>2880434.01</v>
      </c>
      <c r="G163" s="59">
        <v>5833694.1600000001</v>
      </c>
      <c r="H163" s="55">
        <v>72</v>
      </c>
      <c r="K163" s="56"/>
    </row>
    <row r="164" spans="1:11" x14ac:dyDescent="0.2">
      <c r="A164" s="52" t="s">
        <v>229</v>
      </c>
      <c r="B164" s="52" t="s">
        <v>11</v>
      </c>
      <c r="C164" s="52" t="s">
        <v>66</v>
      </c>
      <c r="D164" s="52" t="s">
        <v>14</v>
      </c>
      <c r="E164" s="59">
        <v>993617.03</v>
      </c>
      <c r="F164" s="59">
        <v>842458.32</v>
      </c>
      <c r="G164" s="59">
        <v>1836075.35</v>
      </c>
      <c r="H164" s="55">
        <v>28</v>
      </c>
      <c r="K164" s="56"/>
    </row>
    <row r="165" spans="1:11" x14ac:dyDescent="0.2">
      <c r="A165" s="52" t="s">
        <v>230</v>
      </c>
      <c r="B165" s="52" t="s">
        <v>8</v>
      </c>
      <c r="C165" s="52" t="s">
        <v>108</v>
      </c>
      <c r="D165" s="52" t="s">
        <v>14</v>
      </c>
      <c r="E165" s="59">
        <v>11544484.939999999</v>
      </c>
      <c r="F165" s="59">
        <v>11588894.4</v>
      </c>
      <c r="G165" s="59">
        <v>23133379.34</v>
      </c>
      <c r="H165" s="55">
        <v>86</v>
      </c>
      <c r="K165" s="56"/>
    </row>
    <row r="166" spans="1:11" x14ac:dyDescent="0.2">
      <c r="A166" s="52" t="s">
        <v>231</v>
      </c>
      <c r="B166" s="52" t="s">
        <v>8</v>
      </c>
      <c r="C166" s="52" t="s">
        <v>143</v>
      </c>
      <c r="D166" s="52" t="s">
        <v>14</v>
      </c>
      <c r="E166" s="59">
        <v>5163650.99</v>
      </c>
      <c r="F166" s="59">
        <v>4780707.95</v>
      </c>
      <c r="G166" s="59">
        <v>9944358.9400000013</v>
      </c>
      <c r="H166" s="55">
        <v>50</v>
      </c>
      <c r="K166" s="56"/>
    </row>
    <row r="167" spans="1:11" x14ac:dyDescent="0.2">
      <c r="A167" s="52" t="s">
        <v>232</v>
      </c>
      <c r="B167" s="52" t="s">
        <v>8</v>
      </c>
      <c r="C167" s="52" t="s">
        <v>9</v>
      </c>
      <c r="D167" s="52" t="s">
        <v>10</v>
      </c>
      <c r="E167" s="59">
        <v>3023860.53</v>
      </c>
      <c r="F167" s="59">
        <v>3035092.2</v>
      </c>
      <c r="G167" s="59">
        <v>6058952.7300000004</v>
      </c>
      <c r="H167" s="55">
        <v>40</v>
      </c>
      <c r="K167" s="56"/>
    </row>
    <row r="168" spans="1:11" x14ac:dyDescent="0.2">
      <c r="A168" s="52" t="s">
        <v>233</v>
      </c>
      <c r="B168" s="52" t="s">
        <v>8</v>
      </c>
      <c r="C168" s="52" t="s">
        <v>234</v>
      </c>
      <c r="D168" s="52" t="s">
        <v>14</v>
      </c>
      <c r="E168" s="59">
        <v>5276933.3600000003</v>
      </c>
      <c r="F168" s="59">
        <v>5016602.1900000004</v>
      </c>
      <c r="G168" s="59">
        <v>10293535.550000001</v>
      </c>
      <c r="H168" s="55">
        <v>45</v>
      </c>
      <c r="K168" s="56"/>
    </row>
    <row r="169" spans="1:11" x14ac:dyDescent="0.2">
      <c r="A169" s="52" t="s">
        <v>235</v>
      </c>
      <c r="B169" s="52" t="s">
        <v>8</v>
      </c>
      <c r="C169" s="52" t="s">
        <v>72</v>
      </c>
      <c r="D169" s="52" t="s">
        <v>14</v>
      </c>
      <c r="E169" s="59">
        <v>4590743.29</v>
      </c>
      <c r="F169" s="59">
        <v>4693758.7699999996</v>
      </c>
      <c r="G169" s="59">
        <v>9284502.0599999987</v>
      </c>
      <c r="H169" s="55">
        <v>60</v>
      </c>
      <c r="K169" s="56"/>
    </row>
    <row r="170" spans="1:11" x14ac:dyDescent="0.2">
      <c r="A170" s="52" t="s">
        <v>236</v>
      </c>
      <c r="B170" s="52" t="s">
        <v>11</v>
      </c>
      <c r="C170" s="52" t="s">
        <v>66</v>
      </c>
      <c r="D170" s="52" t="s">
        <v>14</v>
      </c>
      <c r="E170" s="59">
        <v>954145.07</v>
      </c>
      <c r="F170" s="59">
        <v>939219.68</v>
      </c>
      <c r="G170" s="59">
        <v>1893364.75</v>
      </c>
      <c r="H170" s="55">
        <v>30</v>
      </c>
      <c r="K170" s="56"/>
    </row>
    <row r="171" spans="1:11" x14ac:dyDescent="0.2">
      <c r="A171" s="52" t="s">
        <v>237</v>
      </c>
      <c r="B171" s="52" t="s">
        <v>11</v>
      </c>
      <c r="C171" s="52" t="s">
        <v>238</v>
      </c>
      <c r="D171" s="52" t="s">
        <v>14</v>
      </c>
      <c r="E171" s="59">
        <v>843957.01</v>
      </c>
      <c r="F171" s="59">
        <v>962882.49</v>
      </c>
      <c r="G171" s="59">
        <v>1806839.5</v>
      </c>
      <c r="H171" s="55">
        <v>23</v>
      </c>
      <c r="K171" s="56"/>
    </row>
    <row r="172" spans="1:11" x14ac:dyDescent="0.2">
      <c r="A172" s="52" t="s">
        <v>239</v>
      </c>
      <c r="B172" s="52" t="s">
        <v>11</v>
      </c>
      <c r="C172" s="52" t="s">
        <v>240</v>
      </c>
      <c r="D172" s="52" t="s">
        <v>14</v>
      </c>
      <c r="E172" s="59">
        <v>2928320.3</v>
      </c>
      <c r="F172" s="59">
        <v>3128237.51</v>
      </c>
      <c r="G172" s="59">
        <v>6056557.8099999996</v>
      </c>
      <c r="H172" s="55">
        <v>40</v>
      </c>
      <c r="K172" s="56"/>
    </row>
    <row r="173" spans="1:11" x14ac:dyDescent="0.2">
      <c r="A173" s="52" t="s">
        <v>241</v>
      </c>
      <c r="B173" s="52" t="s">
        <v>11</v>
      </c>
      <c r="C173" s="52" t="s">
        <v>19</v>
      </c>
      <c r="D173" s="52" t="s">
        <v>14</v>
      </c>
      <c r="E173" s="59">
        <v>2153597.52</v>
      </c>
      <c r="F173" s="59">
        <v>2163097.02</v>
      </c>
      <c r="G173" s="59">
        <v>4316694.54</v>
      </c>
      <c r="H173" s="55">
        <v>40</v>
      </c>
      <c r="K173" s="56"/>
    </row>
    <row r="174" spans="1:11" x14ac:dyDescent="0.2">
      <c r="A174" s="52" t="s">
        <v>242</v>
      </c>
      <c r="B174" s="52" t="s">
        <v>8</v>
      </c>
      <c r="C174" s="52" t="s">
        <v>222</v>
      </c>
      <c r="D174" s="52" t="s">
        <v>14</v>
      </c>
      <c r="E174" s="59">
        <v>3282285.74</v>
      </c>
      <c r="F174" s="59">
        <v>2759618.98</v>
      </c>
      <c r="G174" s="59">
        <v>6041904.7200000007</v>
      </c>
      <c r="H174" s="55">
        <v>64</v>
      </c>
      <c r="K174" s="56"/>
    </row>
    <row r="175" spans="1:11" x14ac:dyDescent="0.2">
      <c r="A175" s="52" t="s">
        <v>243</v>
      </c>
      <c r="B175" s="52" t="s">
        <v>8</v>
      </c>
      <c r="C175" s="52" t="s">
        <v>74</v>
      </c>
      <c r="D175" s="52" t="s">
        <v>14</v>
      </c>
      <c r="E175" s="59">
        <v>5572089.7000000002</v>
      </c>
      <c r="F175" s="59">
        <v>5321462.95</v>
      </c>
      <c r="G175" s="59">
        <v>10893552.65</v>
      </c>
      <c r="H175" s="55">
        <v>70</v>
      </c>
      <c r="K175" s="56"/>
    </row>
    <row r="176" spans="1:11" x14ac:dyDescent="0.2">
      <c r="A176" s="52" t="s">
        <v>244</v>
      </c>
      <c r="B176" s="52" t="s">
        <v>11</v>
      </c>
      <c r="C176" s="52" t="s">
        <v>245</v>
      </c>
      <c r="D176" s="52" t="s">
        <v>14</v>
      </c>
      <c r="E176" s="59">
        <v>3177905.14</v>
      </c>
      <c r="F176" s="59">
        <v>3250261.67</v>
      </c>
      <c r="G176" s="59">
        <v>6428166.8100000005</v>
      </c>
      <c r="H176" s="55">
        <v>34</v>
      </c>
      <c r="K176" s="56"/>
    </row>
    <row r="177" spans="1:11" x14ac:dyDescent="0.2">
      <c r="A177" s="52" t="s">
        <v>246</v>
      </c>
      <c r="B177" s="52" t="s">
        <v>11</v>
      </c>
      <c r="C177" s="52" t="s">
        <v>247</v>
      </c>
      <c r="D177" s="52" t="s">
        <v>14</v>
      </c>
      <c r="E177" s="59">
        <v>869454.96</v>
      </c>
      <c r="F177" s="59">
        <v>653332.01</v>
      </c>
      <c r="G177" s="59">
        <v>1522786.97</v>
      </c>
      <c r="H177" s="55">
        <v>15</v>
      </c>
      <c r="K177" s="56"/>
    </row>
    <row r="178" spans="1:11" x14ac:dyDescent="0.2">
      <c r="A178" s="52" t="s">
        <v>248</v>
      </c>
      <c r="B178" s="52" t="s">
        <v>11</v>
      </c>
      <c r="C178" s="52" t="s">
        <v>56</v>
      </c>
      <c r="D178" s="52" t="s">
        <v>14</v>
      </c>
      <c r="E178" s="59">
        <v>1425160.19</v>
      </c>
      <c r="F178" s="59">
        <v>1423203.22</v>
      </c>
      <c r="G178" s="59">
        <v>2848363.41</v>
      </c>
      <c r="H178" s="55">
        <v>24</v>
      </c>
      <c r="K178" s="56"/>
    </row>
    <row r="179" spans="1:11" x14ac:dyDescent="0.2">
      <c r="A179" s="52" t="s">
        <v>249</v>
      </c>
      <c r="B179" s="52" t="s">
        <v>11</v>
      </c>
      <c r="C179" s="52" t="s">
        <v>50</v>
      </c>
      <c r="D179" s="52" t="s">
        <v>14</v>
      </c>
      <c r="E179" s="59">
        <v>1936963.66</v>
      </c>
      <c r="F179" s="59">
        <v>1919200.45</v>
      </c>
      <c r="G179" s="59">
        <v>3856164.11</v>
      </c>
      <c r="H179" s="55">
        <v>36</v>
      </c>
      <c r="K179" s="56"/>
    </row>
    <row r="180" spans="1:11" x14ac:dyDescent="0.2">
      <c r="A180" s="52" t="s">
        <v>250</v>
      </c>
      <c r="B180" s="52" t="s">
        <v>8</v>
      </c>
      <c r="C180" s="52" t="s">
        <v>143</v>
      </c>
      <c r="D180" s="52" t="s">
        <v>10</v>
      </c>
      <c r="E180" s="59">
        <v>3183947.47</v>
      </c>
      <c r="F180" s="59">
        <v>2796746.27</v>
      </c>
      <c r="G180" s="59">
        <v>5980693.7400000002</v>
      </c>
      <c r="H180" s="55">
        <v>70</v>
      </c>
      <c r="K180" s="56"/>
    </row>
    <row r="181" spans="1:11" x14ac:dyDescent="0.2">
      <c r="A181" s="52" t="s">
        <v>251</v>
      </c>
      <c r="B181" s="52" t="s">
        <v>8</v>
      </c>
      <c r="C181" s="52" t="s">
        <v>252</v>
      </c>
      <c r="D181" s="52" t="s">
        <v>14</v>
      </c>
      <c r="E181" s="59">
        <v>1274866.1100000001</v>
      </c>
      <c r="F181" s="59">
        <v>1104676.43</v>
      </c>
      <c r="G181" s="59">
        <v>2379542.54</v>
      </c>
      <c r="H181" s="55">
        <v>30</v>
      </c>
      <c r="K181" s="56"/>
    </row>
    <row r="182" spans="1:11" x14ac:dyDescent="0.2">
      <c r="A182" s="52" t="s">
        <v>253</v>
      </c>
      <c r="B182" s="52" t="s">
        <v>8</v>
      </c>
      <c r="C182" s="52" t="s">
        <v>252</v>
      </c>
      <c r="D182" s="52" t="s">
        <v>10</v>
      </c>
      <c r="E182" s="59">
        <v>2930070.36</v>
      </c>
      <c r="F182" s="59">
        <v>3024158.97</v>
      </c>
      <c r="G182" s="59">
        <v>5954229.3300000001</v>
      </c>
      <c r="H182" s="55">
        <v>78</v>
      </c>
      <c r="K182" s="56"/>
    </row>
    <row r="183" spans="1:11" x14ac:dyDescent="0.2">
      <c r="A183" s="52" t="s">
        <v>254</v>
      </c>
      <c r="B183" s="52" t="s">
        <v>8</v>
      </c>
      <c r="C183" s="52" t="s">
        <v>13</v>
      </c>
      <c r="D183" s="52" t="s">
        <v>10</v>
      </c>
      <c r="E183" s="59">
        <v>7305742.6900000004</v>
      </c>
      <c r="F183" s="59">
        <v>7111845.7300000004</v>
      </c>
      <c r="G183" s="59">
        <v>14417588.420000002</v>
      </c>
      <c r="H183" s="55">
        <v>93</v>
      </c>
      <c r="K183" s="56"/>
    </row>
    <row r="184" spans="1:11" x14ac:dyDescent="0.2">
      <c r="A184" s="52" t="s">
        <v>255</v>
      </c>
      <c r="B184" s="52" t="s">
        <v>8</v>
      </c>
      <c r="C184" s="52" t="s">
        <v>63</v>
      </c>
      <c r="D184" s="52" t="s">
        <v>14</v>
      </c>
      <c r="E184" s="59">
        <v>330539.59999999998</v>
      </c>
      <c r="F184" s="59">
        <v>313847.46000000002</v>
      </c>
      <c r="G184" s="59">
        <v>644387.06000000006</v>
      </c>
      <c r="H184" s="55">
        <v>22</v>
      </c>
      <c r="K184" s="56"/>
    </row>
    <row r="185" spans="1:11" x14ac:dyDescent="0.2">
      <c r="A185" s="52" t="s">
        <v>256</v>
      </c>
      <c r="B185" s="52" t="s">
        <v>11</v>
      </c>
      <c r="C185" s="52" t="s">
        <v>50</v>
      </c>
      <c r="D185" s="52" t="s">
        <v>14</v>
      </c>
      <c r="E185" s="59">
        <v>6046960.0099999998</v>
      </c>
      <c r="F185" s="59">
        <v>5817427.6600000001</v>
      </c>
      <c r="G185" s="59">
        <v>11864387.67</v>
      </c>
      <c r="H185" s="55">
        <v>80</v>
      </c>
      <c r="K185" s="56"/>
    </row>
    <row r="186" spans="1:11" x14ac:dyDescent="0.2">
      <c r="A186" s="52" t="s">
        <v>257</v>
      </c>
      <c r="B186" s="52" t="s">
        <v>8</v>
      </c>
      <c r="C186" s="52" t="s">
        <v>32</v>
      </c>
      <c r="D186" s="52" t="s">
        <v>14</v>
      </c>
      <c r="E186" s="59">
        <v>7886210.5999999996</v>
      </c>
      <c r="F186" s="59">
        <v>7319049.7000000002</v>
      </c>
      <c r="G186" s="59">
        <v>15205260.300000001</v>
      </c>
      <c r="H186" s="55">
        <v>80</v>
      </c>
      <c r="K186" s="56"/>
    </row>
    <row r="187" spans="1:11" x14ac:dyDescent="0.2">
      <c r="A187" s="52" t="s">
        <v>258</v>
      </c>
      <c r="B187" s="52" t="s">
        <v>8</v>
      </c>
      <c r="C187" s="52" t="s">
        <v>106</v>
      </c>
      <c r="D187" s="52" t="s">
        <v>10</v>
      </c>
      <c r="E187" s="59">
        <v>35340.239999999998</v>
      </c>
      <c r="F187" s="59">
        <v>0</v>
      </c>
      <c r="G187" s="59">
        <v>35340.239999999998</v>
      </c>
      <c r="H187" s="55">
        <v>0</v>
      </c>
      <c r="K187" s="56"/>
    </row>
    <row r="188" spans="1:11" x14ac:dyDescent="0.2">
      <c r="A188" s="52" t="s">
        <v>259</v>
      </c>
      <c r="B188" s="52" t="s">
        <v>8</v>
      </c>
      <c r="C188" s="52" t="s">
        <v>32</v>
      </c>
      <c r="D188" s="52" t="s">
        <v>14</v>
      </c>
      <c r="E188" s="59">
        <v>8725381.2400000002</v>
      </c>
      <c r="F188" s="59">
        <v>7798313.0700000003</v>
      </c>
      <c r="G188" s="59">
        <v>16523694.310000001</v>
      </c>
      <c r="H188" s="55">
        <v>73</v>
      </c>
      <c r="K188" s="56"/>
    </row>
    <row r="189" spans="1:11" x14ac:dyDescent="0.2">
      <c r="A189" s="52" t="s">
        <v>260</v>
      </c>
      <c r="B189" s="52" t="s">
        <v>8</v>
      </c>
      <c r="C189" s="52" t="s">
        <v>261</v>
      </c>
      <c r="D189" s="52" t="s">
        <v>14</v>
      </c>
      <c r="E189" s="59">
        <v>3894862.49</v>
      </c>
      <c r="F189" s="59">
        <v>3961896.62</v>
      </c>
      <c r="G189" s="59">
        <v>7856759.1100000003</v>
      </c>
      <c r="H189" s="55">
        <v>47</v>
      </c>
      <c r="K189" s="56"/>
    </row>
    <row r="190" spans="1:11" x14ac:dyDescent="0.2">
      <c r="A190" s="52" t="s">
        <v>262</v>
      </c>
      <c r="B190" s="52" t="s">
        <v>8</v>
      </c>
      <c r="C190" s="52" t="s">
        <v>74</v>
      </c>
      <c r="D190" s="52" t="s">
        <v>10</v>
      </c>
      <c r="E190" s="59">
        <v>1467446.89</v>
      </c>
      <c r="F190" s="59">
        <v>755445.9</v>
      </c>
      <c r="G190" s="59">
        <v>2222892.79</v>
      </c>
      <c r="H190" s="55">
        <v>0</v>
      </c>
      <c r="K190" s="56"/>
    </row>
    <row r="191" spans="1:11" x14ac:dyDescent="0.2">
      <c r="A191" s="52" t="s">
        <v>263</v>
      </c>
      <c r="B191" s="52" t="s">
        <v>8</v>
      </c>
      <c r="C191" s="52" t="s">
        <v>72</v>
      </c>
      <c r="D191" s="52" t="s">
        <v>10</v>
      </c>
      <c r="E191" s="59">
        <v>1372266.82</v>
      </c>
      <c r="F191" s="59">
        <v>1381455.33</v>
      </c>
      <c r="G191" s="59">
        <v>2753722.1500000004</v>
      </c>
      <c r="H191" s="55">
        <v>80</v>
      </c>
      <c r="K191" s="56"/>
    </row>
    <row r="192" spans="1:11" x14ac:dyDescent="0.2">
      <c r="A192" s="52" t="s">
        <v>264</v>
      </c>
      <c r="B192" s="52" t="s">
        <v>8</v>
      </c>
      <c r="C192" s="52" t="s">
        <v>128</v>
      </c>
      <c r="D192" s="52" t="s">
        <v>10</v>
      </c>
      <c r="E192" s="59">
        <v>1215154.9099999999</v>
      </c>
      <c r="F192" s="59">
        <v>1285829.45</v>
      </c>
      <c r="G192" s="59">
        <v>2500984.36</v>
      </c>
      <c r="H192" s="55">
        <v>50</v>
      </c>
      <c r="K192" s="56"/>
    </row>
    <row r="193" spans="1:11" x14ac:dyDescent="0.2">
      <c r="A193" s="52" t="s">
        <v>265</v>
      </c>
      <c r="B193" s="52" t="s">
        <v>8</v>
      </c>
      <c r="C193" s="52" t="s">
        <v>123</v>
      </c>
      <c r="D193" s="52" t="s">
        <v>10</v>
      </c>
      <c r="E193" s="59">
        <v>1228347.7</v>
      </c>
      <c r="F193" s="59">
        <v>1354636.27</v>
      </c>
      <c r="G193" s="59">
        <v>2582983.9699999997</v>
      </c>
      <c r="H193" s="55">
        <v>41</v>
      </c>
      <c r="K193" s="56"/>
    </row>
    <row r="194" spans="1:11" x14ac:dyDescent="0.2">
      <c r="A194" s="52" t="s">
        <v>266</v>
      </c>
      <c r="B194" s="52" t="s">
        <v>8</v>
      </c>
      <c r="C194" s="52" t="s">
        <v>108</v>
      </c>
      <c r="D194" s="52" t="s">
        <v>14</v>
      </c>
      <c r="E194" s="59">
        <v>9460385.75</v>
      </c>
      <c r="F194" s="59">
        <v>9286120.2300000004</v>
      </c>
      <c r="G194" s="59">
        <v>18746505.98</v>
      </c>
      <c r="H194" s="55">
        <v>80</v>
      </c>
      <c r="K194" s="56"/>
    </row>
    <row r="195" spans="1:11" x14ac:dyDescent="0.2">
      <c r="A195" s="52" t="s">
        <v>267</v>
      </c>
      <c r="B195" s="52" t="s">
        <v>8</v>
      </c>
      <c r="C195" s="52" t="s">
        <v>46</v>
      </c>
      <c r="D195" s="52" t="s">
        <v>14</v>
      </c>
      <c r="E195" s="59">
        <v>3940795.79</v>
      </c>
      <c r="F195" s="59">
        <v>4006881.29</v>
      </c>
      <c r="G195" s="59">
        <v>7947677.0800000001</v>
      </c>
      <c r="H195" s="55">
        <v>70</v>
      </c>
      <c r="K195" s="56"/>
    </row>
    <row r="196" spans="1:11" x14ac:dyDescent="0.2">
      <c r="A196" s="52" t="s">
        <v>268</v>
      </c>
      <c r="B196" s="52" t="s">
        <v>8</v>
      </c>
      <c r="C196" s="52" t="s">
        <v>13</v>
      </c>
      <c r="D196" s="52" t="s">
        <v>10</v>
      </c>
      <c r="E196" s="59">
        <v>10503426.93</v>
      </c>
      <c r="F196" s="59">
        <v>11252152.119999999</v>
      </c>
      <c r="G196" s="59">
        <v>21755579.049999997</v>
      </c>
      <c r="H196" s="55">
        <v>90</v>
      </c>
      <c r="K196" s="56"/>
    </row>
    <row r="197" spans="1:11" x14ac:dyDescent="0.2">
      <c r="A197" s="52" t="s">
        <v>269</v>
      </c>
      <c r="B197" s="52" t="s">
        <v>11</v>
      </c>
      <c r="C197" s="52" t="s">
        <v>240</v>
      </c>
      <c r="D197" s="52" t="s">
        <v>10</v>
      </c>
      <c r="E197" s="59">
        <v>306441.90000000002</v>
      </c>
      <c r="F197" s="59">
        <v>241547.35</v>
      </c>
      <c r="G197" s="59">
        <v>547989.25</v>
      </c>
      <c r="H197" s="55">
        <v>10</v>
      </c>
      <c r="K197" s="56"/>
    </row>
    <row r="198" spans="1:11" x14ac:dyDescent="0.2">
      <c r="A198" s="52" t="s">
        <v>270</v>
      </c>
      <c r="B198" s="52" t="s">
        <v>11</v>
      </c>
      <c r="C198" s="52" t="s">
        <v>271</v>
      </c>
      <c r="D198" s="52" t="s">
        <v>14</v>
      </c>
      <c r="E198" s="59">
        <v>3437057.45</v>
      </c>
      <c r="F198" s="59">
        <v>3517078.75</v>
      </c>
      <c r="G198" s="59">
        <v>6954136.2000000002</v>
      </c>
      <c r="H198" s="55">
        <v>65</v>
      </c>
      <c r="K198" s="56"/>
    </row>
    <row r="199" spans="1:11" x14ac:dyDescent="0.2">
      <c r="A199" s="52" t="s">
        <v>272</v>
      </c>
      <c r="B199" s="52" t="s">
        <v>8</v>
      </c>
      <c r="C199" s="52" t="s">
        <v>159</v>
      </c>
      <c r="D199" s="52" t="s">
        <v>10</v>
      </c>
      <c r="E199" s="59">
        <v>3196161.91</v>
      </c>
      <c r="F199" s="59">
        <v>3486910.6</v>
      </c>
      <c r="G199" s="59">
        <v>6683072.5099999998</v>
      </c>
      <c r="H199" s="55">
        <v>91</v>
      </c>
      <c r="K199" s="56"/>
    </row>
    <row r="200" spans="1:11" x14ac:dyDescent="0.2">
      <c r="A200" s="52" t="s">
        <v>273</v>
      </c>
      <c r="B200" s="52" t="s">
        <v>8</v>
      </c>
      <c r="C200" s="52" t="s">
        <v>159</v>
      </c>
      <c r="D200" s="52" t="s">
        <v>10</v>
      </c>
      <c r="E200" s="59">
        <v>2842856.74</v>
      </c>
      <c r="F200" s="59">
        <v>2766453.23</v>
      </c>
      <c r="G200" s="59">
        <v>5609309.9700000007</v>
      </c>
      <c r="H200" s="55">
        <v>55</v>
      </c>
      <c r="K200" s="56"/>
    </row>
    <row r="201" spans="1:11" x14ac:dyDescent="0.2">
      <c r="A201" s="52" t="s">
        <v>274</v>
      </c>
      <c r="B201" s="52" t="s">
        <v>11</v>
      </c>
      <c r="C201" s="52" t="s">
        <v>275</v>
      </c>
      <c r="D201" s="52" t="s">
        <v>10</v>
      </c>
      <c r="E201" s="59">
        <v>1203189.23</v>
      </c>
      <c r="F201" s="59">
        <v>1091411.0900000001</v>
      </c>
      <c r="G201" s="59">
        <v>2294600.3200000003</v>
      </c>
      <c r="H201" s="55">
        <v>36</v>
      </c>
      <c r="K201" s="56"/>
    </row>
    <row r="202" spans="1:11" x14ac:dyDescent="0.2">
      <c r="A202" s="52" t="s">
        <v>276</v>
      </c>
      <c r="B202" s="52" t="s">
        <v>11</v>
      </c>
      <c r="C202" s="52" t="s">
        <v>275</v>
      </c>
      <c r="D202" s="52" t="s">
        <v>10</v>
      </c>
      <c r="E202" s="59">
        <v>3727821.43</v>
      </c>
      <c r="F202" s="59">
        <v>3662913.83</v>
      </c>
      <c r="G202" s="59">
        <v>7390735.2599999998</v>
      </c>
      <c r="H202" s="55">
        <v>83</v>
      </c>
      <c r="K202" s="56"/>
    </row>
    <row r="203" spans="1:11" x14ac:dyDescent="0.2">
      <c r="A203" s="52" t="s">
        <v>277</v>
      </c>
      <c r="B203" s="52" t="s">
        <v>8</v>
      </c>
      <c r="C203" s="52" t="s">
        <v>159</v>
      </c>
      <c r="D203" s="52" t="s">
        <v>14</v>
      </c>
      <c r="E203" s="59">
        <v>7167276.29</v>
      </c>
      <c r="F203" s="59">
        <v>7679327.8399999999</v>
      </c>
      <c r="G203" s="59">
        <v>14846604.129999999</v>
      </c>
      <c r="H203" s="55">
        <v>65</v>
      </c>
      <c r="K203" s="56"/>
    </row>
    <row r="204" spans="1:11" x14ac:dyDescent="0.2">
      <c r="A204" s="52" t="s">
        <v>278</v>
      </c>
      <c r="B204" s="52" t="s">
        <v>11</v>
      </c>
      <c r="C204" s="52" t="s">
        <v>245</v>
      </c>
      <c r="D204" s="52" t="s">
        <v>10</v>
      </c>
      <c r="E204" s="59">
        <v>2035671.84</v>
      </c>
      <c r="F204" s="59">
        <v>1910876.49</v>
      </c>
      <c r="G204" s="59">
        <v>3946548.33</v>
      </c>
      <c r="H204" s="55">
        <v>42</v>
      </c>
      <c r="K204" s="56"/>
    </row>
    <row r="205" spans="1:11" x14ac:dyDescent="0.2">
      <c r="A205" s="52" t="s">
        <v>279</v>
      </c>
      <c r="B205" s="52" t="s">
        <v>8</v>
      </c>
      <c r="C205" s="52" t="s">
        <v>159</v>
      </c>
      <c r="D205" s="52" t="s">
        <v>10</v>
      </c>
      <c r="E205" s="59">
        <v>3574071.89</v>
      </c>
      <c r="F205" s="59">
        <v>3736027.31</v>
      </c>
      <c r="G205" s="59">
        <v>7310099.2000000002</v>
      </c>
      <c r="H205" s="55">
        <v>70</v>
      </c>
      <c r="K205" s="56"/>
    </row>
    <row r="206" spans="1:11" x14ac:dyDescent="0.2">
      <c r="A206" s="52" t="s">
        <v>280</v>
      </c>
      <c r="B206" s="52" t="s">
        <v>8</v>
      </c>
      <c r="C206" s="52" t="s">
        <v>252</v>
      </c>
      <c r="D206" s="52" t="s">
        <v>14</v>
      </c>
      <c r="E206" s="59">
        <v>5249578.62</v>
      </c>
      <c r="F206" s="59">
        <v>5000197.3499999996</v>
      </c>
      <c r="G206" s="59">
        <v>10249775.969999999</v>
      </c>
      <c r="H206" s="55">
        <v>100</v>
      </c>
      <c r="K206" s="56"/>
    </row>
    <row r="207" spans="1:11" x14ac:dyDescent="0.2">
      <c r="A207" s="52" t="s">
        <v>281</v>
      </c>
      <c r="B207" s="52" t="s">
        <v>11</v>
      </c>
      <c r="C207" s="52" t="s">
        <v>50</v>
      </c>
      <c r="D207" s="52" t="s">
        <v>14</v>
      </c>
      <c r="E207" s="59">
        <v>2103178.5</v>
      </c>
      <c r="F207" s="59">
        <v>2172308.9900000002</v>
      </c>
      <c r="G207" s="59">
        <v>4275487.49</v>
      </c>
      <c r="H207" s="55">
        <v>47</v>
      </c>
      <c r="K207" s="56"/>
    </row>
    <row r="208" spans="1:11" x14ac:dyDescent="0.2">
      <c r="A208" s="52" t="s">
        <v>282</v>
      </c>
      <c r="B208" s="52" t="s">
        <v>8</v>
      </c>
      <c r="C208" s="52" t="s">
        <v>16</v>
      </c>
      <c r="D208" s="52" t="s">
        <v>14</v>
      </c>
      <c r="E208" s="59">
        <v>2486981.2200000002</v>
      </c>
      <c r="F208" s="59">
        <v>2322820</v>
      </c>
      <c r="G208" s="59">
        <v>4809801.2200000007</v>
      </c>
      <c r="H208" s="55">
        <v>46</v>
      </c>
      <c r="K208" s="56"/>
    </row>
    <row r="209" spans="1:11" x14ac:dyDescent="0.2">
      <c r="A209" s="52" t="s">
        <v>283</v>
      </c>
      <c r="B209" s="52" t="s">
        <v>11</v>
      </c>
      <c r="C209" s="52" t="s">
        <v>21</v>
      </c>
      <c r="D209" s="52" t="s">
        <v>10</v>
      </c>
      <c r="E209" s="59">
        <v>1533865.42</v>
      </c>
      <c r="F209" s="59">
        <v>1513604.34</v>
      </c>
      <c r="G209" s="59">
        <v>3047469.76</v>
      </c>
      <c r="H209" s="55">
        <v>60</v>
      </c>
      <c r="K209" s="56"/>
    </row>
    <row r="210" spans="1:11" x14ac:dyDescent="0.2">
      <c r="A210" s="52" t="s">
        <v>284</v>
      </c>
      <c r="B210" s="52" t="s">
        <v>8</v>
      </c>
      <c r="C210" s="52" t="s">
        <v>222</v>
      </c>
      <c r="D210" s="52" t="s">
        <v>10</v>
      </c>
      <c r="E210" s="59">
        <v>1068180.1100000001</v>
      </c>
      <c r="F210" s="59">
        <v>1021697.55</v>
      </c>
      <c r="G210" s="59">
        <v>2089877.6600000001</v>
      </c>
      <c r="H210" s="55">
        <v>29</v>
      </c>
      <c r="K210" s="56"/>
    </row>
    <row r="211" spans="1:11" x14ac:dyDescent="0.2">
      <c r="A211" s="52" t="s">
        <v>285</v>
      </c>
      <c r="B211" s="52" t="s">
        <v>8</v>
      </c>
      <c r="C211" s="52" t="s">
        <v>143</v>
      </c>
      <c r="D211" s="52" t="s">
        <v>14</v>
      </c>
      <c r="E211" s="59">
        <v>12123073.77</v>
      </c>
      <c r="F211" s="59">
        <v>11603362.09</v>
      </c>
      <c r="G211" s="59">
        <v>23726435.859999999</v>
      </c>
      <c r="H211" s="55">
        <v>86</v>
      </c>
      <c r="K211" s="56"/>
    </row>
    <row r="212" spans="1:11" x14ac:dyDescent="0.2">
      <c r="A212" s="52" t="s">
        <v>286</v>
      </c>
      <c r="B212" s="52" t="s">
        <v>8</v>
      </c>
      <c r="C212" s="52" t="s">
        <v>171</v>
      </c>
      <c r="D212" s="52" t="s">
        <v>10</v>
      </c>
      <c r="E212" s="59">
        <v>1652712.45</v>
      </c>
      <c r="F212" s="59">
        <v>1464079.4</v>
      </c>
      <c r="G212" s="59">
        <v>3116791.8499999996</v>
      </c>
      <c r="H212" s="55">
        <v>39</v>
      </c>
      <c r="K212" s="56"/>
    </row>
    <row r="213" spans="1:11" x14ac:dyDescent="0.2">
      <c r="A213" s="52" t="s">
        <v>287</v>
      </c>
      <c r="B213" s="52" t="s">
        <v>8</v>
      </c>
      <c r="C213" s="52" t="s">
        <v>143</v>
      </c>
      <c r="D213" s="52" t="s">
        <v>14</v>
      </c>
      <c r="E213" s="59">
        <v>2994399.94</v>
      </c>
      <c r="F213" s="59">
        <v>3050172.49</v>
      </c>
      <c r="G213" s="59">
        <v>6044572.4299999997</v>
      </c>
      <c r="H213" s="55">
        <v>50</v>
      </c>
      <c r="K213" s="56"/>
    </row>
    <row r="214" spans="1:11" x14ac:dyDescent="0.2">
      <c r="A214" s="52" t="s">
        <v>288</v>
      </c>
      <c r="B214" s="52" t="s">
        <v>11</v>
      </c>
      <c r="C214" s="52" t="s">
        <v>289</v>
      </c>
      <c r="D214" s="52" t="s">
        <v>10</v>
      </c>
      <c r="E214" s="59">
        <v>1137459.28</v>
      </c>
      <c r="F214" s="59">
        <v>1172271.8</v>
      </c>
      <c r="G214" s="59">
        <v>2309731.08</v>
      </c>
      <c r="H214" s="55">
        <v>45</v>
      </c>
      <c r="K214" s="56"/>
    </row>
    <row r="215" spans="1:11" x14ac:dyDescent="0.2">
      <c r="A215" s="52" t="s">
        <v>290</v>
      </c>
      <c r="B215" s="52" t="s">
        <v>8</v>
      </c>
      <c r="C215" s="52" t="s">
        <v>13</v>
      </c>
      <c r="D215" s="52" t="s">
        <v>14</v>
      </c>
      <c r="E215" s="59">
        <v>12420683.82</v>
      </c>
      <c r="F215" s="59">
        <v>11182890.32</v>
      </c>
      <c r="G215" s="59">
        <v>23603574.140000001</v>
      </c>
      <c r="H215" s="55">
        <v>89</v>
      </c>
      <c r="K215" s="56"/>
    </row>
    <row r="216" spans="1:11" x14ac:dyDescent="0.2">
      <c r="A216" s="52" t="s">
        <v>291</v>
      </c>
      <c r="B216" s="52" t="s">
        <v>11</v>
      </c>
      <c r="C216" s="52" t="s">
        <v>271</v>
      </c>
      <c r="D216" s="52" t="s">
        <v>10</v>
      </c>
      <c r="E216" s="59">
        <v>3552077.23</v>
      </c>
      <c r="F216" s="59">
        <v>3391495.85</v>
      </c>
      <c r="G216" s="59">
        <v>6943573.0800000001</v>
      </c>
      <c r="H216" s="55">
        <v>76</v>
      </c>
      <c r="K216" s="56"/>
    </row>
    <row r="217" spans="1:11" x14ac:dyDescent="0.2">
      <c r="A217" s="52" t="s">
        <v>292</v>
      </c>
      <c r="B217" s="52" t="s">
        <v>8</v>
      </c>
      <c r="C217" s="52" t="s">
        <v>74</v>
      </c>
      <c r="D217" s="52" t="s">
        <v>14</v>
      </c>
      <c r="E217" s="59">
        <v>2294901.21</v>
      </c>
      <c r="F217" s="59">
        <v>2430678.12</v>
      </c>
      <c r="G217" s="59">
        <v>4725579.33</v>
      </c>
      <c r="H217" s="55">
        <v>33</v>
      </c>
      <c r="K217" s="56"/>
    </row>
    <row r="218" spans="1:11" x14ac:dyDescent="0.2">
      <c r="A218" s="52" t="s">
        <v>293</v>
      </c>
      <c r="B218" s="52" t="s">
        <v>8</v>
      </c>
      <c r="C218" s="52" t="s">
        <v>74</v>
      </c>
      <c r="D218" s="52" t="s">
        <v>14</v>
      </c>
      <c r="E218" s="59">
        <v>583925.07999999996</v>
      </c>
      <c r="F218" s="59">
        <v>581849.21</v>
      </c>
      <c r="G218" s="59">
        <v>1165774.29</v>
      </c>
      <c r="H218" s="55">
        <v>40</v>
      </c>
      <c r="K218" s="56"/>
    </row>
    <row r="219" spans="1:11" x14ac:dyDescent="0.2">
      <c r="A219" s="52" t="s">
        <v>294</v>
      </c>
      <c r="B219" s="52" t="s">
        <v>8</v>
      </c>
      <c r="C219" s="52" t="s">
        <v>76</v>
      </c>
      <c r="D219" s="52" t="s">
        <v>10</v>
      </c>
      <c r="E219" s="59">
        <v>4674693.42</v>
      </c>
      <c r="F219" s="59">
        <v>4331398.3600000003</v>
      </c>
      <c r="G219" s="59">
        <v>9006091.7800000012</v>
      </c>
      <c r="H219" s="55">
        <v>100</v>
      </c>
      <c r="K219" s="56"/>
    </row>
    <row r="220" spans="1:11" x14ac:dyDescent="0.2">
      <c r="A220" s="52" t="s">
        <v>295</v>
      </c>
      <c r="B220" s="52" t="s">
        <v>8</v>
      </c>
      <c r="C220" s="52" t="s">
        <v>76</v>
      </c>
      <c r="D220" s="52" t="s">
        <v>14</v>
      </c>
      <c r="E220" s="59">
        <v>4031491.13</v>
      </c>
      <c r="F220" s="59">
        <v>3939953.03</v>
      </c>
      <c r="G220" s="59">
        <v>7971444.1600000001</v>
      </c>
      <c r="H220" s="55">
        <v>77</v>
      </c>
      <c r="K220" s="56"/>
    </row>
    <row r="221" spans="1:11" x14ac:dyDescent="0.2">
      <c r="A221" s="52" t="s">
        <v>296</v>
      </c>
      <c r="B221" s="52" t="s">
        <v>8</v>
      </c>
      <c r="C221" s="52" t="s">
        <v>24</v>
      </c>
      <c r="D221" s="52" t="s">
        <v>10</v>
      </c>
      <c r="E221" s="59">
        <v>1934224.53</v>
      </c>
      <c r="F221" s="59">
        <v>1942520.23</v>
      </c>
      <c r="G221" s="59">
        <v>3876744.76</v>
      </c>
      <c r="H221" s="55">
        <v>61</v>
      </c>
      <c r="K221" s="56"/>
    </row>
    <row r="222" spans="1:11" x14ac:dyDescent="0.2">
      <c r="A222" s="52" t="s">
        <v>297</v>
      </c>
      <c r="B222" s="52" t="s">
        <v>11</v>
      </c>
      <c r="C222" s="52" t="s">
        <v>219</v>
      </c>
      <c r="D222" s="52" t="s">
        <v>14</v>
      </c>
      <c r="E222" s="59">
        <v>1071773.26</v>
      </c>
      <c r="F222" s="59">
        <v>1087407.7</v>
      </c>
      <c r="G222" s="59">
        <v>2159180.96</v>
      </c>
      <c r="H222" s="55">
        <v>16</v>
      </c>
      <c r="K222" s="56"/>
    </row>
    <row r="223" spans="1:11" x14ac:dyDescent="0.2">
      <c r="A223" s="52" t="s">
        <v>298</v>
      </c>
      <c r="B223" s="52" t="s">
        <v>11</v>
      </c>
      <c r="C223" s="52" t="s">
        <v>29</v>
      </c>
      <c r="D223" s="52" t="s">
        <v>10</v>
      </c>
      <c r="E223" s="59">
        <v>1915109.02</v>
      </c>
      <c r="F223" s="59">
        <v>2105669.09</v>
      </c>
      <c r="G223" s="59">
        <v>4020778.11</v>
      </c>
      <c r="H223" s="55">
        <v>63</v>
      </c>
      <c r="K223" s="56"/>
    </row>
    <row r="224" spans="1:11" x14ac:dyDescent="0.2">
      <c r="A224" s="52" t="s">
        <v>299</v>
      </c>
      <c r="B224" s="52" t="s">
        <v>11</v>
      </c>
      <c r="C224" s="52" t="s">
        <v>300</v>
      </c>
      <c r="D224" s="52" t="s">
        <v>10</v>
      </c>
      <c r="E224" s="59">
        <v>829501.99</v>
      </c>
      <c r="F224" s="59">
        <v>813650.95</v>
      </c>
      <c r="G224" s="59">
        <v>1643152.94</v>
      </c>
      <c r="H224" s="55">
        <v>25</v>
      </c>
      <c r="K224" s="56"/>
    </row>
    <row r="225" spans="1:11" x14ac:dyDescent="0.2">
      <c r="A225" s="52" t="s">
        <v>301</v>
      </c>
      <c r="B225" s="52" t="s">
        <v>11</v>
      </c>
      <c r="C225" s="52" t="s">
        <v>300</v>
      </c>
      <c r="D225" s="52" t="s">
        <v>10</v>
      </c>
      <c r="E225" s="59">
        <v>1146657.6499999999</v>
      </c>
      <c r="F225" s="59">
        <v>1273289.32</v>
      </c>
      <c r="G225" s="59">
        <v>2419946.9699999997</v>
      </c>
      <c r="H225" s="55">
        <v>28</v>
      </c>
      <c r="K225" s="56"/>
    </row>
    <row r="226" spans="1:11" x14ac:dyDescent="0.2">
      <c r="A226" s="52" t="s">
        <v>302</v>
      </c>
      <c r="B226" s="52" t="s">
        <v>11</v>
      </c>
      <c r="C226" s="52" t="s">
        <v>56</v>
      </c>
      <c r="D226" s="52" t="s">
        <v>10</v>
      </c>
      <c r="E226" s="59">
        <v>2151040.7400000002</v>
      </c>
      <c r="F226" s="59">
        <v>2135642.37</v>
      </c>
      <c r="G226" s="59">
        <v>4286683.1100000003</v>
      </c>
      <c r="H226" s="55">
        <v>63</v>
      </c>
      <c r="K226" s="56"/>
    </row>
    <row r="227" spans="1:11" x14ac:dyDescent="0.2">
      <c r="A227" s="52" t="s">
        <v>303</v>
      </c>
      <c r="B227" s="52" t="s">
        <v>11</v>
      </c>
      <c r="C227" s="52" t="s">
        <v>56</v>
      </c>
      <c r="D227" s="52" t="s">
        <v>10</v>
      </c>
      <c r="E227" s="59">
        <v>1187081.52</v>
      </c>
      <c r="F227" s="59">
        <v>1294200.48</v>
      </c>
      <c r="G227" s="59">
        <v>2481282</v>
      </c>
      <c r="H227" s="55">
        <v>35</v>
      </c>
      <c r="K227" s="56"/>
    </row>
    <row r="228" spans="1:11" x14ac:dyDescent="0.2">
      <c r="A228" s="52" t="s">
        <v>304</v>
      </c>
      <c r="B228" s="52" t="s">
        <v>11</v>
      </c>
      <c r="C228" s="52" t="s">
        <v>305</v>
      </c>
      <c r="D228" s="52" t="s">
        <v>10</v>
      </c>
      <c r="E228" s="59">
        <v>335976.6</v>
      </c>
      <c r="F228" s="59">
        <v>322475.84000000003</v>
      </c>
      <c r="G228" s="59">
        <v>658452.43999999994</v>
      </c>
      <c r="H228" s="55">
        <v>33</v>
      </c>
      <c r="K228" s="56"/>
    </row>
    <row r="229" spans="1:11" x14ac:dyDescent="0.2">
      <c r="A229" s="52" t="s">
        <v>306</v>
      </c>
      <c r="B229" s="52" t="s">
        <v>8</v>
      </c>
      <c r="C229" s="52" t="s">
        <v>104</v>
      </c>
      <c r="D229" s="52" t="s">
        <v>10</v>
      </c>
      <c r="E229" s="59">
        <v>1120012.49</v>
      </c>
      <c r="F229" s="59">
        <v>988759.47</v>
      </c>
      <c r="G229" s="59">
        <v>2108771.96</v>
      </c>
      <c r="H229" s="55">
        <v>36</v>
      </c>
      <c r="K229" s="56"/>
    </row>
    <row r="230" spans="1:11" x14ac:dyDescent="0.2">
      <c r="A230" s="52" t="s">
        <v>307</v>
      </c>
      <c r="B230" s="52" t="s">
        <v>8</v>
      </c>
      <c r="C230" s="52" t="s">
        <v>222</v>
      </c>
      <c r="D230" s="52" t="s">
        <v>14</v>
      </c>
      <c r="E230" s="59">
        <v>4172080.64</v>
      </c>
      <c r="F230" s="59">
        <v>4355697.09</v>
      </c>
      <c r="G230" s="59">
        <v>8527777.7300000004</v>
      </c>
      <c r="H230" s="55">
        <v>62</v>
      </c>
      <c r="K230" s="56"/>
    </row>
    <row r="231" spans="1:11" x14ac:dyDescent="0.2">
      <c r="A231" s="52" t="s">
        <v>308</v>
      </c>
      <c r="B231" s="52" t="s">
        <v>11</v>
      </c>
      <c r="C231" s="52" t="s">
        <v>50</v>
      </c>
      <c r="D231" s="52" t="s">
        <v>14</v>
      </c>
      <c r="E231" s="59">
        <v>1571448.97</v>
      </c>
      <c r="F231" s="59">
        <v>1358196.04</v>
      </c>
      <c r="G231" s="59">
        <v>2929645.01</v>
      </c>
      <c r="H231" s="55">
        <v>40</v>
      </c>
      <c r="K231" s="56"/>
    </row>
    <row r="232" spans="1:11" x14ac:dyDescent="0.2">
      <c r="A232" s="52" t="s">
        <v>309</v>
      </c>
      <c r="B232" s="52" t="s">
        <v>11</v>
      </c>
      <c r="C232" s="52" t="s">
        <v>50</v>
      </c>
      <c r="D232" s="52" t="s">
        <v>10</v>
      </c>
      <c r="E232" s="59">
        <v>1361624.77</v>
      </c>
      <c r="F232" s="59">
        <v>1340785.6000000001</v>
      </c>
      <c r="G232" s="59">
        <v>2702410.37</v>
      </c>
      <c r="H232" s="55">
        <v>50</v>
      </c>
      <c r="K232" s="56"/>
    </row>
    <row r="233" spans="1:11" x14ac:dyDescent="0.2">
      <c r="A233" s="52" t="s">
        <v>310</v>
      </c>
      <c r="B233" s="52" t="s">
        <v>11</v>
      </c>
      <c r="C233" s="52" t="s">
        <v>219</v>
      </c>
      <c r="D233" s="52" t="s">
        <v>10</v>
      </c>
      <c r="E233" s="59">
        <v>1470304.35</v>
      </c>
      <c r="F233" s="59">
        <v>1419117.22</v>
      </c>
      <c r="G233" s="59">
        <v>2889421.5700000003</v>
      </c>
      <c r="H233" s="55">
        <v>44</v>
      </c>
      <c r="K233" s="56"/>
    </row>
    <row r="234" spans="1:11" x14ac:dyDescent="0.2">
      <c r="A234" s="52" t="s">
        <v>311</v>
      </c>
      <c r="B234" s="52" t="s">
        <v>11</v>
      </c>
      <c r="C234" s="52" t="s">
        <v>50</v>
      </c>
      <c r="D234" s="52" t="s">
        <v>10</v>
      </c>
      <c r="E234" s="59">
        <v>2197009.2400000002</v>
      </c>
      <c r="F234" s="59">
        <v>2119990.21</v>
      </c>
      <c r="G234" s="59">
        <v>4316999.45</v>
      </c>
      <c r="H234" s="55">
        <v>42</v>
      </c>
      <c r="K234" s="56"/>
    </row>
    <row r="235" spans="1:11" x14ac:dyDescent="0.2">
      <c r="A235" s="52" t="s">
        <v>312</v>
      </c>
      <c r="B235" s="52" t="s">
        <v>8</v>
      </c>
      <c r="C235" s="52" t="s">
        <v>171</v>
      </c>
      <c r="D235" s="52" t="s">
        <v>14</v>
      </c>
      <c r="E235" s="59">
        <v>2092115.78</v>
      </c>
      <c r="F235" s="59">
        <v>1816491.17</v>
      </c>
      <c r="G235" s="59">
        <v>3908606.95</v>
      </c>
      <c r="H235" s="55">
        <v>38</v>
      </c>
      <c r="K235" s="56"/>
    </row>
    <row r="236" spans="1:11" x14ac:dyDescent="0.2">
      <c r="A236" s="52" t="s">
        <v>313</v>
      </c>
      <c r="B236" s="52" t="s">
        <v>8</v>
      </c>
      <c r="C236" s="52" t="s">
        <v>123</v>
      </c>
      <c r="D236" s="52" t="s">
        <v>14</v>
      </c>
      <c r="E236" s="59">
        <v>2609578.31</v>
      </c>
      <c r="F236" s="59">
        <v>2531161.96</v>
      </c>
      <c r="G236" s="59">
        <v>5140740.2699999996</v>
      </c>
      <c r="H236" s="55">
        <v>49</v>
      </c>
      <c r="K236" s="56"/>
    </row>
    <row r="237" spans="1:11" x14ac:dyDescent="0.2">
      <c r="A237" s="52" t="s">
        <v>314</v>
      </c>
      <c r="B237" s="52" t="s">
        <v>11</v>
      </c>
      <c r="C237" s="52" t="s">
        <v>50</v>
      </c>
      <c r="D237" s="52" t="s">
        <v>14</v>
      </c>
      <c r="E237" s="59">
        <v>3646510.8</v>
      </c>
      <c r="F237" s="59">
        <v>3419300.05</v>
      </c>
      <c r="G237" s="59">
        <v>7065810.8499999996</v>
      </c>
      <c r="H237" s="55">
        <v>60</v>
      </c>
      <c r="K237" s="56"/>
    </row>
    <row r="238" spans="1:11" x14ac:dyDescent="0.2">
      <c r="A238" s="52" t="s">
        <v>315</v>
      </c>
      <c r="B238" s="52" t="s">
        <v>11</v>
      </c>
      <c r="C238" s="52" t="s">
        <v>39</v>
      </c>
      <c r="D238" s="52" t="s">
        <v>14</v>
      </c>
      <c r="E238" s="59">
        <v>237000.77</v>
      </c>
      <c r="F238" s="59">
        <v>318031.35999999999</v>
      </c>
      <c r="G238" s="59">
        <v>555032.13</v>
      </c>
      <c r="H238" s="55">
        <v>10</v>
      </c>
      <c r="K238" s="56"/>
    </row>
    <row r="239" spans="1:11" x14ac:dyDescent="0.2">
      <c r="A239" s="52" t="s">
        <v>316</v>
      </c>
      <c r="B239" s="52" t="s">
        <v>8</v>
      </c>
      <c r="C239" s="52" t="s">
        <v>252</v>
      </c>
      <c r="D239" s="52" t="s">
        <v>14</v>
      </c>
      <c r="E239" s="59">
        <v>3957369.63</v>
      </c>
      <c r="F239" s="59">
        <v>3664239.19</v>
      </c>
      <c r="G239" s="59">
        <v>7621608.8200000003</v>
      </c>
      <c r="H239" s="55">
        <v>85</v>
      </c>
      <c r="K239" s="56"/>
    </row>
    <row r="240" spans="1:11" x14ac:dyDescent="0.2">
      <c r="A240" s="52" t="s">
        <v>317</v>
      </c>
      <c r="B240" s="52" t="s">
        <v>8</v>
      </c>
      <c r="C240" s="52" t="s">
        <v>32</v>
      </c>
      <c r="D240" s="52" t="s">
        <v>14</v>
      </c>
      <c r="E240" s="59">
        <v>6041208.6100000003</v>
      </c>
      <c r="F240" s="59">
        <v>5531749.4199999999</v>
      </c>
      <c r="G240" s="59">
        <v>11572958.030000001</v>
      </c>
      <c r="H240" s="55">
        <v>55</v>
      </c>
      <c r="K240" s="56"/>
    </row>
    <row r="241" spans="1:11" x14ac:dyDescent="0.2">
      <c r="A241" s="52" t="s">
        <v>318</v>
      </c>
      <c r="B241" s="52" t="s">
        <v>8</v>
      </c>
      <c r="C241" s="52" t="s">
        <v>234</v>
      </c>
      <c r="D241" s="52" t="s">
        <v>14</v>
      </c>
      <c r="E241" s="59">
        <v>8048262.96</v>
      </c>
      <c r="F241" s="59">
        <v>7466721.6699999999</v>
      </c>
      <c r="G241" s="59">
        <v>15514984.629999999</v>
      </c>
      <c r="H241" s="55">
        <v>82</v>
      </c>
      <c r="K241" s="56"/>
    </row>
    <row r="242" spans="1:11" x14ac:dyDescent="0.2">
      <c r="A242" s="52" t="s">
        <v>319</v>
      </c>
      <c r="B242" s="52" t="s">
        <v>11</v>
      </c>
      <c r="C242" s="52" t="s">
        <v>132</v>
      </c>
      <c r="D242" s="52" t="s">
        <v>14</v>
      </c>
      <c r="E242" s="59">
        <v>2294241.4300000002</v>
      </c>
      <c r="F242" s="59">
        <v>2174233.3199999998</v>
      </c>
      <c r="G242" s="59">
        <v>4468474.75</v>
      </c>
      <c r="H242" s="55">
        <v>31</v>
      </c>
      <c r="K242" s="56"/>
    </row>
    <row r="243" spans="1:11" x14ac:dyDescent="0.2">
      <c r="A243" s="52" t="s">
        <v>320</v>
      </c>
      <c r="B243" s="52" t="s">
        <v>11</v>
      </c>
      <c r="C243" s="52" t="s">
        <v>305</v>
      </c>
      <c r="D243" s="52" t="s">
        <v>10</v>
      </c>
      <c r="E243" s="59">
        <v>1786430.51</v>
      </c>
      <c r="F243" s="59">
        <v>1940061.99</v>
      </c>
      <c r="G243" s="59">
        <v>3726492.5</v>
      </c>
      <c r="H243" s="55">
        <v>35</v>
      </c>
      <c r="K243" s="56"/>
    </row>
    <row r="244" spans="1:11" x14ac:dyDescent="0.2">
      <c r="A244" s="52" t="s">
        <v>321</v>
      </c>
      <c r="B244" s="52" t="s">
        <v>8</v>
      </c>
      <c r="C244" s="52" t="s">
        <v>72</v>
      </c>
      <c r="D244" s="52" t="s">
        <v>14</v>
      </c>
      <c r="E244" s="59">
        <v>6730661.5300000003</v>
      </c>
      <c r="F244" s="59">
        <v>7166987.0899999999</v>
      </c>
      <c r="G244" s="59">
        <v>13897648.620000001</v>
      </c>
      <c r="H244" s="55">
        <v>80</v>
      </c>
      <c r="K244" s="56"/>
    </row>
    <row r="245" spans="1:11" x14ac:dyDescent="0.2">
      <c r="A245" s="52" t="s">
        <v>322</v>
      </c>
      <c r="B245" s="52" t="s">
        <v>8</v>
      </c>
      <c r="C245" s="52" t="s">
        <v>34</v>
      </c>
      <c r="D245" s="52" t="s">
        <v>14</v>
      </c>
      <c r="E245" s="59">
        <v>1679006.03</v>
      </c>
      <c r="F245" s="59">
        <v>1511327.07</v>
      </c>
      <c r="G245" s="59">
        <v>3190333.1</v>
      </c>
      <c r="H245" s="55">
        <v>30</v>
      </c>
      <c r="K245" s="56"/>
    </row>
    <row r="246" spans="1:11" x14ac:dyDescent="0.2">
      <c r="A246" s="52" t="s">
        <v>323</v>
      </c>
      <c r="B246" s="52" t="s">
        <v>8</v>
      </c>
      <c r="C246" s="52" t="s">
        <v>138</v>
      </c>
      <c r="D246" s="52" t="s">
        <v>14</v>
      </c>
      <c r="E246" s="59">
        <v>4642052.0199999996</v>
      </c>
      <c r="F246" s="59">
        <v>4246962.67</v>
      </c>
      <c r="G246" s="59">
        <v>8889014.6899999995</v>
      </c>
      <c r="H246" s="55">
        <v>72</v>
      </c>
      <c r="K246" s="56"/>
    </row>
    <row r="247" spans="1:11" x14ac:dyDescent="0.2">
      <c r="A247" s="52" t="s">
        <v>324</v>
      </c>
      <c r="B247" s="52" t="s">
        <v>8</v>
      </c>
      <c r="C247" s="52" t="s">
        <v>126</v>
      </c>
      <c r="D247" s="52" t="s">
        <v>10</v>
      </c>
      <c r="E247" s="59">
        <v>1963474.49</v>
      </c>
      <c r="F247" s="59">
        <v>1513045.7</v>
      </c>
      <c r="G247" s="59">
        <v>3476520.19</v>
      </c>
      <c r="H247" s="55">
        <v>90</v>
      </c>
      <c r="K247" s="56"/>
    </row>
    <row r="248" spans="1:11" x14ac:dyDescent="0.2">
      <c r="A248" s="52" t="s">
        <v>325</v>
      </c>
      <c r="B248" s="52" t="s">
        <v>11</v>
      </c>
      <c r="C248" s="52" t="s">
        <v>326</v>
      </c>
      <c r="D248" s="52" t="s">
        <v>10</v>
      </c>
      <c r="E248" s="59">
        <v>816804.39</v>
      </c>
      <c r="F248" s="59">
        <v>836024.86</v>
      </c>
      <c r="G248" s="59">
        <v>1652829.25</v>
      </c>
      <c r="H248" s="55">
        <v>40</v>
      </c>
      <c r="K248" s="56"/>
    </row>
    <row r="249" spans="1:11" x14ac:dyDescent="0.2">
      <c r="A249" s="52" t="s">
        <v>327</v>
      </c>
      <c r="B249" s="52" t="s">
        <v>8</v>
      </c>
      <c r="C249" s="52" t="s">
        <v>106</v>
      </c>
      <c r="D249" s="52" t="s">
        <v>14</v>
      </c>
      <c r="E249" s="59">
        <v>322042.42</v>
      </c>
      <c r="F249" s="59">
        <v>0</v>
      </c>
      <c r="G249" s="59">
        <v>322042.42</v>
      </c>
      <c r="H249" s="55">
        <v>0</v>
      </c>
      <c r="K249" s="56"/>
    </row>
    <row r="250" spans="1:11" x14ac:dyDescent="0.2">
      <c r="A250" s="52" t="s">
        <v>328</v>
      </c>
      <c r="B250" s="52" t="s">
        <v>8</v>
      </c>
      <c r="C250" s="52" t="s">
        <v>138</v>
      </c>
      <c r="D250" s="52" t="s">
        <v>10</v>
      </c>
      <c r="E250" s="59">
        <v>0</v>
      </c>
      <c r="F250" s="59">
        <v>0</v>
      </c>
      <c r="G250" s="59">
        <v>0</v>
      </c>
      <c r="H250" s="55">
        <v>0</v>
      </c>
      <c r="K250" s="56"/>
    </row>
    <row r="251" spans="1:11" x14ac:dyDescent="0.2">
      <c r="A251" s="52" t="s">
        <v>329</v>
      </c>
      <c r="B251" s="52" t="s">
        <v>11</v>
      </c>
      <c r="C251" s="52" t="s">
        <v>330</v>
      </c>
      <c r="D251" s="52" t="s">
        <v>10</v>
      </c>
      <c r="E251" s="59">
        <v>1040229.24</v>
      </c>
      <c r="F251" s="59">
        <v>897042.43</v>
      </c>
      <c r="G251" s="59">
        <v>1937271.67</v>
      </c>
      <c r="H251" s="55">
        <v>40</v>
      </c>
      <c r="K251" s="56"/>
    </row>
    <row r="252" spans="1:11" x14ac:dyDescent="0.2">
      <c r="A252" s="52" t="s">
        <v>331</v>
      </c>
      <c r="B252" s="52" t="s">
        <v>11</v>
      </c>
      <c r="C252" s="52" t="s">
        <v>330</v>
      </c>
      <c r="D252" s="52" t="s">
        <v>10</v>
      </c>
      <c r="E252" s="59">
        <v>3192161.29</v>
      </c>
      <c r="F252" s="59">
        <v>3148925.73</v>
      </c>
      <c r="G252" s="59">
        <v>6341087.0199999996</v>
      </c>
      <c r="H252" s="55">
        <v>59</v>
      </c>
      <c r="K252" s="56"/>
    </row>
    <row r="253" spans="1:11" x14ac:dyDescent="0.2">
      <c r="A253" s="52" t="s">
        <v>332</v>
      </c>
      <c r="B253" s="52" t="s">
        <v>8</v>
      </c>
      <c r="C253" s="52" t="s">
        <v>120</v>
      </c>
      <c r="D253" s="52" t="s">
        <v>14</v>
      </c>
      <c r="E253" s="59">
        <v>5719217.5300000003</v>
      </c>
      <c r="F253" s="59">
        <v>5698573.0099999998</v>
      </c>
      <c r="G253" s="59">
        <v>11417790.539999999</v>
      </c>
      <c r="H253" s="55">
        <v>75</v>
      </c>
      <c r="K253" s="56"/>
    </row>
    <row r="254" spans="1:11" x14ac:dyDescent="0.2">
      <c r="A254" s="52" t="s">
        <v>333</v>
      </c>
      <c r="B254" s="52" t="s">
        <v>11</v>
      </c>
      <c r="C254" s="52" t="s">
        <v>219</v>
      </c>
      <c r="D254" s="52" t="s">
        <v>14</v>
      </c>
      <c r="E254" s="59">
        <v>627472.02</v>
      </c>
      <c r="F254" s="59">
        <v>629309.88</v>
      </c>
      <c r="G254" s="59">
        <v>1256781.8999999999</v>
      </c>
      <c r="H254" s="55">
        <v>20</v>
      </c>
      <c r="K254" s="56"/>
    </row>
    <row r="255" spans="1:11" x14ac:dyDescent="0.2">
      <c r="A255" s="52" t="s">
        <v>334</v>
      </c>
      <c r="B255" s="52" t="s">
        <v>8</v>
      </c>
      <c r="C255" s="52" t="s">
        <v>85</v>
      </c>
      <c r="D255" s="52" t="s">
        <v>14</v>
      </c>
      <c r="E255" s="59">
        <v>1816795.56</v>
      </c>
      <c r="F255" s="59">
        <v>1509380.99</v>
      </c>
      <c r="G255" s="59">
        <v>3326176.55</v>
      </c>
      <c r="H255" s="55">
        <v>45</v>
      </c>
      <c r="K255" s="56"/>
    </row>
    <row r="256" spans="1:11" x14ac:dyDescent="0.2">
      <c r="A256" s="52" t="s">
        <v>335</v>
      </c>
      <c r="B256" s="52" t="s">
        <v>8</v>
      </c>
      <c r="C256" s="52" t="s">
        <v>108</v>
      </c>
      <c r="D256" s="52" t="s">
        <v>14</v>
      </c>
      <c r="E256" s="59">
        <v>5781173.9299999997</v>
      </c>
      <c r="F256" s="59">
        <v>5177250.93</v>
      </c>
      <c r="G256" s="59">
        <v>10958424.859999999</v>
      </c>
      <c r="H256" s="55">
        <v>70</v>
      </c>
      <c r="K256" s="56"/>
    </row>
    <row r="257" spans="1:11" ht="12.75" customHeight="1" x14ac:dyDescent="0.2">
      <c r="A257" s="52" t="s">
        <v>336</v>
      </c>
      <c r="B257" s="52" t="s">
        <v>8</v>
      </c>
      <c r="C257" s="52" t="s">
        <v>234</v>
      </c>
      <c r="D257" s="52" t="s">
        <v>10</v>
      </c>
      <c r="E257" s="59">
        <v>4179943.21</v>
      </c>
      <c r="F257" s="59">
        <v>3877759.44</v>
      </c>
      <c r="G257" s="59">
        <v>8057702.6500000004</v>
      </c>
      <c r="H257" s="55">
        <v>90</v>
      </c>
      <c r="K257" s="56"/>
    </row>
    <row r="258" spans="1:11" x14ac:dyDescent="0.2">
      <c r="A258" s="52" t="s">
        <v>337</v>
      </c>
      <c r="B258" s="52" t="s">
        <v>8</v>
      </c>
      <c r="C258" s="52" t="s">
        <v>123</v>
      </c>
      <c r="D258" s="52" t="s">
        <v>10</v>
      </c>
      <c r="E258" s="59">
        <v>292177.42</v>
      </c>
      <c r="F258" s="59">
        <v>261154.17</v>
      </c>
      <c r="G258" s="59">
        <v>553331.59</v>
      </c>
      <c r="H258" s="55">
        <v>25</v>
      </c>
      <c r="K258" s="56"/>
    </row>
    <row r="259" spans="1:11" x14ac:dyDescent="0.2">
      <c r="A259" s="52" t="s">
        <v>338</v>
      </c>
      <c r="B259" s="52" t="s">
        <v>11</v>
      </c>
      <c r="C259" s="52" t="s">
        <v>247</v>
      </c>
      <c r="D259" s="52" t="s">
        <v>10</v>
      </c>
      <c r="E259" s="59">
        <v>644020.05000000005</v>
      </c>
      <c r="F259" s="59">
        <v>658970.49</v>
      </c>
      <c r="G259" s="59">
        <v>1302990.54</v>
      </c>
      <c r="H259" s="55">
        <v>20</v>
      </c>
      <c r="K259" s="56"/>
    </row>
    <row r="260" spans="1:11" x14ac:dyDescent="0.2">
      <c r="A260" s="52" t="s">
        <v>339</v>
      </c>
      <c r="B260" s="52" t="s">
        <v>8</v>
      </c>
      <c r="C260" s="52" t="s">
        <v>72</v>
      </c>
      <c r="D260" s="52" t="s">
        <v>14</v>
      </c>
      <c r="E260" s="59">
        <v>7502351.5999999996</v>
      </c>
      <c r="F260" s="59">
        <v>7100339.7400000002</v>
      </c>
      <c r="G260" s="59">
        <v>14602691.34</v>
      </c>
      <c r="H260" s="55">
        <v>90</v>
      </c>
      <c r="K260" s="56"/>
    </row>
    <row r="261" spans="1:11" x14ac:dyDescent="0.2">
      <c r="A261" s="52" t="s">
        <v>340</v>
      </c>
      <c r="B261" s="52" t="s">
        <v>11</v>
      </c>
      <c r="C261" s="52" t="s">
        <v>66</v>
      </c>
      <c r="D261" s="52" t="s">
        <v>10</v>
      </c>
      <c r="E261" s="59">
        <v>1288623.55</v>
      </c>
      <c r="F261" s="59">
        <v>1310514.8500000001</v>
      </c>
      <c r="G261" s="59">
        <v>2599138.4000000004</v>
      </c>
      <c r="H261" s="55">
        <v>32</v>
      </c>
      <c r="K261" s="56"/>
    </row>
    <row r="262" spans="1:11" x14ac:dyDescent="0.2">
      <c r="A262" s="52" t="s">
        <v>341</v>
      </c>
      <c r="B262" s="52" t="s">
        <v>8</v>
      </c>
      <c r="C262" s="52" t="s">
        <v>106</v>
      </c>
      <c r="D262" s="52" t="s">
        <v>14</v>
      </c>
      <c r="E262" s="59">
        <v>0</v>
      </c>
      <c r="F262" s="59">
        <v>0</v>
      </c>
      <c r="G262" s="59">
        <v>0</v>
      </c>
      <c r="H262" s="55">
        <v>0</v>
      </c>
      <c r="K262" s="56"/>
    </row>
    <row r="263" spans="1:11" x14ac:dyDescent="0.2">
      <c r="A263" s="52" t="s">
        <v>342</v>
      </c>
      <c r="B263" s="52" t="s">
        <v>11</v>
      </c>
      <c r="C263" s="52" t="s">
        <v>247</v>
      </c>
      <c r="D263" s="52" t="s">
        <v>14</v>
      </c>
      <c r="E263" s="59">
        <v>7819676.3899999997</v>
      </c>
      <c r="F263" s="59">
        <v>7640961.7699999996</v>
      </c>
      <c r="G263" s="59">
        <v>15460638.16</v>
      </c>
      <c r="H263" s="55">
        <v>75</v>
      </c>
      <c r="K263" s="56"/>
    </row>
    <row r="264" spans="1:11" x14ac:dyDescent="0.2">
      <c r="A264" s="52" t="s">
        <v>343</v>
      </c>
      <c r="B264" s="52" t="s">
        <v>11</v>
      </c>
      <c r="C264" s="52" t="s">
        <v>247</v>
      </c>
      <c r="D264" s="52" t="s">
        <v>10</v>
      </c>
      <c r="E264" s="59">
        <v>385549.57</v>
      </c>
      <c r="F264" s="59">
        <v>315768.01</v>
      </c>
      <c r="G264" s="59">
        <v>701317.58000000007</v>
      </c>
      <c r="H264" s="55">
        <v>20</v>
      </c>
      <c r="K264" s="56"/>
    </row>
    <row r="265" spans="1:11" x14ac:dyDescent="0.2">
      <c r="A265" s="52" t="s">
        <v>344</v>
      </c>
      <c r="B265" s="52" t="s">
        <v>11</v>
      </c>
      <c r="C265" s="52" t="s">
        <v>247</v>
      </c>
      <c r="D265" s="52" t="s">
        <v>10</v>
      </c>
      <c r="E265" s="59">
        <v>3266276.92</v>
      </c>
      <c r="F265" s="59">
        <v>3392464.44</v>
      </c>
      <c r="G265" s="59">
        <v>6658741.3599999994</v>
      </c>
      <c r="H265" s="55">
        <v>45</v>
      </c>
      <c r="K265" s="56"/>
    </row>
    <row r="266" spans="1:11" x14ac:dyDescent="0.2">
      <c r="A266" s="52" t="s">
        <v>345</v>
      </c>
      <c r="B266" s="52" t="s">
        <v>11</v>
      </c>
      <c r="C266" s="52" t="s">
        <v>247</v>
      </c>
      <c r="D266" s="52" t="s">
        <v>10</v>
      </c>
      <c r="E266" s="59">
        <v>3873138.4</v>
      </c>
      <c r="F266" s="59">
        <v>4004193.61</v>
      </c>
      <c r="G266" s="59">
        <v>7877332.0099999998</v>
      </c>
      <c r="H266" s="55">
        <v>67</v>
      </c>
      <c r="K266" s="56"/>
    </row>
    <row r="267" spans="1:11" x14ac:dyDescent="0.2">
      <c r="A267" s="52" t="s">
        <v>346</v>
      </c>
      <c r="B267" s="52" t="s">
        <v>8</v>
      </c>
      <c r="C267" s="52" t="s">
        <v>24</v>
      </c>
      <c r="D267" s="52" t="s">
        <v>14</v>
      </c>
      <c r="E267" s="59">
        <v>6348968.8200000003</v>
      </c>
      <c r="F267" s="59">
        <v>5847513.0800000001</v>
      </c>
      <c r="G267" s="59">
        <v>12196481.9</v>
      </c>
      <c r="H267" s="55">
        <v>70</v>
      </c>
      <c r="K267" s="56"/>
    </row>
    <row r="268" spans="1:11" x14ac:dyDescent="0.2">
      <c r="A268" s="52" t="s">
        <v>347</v>
      </c>
      <c r="B268" s="52" t="s">
        <v>8</v>
      </c>
      <c r="C268" s="52" t="s">
        <v>94</v>
      </c>
      <c r="D268" s="52" t="s">
        <v>14</v>
      </c>
      <c r="E268" s="59">
        <v>3339270.09</v>
      </c>
      <c r="F268" s="59">
        <v>3154114.86</v>
      </c>
      <c r="G268" s="59">
        <v>6493384.9499999993</v>
      </c>
      <c r="H268" s="55">
        <v>60</v>
      </c>
      <c r="K268" s="56"/>
    </row>
    <row r="269" spans="1:11" x14ac:dyDescent="0.2">
      <c r="A269" s="52" t="s">
        <v>348</v>
      </c>
      <c r="B269" s="52" t="s">
        <v>11</v>
      </c>
      <c r="C269" s="52" t="s">
        <v>56</v>
      </c>
      <c r="D269" s="52" t="s">
        <v>14</v>
      </c>
      <c r="E269" s="59">
        <v>780903.36</v>
      </c>
      <c r="F269" s="59">
        <v>715157.32</v>
      </c>
      <c r="G269" s="59">
        <v>1496060.68</v>
      </c>
      <c r="H269" s="55">
        <v>16</v>
      </c>
      <c r="K269" s="56"/>
    </row>
    <row r="270" spans="1:11" x14ac:dyDescent="0.2">
      <c r="A270" s="52" t="s">
        <v>349</v>
      </c>
      <c r="B270" s="52" t="s">
        <v>11</v>
      </c>
      <c r="C270" s="52" t="s">
        <v>245</v>
      </c>
      <c r="D270" s="52" t="s">
        <v>14</v>
      </c>
      <c r="E270" s="59">
        <v>584131.22</v>
      </c>
      <c r="F270" s="59">
        <v>467682.1</v>
      </c>
      <c r="G270" s="59">
        <v>1051813.3199999998</v>
      </c>
      <c r="H270" s="55">
        <v>22</v>
      </c>
      <c r="K270" s="56"/>
    </row>
    <row r="271" spans="1:11" x14ac:dyDescent="0.2">
      <c r="A271" s="52" t="s">
        <v>350</v>
      </c>
      <c r="B271" s="52" t="s">
        <v>11</v>
      </c>
      <c r="C271" s="52" t="s">
        <v>245</v>
      </c>
      <c r="D271" s="52" t="s">
        <v>10</v>
      </c>
      <c r="E271" s="59">
        <v>4292213.2300000004</v>
      </c>
      <c r="F271" s="59">
        <v>4228469.9000000004</v>
      </c>
      <c r="G271" s="59">
        <v>8520683.1300000008</v>
      </c>
      <c r="H271" s="55">
        <v>75</v>
      </c>
      <c r="K271" s="56"/>
    </row>
    <row r="272" spans="1:11" x14ac:dyDescent="0.2">
      <c r="A272" s="52" t="s">
        <v>351</v>
      </c>
      <c r="B272" s="52" t="s">
        <v>11</v>
      </c>
      <c r="C272" s="52" t="s">
        <v>245</v>
      </c>
      <c r="D272" s="52" t="s">
        <v>10</v>
      </c>
      <c r="E272" s="59">
        <v>1643498.69</v>
      </c>
      <c r="F272" s="59">
        <v>1682843.97</v>
      </c>
      <c r="G272" s="59">
        <v>3326342.66</v>
      </c>
      <c r="H272" s="55">
        <v>45</v>
      </c>
      <c r="K272" s="56"/>
    </row>
    <row r="273" spans="1:11" x14ac:dyDescent="0.2">
      <c r="A273" s="52" t="s">
        <v>352</v>
      </c>
      <c r="B273" s="52" t="s">
        <v>8</v>
      </c>
      <c r="C273" s="52" t="s">
        <v>120</v>
      </c>
      <c r="D273" s="52" t="s">
        <v>14</v>
      </c>
      <c r="E273" s="59">
        <v>2541133.56</v>
      </c>
      <c r="F273" s="59">
        <v>2224814.88</v>
      </c>
      <c r="G273" s="59">
        <v>4765948.4399999995</v>
      </c>
      <c r="H273" s="55">
        <v>44</v>
      </c>
      <c r="K273" s="56"/>
    </row>
    <row r="274" spans="1:11" x14ac:dyDescent="0.2">
      <c r="A274" s="52" t="s">
        <v>353</v>
      </c>
      <c r="B274" s="52" t="s">
        <v>8</v>
      </c>
      <c r="C274" s="52" t="s">
        <v>128</v>
      </c>
      <c r="D274" s="52" t="s">
        <v>10</v>
      </c>
      <c r="E274" s="59">
        <v>863899.49</v>
      </c>
      <c r="F274" s="59">
        <v>851041.37</v>
      </c>
      <c r="G274" s="59">
        <v>1714940.8599999999</v>
      </c>
      <c r="H274" s="55">
        <v>40</v>
      </c>
      <c r="K274" s="56"/>
    </row>
    <row r="275" spans="1:11" x14ac:dyDescent="0.2">
      <c r="A275" s="52" t="s">
        <v>354</v>
      </c>
      <c r="B275" s="52" t="s">
        <v>8</v>
      </c>
      <c r="C275" s="52" t="s">
        <v>252</v>
      </c>
      <c r="D275" s="52" t="s">
        <v>10</v>
      </c>
      <c r="E275" s="59">
        <v>1015403.34</v>
      </c>
      <c r="F275" s="59">
        <v>1045116.11</v>
      </c>
      <c r="G275" s="59">
        <v>2060519.45</v>
      </c>
      <c r="H275" s="55">
        <v>50</v>
      </c>
      <c r="K275" s="56"/>
    </row>
    <row r="276" spans="1:11" x14ac:dyDescent="0.2">
      <c r="A276" s="52" t="s">
        <v>355</v>
      </c>
      <c r="B276" s="52" t="s">
        <v>8</v>
      </c>
      <c r="C276" s="52" t="s">
        <v>171</v>
      </c>
      <c r="D276" s="52" t="s">
        <v>10</v>
      </c>
      <c r="E276" s="59">
        <v>1908379.46</v>
      </c>
      <c r="F276" s="59">
        <v>1747852.8</v>
      </c>
      <c r="G276" s="59">
        <v>3656232.26</v>
      </c>
      <c r="H276" s="55">
        <v>105</v>
      </c>
      <c r="K276" s="56"/>
    </row>
    <row r="277" spans="1:11" x14ac:dyDescent="0.2">
      <c r="A277" s="52" t="s">
        <v>356</v>
      </c>
      <c r="B277" s="52" t="s">
        <v>11</v>
      </c>
      <c r="C277" s="52" t="s">
        <v>240</v>
      </c>
      <c r="D277" s="52" t="s">
        <v>10</v>
      </c>
      <c r="E277" s="59">
        <v>1719760.53</v>
      </c>
      <c r="F277" s="59">
        <v>1537929.46</v>
      </c>
      <c r="G277" s="59">
        <v>3257689.99</v>
      </c>
      <c r="H277" s="55">
        <v>40</v>
      </c>
      <c r="K277" s="56"/>
    </row>
    <row r="278" spans="1:11" x14ac:dyDescent="0.2">
      <c r="A278" s="52" t="s">
        <v>357</v>
      </c>
      <c r="B278" s="52" t="s">
        <v>8</v>
      </c>
      <c r="C278" s="52" t="s">
        <v>123</v>
      </c>
      <c r="D278" s="52" t="s">
        <v>10</v>
      </c>
      <c r="E278" s="59">
        <v>1790169.6</v>
      </c>
      <c r="F278" s="59">
        <v>1535319.8</v>
      </c>
      <c r="G278" s="59">
        <v>3325489.4000000004</v>
      </c>
      <c r="H278" s="55">
        <v>82</v>
      </c>
      <c r="K278" s="56"/>
    </row>
    <row r="279" spans="1:11" x14ac:dyDescent="0.2">
      <c r="A279" s="52" t="s">
        <v>358</v>
      </c>
      <c r="B279" s="52" t="s">
        <v>8</v>
      </c>
      <c r="C279" s="52" t="s">
        <v>9</v>
      </c>
      <c r="D279" s="52" t="s">
        <v>14</v>
      </c>
      <c r="E279" s="59">
        <v>3804809.97</v>
      </c>
      <c r="F279" s="59">
        <v>3469328.36</v>
      </c>
      <c r="G279" s="59">
        <v>7274138.3300000001</v>
      </c>
      <c r="H279" s="55">
        <v>70</v>
      </c>
      <c r="K279" s="56"/>
    </row>
    <row r="280" spans="1:11" x14ac:dyDescent="0.2">
      <c r="A280" s="52" t="s">
        <v>359</v>
      </c>
      <c r="B280" s="52" t="s">
        <v>8</v>
      </c>
      <c r="C280" s="52" t="s">
        <v>74</v>
      </c>
      <c r="D280" s="52" t="s">
        <v>14</v>
      </c>
      <c r="E280" s="59">
        <v>1411598.02</v>
      </c>
      <c r="F280" s="59">
        <v>1307695.6499999999</v>
      </c>
      <c r="G280" s="59">
        <v>2719293.67</v>
      </c>
      <c r="H280" s="55">
        <v>40</v>
      </c>
      <c r="K280" s="56"/>
    </row>
    <row r="281" spans="1:11" x14ac:dyDescent="0.2">
      <c r="A281" s="52" t="s">
        <v>360</v>
      </c>
      <c r="B281" s="52" t="s">
        <v>11</v>
      </c>
      <c r="C281" s="52" t="s">
        <v>245</v>
      </c>
      <c r="D281" s="52" t="s">
        <v>10</v>
      </c>
      <c r="E281" s="59">
        <v>2957042.19</v>
      </c>
      <c r="F281" s="59">
        <v>2971761.29</v>
      </c>
      <c r="G281" s="59">
        <v>5928803.4800000004</v>
      </c>
      <c r="H281" s="55">
        <v>69</v>
      </c>
      <c r="K281" s="56"/>
    </row>
    <row r="282" spans="1:11" x14ac:dyDescent="0.2">
      <c r="A282" s="52" t="s">
        <v>361</v>
      </c>
      <c r="B282" s="52" t="s">
        <v>11</v>
      </c>
      <c r="C282" s="52" t="s">
        <v>245</v>
      </c>
      <c r="D282" s="52" t="s">
        <v>10</v>
      </c>
      <c r="E282" s="59">
        <v>848399.58</v>
      </c>
      <c r="F282" s="59">
        <v>763109.07</v>
      </c>
      <c r="G282" s="59">
        <v>1611508.65</v>
      </c>
      <c r="H282" s="55">
        <v>35</v>
      </c>
      <c r="K282" s="56"/>
    </row>
    <row r="283" spans="1:11" x14ac:dyDescent="0.2">
      <c r="A283" s="52" t="s">
        <v>362</v>
      </c>
      <c r="B283" s="52" t="s">
        <v>11</v>
      </c>
      <c r="C283" s="52" t="s">
        <v>245</v>
      </c>
      <c r="D283" s="52" t="s">
        <v>14</v>
      </c>
      <c r="E283" s="59">
        <v>846015.63</v>
      </c>
      <c r="F283" s="59">
        <v>826135.26</v>
      </c>
      <c r="G283" s="59">
        <v>1672150.8900000001</v>
      </c>
      <c r="H283" s="55">
        <v>15</v>
      </c>
      <c r="K283" s="56"/>
    </row>
    <row r="284" spans="1:11" x14ac:dyDescent="0.2">
      <c r="A284" s="52" t="s">
        <v>363</v>
      </c>
      <c r="B284" s="52" t="s">
        <v>11</v>
      </c>
      <c r="C284" s="52" t="s">
        <v>245</v>
      </c>
      <c r="D284" s="52" t="s">
        <v>10</v>
      </c>
      <c r="E284" s="59">
        <v>2077605.26</v>
      </c>
      <c r="F284" s="59">
        <v>1924240.66</v>
      </c>
      <c r="G284" s="59">
        <v>4001845.92</v>
      </c>
      <c r="H284" s="55">
        <v>46</v>
      </c>
      <c r="K284" s="56"/>
    </row>
    <row r="285" spans="1:11" x14ac:dyDescent="0.2">
      <c r="A285" s="52" t="s">
        <v>364</v>
      </c>
      <c r="B285" s="52" t="s">
        <v>8</v>
      </c>
      <c r="C285" s="52" t="s">
        <v>32</v>
      </c>
      <c r="D285" s="52" t="s">
        <v>14</v>
      </c>
      <c r="E285" s="59">
        <v>6602456.4500000002</v>
      </c>
      <c r="F285" s="59">
        <v>6388644.0499999998</v>
      </c>
      <c r="G285" s="59">
        <v>12991100.5</v>
      </c>
      <c r="H285" s="55">
        <v>70</v>
      </c>
      <c r="K285" s="56"/>
    </row>
    <row r="286" spans="1:11" x14ac:dyDescent="0.2">
      <c r="A286" s="52" t="s">
        <v>365</v>
      </c>
      <c r="B286" s="52" t="s">
        <v>8</v>
      </c>
      <c r="C286" s="52" t="s">
        <v>120</v>
      </c>
      <c r="D286" s="52" t="s">
        <v>14</v>
      </c>
      <c r="E286" s="59">
        <v>4548450.07</v>
      </c>
      <c r="F286" s="59">
        <v>4101291.48</v>
      </c>
      <c r="G286" s="59">
        <v>8649741.5500000007</v>
      </c>
      <c r="H286" s="55">
        <v>62</v>
      </c>
      <c r="K286" s="56"/>
    </row>
    <row r="287" spans="1:11" x14ac:dyDescent="0.2">
      <c r="A287" s="52" t="s">
        <v>366</v>
      </c>
      <c r="B287" s="52" t="s">
        <v>8</v>
      </c>
      <c r="C287" s="52" t="s">
        <v>120</v>
      </c>
      <c r="D287" s="52" t="s">
        <v>10</v>
      </c>
      <c r="E287" s="59">
        <v>5838459.5599999996</v>
      </c>
      <c r="F287" s="59">
        <v>5983564.9500000002</v>
      </c>
      <c r="G287" s="59">
        <v>11822024.51</v>
      </c>
      <c r="H287" s="55">
        <v>105</v>
      </c>
      <c r="K287" s="56"/>
    </row>
    <row r="288" spans="1:11" x14ac:dyDescent="0.2">
      <c r="A288" s="52" t="s">
        <v>367</v>
      </c>
      <c r="B288" s="52" t="s">
        <v>8</v>
      </c>
      <c r="C288" s="52" t="s">
        <v>171</v>
      </c>
      <c r="D288" s="52" t="s">
        <v>10</v>
      </c>
      <c r="E288" s="59">
        <v>2750737.19</v>
      </c>
      <c r="F288" s="59">
        <v>2923698.42</v>
      </c>
      <c r="G288" s="59">
        <v>5674435.6099999994</v>
      </c>
      <c r="H288" s="55">
        <v>80</v>
      </c>
      <c r="K288" s="56"/>
    </row>
    <row r="289" spans="1:11" x14ac:dyDescent="0.2">
      <c r="A289" s="52" t="s">
        <v>368</v>
      </c>
      <c r="B289" s="52" t="s">
        <v>8</v>
      </c>
      <c r="C289" s="52" t="s">
        <v>120</v>
      </c>
      <c r="D289" s="52" t="s">
        <v>10</v>
      </c>
      <c r="E289" s="59">
        <v>4457118.41</v>
      </c>
      <c r="F289" s="59">
        <v>4564399.8600000003</v>
      </c>
      <c r="G289" s="59">
        <v>9021518.2699999996</v>
      </c>
      <c r="H289" s="55">
        <v>92</v>
      </c>
      <c r="K289" s="56"/>
    </row>
    <row r="290" spans="1:11" x14ac:dyDescent="0.2">
      <c r="A290" s="52" t="s">
        <v>369</v>
      </c>
      <c r="B290" s="52" t="s">
        <v>11</v>
      </c>
      <c r="C290" s="52" t="s">
        <v>370</v>
      </c>
      <c r="D290" s="52" t="s">
        <v>10</v>
      </c>
      <c r="E290" s="59">
        <v>525625.12</v>
      </c>
      <c r="F290" s="59">
        <v>618807.93000000005</v>
      </c>
      <c r="G290" s="59">
        <v>1144433.05</v>
      </c>
      <c r="H290" s="55">
        <v>40</v>
      </c>
      <c r="K290" s="56"/>
    </row>
    <row r="291" spans="1:11" x14ac:dyDescent="0.2">
      <c r="A291" s="52" t="s">
        <v>371</v>
      </c>
      <c r="B291" s="52" t="s">
        <v>11</v>
      </c>
      <c r="C291" s="52" t="s">
        <v>372</v>
      </c>
      <c r="D291" s="52" t="s">
        <v>10</v>
      </c>
      <c r="E291" s="59">
        <v>1209661.75</v>
      </c>
      <c r="F291" s="59">
        <v>1123077.9099999999</v>
      </c>
      <c r="G291" s="59">
        <v>2332739.66</v>
      </c>
      <c r="H291" s="55">
        <v>32</v>
      </c>
      <c r="K291" s="56"/>
    </row>
    <row r="292" spans="1:11" x14ac:dyDescent="0.2">
      <c r="A292" s="52" t="s">
        <v>373</v>
      </c>
      <c r="B292" s="52" t="s">
        <v>8</v>
      </c>
      <c r="C292" s="52" t="s">
        <v>106</v>
      </c>
      <c r="D292" s="52" t="s">
        <v>14</v>
      </c>
      <c r="E292" s="59">
        <v>1384313.29</v>
      </c>
      <c r="F292" s="59">
        <v>1442078.57</v>
      </c>
      <c r="G292" s="59">
        <v>2826391.8600000003</v>
      </c>
      <c r="H292" s="55">
        <v>50</v>
      </c>
      <c r="K292" s="56"/>
    </row>
    <row r="293" spans="1:11" x14ac:dyDescent="0.2">
      <c r="A293" s="52" t="s">
        <v>374</v>
      </c>
      <c r="B293" s="52" t="s">
        <v>11</v>
      </c>
      <c r="C293" s="52" t="s">
        <v>245</v>
      </c>
      <c r="D293" s="52" t="s">
        <v>10</v>
      </c>
      <c r="E293" s="59">
        <v>507117.76</v>
      </c>
      <c r="F293" s="59">
        <v>428026.61</v>
      </c>
      <c r="G293" s="59">
        <v>935144.37</v>
      </c>
      <c r="H293" s="55">
        <v>23</v>
      </c>
      <c r="K293" s="56"/>
    </row>
    <row r="294" spans="1:11" x14ac:dyDescent="0.2">
      <c r="A294" s="52" t="s">
        <v>375</v>
      </c>
      <c r="B294" s="52" t="s">
        <v>8</v>
      </c>
      <c r="C294" s="52" t="s">
        <v>171</v>
      </c>
      <c r="D294" s="52" t="s">
        <v>14</v>
      </c>
      <c r="E294" s="59">
        <v>5630472.0199999996</v>
      </c>
      <c r="F294" s="59">
        <v>5226763.8099999996</v>
      </c>
      <c r="G294" s="59">
        <v>10857235.829999998</v>
      </c>
      <c r="H294" s="55">
        <v>68</v>
      </c>
      <c r="K294" s="56"/>
    </row>
    <row r="295" spans="1:11" x14ac:dyDescent="0.2">
      <c r="A295" s="52" t="s">
        <v>376</v>
      </c>
      <c r="B295" s="52" t="s">
        <v>8</v>
      </c>
      <c r="C295" s="52" t="s">
        <v>13</v>
      </c>
      <c r="D295" s="52" t="s">
        <v>10</v>
      </c>
      <c r="E295" s="59">
        <v>3162107.56</v>
      </c>
      <c r="F295" s="59">
        <v>2846243.02</v>
      </c>
      <c r="G295" s="59">
        <v>6008350.5800000001</v>
      </c>
      <c r="H295" s="55">
        <v>50</v>
      </c>
      <c r="K295" s="56"/>
    </row>
    <row r="296" spans="1:11" x14ac:dyDescent="0.2">
      <c r="A296" s="52" t="s">
        <v>377</v>
      </c>
      <c r="B296" s="52" t="s">
        <v>8</v>
      </c>
      <c r="C296" s="52" t="s">
        <v>13</v>
      </c>
      <c r="D296" s="52" t="s">
        <v>10</v>
      </c>
      <c r="E296" s="59">
        <v>1906755.26</v>
      </c>
      <c r="F296" s="59">
        <v>1792566.46</v>
      </c>
      <c r="G296" s="59">
        <v>3699321.7199999997</v>
      </c>
      <c r="H296" s="55">
        <v>35</v>
      </c>
      <c r="K296" s="56"/>
    </row>
    <row r="297" spans="1:11" x14ac:dyDescent="0.2">
      <c r="A297" s="52" t="s">
        <v>378</v>
      </c>
      <c r="B297" s="52" t="s">
        <v>11</v>
      </c>
      <c r="C297" s="52" t="s">
        <v>50</v>
      </c>
      <c r="D297" s="52" t="s">
        <v>14</v>
      </c>
      <c r="E297" s="59">
        <v>4364146.9400000004</v>
      </c>
      <c r="F297" s="59">
        <v>4274828.79</v>
      </c>
      <c r="G297" s="59">
        <v>8638975.7300000004</v>
      </c>
      <c r="H297" s="55">
        <v>84</v>
      </c>
      <c r="K297" s="56"/>
    </row>
    <row r="298" spans="1:11" x14ac:dyDescent="0.2">
      <c r="A298" s="52" t="s">
        <v>379</v>
      </c>
      <c r="B298" s="52" t="s">
        <v>11</v>
      </c>
      <c r="C298" s="52" t="s">
        <v>66</v>
      </c>
      <c r="D298" s="52" t="s">
        <v>10</v>
      </c>
      <c r="E298" s="59">
        <v>2293956.11</v>
      </c>
      <c r="F298" s="59">
        <v>2135419.81</v>
      </c>
      <c r="G298" s="59">
        <v>4429375.92</v>
      </c>
      <c r="H298" s="55">
        <v>70</v>
      </c>
      <c r="K298" s="56"/>
    </row>
    <row r="299" spans="1:11" x14ac:dyDescent="0.2">
      <c r="A299" s="52" t="s">
        <v>380</v>
      </c>
      <c r="B299" s="52" t="s">
        <v>8</v>
      </c>
      <c r="C299" s="52" t="s">
        <v>9</v>
      </c>
      <c r="D299" s="52" t="s">
        <v>10</v>
      </c>
      <c r="E299" s="59">
        <v>1677542.14</v>
      </c>
      <c r="F299" s="59">
        <v>1751412.55</v>
      </c>
      <c r="G299" s="59">
        <v>3428954.69</v>
      </c>
      <c r="H299" s="55">
        <v>85</v>
      </c>
      <c r="K299" s="56"/>
    </row>
    <row r="300" spans="1:11" x14ac:dyDescent="0.2">
      <c r="A300" s="52" t="s">
        <v>381</v>
      </c>
      <c r="B300" s="52" t="s">
        <v>11</v>
      </c>
      <c r="C300" s="52" t="s">
        <v>152</v>
      </c>
      <c r="D300" s="52" t="s">
        <v>10</v>
      </c>
      <c r="E300" s="59">
        <v>1235239.4099999999</v>
      </c>
      <c r="F300" s="59">
        <v>1181405.28</v>
      </c>
      <c r="G300" s="59">
        <v>2416644.69</v>
      </c>
      <c r="H300" s="55">
        <v>60</v>
      </c>
      <c r="K300" s="56"/>
    </row>
    <row r="301" spans="1:11" x14ac:dyDescent="0.2">
      <c r="A301" s="52" t="s">
        <v>382</v>
      </c>
      <c r="B301" s="52" t="s">
        <v>8</v>
      </c>
      <c r="C301" s="52" t="s">
        <v>120</v>
      </c>
      <c r="D301" s="52" t="s">
        <v>14</v>
      </c>
      <c r="E301" s="59">
        <v>2570078.64</v>
      </c>
      <c r="F301" s="59">
        <v>2227866.08</v>
      </c>
      <c r="G301" s="59">
        <v>4797944.7200000007</v>
      </c>
      <c r="H301" s="55">
        <v>45</v>
      </c>
      <c r="K301" s="56"/>
    </row>
    <row r="302" spans="1:11" x14ac:dyDescent="0.2">
      <c r="A302" s="52" t="s">
        <v>383</v>
      </c>
      <c r="B302" s="52" t="s">
        <v>11</v>
      </c>
      <c r="C302" s="52" t="s">
        <v>50</v>
      </c>
      <c r="D302" s="52" t="s">
        <v>10</v>
      </c>
      <c r="E302" s="59">
        <v>2331611.1800000002</v>
      </c>
      <c r="F302" s="59">
        <v>2483356.4500000002</v>
      </c>
      <c r="G302" s="59">
        <v>4814967.6300000008</v>
      </c>
      <c r="H302" s="55">
        <v>60</v>
      </c>
      <c r="K302" s="56"/>
    </row>
    <row r="303" spans="1:11" x14ac:dyDescent="0.2">
      <c r="A303" s="52" t="s">
        <v>384</v>
      </c>
      <c r="B303" s="52" t="s">
        <v>8</v>
      </c>
      <c r="C303" s="52" t="s">
        <v>252</v>
      </c>
      <c r="D303" s="52" t="s">
        <v>14</v>
      </c>
      <c r="E303" s="59">
        <v>6371668.7999999998</v>
      </c>
      <c r="F303" s="59">
        <v>5904565.5700000003</v>
      </c>
      <c r="G303" s="59">
        <v>12276234.370000001</v>
      </c>
      <c r="H303" s="55">
        <v>93</v>
      </c>
      <c r="K303" s="56"/>
    </row>
    <row r="304" spans="1:11" x14ac:dyDescent="0.2">
      <c r="A304" s="52" t="s">
        <v>385</v>
      </c>
      <c r="B304" s="52" t="s">
        <v>8</v>
      </c>
      <c r="C304" s="52" t="s">
        <v>128</v>
      </c>
      <c r="D304" s="52" t="s">
        <v>14</v>
      </c>
      <c r="E304" s="59">
        <v>1833429.12</v>
      </c>
      <c r="F304" s="59">
        <v>1628218.31</v>
      </c>
      <c r="G304" s="59">
        <v>3461647.43</v>
      </c>
      <c r="H304" s="55">
        <v>47</v>
      </c>
      <c r="K304" s="56"/>
    </row>
    <row r="305" spans="1:11" x14ac:dyDescent="0.2">
      <c r="A305" s="52" t="s">
        <v>386</v>
      </c>
      <c r="B305" s="52" t="s">
        <v>8</v>
      </c>
      <c r="C305" s="52" t="s">
        <v>108</v>
      </c>
      <c r="D305" s="52" t="s">
        <v>14</v>
      </c>
      <c r="E305" s="59">
        <v>3491560.87</v>
      </c>
      <c r="F305" s="59">
        <v>3038496.77</v>
      </c>
      <c r="G305" s="59">
        <v>6530057.6400000006</v>
      </c>
      <c r="H305" s="55">
        <v>43</v>
      </c>
      <c r="K305" s="56"/>
    </row>
    <row r="306" spans="1:11" x14ac:dyDescent="0.2">
      <c r="A306" s="52" t="s">
        <v>387</v>
      </c>
      <c r="B306" s="52" t="s">
        <v>8</v>
      </c>
      <c r="C306" s="52" t="s">
        <v>16</v>
      </c>
      <c r="D306" s="52" t="s">
        <v>14</v>
      </c>
      <c r="E306" s="59">
        <v>5349888.57</v>
      </c>
      <c r="F306" s="59">
        <v>5385269.9800000004</v>
      </c>
      <c r="G306" s="59">
        <v>10735158.550000001</v>
      </c>
      <c r="H306" s="55">
        <v>80</v>
      </c>
      <c r="K306" s="56"/>
    </row>
    <row r="307" spans="1:11" x14ac:dyDescent="0.2">
      <c r="A307" s="52" t="s">
        <v>388</v>
      </c>
      <c r="B307" s="52" t="s">
        <v>11</v>
      </c>
      <c r="C307" s="52" t="s">
        <v>247</v>
      </c>
      <c r="D307" s="52" t="s">
        <v>10</v>
      </c>
      <c r="E307" s="59">
        <v>158816.17000000001</v>
      </c>
      <c r="F307" s="59">
        <v>151981.68</v>
      </c>
      <c r="G307" s="59">
        <v>310797.84999999998</v>
      </c>
      <c r="H307" s="55">
        <v>5</v>
      </c>
      <c r="K307" s="56"/>
    </row>
    <row r="308" spans="1:11" x14ac:dyDescent="0.2">
      <c r="A308" s="52" t="s">
        <v>389</v>
      </c>
      <c r="B308" s="52" t="s">
        <v>8</v>
      </c>
      <c r="C308" s="52" t="s">
        <v>113</v>
      </c>
      <c r="D308" s="52" t="s">
        <v>14</v>
      </c>
      <c r="E308" s="59">
        <v>3429110.53</v>
      </c>
      <c r="F308" s="59">
        <v>3240281.02</v>
      </c>
      <c r="G308" s="59">
        <v>6669391.5499999998</v>
      </c>
      <c r="H308" s="55">
        <v>70</v>
      </c>
      <c r="K308" s="56"/>
    </row>
    <row r="309" spans="1:11" x14ac:dyDescent="0.2">
      <c r="A309" s="52" t="s">
        <v>390</v>
      </c>
      <c r="B309" s="52" t="s">
        <v>8</v>
      </c>
      <c r="C309" s="52" t="s">
        <v>261</v>
      </c>
      <c r="D309" s="52" t="s">
        <v>14</v>
      </c>
      <c r="E309" s="59">
        <v>2263318.9</v>
      </c>
      <c r="F309" s="59">
        <v>2158808.09</v>
      </c>
      <c r="G309" s="59">
        <v>4422126.99</v>
      </c>
      <c r="H309" s="55">
        <v>40</v>
      </c>
      <c r="K309" s="56"/>
    </row>
    <row r="310" spans="1:11" x14ac:dyDescent="0.2">
      <c r="A310" s="52" t="s">
        <v>391</v>
      </c>
      <c r="B310" s="52" t="s">
        <v>8</v>
      </c>
      <c r="C310" s="52" t="s">
        <v>61</v>
      </c>
      <c r="D310" s="52" t="s">
        <v>14</v>
      </c>
      <c r="E310" s="59">
        <v>1234998.26</v>
      </c>
      <c r="F310" s="59">
        <v>1259448.7</v>
      </c>
      <c r="G310" s="59">
        <v>2494446.96</v>
      </c>
      <c r="H310" s="55">
        <v>30</v>
      </c>
      <c r="K310" s="56"/>
    </row>
    <row r="311" spans="1:11" x14ac:dyDescent="0.2">
      <c r="A311" s="52" t="s">
        <v>392</v>
      </c>
      <c r="B311" s="52" t="s">
        <v>8</v>
      </c>
      <c r="C311" s="52" t="s">
        <v>9</v>
      </c>
      <c r="D311" s="52" t="s">
        <v>10</v>
      </c>
      <c r="E311" s="59">
        <v>1231488.21</v>
      </c>
      <c r="F311" s="59">
        <v>1140614.0900000001</v>
      </c>
      <c r="G311" s="59">
        <v>2372102.2999999998</v>
      </c>
      <c r="H311" s="55">
        <v>47</v>
      </c>
      <c r="K311" s="56"/>
    </row>
    <row r="312" spans="1:11" x14ac:dyDescent="0.2">
      <c r="A312" s="52" t="s">
        <v>393</v>
      </c>
      <c r="B312" s="52" t="s">
        <v>8</v>
      </c>
      <c r="C312" s="52" t="s">
        <v>9</v>
      </c>
      <c r="D312" s="52" t="s">
        <v>14</v>
      </c>
      <c r="E312" s="59">
        <v>2831884.15</v>
      </c>
      <c r="F312" s="59">
        <v>2704988.85</v>
      </c>
      <c r="G312" s="59">
        <v>5536873</v>
      </c>
      <c r="H312" s="55">
        <v>42</v>
      </c>
      <c r="K312" s="56"/>
    </row>
    <row r="313" spans="1:11" x14ac:dyDescent="0.2">
      <c r="A313" s="52" t="s">
        <v>394</v>
      </c>
      <c r="B313" s="52" t="s">
        <v>8</v>
      </c>
      <c r="C313" s="52" t="s">
        <v>74</v>
      </c>
      <c r="D313" s="52" t="s">
        <v>10</v>
      </c>
      <c r="E313" s="59">
        <v>1209247.28</v>
      </c>
      <c r="F313" s="59">
        <v>1280566.05</v>
      </c>
      <c r="G313" s="59">
        <v>2489813.33</v>
      </c>
      <c r="H313" s="55">
        <v>35</v>
      </c>
      <c r="K313" s="56"/>
    </row>
    <row r="314" spans="1:11" x14ac:dyDescent="0.2">
      <c r="A314" s="52" t="s">
        <v>395</v>
      </c>
      <c r="B314" s="52" t="s">
        <v>11</v>
      </c>
      <c r="C314" s="52" t="s">
        <v>50</v>
      </c>
      <c r="D314" s="52" t="s">
        <v>14</v>
      </c>
      <c r="E314" s="59">
        <v>3015861.24</v>
      </c>
      <c r="F314" s="59">
        <v>3214087.59</v>
      </c>
      <c r="G314" s="59">
        <v>6229948.8300000001</v>
      </c>
      <c r="H314" s="55">
        <v>55</v>
      </c>
      <c r="K314" s="56"/>
    </row>
    <row r="315" spans="1:11" x14ac:dyDescent="0.2">
      <c r="A315" s="52" t="s">
        <v>396</v>
      </c>
      <c r="B315" s="52" t="s">
        <v>11</v>
      </c>
      <c r="C315" s="52" t="s">
        <v>240</v>
      </c>
      <c r="D315" s="52" t="s">
        <v>14</v>
      </c>
      <c r="E315" s="59">
        <v>1104486.69</v>
      </c>
      <c r="F315" s="59">
        <v>1129401.3400000001</v>
      </c>
      <c r="G315" s="59">
        <v>2233888.0300000003</v>
      </c>
      <c r="H315" s="55">
        <v>20</v>
      </c>
      <c r="K315" s="56"/>
    </row>
    <row r="316" spans="1:11" x14ac:dyDescent="0.2">
      <c r="A316" s="52" t="s">
        <v>397</v>
      </c>
      <c r="B316" s="52" t="s">
        <v>11</v>
      </c>
      <c r="C316" s="52" t="s">
        <v>208</v>
      </c>
      <c r="D316" s="52" t="s">
        <v>10</v>
      </c>
      <c r="E316" s="59">
        <v>3635703.19</v>
      </c>
      <c r="F316" s="59">
        <v>3823967.22</v>
      </c>
      <c r="G316" s="59">
        <v>7459670.4100000001</v>
      </c>
      <c r="H316" s="55">
        <v>58</v>
      </c>
      <c r="K316" s="56"/>
    </row>
    <row r="317" spans="1:11" x14ac:dyDescent="0.2">
      <c r="A317" s="52" t="s">
        <v>398</v>
      </c>
      <c r="B317" s="52" t="s">
        <v>11</v>
      </c>
      <c r="C317" s="52" t="s">
        <v>50</v>
      </c>
      <c r="D317" s="52" t="s">
        <v>14</v>
      </c>
      <c r="E317" s="59">
        <v>1622331.12</v>
      </c>
      <c r="F317" s="59">
        <v>1463609.78</v>
      </c>
      <c r="G317" s="59">
        <v>3085940.9000000004</v>
      </c>
      <c r="H317" s="55">
        <v>28</v>
      </c>
      <c r="K317" s="56"/>
    </row>
    <row r="318" spans="1:11" x14ac:dyDescent="0.2">
      <c r="A318" s="52" t="s">
        <v>399</v>
      </c>
      <c r="B318" s="52" t="s">
        <v>8</v>
      </c>
      <c r="C318" s="52" t="s">
        <v>222</v>
      </c>
      <c r="D318" s="52" t="s">
        <v>14</v>
      </c>
      <c r="E318" s="59">
        <v>2645273.52</v>
      </c>
      <c r="F318" s="59">
        <v>2268680.81</v>
      </c>
      <c r="G318" s="59">
        <v>4913954.33</v>
      </c>
      <c r="H318" s="55">
        <v>58</v>
      </c>
      <c r="K318" s="56"/>
    </row>
    <row r="319" spans="1:11" x14ac:dyDescent="0.2">
      <c r="A319" s="52" t="s">
        <v>400</v>
      </c>
      <c r="B319" s="52" t="s">
        <v>11</v>
      </c>
      <c r="C319" s="52" t="s">
        <v>401</v>
      </c>
      <c r="D319" s="52" t="s">
        <v>14</v>
      </c>
      <c r="E319" s="59">
        <v>2040794.29</v>
      </c>
      <c r="F319" s="59">
        <v>1992156.21</v>
      </c>
      <c r="G319" s="59">
        <v>4032950.5</v>
      </c>
      <c r="H319" s="55">
        <v>44</v>
      </c>
      <c r="K319" s="56"/>
    </row>
    <row r="320" spans="1:11" x14ac:dyDescent="0.2">
      <c r="A320" s="52" t="s">
        <v>402</v>
      </c>
      <c r="B320" s="52" t="s">
        <v>8</v>
      </c>
      <c r="C320" s="52" t="s">
        <v>13</v>
      </c>
      <c r="D320" s="52" t="s">
        <v>14</v>
      </c>
      <c r="E320" s="59">
        <v>1799224.81</v>
      </c>
      <c r="F320" s="59">
        <v>1592139.07</v>
      </c>
      <c r="G320" s="59">
        <v>3391363.88</v>
      </c>
      <c r="H320" s="55">
        <v>25</v>
      </c>
      <c r="K320" s="56"/>
    </row>
    <row r="321" spans="1:11" x14ac:dyDescent="0.2">
      <c r="A321" s="52" t="s">
        <v>403</v>
      </c>
      <c r="B321" s="52" t="s">
        <v>8</v>
      </c>
      <c r="C321" s="52" t="s">
        <v>72</v>
      </c>
      <c r="D321" s="52" t="s">
        <v>14</v>
      </c>
      <c r="E321" s="59">
        <v>3625980.06</v>
      </c>
      <c r="F321" s="59">
        <v>3233729.54</v>
      </c>
      <c r="G321" s="59">
        <v>6859709.5999999996</v>
      </c>
      <c r="H321" s="55">
        <v>69</v>
      </c>
      <c r="K321" s="56"/>
    </row>
    <row r="322" spans="1:11" x14ac:dyDescent="0.2">
      <c r="A322" s="52" t="s">
        <v>404</v>
      </c>
      <c r="B322" s="52" t="s">
        <v>8</v>
      </c>
      <c r="C322" s="52" t="s">
        <v>104</v>
      </c>
      <c r="D322" s="52" t="s">
        <v>14</v>
      </c>
      <c r="E322" s="59">
        <v>11965163.98</v>
      </c>
      <c r="F322" s="59">
        <v>11896785.949999999</v>
      </c>
      <c r="G322" s="59">
        <v>23861949.93</v>
      </c>
      <c r="H322" s="55">
        <v>100</v>
      </c>
      <c r="K322" s="56"/>
    </row>
    <row r="323" spans="1:11" x14ac:dyDescent="0.2">
      <c r="A323" s="52" t="s">
        <v>405</v>
      </c>
      <c r="B323" s="52" t="s">
        <v>11</v>
      </c>
      <c r="C323" s="52" t="s">
        <v>50</v>
      </c>
      <c r="D323" s="52" t="s">
        <v>10</v>
      </c>
      <c r="E323" s="59">
        <v>923850.27</v>
      </c>
      <c r="F323" s="59">
        <v>829695.51</v>
      </c>
      <c r="G323" s="59">
        <v>1753545.78</v>
      </c>
      <c r="H323" s="55">
        <v>35</v>
      </c>
      <c r="K323" s="56"/>
    </row>
    <row r="324" spans="1:11" x14ac:dyDescent="0.2">
      <c r="A324" s="52" t="s">
        <v>406</v>
      </c>
      <c r="B324" s="52" t="s">
        <v>11</v>
      </c>
      <c r="C324" s="52" t="s">
        <v>50</v>
      </c>
      <c r="D324" s="52" t="s">
        <v>10</v>
      </c>
      <c r="E324" s="59">
        <v>3039762.88</v>
      </c>
      <c r="F324" s="59">
        <v>3393002.98</v>
      </c>
      <c r="G324" s="59">
        <v>6432765.8599999994</v>
      </c>
      <c r="H324" s="55">
        <v>65</v>
      </c>
      <c r="K324" s="56"/>
    </row>
    <row r="325" spans="1:11" x14ac:dyDescent="0.2">
      <c r="A325" s="52" t="s">
        <v>407</v>
      </c>
      <c r="B325" s="52" t="s">
        <v>11</v>
      </c>
      <c r="C325" s="52" t="s">
        <v>238</v>
      </c>
      <c r="D325" s="52" t="s">
        <v>10</v>
      </c>
      <c r="E325" s="59">
        <v>575662.94999999995</v>
      </c>
      <c r="F325" s="59">
        <v>555382.17000000004</v>
      </c>
      <c r="G325" s="59">
        <v>1131045.1200000001</v>
      </c>
      <c r="H325" s="55">
        <v>25</v>
      </c>
      <c r="K325" s="56"/>
    </row>
    <row r="326" spans="1:11" x14ac:dyDescent="0.2">
      <c r="A326" s="52" t="s">
        <v>408</v>
      </c>
      <c r="B326" s="52" t="s">
        <v>11</v>
      </c>
      <c r="C326" s="52" t="s">
        <v>238</v>
      </c>
      <c r="D326" s="52" t="s">
        <v>10</v>
      </c>
      <c r="E326" s="59">
        <v>1043842.15</v>
      </c>
      <c r="F326" s="59">
        <v>1035218.59</v>
      </c>
      <c r="G326" s="59">
        <v>2079060.74</v>
      </c>
      <c r="H326" s="55">
        <v>40</v>
      </c>
      <c r="K326" s="56"/>
    </row>
    <row r="327" spans="1:11" x14ac:dyDescent="0.2">
      <c r="A327" s="52" t="s">
        <v>409</v>
      </c>
      <c r="B327" s="52" t="s">
        <v>8</v>
      </c>
      <c r="C327" s="52" t="s">
        <v>46</v>
      </c>
      <c r="D327" s="52" t="s">
        <v>14</v>
      </c>
      <c r="E327" s="59">
        <v>3314108.16</v>
      </c>
      <c r="F327" s="59">
        <v>3654534.14</v>
      </c>
      <c r="G327" s="59">
        <v>6968642.3000000007</v>
      </c>
      <c r="H327" s="55">
        <v>47</v>
      </c>
      <c r="K327" s="56"/>
    </row>
    <row r="328" spans="1:11" x14ac:dyDescent="0.2">
      <c r="A328" s="52" t="s">
        <v>410</v>
      </c>
      <c r="B328" s="52" t="s">
        <v>8</v>
      </c>
      <c r="C328" s="52" t="s">
        <v>34</v>
      </c>
      <c r="D328" s="52" t="s">
        <v>10</v>
      </c>
      <c r="E328" s="59">
        <v>3071404.34</v>
      </c>
      <c r="F328" s="59">
        <v>2833577.25</v>
      </c>
      <c r="G328" s="59">
        <v>5904981.5899999999</v>
      </c>
      <c r="H328" s="55">
        <v>81</v>
      </c>
      <c r="K328" s="56"/>
    </row>
    <row r="329" spans="1:11" x14ac:dyDescent="0.2">
      <c r="A329" s="52" t="s">
        <v>411</v>
      </c>
      <c r="B329" s="52" t="s">
        <v>8</v>
      </c>
      <c r="C329" s="52" t="s">
        <v>16</v>
      </c>
      <c r="D329" s="52" t="s">
        <v>14</v>
      </c>
      <c r="E329" s="59">
        <v>2103445.79</v>
      </c>
      <c r="F329" s="59">
        <v>1973088.76</v>
      </c>
      <c r="G329" s="59">
        <v>4076534.55</v>
      </c>
      <c r="H329" s="55">
        <v>40</v>
      </c>
      <c r="K329" s="56"/>
    </row>
    <row r="330" spans="1:11" x14ac:dyDescent="0.2">
      <c r="A330" s="52" t="s">
        <v>412</v>
      </c>
      <c r="B330" s="52" t="s">
        <v>8</v>
      </c>
      <c r="C330" s="52" t="s">
        <v>32</v>
      </c>
      <c r="D330" s="52" t="s">
        <v>14</v>
      </c>
      <c r="E330" s="59">
        <v>6922662.3600000003</v>
      </c>
      <c r="F330" s="59">
        <v>6636496.8099999996</v>
      </c>
      <c r="G330" s="59">
        <v>13559159.17</v>
      </c>
      <c r="H330" s="55">
        <v>79</v>
      </c>
      <c r="K330" s="56"/>
    </row>
    <row r="331" spans="1:11" x14ac:dyDescent="0.2">
      <c r="A331" s="52" t="s">
        <v>413</v>
      </c>
      <c r="B331" s="52" t="s">
        <v>8</v>
      </c>
      <c r="C331" s="52" t="s">
        <v>61</v>
      </c>
      <c r="D331" s="52" t="s">
        <v>14</v>
      </c>
      <c r="E331" s="59">
        <v>0</v>
      </c>
      <c r="F331" s="59">
        <v>0</v>
      </c>
      <c r="G331" s="59">
        <v>0</v>
      </c>
      <c r="H331" s="55">
        <v>0</v>
      </c>
      <c r="K331" s="56"/>
    </row>
    <row r="332" spans="1:11" x14ac:dyDescent="0.2">
      <c r="A332" s="52" t="s">
        <v>414</v>
      </c>
      <c r="B332" s="52" t="s">
        <v>11</v>
      </c>
      <c r="C332" s="52" t="s">
        <v>415</v>
      </c>
      <c r="D332" s="52" t="s">
        <v>10</v>
      </c>
      <c r="E332" s="59">
        <v>601964.39</v>
      </c>
      <c r="F332" s="59">
        <v>574879.04</v>
      </c>
      <c r="G332" s="59">
        <v>1176843.4300000002</v>
      </c>
      <c r="H332" s="55">
        <v>30</v>
      </c>
      <c r="K332" s="56"/>
    </row>
    <row r="333" spans="1:11" x14ac:dyDescent="0.2">
      <c r="A333" s="52" t="s">
        <v>416</v>
      </c>
      <c r="B333" s="52" t="s">
        <v>8</v>
      </c>
      <c r="C333" s="52" t="s">
        <v>34</v>
      </c>
      <c r="D333" s="52" t="s">
        <v>14</v>
      </c>
      <c r="E333" s="59">
        <v>1016694.17</v>
      </c>
      <c r="F333" s="59">
        <v>1010865.84</v>
      </c>
      <c r="G333" s="59">
        <v>2027560.01</v>
      </c>
      <c r="H333" s="55">
        <v>40</v>
      </c>
      <c r="K333" s="56"/>
    </row>
    <row r="334" spans="1:11" x14ac:dyDescent="0.2">
      <c r="A334" s="52" t="s">
        <v>417</v>
      </c>
      <c r="B334" s="52" t="s">
        <v>8</v>
      </c>
      <c r="C334" s="52" t="s">
        <v>159</v>
      </c>
      <c r="D334" s="52" t="s">
        <v>14</v>
      </c>
      <c r="E334" s="59">
        <v>2365756.84</v>
      </c>
      <c r="F334" s="59">
        <v>2421885.0099999998</v>
      </c>
      <c r="G334" s="59">
        <v>4787641.8499999996</v>
      </c>
      <c r="H334" s="55">
        <v>52</v>
      </c>
      <c r="K334" s="56"/>
    </row>
    <row r="335" spans="1:11" x14ac:dyDescent="0.2">
      <c r="A335" s="52" t="s">
        <v>418</v>
      </c>
      <c r="B335" s="52" t="s">
        <v>11</v>
      </c>
      <c r="C335" s="52" t="s">
        <v>132</v>
      </c>
      <c r="D335" s="52" t="s">
        <v>14</v>
      </c>
      <c r="E335" s="59">
        <v>1084978.45</v>
      </c>
      <c r="F335" s="59">
        <v>1074932.02</v>
      </c>
      <c r="G335" s="59">
        <v>2159910.4699999997</v>
      </c>
      <c r="H335" s="55">
        <v>19</v>
      </c>
      <c r="K335" s="56"/>
    </row>
    <row r="336" spans="1:11" x14ac:dyDescent="0.2">
      <c r="A336" s="52" t="s">
        <v>419</v>
      </c>
      <c r="B336" s="52" t="s">
        <v>11</v>
      </c>
      <c r="C336" s="52" t="s">
        <v>271</v>
      </c>
      <c r="D336" s="52" t="s">
        <v>14</v>
      </c>
      <c r="E336" s="59">
        <v>2292526.33</v>
      </c>
      <c r="F336" s="59">
        <v>2268795</v>
      </c>
      <c r="G336" s="59">
        <v>4561321.33</v>
      </c>
      <c r="H336" s="55">
        <v>33</v>
      </c>
      <c r="K336" s="56"/>
    </row>
    <row r="337" spans="1:11" x14ac:dyDescent="0.2">
      <c r="A337" s="52" t="s">
        <v>420</v>
      </c>
      <c r="B337" s="52" t="s">
        <v>11</v>
      </c>
      <c r="C337" s="52" t="s">
        <v>247</v>
      </c>
      <c r="D337" s="52" t="s">
        <v>10</v>
      </c>
      <c r="E337" s="59">
        <v>1472856.12</v>
      </c>
      <c r="F337" s="59">
        <v>1651816.01</v>
      </c>
      <c r="G337" s="59">
        <v>3124672.13</v>
      </c>
      <c r="H337" s="55">
        <v>34</v>
      </c>
      <c r="K337" s="56"/>
    </row>
    <row r="338" spans="1:11" x14ac:dyDescent="0.2">
      <c r="A338" s="52" t="s">
        <v>421</v>
      </c>
      <c r="B338" s="52" t="s">
        <v>11</v>
      </c>
      <c r="C338" s="52" t="s">
        <v>66</v>
      </c>
      <c r="D338" s="52" t="s">
        <v>14</v>
      </c>
      <c r="E338" s="59">
        <v>2166332.25</v>
      </c>
      <c r="F338" s="59">
        <v>2196326.19</v>
      </c>
      <c r="G338" s="59">
        <v>4362658.4399999995</v>
      </c>
      <c r="H338" s="55">
        <v>54</v>
      </c>
      <c r="K338" s="56"/>
    </row>
    <row r="339" spans="1:11" x14ac:dyDescent="0.2">
      <c r="A339" s="52" t="s">
        <v>422</v>
      </c>
      <c r="B339" s="52" t="s">
        <v>8</v>
      </c>
      <c r="C339" s="52" t="s">
        <v>16</v>
      </c>
      <c r="D339" s="52" t="s">
        <v>10</v>
      </c>
      <c r="E339" s="59">
        <v>2261667.2599999998</v>
      </c>
      <c r="F339" s="59">
        <v>2039554.29</v>
      </c>
      <c r="G339" s="59">
        <v>4301221.55</v>
      </c>
      <c r="H339" s="55">
        <v>68</v>
      </c>
      <c r="K339" s="56"/>
    </row>
    <row r="340" spans="1:11" x14ac:dyDescent="0.2">
      <c r="A340" s="52" t="s">
        <v>423</v>
      </c>
      <c r="B340" s="52" t="s">
        <v>8</v>
      </c>
      <c r="C340" s="52" t="s">
        <v>24</v>
      </c>
      <c r="D340" s="52" t="s">
        <v>14</v>
      </c>
      <c r="E340" s="59">
        <v>1163479.2</v>
      </c>
      <c r="F340" s="59">
        <v>1123789.71</v>
      </c>
      <c r="G340" s="59">
        <v>2287268.91</v>
      </c>
      <c r="H340" s="55">
        <v>40</v>
      </c>
      <c r="K340" s="56"/>
    </row>
    <row r="341" spans="1:11" x14ac:dyDescent="0.2">
      <c r="A341" s="52" t="s">
        <v>424</v>
      </c>
      <c r="B341" s="52" t="s">
        <v>8</v>
      </c>
      <c r="C341" s="52" t="s">
        <v>138</v>
      </c>
      <c r="D341" s="52" t="s">
        <v>10</v>
      </c>
      <c r="E341" s="59">
        <v>2246423.7000000002</v>
      </c>
      <c r="F341" s="59">
        <v>2028359.73</v>
      </c>
      <c r="G341" s="59">
        <v>4274783.43</v>
      </c>
      <c r="H341" s="55">
        <v>70</v>
      </c>
      <c r="K341" s="56"/>
    </row>
    <row r="342" spans="1:11" x14ac:dyDescent="0.2">
      <c r="A342" s="52" t="s">
        <v>425</v>
      </c>
      <c r="B342" s="52" t="s">
        <v>11</v>
      </c>
      <c r="C342" s="52" t="s">
        <v>21</v>
      </c>
      <c r="D342" s="52" t="s">
        <v>14</v>
      </c>
      <c r="E342" s="59">
        <v>2040532.19</v>
      </c>
      <c r="F342" s="59">
        <v>1969447.56</v>
      </c>
      <c r="G342" s="59">
        <v>4009979.75</v>
      </c>
      <c r="H342" s="55">
        <v>35</v>
      </c>
      <c r="K342" s="56"/>
    </row>
    <row r="343" spans="1:11" x14ac:dyDescent="0.2">
      <c r="A343" s="52" t="s">
        <v>426</v>
      </c>
      <c r="B343" s="52" t="s">
        <v>8</v>
      </c>
      <c r="C343" s="52" t="s">
        <v>261</v>
      </c>
      <c r="D343" s="52" t="s">
        <v>14</v>
      </c>
      <c r="E343" s="59">
        <v>1780738.62</v>
      </c>
      <c r="F343" s="59">
        <v>1880446.76</v>
      </c>
      <c r="G343" s="59">
        <v>3661185.38</v>
      </c>
      <c r="H343" s="55">
        <v>42</v>
      </c>
      <c r="K343" s="56"/>
    </row>
    <row r="344" spans="1:11" x14ac:dyDescent="0.2">
      <c r="A344" s="52" t="s">
        <v>427</v>
      </c>
      <c r="B344" s="52" t="s">
        <v>8</v>
      </c>
      <c r="C344" s="52" t="s">
        <v>222</v>
      </c>
      <c r="D344" s="52" t="s">
        <v>14</v>
      </c>
      <c r="E344" s="59">
        <v>1687856.63</v>
      </c>
      <c r="F344" s="59">
        <v>1839816.77</v>
      </c>
      <c r="G344" s="59">
        <v>3527673.4</v>
      </c>
      <c r="H344" s="55">
        <v>40</v>
      </c>
      <c r="K344" s="56"/>
    </row>
    <row r="345" spans="1:11" x14ac:dyDescent="0.2">
      <c r="A345" s="52" t="s">
        <v>428</v>
      </c>
      <c r="B345" s="52" t="s">
        <v>11</v>
      </c>
      <c r="C345" s="52" t="s">
        <v>66</v>
      </c>
      <c r="D345" s="52" t="s">
        <v>14</v>
      </c>
      <c r="E345" s="59">
        <v>1097984.49</v>
      </c>
      <c r="F345" s="59">
        <v>1082260.29</v>
      </c>
      <c r="G345" s="59">
        <v>2180244.7800000003</v>
      </c>
      <c r="H345" s="55">
        <v>28</v>
      </c>
      <c r="K345" s="56"/>
    </row>
    <row r="346" spans="1:11" x14ac:dyDescent="0.2">
      <c r="A346" s="52" t="s">
        <v>429</v>
      </c>
      <c r="B346" s="52" t="s">
        <v>11</v>
      </c>
      <c r="C346" s="52" t="s">
        <v>157</v>
      </c>
      <c r="D346" s="52" t="s">
        <v>10</v>
      </c>
      <c r="E346" s="59">
        <v>1908767.72</v>
      </c>
      <c r="F346" s="59">
        <v>2071083.74</v>
      </c>
      <c r="G346" s="59">
        <v>3979851.46</v>
      </c>
      <c r="H346" s="55">
        <v>68</v>
      </c>
      <c r="K346" s="56"/>
    </row>
    <row r="347" spans="1:11" x14ac:dyDescent="0.2">
      <c r="A347" s="52" t="s">
        <v>430</v>
      </c>
      <c r="B347" s="52" t="s">
        <v>8</v>
      </c>
      <c r="C347" s="52" t="s">
        <v>16</v>
      </c>
      <c r="D347" s="52" t="s">
        <v>14</v>
      </c>
      <c r="E347" s="59">
        <v>2010730.74</v>
      </c>
      <c r="F347" s="59">
        <v>1942743.22</v>
      </c>
      <c r="G347" s="59">
        <v>3953473.96</v>
      </c>
      <c r="H347" s="55">
        <v>44</v>
      </c>
      <c r="K347" s="56"/>
    </row>
    <row r="348" spans="1:11" x14ac:dyDescent="0.2">
      <c r="A348" s="52" t="s">
        <v>431</v>
      </c>
      <c r="B348" s="52" t="s">
        <v>8</v>
      </c>
      <c r="C348" s="52" t="s">
        <v>74</v>
      </c>
      <c r="D348" s="52" t="s">
        <v>10</v>
      </c>
      <c r="E348" s="59">
        <v>342629.03</v>
      </c>
      <c r="F348" s="59">
        <v>350473.08</v>
      </c>
      <c r="G348" s="59">
        <v>693102.1100000001</v>
      </c>
      <c r="H348" s="55">
        <v>40</v>
      </c>
      <c r="K348" s="56"/>
    </row>
    <row r="349" spans="1:11" x14ac:dyDescent="0.2">
      <c r="A349" s="52" t="s">
        <v>432</v>
      </c>
      <c r="B349" s="52" t="s">
        <v>8</v>
      </c>
      <c r="C349" s="52" t="s">
        <v>74</v>
      </c>
      <c r="D349" s="52" t="s">
        <v>14</v>
      </c>
      <c r="E349" s="59">
        <v>6092023.4800000004</v>
      </c>
      <c r="F349" s="59">
        <v>6453625.6399999997</v>
      </c>
      <c r="G349" s="59">
        <v>12545649.120000001</v>
      </c>
      <c r="H349" s="55">
        <v>70</v>
      </c>
      <c r="K349" s="56"/>
    </row>
    <row r="350" spans="1:11" x14ac:dyDescent="0.2">
      <c r="A350" s="52" t="s">
        <v>433</v>
      </c>
      <c r="B350" s="52" t="s">
        <v>8</v>
      </c>
      <c r="C350" s="52" t="s">
        <v>74</v>
      </c>
      <c r="D350" s="52" t="s">
        <v>10</v>
      </c>
      <c r="E350" s="59">
        <v>3279829.8</v>
      </c>
      <c r="F350" s="59">
        <v>3204470.68</v>
      </c>
      <c r="G350" s="59">
        <v>6484300.4800000004</v>
      </c>
      <c r="H350" s="55">
        <v>75</v>
      </c>
      <c r="K350" s="56"/>
    </row>
    <row r="351" spans="1:11" x14ac:dyDescent="0.2">
      <c r="A351" s="52" t="s">
        <v>434</v>
      </c>
      <c r="B351" s="52" t="s">
        <v>8</v>
      </c>
      <c r="C351" s="52" t="s">
        <v>85</v>
      </c>
      <c r="D351" s="52" t="s">
        <v>14</v>
      </c>
      <c r="E351" s="59">
        <v>10794059.1</v>
      </c>
      <c r="F351" s="59">
        <v>9756411.0899999999</v>
      </c>
      <c r="G351" s="59">
        <v>20550470.189999998</v>
      </c>
      <c r="H351" s="55">
        <v>103</v>
      </c>
      <c r="K351" s="56"/>
    </row>
    <row r="352" spans="1:11" x14ac:dyDescent="0.2">
      <c r="A352" s="52" t="s">
        <v>435</v>
      </c>
      <c r="B352" s="52" t="s">
        <v>8</v>
      </c>
      <c r="C352" s="52" t="s">
        <v>108</v>
      </c>
      <c r="D352" s="52" t="s">
        <v>14</v>
      </c>
      <c r="E352" s="59">
        <v>12275454.279999999</v>
      </c>
      <c r="F352" s="59">
        <v>11481772.119999999</v>
      </c>
      <c r="G352" s="59">
        <v>23757226.399999999</v>
      </c>
      <c r="H352" s="55">
        <v>80</v>
      </c>
      <c r="K352" s="56"/>
    </row>
    <row r="353" spans="1:11" x14ac:dyDescent="0.2">
      <c r="A353" s="52" t="s">
        <v>436</v>
      </c>
      <c r="B353" s="52" t="s">
        <v>11</v>
      </c>
      <c r="C353" s="52" t="s">
        <v>245</v>
      </c>
      <c r="D353" s="52" t="s">
        <v>14</v>
      </c>
      <c r="E353" s="59">
        <v>1346996.81</v>
      </c>
      <c r="F353" s="59">
        <v>1258156.1000000001</v>
      </c>
      <c r="G353" s="59">
        <v>2605152.91</v>
      </c>
      <c r="H353" s="55">
        <v>20</v>
      </c>
      <c r="K353" s="56"/>
    </row>
    <row r="354" spans="1:11" x14ac:dyDescent="0.2">
      <c r="A354" s="52" t="s">
        <v>437</v>
      </c>
      <c r="B354" s="52" t="s">
        <v>11</v>
      </c>
      <c r="C354" s="52" t="s">
        <v>80</v>
      </c>
      <c r="D354" s="52" t="s">
        <v>14</v>
      </c>
      <c r="E354" s="59">
        <v>1321185.72</v>
      </c>
      <c r="F354" s="59">
        <v>1202186.6499999999</v>
      </c>
      <c r="G354" s="59">
        <v>2523372.37</v>
      </c>
      <c r="H354" s="55">
        <v>30</v>
      </c>
      <c r="K354" s="56"/>
    </row>
    <row r="355" spans="1:11" x14ac:dyDescent="0.2">
      <c r="A355" s="52" t="s">
        <v>438</v>
      </c>
      <c r="B355" s="52" t="s">
        <v>11</v>
      </c>
      <c r="C355" s="52" t="s">
        <v>183</v>
      </c>
      <c r="D355" s="52" t="s">
        <v>14</v>
      </c>
      <c r="E355" s="59">
        <v>1059203.8799999999</v>
      </c>
      <c r="F355" s="59">
        <v>962852.69</v>
      </c>
      <c r="G355" s="59">
        <v>2022056.5699999998</v>
      </c>
      <c r="H355" s="55">
        <v>25</v>
      </c>
      <c r="K355" s="56"/>
    </row>
    <row r="356" spans="1:11" x14ac:dyDescent="0.2">
      <c r="A356" s="52" t="s">
        <v>439</v>
      </c>
      <c r="B356" s="52" t="s">
        <v>8</v>
      </c>
      <c r="C356" s="52" t="s">
        <v>171</v>
      </c>
      <c r="D356" s="52" t="s">
        <v>14</v>
      </c>
      <c r="E356" s="59">
        <v>4365929.57</v>
      </c>
      <c r="F356" s="59">
        <v>3853066.21</v>
      </c>
      <c r="G356" s="59">
        <v>8218995.7800000003</v>
      </c>
      <c r="H356" s="55">
        <v>60</v>
      </c>
      <c r="K356" s="56"/>
    </row>
    <row r="357" spans="1:11" x14ac:dyDescent="0.2">
      <c r="A357" s="52" t="s">
        <v>440</v>
      </c>
      <c r="B357" s="52" t="s">
        <v>8</v>
      </c>
      <c r="C357" s="52" t="s">
        <v>108</v>
      </c>
      <c r="D357" s="52" t="s">
        <v>14</v>
      </c>
      <c r="E357" s="59">
        <v>3670827.3</v>
      </c>
      <c r="F357" s="59">
        <v>3524623.26</v>
      </c>
      <c r="G357" s="59">
        <v>7195450.5599999996</v>
      </c>
      <c r="H357" s="55">
        <v>31</v>
      </c>
      <c r="K357" s="56"/>
    </row>
    <row r="358" spans="1:11" x14ac:dyDescent="0.2">
      <c r="A358" s="52" t="s">
        <v>441</v>
      </c>
      <c r="B358" s="52" t="s">
        <v>8</v>
      </c>
      <c r="C358" s="52" t="s">
        <v>123</v>
      </c>
      <c r="D358" s="52" t="s">
        <v>14</v>
      </c>
      <c r="E358" s="59">
        <v>5397918.1399999997</v>
      </c>
      <c r="F358" s="59">
        <v>5511306.96</v>
      </c>
      <c r="G358" s="59">
        <v>10909225.1</v>
      </c>
      <c r="H358" s="55">
        <v>91</v>
      </c>
      <c r="K358" s="56"/>
    </row>
    <row r="359" spans="1:11" x14ac:dyDescent="0.2">
      <c r="A359" s="52" t="s">
        <v>442</v>
      </c>
      <c r="B359" s="52" t="s">
        <v>8</v>
      </c>
      <c r="C359" s="52" t="s">
        <v>61</v>
      </c>
      <c r="D359" s="52" t="s">
        <v>10</v>
      </c>
      <c r="E359" s="59">
        <v>2392967.25</v>
      </c>
      <c r="F359" s="59">
        <v>2435960.85</v>
      </c>
      <c r="G359" s="59">
        <v>4828928.0999999996</v>
      </c>
      <c r="H359" s="55">
        <v>80</v>
      </c>
      <c r="K359" s="56"/>
    </row>
    <row r="360" spans="1:11" x14ac:dyDescent="0.2">
      <c r="A360" s="52" t="s">
        <v>443</v>
      </c>
      <c r="B360" s="52" t="s">
        <v>11</v>
      </c>
      <c r="C360" s="52" t="s">
        <v>444</v>
      </c>
      <c r="D360" s="52" t="s">
        <v>14</v>
      </c>
      <c r="E360" s="59">
        <v>817255.88</v>
      </c>
      <c r="F360" s="59">
        <v>795456.09</v>
      </c>
      <c r="G360" s="59">
        <v>1612711.97</v>
      </c>
      <c r="H360" s="55">
        <v>25</v>
      </c>
      <c r="K360" s="56"/>
    </row>
    <row r="361" spans="1:11" x14ac:dyDescent="0.2">
      <c r="A361" s="52" t="s">
        <v>445</v>
      </c>
      <c r="B361" s="52" t="s">
        <v>8</v>
      </c>
      <c r="C361" s="52" t="s">
        <v>74</v>
      </c>
      <c r="D361" s="52" t="s">
        <v>14</v>
      </c>
      <c r="E361" s="59">
        <v>1292083.03</v>
      </c>
      <c r="F361" s="59">
        <v>1352816.21</v>
      </c>
      <c r="G361" s="59">
        <v>2644899.2400000002</v>
      </c>
      <c r="H361" s="55">
        <v>30</v>
      </c>
      <c r="K361" s="56"/>
    </row>
    <row r="362" spans="1:11" x14ac:dyDescent="0.2">
      <c r="A362" s="52" t="s">
        <v>446</v>
      </c>
      <c r="B362" s="52" t="s">
        <v>8</v>
      </c>
      <c r="C362" s="52" t="s">
        <v>74</v>
      </c>
      <c r="D362" s="52" t="s">
        <v>10</v>
      </c>
      <c r="E362" s="59">
        <v>2493739.37</v>
      </c>
      <c r="F362" s="59">
        <v>2693689.7</v>
      </c>
      <c r="G362" s="59">
        <v>5187429.07</v>
      </c>
      <c r="H362" s="55">
        <v>60</v>
      </c>
      <c r="K362" s="56"/>
    </row>
    <row r="363" spans="1:11" x14ac:dyDescent="0.2">
      <c r="A363" s="52" t="s">
        <v>447</v>
      </c>
      <c r="B363" s="52" t="s">
        <v>11</v>
      </c>
      <c r="C363" s="52" t="s">
        <v>305</v>
      </c>
      <c r="D363" s="52" t="s">
        <v>10</v>
      </c>
      <c r="E363" s="59">
        <v>3528274.02</v>
      </c>
      <c r="F363" s="59">
        <v>3602796.5</v>
      </c>
      <c r="G363" s="59">
        <v>7131070.5199999996</v>
      </c>
      <c r="H363" s="55">
        <v>79</v>
      </c>
      <c r="K363" s="56"/>
    </row>
    <row r="364" spans="1:11" x14ac:dyDescent="0.2">
      <c r="A364" s="52" t="s">
        <v>448</v>
      </c>
      <c r="B364" s="52" t="s">
        <v>8</v>
      </c>
      <c r="C364" s="52" t="s">
        <v>159</v>
      </c>
      <c r="D364" s="52" t="s">
        <v>14</v>
      </c>
      <c r="E364" s="59">
        <v>5598088.7999999998</v>
      </c>
      <c r="F364" s="59">
        <v>5804269.2800000003</v>
      </c>
      <c r="G364" s="59">
        <v>11402358.08</v>
      </c>
      <c r="H364" s="55">
        <v>70</v>
      </c>
      <c r="K364" s="56"/>
    </row>
    <row r="365" spans="1:11" x14ac:dyDescent="0.2">
      <c r="A365" s="52" t="s">
        <v>449</v>
      </c>
      <c r="B365" s="52" t="s">
        <v>8</v>
      </c>
      <c r="C365" s="52" t="s">
        <v>123</v>
      </c>
      <c r="D365" s="52" t="s">
        <v>14</v>
      </c>
      <c r="E365" s="59">
        <v>6403205.6100000003</v>
      </c>
      <c r="F365" s="59">
        <v>5962210.3300000001</v>
      </c>
      <c r="G365" s="59">
        <v>12365415.940000001</v>
      </c>
      <c r="H365" s="55">
        <v>82</v>
      </c>
      <c r="K365" s="56"/>
    </row>
    <row r="366" spans="1:11" x14ac:dyDescent="0.2">
      <c r="A366" s="52" t="s">
        <v>450</v>
      </c>
      <c r="B366" s="52" t="s">
        <v>8</v>
      </c>
      <c r="C366" s="52" t="s">
        <v>13</v>
      </c>
      <c r="D366" s="52" t="s">
        <v>14</v>
      </c>
      <c r="E366" s="59">
        <v>8849073.1699999999</v>
      </c>
      <c r="F366" s="59">
        <v>7018808.0199999996</v>
      </c>
      <c r="G366" s="59">
        <v>15867881.189999999</v>
      </c>
      <c r="H366" s="55">
        <v>76</v>
      </c>
      <c r="K366" s="56"/>
    </row>
    <row r="367" spans="1:11" x14ac:dyDescent="0.2">
      <c r="A367" s="52" t="s">
        <v>451</v>
      </c>
      <c r="B367" s="52" t="s">
        <v>8</v>
      </c>
      <c r="C367" s="52" t="s">
        <v>106</v>
      </c>
      <c r="D367" s="52" t="s">
        <v>14</v>
      </c>
      <c r="E367" s="59">
        <v>2723155.63</v>
      </c>
      <c r="F367" s="59">
        <v>2436685.9</v>
      </c>
      <c r="G367" s="59">
        <v>5159841.5299999993</v>
      </c>
      <c r="H367" s="55">
        <v>40</v>
      </c>
      <c r="K367" s="56"/>
    </row>
    <row r="368" spans="1:11" x14ac:dyDescent="0.2">
      <c r="A368" s="52" t="s">
        <v>452</v>
      </c>
      <c r="B368" s="52" t="s">
        <v>8</v>
      </c>
      <c r="C368" s="52" t="s">
        <v>222</v>
      </c>
      <c r="D368" s="52" t="s">
        <v>14</v>
      </c>
      <c r="E368" s="59">
        <v>5951753.5999999996</v>
      </c>
      <c r="F368" s="59">
        <v>5550737.2699999996</v>
      </c>
      <c r="G368" s="59">
        <v>11502490.869999999</v>
      </c>
      <c r="H368" s="55">
        <v>65</v>
      </c>
      <c r="K368" s="56"/>
    </row>
    <row r="369" spans="1:11" x14ac:dyDescent="0.2">
      <c r="A369" s="52" t="s">
        <v>453</v>
      </c>
      <c r="B369" s="52" t="s">
        <v>8</v>
      </c>
      <c r="C369" s="52" t="s">
        <v>222</v>
      </c>
      <c r="D369" s="52" t="s">
        <v>10</v>
      </c>
      <c r="E369" s="59">
        <v>1075027.29</v>
      </c>
      <c r="F369" s="59">
        <v>949794.61</v>
      </c>
      <c r="G369" s="59">
        <v>2024821.9</v>
      </c>
      <c r="H369" s="55">
        <v>25</v>
      </c>
      <c r="K369" s="56"/>
    </row>
    <row r="370" spans="1:11" x14ac:dyDescent="0.2">
      <c r="A370" s="52" t="s">
        <v>454</v>
      </c>
      <c r="B370" s="52" t="s">
        <v>8</v>
      </c>
      <c r="C370" s="52" t="s">
        <v>222</v>
      </c>
      <c r="D370" s="52" t="s">
        <v>14</v>
      </c>
      <c r="E370" s="59">
        <v>8337464.9699999997</v>
      </c>
      <c r="F370" s="59">
        <v>7225279.8499999996</v>
      </c>
      <c r="G370" s="59">
        <v>15562744.82</v>
      </c>
      <c r="H370" s="55">
        <v>94</v>
      </c>
      <c r="K370" s="56"/>
    </row>
    <row r="371" spans="1:11" x14ac:dyDescent="0.2">
      <c r="A371" s="52" t="s">
        <v>455</v>
      </c>
      <c r="B371" s="52" t="s">
        <v>8</v>
      </c>
      <c r="C371" s="52" t="s">
        <v>24</v>
      </c>
      <c r="D371" s="52" t="s">
        <v>10</v>
      </c>
      <c r="E371" s="59">
        <v>3375510.88</v>
      </c>
      <c r="F371" s="59">
        <v>3275458.22</v>
      </c>
      <c r="G371" s="59">
        <v>6650969.0999999996</v>
      </c>
      <c r="H371" s="55">
        <v>66</v>
      </c>
      <c r="K371" s="56"/>
    </row>
    <row r="372" spans="1:11" x14ac:dyDescent="0.2">
      <c r="A372" s="52" t="s">
        <v>456</v>
      </c>
      <c r="B372" s="52" t="s">
        <v>11</v>
      </c>
      <c r="C372" s="52" t="s">
        <v>66</v>
      </c>
      <c r="D372" s="52" t="s">
        <v>10</v>
      </c>
      <c r="E372" s="59">
        <v>2399667.17</v>
      </c>
      <c r="F372" s="59">
        <v>2284181.0499999998</v>
      </c>
      <c r="G372" s="59">
        <v>4683848.22</v>
      </c>
      <c r="H372" s="55">
        <v>50</v>
      </c>
      <c r="K372" s="56"/>
    </row>
    <row r="373" spans="1:11" x14ac:dyDescent="0.2">
      <c r="A373" s="52" t="s">
        <v>457</v>
      </c>
      <c r="B373" s="52" t="s">
        <v>11</v>
      </c>
      <c r="C373" s="52" t="s">
        <v>271</v>
      </c>
      <c r="D373" s="52" t="s">
        <v>10</v>
      </c>
      <c r="E373" s="59">
        <v>1894708.59</v>
      </c>
      <c r="F373" s="59">
        <v>1868925.46</v>
      </c>
      <c r="G373" s="59">
        <v>3763634.05</v>
      </c>
      <c r="H373" s="55">
        <v>50</v>
      </c>
      <c r="K373" s="56"/>
    </row>
    <row r="374" spans="1:11" x14ac:dyDescent="0.2">
      <c r="A374" s="52" t="s">
        <v>458</v>
      </c>
      <c r="B374" s="52" t="s">
        <v>11</v>
      </c>
      <c r="C374" s="52" t="s">
        <v>21</v>
      </c>
      <c r="D374" s="52" t="s">
        <v>14</v>
      </c>
      <c r="E374" s="59">
        <v>2659432.91</v>
      </c>
      <c r="F374" s="59">
        <v>2509437.33</v>
      </c>
      <c r="G374" s="59">
        <v>5168870.24</v>
      </c>
      <c r="H374" s="55">
        <v>65</v>
      </c>
      <c r="K374" s="56"/>
    </row>
    <row r="375" spans="1:11" x14ac:dyDescent="0.2">
      <c r="A375" s="52" t="s">
        <v>459</v>
      </c>
      <c r="B375" s="52" t="s">
        <v>8</v>
      </c>
      <c r="C375" s="52" t="s">
        <v>72</v>
      </c>
      <c r="D375" s="52" t="s">
        <v>14</v>
      </c>
      <c r="E375" s="59">
        <v>2223941.9300000002</v>
      </c>
      <c r="F375" s="59">
        <v>2162828.2999999998</v>
      </c>
      <c r="G375" s="59">
        <v>4386770.2300000004</v>
      </c>
      <c r="H375" s="55">
        <v>48</v>
      </c>
      <c r="K375" s="56"/>
    </row>
    <row r="376" spans="1:11" x14ac:dyDescent="0.2">
      <c r="A376" s="52" t="s">
        <v>460</v>
      </c>
      <c r="B376" s="52" t="s">
        <v>11</v>
      </c>
      <c r="C376" s="52" t="s">
        <v>50</v>
      </c>
      <c r="D376" s="52" t="s">
        <v>10</v>
      </c>
      <c r="E376" s="59">
        <v>4515130.75</v>
      </c>
      <c r="F376" s="59">
        <v>4324891.03</v>
      </c>
      <c r="G376" s="59">
        <v>8840021.7800000012</v>
      </c>
      <c r="H376" s="55">
        <v>76</v>
      </c>
      <c r="K376" s="56"/>
    </row>
    <row r="377" spans="1:11" x14ac:dyDescent="0.2">
      <c r="A377" s="52" t="s">
        <v>461</v>
      </c>
      <c r="B377" s="52" t="s">
        <v>11</v>
      </c>
      <c r="C377" s="52" t="s">
        <v>240</v>
      </c>
      <c r="D377" s="52" t="s">
        <v>10</v>
      </c>
      <c r="E377" s="59">
        <v>3493495.17</v>
      </c>
      <c r="F377" s="59">
        <v>3499357.15</v>
      </c>
      <c r="G377" s="59">
        <v>6992852.3200000003</v>
      </c>
      <c r="H377" s="55">
        <v>56</v>
      </c>
      <c r="K377" s="56"/>
    </row>
    <row r="378" spans="1:11" x14ac:dyDescent="0.2">
      <c r="A378" s="52" t="s">
        <v>462</v>
      </c>
      <c r="B378" s="52" t="s">
        <v>11</v>
      </c>
      <c r="C378" s="52" t="s">
        <v>240</v>
      </c>
      <c r="D378" s="52" t="s">
        <v>10</v>
      </c>
      <c r="E378" s="59">
        <v>4674655.16</v>
      </c>
      <c r="F378" s="59">
        <v>4474444.78</v>
      </c>
      <c r="G378" s="59">
        <v>9149099.9400000013</v>
      </c>
      <c r="H378" s="55">
        <v>80</v>
      </c>
      <c r="K378" s="56"/>
    </row>
    <row r="379" spans="1:11" x14ac:dyDescent="0.2">
      <c r="A379" s="52" t="s">
        <v>463</v>
      </c>
      <c r="B379" s="52" t="s">
        <v>11</v>
      </c>
      <c r="C379" s="52" t="s">
        <v>240</v>
      </c>
      <c r="D379" s="52" t="s">
        <v>14</v>
      </c>
      <c r="E379" s="59">
        <v>3414820.76</v>
      </c>
      <c r="F379" s="59">
        <v>3565041.57</v>
      </c>
      <c r="G379" s="59">
        <v>6979862.3300000001</v>
      </c>
      <c r="H379" s="55">
        <v>43</v>
      </c>
      <c r="K379" s="56"/>
    </row>
    <row r="380" spans="1:11" x14ac:dyDescent="0.2">
      <c r="A380" s="52" t="s">
        <v>464</v>
      </c>
      <c r="B380" s="52" t="s">
        <v>8</v>
      </c>
      <c r="C380" s="52" t="s">
        <v>126</v>
      </c>
      <c r="D380" s="52" t="s">
        <v>14</v>
      </c>
      <c r="E380" s="59">
        <v>9495764.6699999999</v>
      </c>
      <c r="F380" s="59">
        <v>8651810.2200000007</v>
      </c>
      <c r="G380" s="59">
        <v>18147574.890000001</v>
      </c>
      <c r="H380" s="55">
        <v>87</v>
      </c>
      <c r="K380" s="56"/>
    </row>
    <row r="381" spans="1:11" x14ac:dyDescent="0.2">
      <c r="A381" s="52" t="s">
        <v>465</v>
      </c>
      <c r="B381" s="52" t="s">
        <v>8</v>
      </c>
      <c r="C381" s="52" t="s">
        <v>252</v>
      </c>
      <c r="D381" s="52" t="s">
        <v>14</v>
      </c>
      <c r="E381" s="59">
        <v>4296959.04</v>
      </c>
      <c r="F381" s="59">
        <v>4441164.42</v>
      </c>
      <c r="G381" s="59">
        <v>8738123.4600000009</v>
      </c>
      <c r="H381" s="55">
        <v>65</v>
      </c>
      <c r="K381" s="56"/>
    </row>
    <row r="382" spans="1:11" x14ac:dyDescent="0.2">
      <c r="A382" s="52" t="s">
        <v>466</v>
      </c>
      <c r="B382" s="52" t="s">
        <v>8</v>
      </c>
      <c r="C382" s="52" t="s">
        <v>171</v>
      </c>
      <c r="D382" s="52" t="s">
        <v>14</v>
      </c>
      <c r="E382" s="59">
        <v>12027827.59</v>
      </c>
      <c r="F382" s="59">
        <v>11672790.26</v>
      </c>
      <c r="G382" s="59">
        <v>23700617.850000001</v>
      </c>
      <c r="H382" s="55">
        <v>96</v>
      </c>
      <c r="K382" s="56"/>
    </row>
    <row r="383" spans="1:11" x14ac:dyDescent="0.2">
      <c r="A383" s="52" t="s">
        <v>467</v>
      </c>
      <c r="B383" s="52" t="s">
        <v>8</v>
      </c>
      <c r="C383" s="52" t="s">
        <v>74</v>
      </c>
      <c r="D383" s="52" t="s">
        <v>14</v>
      </c>
      <c r="E383" s="59">
        <v>2783585.28</v>
      </c>
      <c r="F383" s="59">
        <v>2604397.7799999998</v>
      </c>
      <c r="G383" s="59">
        <v>5387983.0599999996</v>
      </c>
      <c r="H383" s="55">
        <v>39</v>
      </c>
      <c r="K383" s="56"/>
    </row>
    <row r="384" spans="1:11" x14ac:dyDescent="0.2">
      <c r="A384" s="52" t="s">
        <v>468</v>
      </c>
      <c r="B384" s="52" t="s">
        <v>8</v>
      </c>
      <c r="C384" s="52" t="s">
        <v>85</v>
      </c>
      <c r="D384" s="52" t="s">
        <v>10</v>
      </c>
      <c r="E384" s="59">
        <v>0</v>
      </c>
      <c r="F384" s="59">
        <v>0</v>
      </c>
      <c r="G384" s="59">
        <v>0</v>
      </c>
      <c r="H384" s="55">
        <v>0</v>
      </c>
      <c r="K384" s="56"/>
    </row>
    <row r="385" spans="1:11" x14ac:dyDescent="0.2">
      <c r="A385" s="52" t="s">
        <v>469</v>
      </c>
      <c r="B385" s="52" t="s">
        <v>11</v>
      </c>
      <c r="C385" s="52" t="s">
        <v>50</v>
      </c>
      <c r="D385" s="52" t="s">
        <v>14</v>
      </c>
      <c r="E385" s="59">
        <v>5128701.87</v>
      </c>
      <c r="F385" s="59">
        <v>4842398.41</v>
      </c>
      <c r="G385" s="59">
        <v>9971100.2800000012</v>
      </c>
      <c r="H385" s="55">
        <v>67</v>
      </c>
      <c r="K385" s="56"/>
    </row>
    <row r="386" spans="1:11" x14ac:dyDescent="0.2">
      <c r="A386" s="52" t="s">
        <v>470</v>
      </c>
      <c r="B386" s="52" t="s">
        <v>11</v>
      </c>
      <c r="C386" s="52" t="s">
        <v>305</v>
      </c>
      <c r="D386" s="52" t="s">
        <v>10</v>
      </c>
      <c r="E386" s="59">
        <v>4270523.24</v>
      </c>
      <c r="F386" s="59">
        <v>3834044.61</v>
      </c>
      <c r="G386" s="59">
        <v>8104567.8499999996</v>
      </c>
      <c r="H386" s="55">
        <v>74</v>
      </c>
      <c r="K386" s="56"/>
    </row>
    <row r="387" spans="1:11" x14ac:dyDescent="0.2">
      <c r="A387" s="52" t="s">
        <v>471</v>
      </c>
      <c r="B387" s="52" t="s">
        <v>11</v>
      </c>
      <c r="C387" s="52" t="s">
        <v>66</v>
      </c>
      <c r="D387" s="52" t="s">
        <v>10</v>
      </c>
      <c r="E387" s="59">
        <v>1194923.96</v>
      </c>
      <c r="F387" s="59">
        <v>1173482.4099999999</v>
      </c>
      <c r="G387" s="59">
        <v>2368406.37</v>
      </c>
      <c r="H387" s="55">
        <v>35</v>
      </c>
      <c r="K387" s="56"/>
    </row>
    <row r="388" spans="1:11" x14ac:dyDescent="0.2">
      <c r="A388" s="52" t="s">
        <v>472</v>
      </c>
      <c r="B388" s="52" t="s">
        <v>8</v>
      </c>
      <c r="C388" s="52" t="s">
        <v>13</v>
      </c>
      <c r="D388" s="52" t="s">
        <v>10</v>
      </c>
      <c r="E388" s="59">
        <v>3007005.39</v>
      </c>
      <c r="F388" s="59">
        <v>3380493.64</v>
      </c>
      <c r="G388" s="59">
        <v>6387499.0300000003</v>
      </c>
      <c r="H388" s="55">
        <v>55</v>
      </c>
      <c r="K388" s="56"/>
    </row>
    <row r="389" spans="1:11" x14ac:dyDescent="0.2">
      <c r="A389" s="52" t="s">
        <v>473</v>
      </c>
      <c r="B389" s="52" t="s">
        <v>8</v>
      </c>
      <c r="C389" s="52" t="s">
        <v>143</v>
      </c>
      <c r="D389" s="52" t="s">
        <v>14</v>
      </c>
      <c r="E389" s="59">
        <v>6287753.6200000001</v>
      </c>
      <c r="F389" s="59">
        <v>5732004.0099999998</v>
      </c>
      <c r="G389" s="59">
        <v>12019757.629999999</v>
      </c>
      <c r="H389" s="55">
        <v>50</v>
      </c>
      <c r="K389" s="56"/>
    </row>
    <row r="390" spans="1:11" x14ac:dyDescent="0.2">
      <c r="A390" s="52" t="s">
        <v>474</v>
      </c>
      <c r="B390" s="52" t="s">
        <v>8</v>
      </c>
      <c r="C390" s="52" t="s">
        <v>143</v>
      </c>
      <c r="D390" s="52" t="s">
        <v>10</v>
      </c>
      <c r="E390" s="59">
        <v>2854638.52</v>
      </c>
      <c r="F390" s="59">
        <v>2777429.65</v>
      </c>
      <c r="G390" s="59">
        <v>5632068.1699999999</v>
      </c>
      <c r="H390" s="55">
        <v>35</v>
      </c>
      <c r="K390" s="56"/>
    </row>
    <row r="391" spans="1:11" x14ac:dyDescent="0.2">
      <c r="A391" s="52" t="s">
        <v>475</v>
      </c>
      <c r="B391" s="52" t="s">
        <v>11</v>
      </c>
      <c r="C391" s="52" t="s">
        <v>476</v>
      </c>
      <c r="D391" s="52" t="s">
        <v>10</v>
      </c>
      <c r="E391" s="59">
        <v>853810.35</v>
      </c>
      <c r="F391" s="59">
        <v>772257.07</v>
      </c>
      <c r="G391" s="59">
        <v>1626067.42</v>
      </c>
      <c r="H391" s="55">
        <v>35</v>
      </c>
      <c r="K391" s="56"/>
    </row>
    <row r="392" spans="1:11" x14ac:dyDescent="0.2">
      <c r="A392" s="52" t="s">
        <v>477</v>
      </c>
      <c r="B392" s="52" t="s">
        <v>11</v>
      </c>
      <c r="C392" s="52" t="s">
        <v>50</v>
      </c>
      <c r="D392" s="52" t="s">
        <v>10</v>
      </c>
      <c r="E392" s="59">
        <v>1455683.39</v>
      </c>
      <c r="F392" s="59">
        <v>1489467</v>
      </c>
      <c r="G392" s="59">
        <v>2945150.3899999997</v>
      </c>
      <c r="H392" s="55">
        <v>35</v>
      </c>
      <c r="K392" s="56"/>
    </row>
    <row r="393" spans="1:11" x14ac:dyDescent="0.2">
      <c r="A393" s="52" t="s">
        <v>478</v>
      </c>
      <c r="B393" s="52" t="s">
        <v>8</v>
      </c>
      <c r="C393" s="52" t="s">
        <v>63</v>
      </c>
      <c r="D393" s="52" t="s">
        <v>10</v>
      </c>
      <c r="E393" s="59">
        <v>1642009.97</v>
      </c>
      <c r="F393" s="59">
        <v>1506275.91</v>
      </c>
      <c r="G393" s="59">
        <v>3148285.88</v>
      </c>
      <c r="H393" s="55">
        <v>53</v>
      </c>
      <c r="K393" s="56"/>
    </row>
    <row r="394" spans="1:11" x14ac:dyDescent="0.2">
      <c r="A394" s="52" t="s">
        <v>479</v>
      </c>
      <c r="B394" s="52" t="s">
        <v>8</v>
      </c>
      <c r="C394" s="52" t="s">
        <v>123</v>
      </c>
      <c r="D394" s="52" t="s">
        <v>10</v>
      </c>
      <c r="E394" s="59">
        <v>891217.98</v>
      </c>
      <c r="F394" s="59">
        <v>837689.31</v>
      </c>
      <c r="G394" s="59">
        <v>1728907.29</v>
      </c>
      <c r="H394" s="55">
        <v>83</v>
      </c>
      <c r="K394" s="56"/>
    </row>
    <row r="395" spans="1:11" x14ac:dyDescent="0.2">
      <c r="A395" s="52" t="s">
        <v>480</v>
      </c>
      <c r="B395" s="52" t="s">
        <v>8</v>
      </c>
      <c r="C395" s="52" t="s">
        <v>76</v>
      </c>
      <c r="D395" s="52" t="s">
        <v>14</v>
      </c>
      <c r="E395" s="59">
        <v>7287620.0999999996</v>
      </c>
      <c r="F395" s="59">
        <v>6389592.9100000001</v>
      </c>
      <c r="G395" s="59">
        <v>13677213.01</v>
      </c>
      <c r="H395" s="55">
        <v>85</v>
      </c>
      <c r="K395" s="56"/>
    </row>
    <row r="396" spans="1:11" x14ac:dyDescent="0.2">
      <c r="A396" s="52" t="s">
        <v>481</v>
      </c>
      <c r="B396" s="52" t="s">
        <v>11</v>
      </c>
      <c r="C396" s="52" t="s">
        <v>305</v>
      </c>
      <c r="D396" s="52" t="s">
        <v>14</v>
      </c>
      <c r="E396" s="59">
        <v>1145754.8799999999</v>
      </c>
      <c r="F396" s="59">
        <v>1077660.29</v>
      </c>
      <c r="G396" s="59">
        <v>2223415.17</v>
      </c>
      <c r="H396" s="55">
        <v>23</v>
      </c>
      <c r="K396" s="56"/>
    </row>
    <row r="397" spans="1:11" x14ac:dyDescent="0.2">
      <c r="A397" s="52" t="s">
        <v>482</v>
      </c>
      <c r="B397" s="52" t="s">
        <v>11</v>
      </c>
      <c r="C397" s="52" t="s">
        <v>370</v>
      </c>
      <c r="D397" s="52" t="s">
        <v>14</v>
      </c>
      <c r="E397" s="59">
        <v>900957.36</v>
      </c>
      <c r="F397" s="59">
        <v>831789</v>
      </c>
      <c r="G397" s="59">
        <v>1732746.3599999999</v>
      </c>
      <c r="H397" s="55">
        <v>18</v>
      </c>
      <c r="K397" s="56"/>
    </row>
    <row r="398" spans="1:11" x14ac:dyDescent="0.2">
      <c r="A398" s="52" t="s">
        <v>483</v>
      </c>
      <c r="B398" s="52" t="s">
        <v>11</v>
      </c>
      <c r="C398" s="52" t="s">
        <v>476</v>
      </c>
      <c r="D398" s="52" t="s">
        <v>10</v>
      </c>
      <c r="E398" s="59">
        <v>1535200.73</v>
      </c>
      <c r="F398" s="59">
        <v>1429621.95</v>
      </c>
      <c r="G398" s="59">
        <v>2964822.6799999997</v>
      </c>
      <c r="H398" s="55">
        <v>45</v>
      </c>
      <c r="K398" s="56"/>
    </row>
    <row r="399" spans="1:11" x14ac:dyDescent="0.2">
      <c r="A399" s="52" t="s">
        <v>484</v>
      </c>
      <c r="B399" s="52" t="s">
        <v>8</v>
      </c>
      <c r="C399" s="52" t="s">
        <v>74</v>
      </c>
      <c r="D399" s="52" t="s">
        <v>10</v>
      </c>
      <c r="E399" s="59">
        <v>5351453.57</v>
      </c>
      <c r="F399" s="59">
        <v>5688275.2599999998</v>
      </c>
      <c r="G399" s="59">
        <v>11039728.83</v>
      </c>
      <c r="H399" s="55">
        <v>85</v>
      </c>
      <c r="K399" s="56"/>
    </row>
    <row r="400" spans="1:11" x14ac:dyDescent="0.2">
      <c r="A400" s="52" t="s">
        <v>485</v>
      </c>
      <c r="B400" s="52" t="s">
        <v>11</v>
      </c>
      <c r="C400" s="52" t="s">
        <v>54</v>
      </c>
      <c r="D400" s="52" t="s">
        <v>10</v>
      </c>
      <c r="E400" s="59">
        <v>2045912.65</v>
      </c>
      <c r="F400" s="59">
        <v>1852905.16</v>
      </c>
      <c r="G400" s="59">
        <v>3898817.8099999996</v>
      </c>
      <c r="H400" s="55">
        <v>40</v>
      </c>
      <c r="K400" s="56"/>
    </row>
    <row r="401" spans="1:11" x14ac:dyDescent="0.2">
      <c r="A401" s="52" t="s">
        <v>486</v>
      </c>
      <c r="B401" s="52" t="s">
        <v>8</v>
      </c>
      <c r="C401" s="52" t="s">
        <v>234</v>
      </c>
      <c r="D401" s="52" t="s">
        <v>14</v>
      </c>
      <c r="E401" s="59">
        <v>7334889.6100000003</v>
      </c>
      <c r="F401" s="59">
        <v>6739928.0300000003</v>
      </c>
      <c r="G401" s="59">
        <v>14074817.640000001</v>
      </c>
      <c r="H401" s="55">
        <v>70</v>
      </c>
      <c r="K401" s="56"/>
    </row>
    <row r="402" spans="1:11" x14ac:dyDescent="0.2">
      <c r="A402" s="52" t="s">
        <v>487</v>
      </c>
      <c r="B402" s="52" t="s">
        <v>8</v>
      </c>
      <c r="C402" s="52" t="s">
        <v>16</v>
      </c>
      <c r="D402" s="52" t="s">
        <v>14</v>
      </c>
      <c r="E402" s="59">
        <v>8580339.0999999996</v>
      </c>
      <c r="F402" s="59">
        <v>8260601.21</v>
      </c>
      <c r="G402" s="59">
        <v>16840940.309999999</v>
      </c>
      <c r="H402" s="55">
        <v>88</v>
      </c>
      <c r="K402" s="56"/>
    </row>
    <row r="403" spans="1:11" x14ac:dyDescent="0.2">
      <c r="A403" s="52" t="s">
        <v>488</v>
      </c>
      <c r="B403" s="52" t="s">
        <v>8</v>
      </c>
      <c r="C403" s="52" t="s">
        <v>108</v>
      </c>
      <c r="D403" s="52" t="s">
        <v>10</v>
      </c>
      <c r="E403" s="59">
        <v>2297440.87</v>
      </c>
      <c r="F403" s="59">
        <v>2403369.1</v>
      </c>
      <c r="G403" s="59">
        <v>4700809.9700000007</v>
      </c>
      <c r="H403" s="55">
        <v>78</v>
      </c>
      <c r="K403" s="56"/>
    </row>
    <row r="404" spans="1:11" x14ac:dyDescent="0.2">
      <c r="A404" s="52" t="s">
        <v>489</v>
      </c>
      <c r="B404" s="52" t="s">
        <v>8</v>
      </c>
      <c r="C404" s="52" t="s">
        <v>108</v>
      </c>
      <c r="D404" s="52" t="s">
        <v>10</v>
      </c>
      <c r="E404" s="59">
        <v>496317.26</v>
      </c>
      <c r="F404" s="59">
        <v>431455</v>
      </c>
      <c r="G404" s="59">
        <v>927772.26</v>
      </c>
      <c r="H404" s="55">
        <v>38</v>
      </c>
      <c r="K404" s="56"/>
    </row>
    <row r="405" spans="1:11" x14ac:dyDescent="0.2">
      <c r="A405" s="52" t="s">
        <v>490</v>
      </c>
      <c r="B405" s="52" t="s">
        <v>8</v>
      </c>
      <c r="C405" s="52" t="s">
        <v>108</v>
      </c>
      <c r="D405" s="52" t="s">
        <v>10</v>
      </c>
      <c r="E405" s="59">
        <v>1312054.8700000001</v>
      </c>
      <c r="F405" s="59">
        <v>1201800.1200000001</v>
      </c>
      <c r="G405" s="59">
        <v>2513854.9900000002</v>
      </c>
      <c r="H405" s="55">
        <v>40</v>
      </c>
      <c r="K405" s="56"/>
    </row>
    <row r="406" spans="1:11" x14ac:dyDescent="0.2">
      <c r="A406" s="52" t="s">
        <v>491</v>
      </c>
      <c r="B406" s="52" t="s">
        <v>8</v>
      </c>
      <c r="C406" s="52" t="s">
        <v>143</v>
      </c>
      <c r="D406" s="52" t="s">
        <v>10</v>
      </c>
      <c r="E406" s="59">
        <v>448750.29</v>
      </c>
      <c r="F406" s="59">
        <v>312961.05</v>
      </c>
      <c r="G406" s="59">
        <v>761711.34</v>
      </c>
      <c r="H406" s="55">
        <v>18</v>
      </c>
      <c r="K406" s="56"/>
    </row>
    <row r="407" spans="1:11" x14ac:dyDescent="0.2">
      <c r="A407" s="52" t="s">
        <v>492</v>
      </c>
      <c r="B407" s="52" t="s">
        <v>8</v>
      </c>
      <c r="C407" s="52" t="s">
        <v>143</v>
      </c>
      <c r="D407" s="52" t="s">
        <v>10</v>
      </c>
      <c r="E407" s="59">
        <v>2007577.98</v>
      </c>
      <c r="F407" s="59">
        <v>1898055.25</v>
      </c>
      <c r="G407" s="59">
        <v>3905633.23</v>
      </c>
      <c r="H407" s="55">
        <v>60</v>
      </c>
      <c r="K407" s="56"/>
    </row>
    <row r="408" spans="1:11" x14ac:dyDescent="0.2">
      <c r="A408" s="52" t="s">
        <v>493</v>
      </c>
      <c r="B408" s="52" t="s">
        <v>11</v>
      </c>
      <c r="C408" s="52" t="s">
        <v>157</v>
      </c>
      <c r="D408" s="52" t="s">
        <v>10</v>
      </c>
      <c r="E408" s="59">
        <v>907882.09</v>
      </c>
      <c r="F408" s="59">
        <v>952186.11</v>
      </c>
      <c r="G408" s="59">
        <v>1860068.2</v>
      </c>
      <c r="H408" s="55">
        <v>42</v>
      </c>
      <c r="K408" s="56"/>
    </row>
    <row r="409" spans="1:11" x14ac:dyDescent="0.2">
      <c r="A409" s="52" t="s">
        <v>494</v>
      </c>
      <c r="B409" s="52" t="s">
        <v>11</v>
      </c>
      <c r="C409" s="52" t="s">
        <v>157</v>
      </c>
      <c r="D409" s="52" t="s">
        <v>10</v>
      </c>
      <c r="E409" s="59">
        <v>652583.38</v>
      </c>
      <c r="F409" s="59">
        <v>662536.85</v>
      </c>
      <c r="G409" s="59">
        <v>1315120.23</v>
      </c>
      <c r="H409" s="55">
        <v>35</v>
      </c>
      <c r="K409" s="56"/>
    </row>
    <row r="410" spans="1:11" x14ac:dyDescent="0.2">
      <c r="A410" s="52" t="s">
        <v>495</v>
      </c>
      <c r="B410" s="52" t="s">
        <v>8</v>
      </c>
      <c r="C410" s="52" t="s">
        <v>108</v>
      </c>
      <c r="D410" s="52" t="s">
        <v>14</v>
      </c>
      <c r="E410" s="59">
        <v>6488037.54</v>
      </c>
      <c r="F410" s="59">
        <v>5847683.0800000001</v>
      </c>
      <c r="G410" s="59">
        <v>12335720.620000001</v>
      </c>
      <c r="H410" s="55">
        <v>75</v>
      </c>
      <c r="K410" s="56"/>
    </row>
    <row r="411" spans="1:11" x14ac:dyDescent="0.2">
      <c r="A411" s="52" t="s">
        <v>496</v>
      </c>
      <c r="B411" s="52" t="s">
        <v>8</v>
      </c>
      <c r="C411" s="52" t="s">
        <v>234</v>
      </c>
      <c r="D411" s="52" t="s">
        <v>10</v>
      </c>
      <c r="E411" s="59">
        <v>5140803.5199999996</v>
      </c>
      <c r="F411" s="59">
        <v>4756288.58</v>
      </c>
      <c r="G411" s="59">
        <v>9897092.0999999996</v>
      </c>
      <c r="H411" s="55">
        <v>80</v>
      </c>
      <c r="K411" s="56"/>
    </row>
    <row r="412" spans="1:11" x14ac:dyDescent="0.2">
      <c r="A412" s="52" t="s">
        <v>497</v>
      </c>
      <c r="B412" s="52" t="s">
        <v>8</v>
      </c>
      <c r="C412" s="52" t="s">
        <v>61</v>
      </c>
      <c r="D412" s="52" t="s">
        <v>14</v>
      </c>
      <c r="E412" s="59">
        <v>2552549.92</v>
      </c>
      <c r="F412" s="59">
        <v>2614966.21</v>
      </c>
      <c r="G412" s="59">
        <v>5167516.13</v>
      </c>
      <c r="H412" s="55">
        <v>49</v>
      </c>
      <c r="K412" s="56"/>
    </row>
    <row r="413" spans="1:11" x14ac:dyDescent="0.2">
      <c r="A413" s="52" t="s">
        <v>498</v>
      </c>
      <c r="B413" s="52" t="s">
        <v>8</v>
      </c>
      <c r="C413" s="52" t="s">
        <v>143</v>
      </c>
      <c r="D413" s="52" t="s">
        <v>14</v>
      </c>
      <c r="E413" s="59">
        <v>8551990.0600000005</v>
      </c>
      <c r="F413" s="59">
        <v>7797947.9299999997</v>
      </c>
      <c r="G413" s="59">
        <v>16349937.99</v>
      </c>
      <c r="H413" s="55">
        <v>96</v>
      </c>
      <c r="K413" s="56"/>
    </row>
    <row r="414" spans="1:11" x14ac:dyDescent="0.2">
      <c r="A414" s="52" t="s">
        <v>499</v>
      </c>
      <c r="B414" s="52" t="s">
        <v>8</v>
      </c>
      <c r="C414" s="52" t="s">
        <v>126</v>
      </c>
      <c r="D414" s="52" t="s">
        <v>14</v>
      </c>
      <c r="E414" s="59">
        <v>4359042.9800000004</v>
      </c>
      <c r="F414" s="59">
        <v>4453623.25</v>
      </c>
      <c r="G414" s="59">
        <v>8812666.2300000004</v>
      </c>
      <c r="H414" s="55">
        <v>60</v>
      </c>
      <c r="K414" s="56"/>
    </row>
    <row r="415" spans="1:11" x14ac:dyDescent="0.2">
      <c r="A415" s="52" t="s">
        <v>500</v>
      </c>
      <c r="B415" s="52" t="s">
        <v>8</v>
      </c>
      <c r="C415" s="52" t="s">
        <v>128</v>
      </c>
      <c r="D415" s="52" t="s">
        <v>14</v>
      </c>
      <c r="E415" s="59">
        <v>373853.99</v>
      </c>
      <c r="F415" s="59">
        <v>295925.13</v>
      </c>
      <c r="G415" s="59">
        <v>669779.12</v>
      </c>
      <c r="H415" s="55">
        <v>30</v>
      </c>
      <c r="K415" s="56"/>
    </row>
    <row r="416" spans="1:11" x14ac:dyDescent="0.2">
      <c r="A416" s="52" t="s">
        <v>501</v>
      </c>
      <c r="B416" s="52" t="s">
        <v>8</v>
      </c>
      <c r="C416" s="52" t="s">
        <v>63</v>
      </c>
      <c r="D416" s="52" t="s">
        <v>14</v>
      </c>
      <c r="E416" s="59">
        <v>1467926.82</v>
      </c>
      <c r="F416" s="59">
        <v>1403853.36</v>
      </c>
      <c r="G416" s="59">
        <v>2871780.18</v>
      </c>
      <c r="H416" s="55">
        <v>29</v>
      </c>
      <c r="K416" s="56"/>
    </row>
    <row r="417" spans="1:11" x14ac:dyDescent="0.2">
      <c r="A417" s="52" t="s">
        <v>502</v>
      </c>
      <c r="B417" s="52" t="s">
        <v>8</v>
      </c>
      <c r="C417" s="52" t="s">
        <v>63</v>
      </c>
      <c r="D417" s="52" t="s">
        <v>14</v>
      </c>
      <c r="E417" s="59">
        <v>946509.5</v>
      </c>
      <c r="F417" s="59">
        <v>1195045.3400000001</v>
      </c>
      <c r="G417" s="59">
        <v>2141554.84</v>
      </c>
      <c r="H417" s="55">
        <v>32</v>
      </c>
      <c r="K417" s="56"/>
    </row>
    <row r="418" spans="1:11" x14ac:dyDescent="0.2">
      <c r="A418" s="52" t="s">
        <v>503</v>
      </c>
      <c r="B418" s="52" t="s">
        <v>11</v>
      </c>
      <c r="C418" s="52" t="s">
        <v>21</v>
      </c>
      <c r="D418" s="52" t="s">
        <v>10</v>
      </c>
      <c r="E418" s="59">
        <v>1315304.7</v>
      </c>
      <c r="F418" s="59">
        <v>1463775.43</v>
      </c>
      <c r="G418" s="59">
        <v>2779080.13</v>
      </c>
      <c r="H418" s="55">
        <v>60</v>
      </c>
      <c r="K418" s="56"/>
    </row>
    <row r="419" spans="1:11" x14ac:dyDescent="0.2">
      <c r="A419" s="52" t="s">
        <v>504</v>
      </c>
      <c r="B419" s="52" t="s">
        <v>11</v>
      </c>
      <c r="C419" s="52" t="s">
        <v>21</v>
      </c>
      <c r="D419" s="52" t="s">
        <v>10</v>
      </c>
      <c r="E419" s="59">
        <v>1509300.27</v>
      </c>
      <c r="F419" s="59">
        <v>1447475.19</v>
      </c>
      <c r="G419" s="59">
        <v>2956775.46</v>
      </c>
      <c r="H419" s="55">
        <v>40</v>
      </c>
      <c r="K419" s="56"/>
    </row>
    <row r="420" spans="1:11" x14ac:dyDescent="0.2">
      <c r="A420" s="52" t="s">
        <v>603</v>
      </c>
      <c r="B420" s="52" t="s">
        <v>8</v>
      </c>
      <c r="C420" s="52" t="s">
        <v>72</v>
      </c>
      <c r="D420" s="52" t="s">
        <v>14</v>
      </c>
      <c r="E420" s="59">
        <v>0</v>
      </c>
      <c r="F420" s="59">
        <v>575270.02</v>
      </c>
      <c r="G420" s="59">
        <v>575270.02</v>
      </c>
      <c r="H420" s="55">
        <v>50</v>
      </c>
      <c r="K420" s="56"/>
    </row>
    <row r="421" spans="1:11" x14ac:dyDescent="0.2">
      <c r="A421" s="52" t="s">
        <v>505</v>
      </c>
      <c r="B421" s="52" t="s">
        <v>8</v>
      </c>
      <c r="C421" s="52" t="s">
        <v>123</v>
      </c>
      <c r="D421" s="52" t="s">
        <v>14</v>
      </c>
      <c r="E421" s="59">
        <v>1767982.84</v>
      </c>
      <c r="F421" s="59">
        <v>1503073.9</v>
      </c>
      <c r="G421" s="59">
        <v>3271056.74</v>
      </c>
      <c r="H421" s="55">
        <v>50</v>
      </c>
      <c r="K421" s="56"/>
    </row>
    <row r="422" spans="1:11" x14ac:dyDescent="0.2">
      <c r="A422" s="52" t="s">
        <v>506</v>
      </c>
      <c r="B422" s="52" t="s">
        <v>8</v>
      </c>
      <c r="C422" s="52" t="s">
        <v>159</v>
      </c>
      <c r="D422" s="52" t="s">
        <v>10</v>
      </c>
      <c r="E422" s="59">
        <v>5176112.07</v>
      </c>
      <c r="F422" s="59">
        <v>5175955.5599999996</v>
      </c>
      <c r="G422" s="59">
        <v>10352067.629999999</v>
      </c>
      <c r="H422" s="55">
        <v>80</v>
      </c>
      <c r="K422" s="56"/>
    </row>
    <row r="423" spans="1:11" x14ac:dyDescent="0.2">
      <c r="A423" s="52" t="s">
        <v>507</v>
      </c>
      <c r="B423" s="52" t="s">
        <v>8</v>
      </c>
      <c r="C423" s="52" t="s">
        <v>9</v>
      </c>
      <c r="D423" s="52" t="s">
        <v>10</v>
      </c>
      <c r="E423" s="59">
        <v>609256.34</v>
      </c>
      <c r="F423" s="59">
        <v>558169.69999999995</v>
      </c>
      <c r="G423" s="59">
        <v>1167426.04</v>
      </c>
      <c r="H423" s="55">
        <v>43</v>
      </c>
      <c r="K423" s="56"/>
    </row>
    <row r="424" spans="1:11" x14ac:dyDescent="0.2">
      <c r="A424" s="52" t="s">
        <v>508</v>
      </c>
      <c r="B424" s="52" t="s">
        <v>8</v>
      </c>
      <c r="C424" s="52" t="s">
        <v>85</v>
      </c>
      <c r="D424" s="52" t="s">
        <v>14</v>
      </c>
      <c r="E424" s="59">
        <v>2455009.3199999998</v>
      </c>
      <c r="F424" s="59">
        <v>2452348.7599999998</v>
      </c>
      <c r="G424" s="59">
        <v>4907358.08</v>
      </c>
      <c r="H424" s="55">
        <v>50</v>
      </c>
      <c r="K424" s="56"/>
    </row>
    <row r="425" spans="1:11" x14ac:dyDescent="0.2">
      <c r="A425" s="52" t="s">
        <v>509</v>
      </c>
      <c r="B425" s="52" t="s">
        <v>8</v>
      </c>
      <c r="C425" s="52" t="s">
        <v>94</v>
      </c>
      <c r="D425" s="52" t="s">
        <v>14</v>
      </c>
      <c r="E425" s="59">
        <v>9658922.5</v>
      </c>
      <c r="F425" s="59">
        <v>10566087.689999999</v>
      </c>
      <c r="G425" s="59">
        <v>20225010.189999998</v>
      </c>
      <c r="H425" s="55">
        <v>90</v>
      </c>
      <c r="K425" s="56"/>
    </row>
    <row r="426" spans="1:11" x14ac:dyDescent="0.2">
      <c r="A426" s="52" t="s">
        <v>510</v>
      </c>
      <c r="B426" s="52" t="s">
        <v>8</v>
      </c>
      <c r="C426" s="52" t="s">
        <v>120</v>
      </c>
      <c r="D426" s="52" t="s">
        <v>14</v>
      </c>
      <c r="E426" s="59">
        <v>3461136.95</v>
      </c>
      <c r="F426" s="59">
        <v>3266169.5</v>
      </c>
      <c r="G426" s="59">
        <v>6727306.4500000002</v>
      </c>
      <c r="H426" s="55">
        <v>35</v>
      </c>
      <c r="K426" s="56"/>
    </row>
    <row r="427" spans="1:11" x14ac:dyDescent="0.2">
      <c r="A427" s="52" t="s">
        <v>511</v>
      </c>
      <c r="B427" s="52" t="s">
        <v>8</v>
      </c>
      <c r="C427" s="52" t="s">
        <v>234</v>
      </c>
      <c r="D427" s="52" t="s">
        <v>10</v>
      </c>
      <c r="E427" s="59">
        <v>6480290.3799999999</v>
      </c>
      <c r="F427" s="59">
        <v>5863956.79</v>
      </c>
      <c r="G427" s="59">
        <v>12344247.17</v>
      </c>
      <c r="H427" s="55">
        <v>66</v>
      </c>
      <c r="K427" s="56"/>
    </row>
    <row r="428" spans="1:11" x14ac:dyDescent="0.2">
      <c r="A428" s="52" t="s">
        <v>512</v>
      </c>
      <c r="B428" s="52" t="s">
        <v>8</v>
      </c>
      <c r="C428" s="52" t="s">
        <v>138</v>
      </c>
      <c r="D428" s="52" t="s">
        <v>10</v>
      </c>
      <c r="E428" s="59">
        <v>3132541.37</v>
      </c>
      <c r="F428" s="59">
        <v>2953799.11</v>
      </c>
      <c r="G428" s="59">
        <v>6086340.4800000004</v>
      </c>
      <c r="H428" s="55">
        <v>90</v>
      </c>
      <c r="K428" s="56"/>
    </row>
    <row r="429" spans="1:11" x14ac:dyDescent="0.2">
      <c r="A429" s="52" t="s">
        <v>513</v>
      </c>
      <c r="B429" s="52" t="s">
        <v>8</v>
      </c>
      <c r="C429" s="52" t="s">
        <v>123</v>
      </c>
      <c r="D429" s="52" t="s">
        <v>14</v>
      </c>
      <c r="E429" s="59">
        <v>4239332.38</v>
      </c>
      <c r="F429" s="59">
        <v>4159507.93</v>
      </c>
      <c r="G429" s="59">
        <v>8398840.3100000005</v>
      </c>
      <c r="H429" s="55">
        <v>53</v>
      </c>
      <c r="K429" s="56"/>
    </row>
    <row r="430" spans="1:11" x14ac:dyDescent="0.2">
      <c r="A430" s="52" t="s">
        <v>514</v>
      </c>
      <c r="B430" s="52" t="s">
        <v>8</v>
      </c>
      <c r="C430" s="52" t="s">
        <v>85</v>
      </c>
      <c r="D430" s="52" t="s">
        <v>10</v>
      </c>
      <c r="E430" s="59">
        <v>478791.94</v>
      </c>
      <c r="F430" s="59">
        <v>447329.34</v>
      </c>
      <c r="G430" s="59">
        <v>926121.28</v>
      </c>
      <c r="H430" s="55">
        <v>32</v>
      </c>
      <c r="K430" s="56"/>
    </row>
    <row r="431" spans="1:11" x14ac:dyDescent="0.2">
      <c r="A431" s="52" t="s">
        <v>515</v>
      </c>
      <c r="B431" s="52" t="s">
        <v>11</v>
      </c>
      <c r="C431" s="52" t="s">
        <v>21</v>
      </c>
      <c r="D431" s="52" t="s">
        <v>14</v>
      </c>
      <c r="E431" s="59">
        <v>663528.56000000006</v>
      </c>
      <c r="F431" s="59">
        <v>769518.12</v>
      </c>
      <c r="G431" s="59">
        <v>1433046.6800000002</v>
      </c>
      <c r="H431" s="55">
        <v>25</v>
      </c>
      <c r="K431" s="56"/>
    </row>
    <row r="432" spans="1:11" x14ac:dyDescent="0.2">
      <c r="A432" s="52" t="s">
        <v>516</v>
      </c>
      <c r="B432" s="52" t="s">
        <v>8</v>
      </c>
      <c r="C432" s="52" t="s">
        <v>128</v>
      </c>
      <c r="D432" s="52" t="s">
        <v>10</v>
      </c>
      <c r="E432" s="59">
        <v>3546455.44</v>
      </c>
      <c r="F432" s="59">
        <v>3295688.54</v>
      </c>
      <c r="G432" s="59">
        <v>6842143.9800000004</v>
      </c>
      <c r="H432" s="55">
        <v>80</v>
      </c>
      <c r="K432" s="56"/>
    </row>
    <row r="433" spans="1:11" x14ac:dyDescent="0.2">
      <c r="A433" s="52" t="s">
        <v>517</v>
      </c>
      <c r="B433" s="52" t="s">
        <v>8</v>
      </c>
      <c r="C433" s="52" t="s">
        <v>13</v>
      </c>
      <c r="D433" s="52" t="s">
        <v>14</v>
      </c>
      <c r="E433" s="59">
        <v>0</v>
      </c>
      <c r="F433" s="59">
        <v>0</v>
      </c>
      <c r="G433" s="59">
        <v>0</v>
      </c>
      <c r="H433" s="55">
        <v>0</v>
      </c>
      <c r="K433" s="56"/>
    </row>
    <row r="434" spans="1:11" x14ac:dyDescent="0.2">
      <c r="A434" s="52" t="s">
        <v>518</v>
      </c>
      <c r="B434" s="52" t="s">
        <v>11</v>
      </c>
      <c r="C434" s="52" t="s">
        <v>56</v>
      </c>
      <c r="D434" s="52" t="s">
        <v>10</v>
      </c>
      <c r="E434" s="59">
        <v>2088518.7</v>
      </c>
      <c r="F434" s="59">
        <v>2038774.66</v>
      </c>
      <c r="G434" s="59">
        <v>4127293.36</v>
      </c>
      <c r="H434" s="55">
        <v>41</v>
      </c>
      <c r="K434" s="56"/>
    </row>
    <row r="435" spans="1:11" x14ac:dyDescent="0.2">
      <c r="A435" s="52" t="s">
        <v>519</v>
      </c>
      <c r="B435" s="52" t="s">
        <v>8</v>
      </c>
      <c r="C435" s="52" t="s">
        <v>72</v>
      </c>
      <c r="D435" s="52" t="s">
        <v>10</v>
      </c>
      <c r="E435" s="59">
        <v>5966182.0300000003</v>
      </c>
      <c r="F435" s="59">
        <v>5915940.4000000004</v>
      </c>
      <c r="G435" s="59">
        <v>11882122.43</v>
      </c>
      <c r="H435" s="55">
        <v>76</v>
      </c>
      <c r="K435" s="56"/>
    </row>
    <row r="436" spans="1:11" x14ac:dyDescent="0.2">
      <c r="A436" s="52" t="s">
        <v>520</v>
      </c>
      <c r="B436" s="52" t="s">
        <v>8</v>
      </c>
      <c r="C436" s="52" t="s">
        <v>171</v>
      </c>
      <c r="D436" s="52" t="s">
        <v>10</v>
      </c>
      <c r="E436" s="59">
        <v>1271403.0900000001</v>
      </c>
      <c r="F436" s="59">
        <v>1317401.21</v>
      </c>
      <c r="G436" s="59">
        <v>2588804.2999999998</v>
      </c>
      <c r="H436" s="55">
        <v>50</v>
      </c>
      <c r="K436" s="56"/>
    </row>
    <row r="437" spans="1:11" x14ac:dyDescent="0.2">
      <c r="A437" s="52" t="s">
        <v>521</v>
      </c>
      <c r="B437" s="52" t="s">
        <v>11</v>
      </c>
      <c r="C437" s="52" t="s">
        <v>401</v>
      </c>
      <c r="D437" s="52" t="s">
        <v>14</v>
      </c>
      <c r="E437" s="59">
        <v>1260548.06</v>
      </c>
      <c r="F437" s="59">
        <v>1164304.0900000001</v>
      </c>
      <c r="G437" s="59">
        <v>2424852.1500000004</v>
      </c>
      <c r="H437" s="55">
        <v>35</v>
      </c>
      <c r="K437" s="56"/>
    </row>
    <row r="438" spans="1:11" x14ac:dyDescent="0.2">
      <c r="A438" s="52" t="s">
        <v>522</v>
      </c>
      <c r="B438" s="52" t="s">
        <v>11</v>
      </c>
      <c r="C438" s="52" t="s">
        <v>56</v>
      </c>
      <c r="D438" s="52" t="s">
        <v>10</v>
      </c>
      <c r="E438" s="59">
        <v>386661.98</v>
      </c>
      <c r="F438" s="59">
        <v>417341.81</v>
      </c>
      <c r="G438" s="59">
        <v>804003.79</v>
      </c>
      <c r="H438" s="55">
        <v>24</v>
      </c>
      <c r="K438" s="56"/>
    </row>
    <row r="439" spans="1:11" x14ac:dyDescent="0.2">
      <c r="A439" s="52" t="s">
        <v>523</v>
      </c>
      <c r="B439" s="52" t="s">
        <v>8</v>
      </c>
      <c r="C439" s="52" t="s">
        <v>159</v>
      </c>
      <c r="D439" s="52" t="s">
        <v>14</v>
      </c>
      <c r="E439" s="59">
        <v>4030278.65</v>
      </c>
      <c r="F439" s="59">
        <v>4331480.4000000004</v>
      </c>
      <c r="G439" s="59">
        <v>8361759.0500000007</v>
      </c>
      <c r="H439" s="55">
        <v>50</v>
      </c>
      <c r="K439" s="56"/>
    </row>
    <row r="440" spans="1:11" x14ac:dyDescent="0.2">
      <c r="A440" s="52" t="s">
        <v>595</v>
      </c>
      <c r="B440" s="52" t="s">
        <v>8</v>
      </c>
      <c r="C440" s="52" t="s">
        <v>113</v>
      </c>
      <c r="D440" s="52" t="s">
        <v>14</v>
      </c>
      <c r="E440" s="59">
        <v>2053634.62</v>
      </c>
      <c r="F440" s="59">
        <v>2106821.9300000002</v>
      </c>
      <c r="G440" s="59">
        <v>4160456.5500000003</v>
      </c>
      <c r="H440" s="55">
        <v>60</v>
      </c>
      <c r="K440" s="56"/>
    </row>
    <row r="441" spans="1:11" x14ac:dyDescent="0.2">
      <c r="A441" s="52" t="s">
        <v>524</v>
      </c>
      <c r="B441" s="52" t="s">
        <v>8</v>
      </c>
      <c r="C441" s="52" t="s">
        <v>61</v>
      </c>
      <c r="D441" s="52" t="s">
        <v>14</v>
      </c>
      <c r="E441" s="59">
        <v>2350333.63</v>
      </c>
      <c r="F441" s="59">
        <v>2521083.66</v>
      </c>
      <c r="G441" s="59">
        <v>4871417.29</v>
      </c>
      <c r="H441" s="55">
        <v>40</v>
      </c>
      <c r="K441" s="56"/>
    </row>
    <row r="442" spans="1:11" x14ac:dyDescent="0.2">
      <c r="A442" s="52" t="s">
        <v>525</v>
      </c>
      <c r="B442" s="52" t="s">
        <v>8</v>
      </c>
      <c r="C442" s="52" t="s">
        <v>63</v>
      </c>
      <c r="D442" s="52" t="s">
        <v>10</v>
      </c>
      <c r="E442" s="59">
        <v>2316710.08</v>
      </c>
      <c r="F442" s="59">
        <v>2339499.41</v>
      </c>
      <c r="G442" s="59">
        <v>4656209.49</v>
      </c>
      <c r="H442" s="55">
        <v>57</v>
      </c>
      <c r="K442" s="56"/>
    </row>
    <row r="443" spans="1:11" x14ac:dyDescent="0.2">
      <c r="A443" s="52" t="s">
        <v>526</v>
      </c>
      <c r="B443" s="52" t="s">
        <v>11</v>
      </c>
      <c r="C443" s="52" t="s">
        <v>238</v>
      </c>
      <c r="D443" s="52" t="s">
        <v>14</v>
      </c>
      <c r="E443" s="59">
        <v>1690169.02</v>
      </c>
      <c r="F443" s="59">
        <v>1613213.74</v>
      </c>
      <c r="G443" s="59">
        <v>3303382.76</v>
      </c>
      <c r="H443" s="55">
        <v>32</v>
      </c>
      <c r="K443" s="56"/>
    </row>
    <row r="444" spans="1:11" x14ac:dyDescent="0.2">
      <c r="A444" s="52" t="s">
        <v>527</v>
      </c>
      <c r="B444" s="52" t="s">
        <v>8</v>
      </c>
      <c r="C444" s="52" t="s">
        <v>61</v>
      </c>
      <c r="D444" s="52" t="s">
        <v>14</v>
      </c>
      <c r="E444" s="59">
        <v>2004910.45</v>
      </c>
      <c r="F444" s="59">
        <v>2060486.3</v>
      </c>
      <c r="G444" s="59">
        <v>4065396.75</v>
      </c>
      <c r="H444" s="55">
        <v>31</v>
      </c>
      <c r="K444" s="56"/>
    </row>
    <row r="445" spans="1:11" x14ac:dyDescent="0.2">
      <c r="A445" s="52" t="s">
        <v>528</v>
      </c>
      <c r="B445" s="52" t="s">
        <v>8</v>
      </c>
      <c r="C445" s="52" t="s">
        <v>76</v>
      </c>
      <c r="D445" s="52" t="s">
        <v>14</v>
      </c>
      <c r="E445" s="59">
        <v>3312708.06</v>
      </c>
      <c r="F445" s="59">
        <v>3030869.6</v>
      </c>
      <c r="G445" s="59">
        <v>6343577.6600000001</v>
      </c>
      <c r="H445" s="55">
        <v>69</v>
      </c>
      <c r="K445" s="56"/>
    </row>
    <row r="446" spans="1:11" x14ac:dyDescent="0.2">
      <c r="A446" s="52" t="s">
        <v>529</v>
      </c>
      <c r="B446" s="52" t="s">
        <v>11</v>
      </c>
      <c r="C446" s="52" t="s">
        <v>305</v>
      </c>
      <c r="D446" s="52" t="s">
        <v>10</v>
      </c>
      <c r="E446" s="59">
        <v>863045.94</v>
      </c>
      <c r="F446" s="59">
        <v>841215.16</v>
      </c>
      <c r="G446" s="59">
        <v>1704261.1</v>
      </c>
      <c r="H446" s="55">
        <v>36</v>
      </c>
      <c r="K446" s="56"/>
    </row>
    <row r="447" spans="1:11" x14ac:dyDescent="0.2">
      <c r="A447" s="52" t="s">
        <v>530</v>
      </c>
      <c r="B447" s="52" t="s">
        <v>8</v>
      </c>
      <c r="C447" s="52" t="s">
        <v>32</v>
      </c>
      <c r="D447" s="52" t="s">
        <v>14</v>
      </c>
      <c r="E447" s="59">
        <v>7892515.3099999996</v>
      </c>
      <c r="F447" s="59">
        <v>6634933.4500000002</v>
      </c>
      <c r="G447" s="59">
        <v>14527448.76</v>
      </c>
      <c r="H447" s="55">
        <v>52</v>
      </c>
      <c r="K447" s="56"/>
    </row>
    <row r="448" spans="1:11" x14ac:dyDescent="0.2">
      <c r="A448" s="52" t="s">
        <v>531</v>
      </c>
      <c r="B448" s="52" t="s">
        <v>8</v>
      </c>
      <c r="C448" s="52" t="s">
        <v>159</v>
      </c>
      <c r="D448" s="52" t="s">
        <v>10</v>
      </c>
      <c r="E448" s="59">
        <v>8040262.6100000003</v>
      </c>
      <c r="F448" s="59">
        <v>9154956.1099999994</v>
      </c>
      <c r="G448" s="59">
        <v>17195218.719999999</v>
      </c>
      <c r="H448" s="55">
        <v>85</v>
      </c>
      <c r="K448" s="56"/>
    </row>
    <row r="449" spans="1:11" x14ac:dyDescent="0.2">
      <c r="A449" s="52" t="s">
        <v>532</v>
      </c>
      <c r="B449" s="52" t="s">
        <v>8</v>
      </c>
      <c r="C449" s="52" t="s">
        <v>120</v>
      </c>
      <c r="D449" s="52" t="s">
        <v>14</v>
      </c>
      <c r="E449" s="59">
        <v>4705015.91</v>
      </c>
      <c r="F449" s="59">
        <v>4084189.84</v>
      </c>
      <c r="G449" s="59">
        <v>8789205.75</v>
      </c>
      <c r="H449" s="55">
        <v>55</v>
      </c>
      <c r="K449" s="56"/>
    </row>
    <row r="450" spans="1:11" x14ac:dyDescent="0.2">
      <c r="A450" s="52" t="s">
        <v>533</v>
      </c>
      <c r="B450" s="52" t="s">
        <v>8</v>
      </c>
      <c r="C450" s="52" t="s">
        <v>24</v>
      </c>
      <c r="D450" s="52" t="s">
        <v>10</v>
      </c>
      <c r="E450" s="59">
        <v>1863631.19</v>
      </c>
      <c r="F450" s="59">
        <v>1638237.91</v>
      </c>
      <c r="G450" s="59">
        <v>3501869.0999999996</v>
      </c>
      <c r="H450" s="55">
        <v>60</v>
      </c>
      <c r="K450" s="56"/>
    </row>
    <row r="451" spans="1:11" x14ac:dyDescent="0.2">
      <c r="A451" s="52" t="s">
        <v>534</v>
      </c>
      <c r="B451" s="52" t="s">
        <v>11</v>
      </c>
      <c r="C451" s="52" t="s">
        <v>305</v>
      </c>
      <c r="D451" s="52" t="s">
        <v>10</v>
      </c>
      <c r="E451" s="59">
        <v>1333946.9099999999</v>
      </c>
      <c r="F451" s="59">
        <v>1409654.77</v>
      </c>
      <c r="G451" s="59">
        <v>2743601.6799999997</v>
      </c>
      <c r="H451" s="55">
        <v>37</v>
      </c>
      <c r="K451" s="56"/>
    </row>
    <row r="452" spans="1:11" x14ac:dyDescent="0.2">
      <c r="A452" s="52" t="s">
        <v>535</v>
      </c>
      <c r="B452" s="52" t="s">
        <v>8</v>
      </c>
      <c r="C452" s="52" t="s">
        <v>32</v>
      </c>
      <c r="D452" s="52" t="s">
        <v>10</v>
      </c>
      <c r="E452" s="59">
        <v>1155591.3</v>
      </c>
      <c r="F452" s="59">
        <v>1250180.05</v>
      </c>
      <c r="G452" s="59">
        <v>2405771.35</v>
      </c>
      <c r="H452" s="55">
        <v>46</v>
      </c>
      <c r="K452" s="56"/>
    </row>
    <row r="453" spans="1:11" x14ac:dyDescent="0.2">
      <c r="A453" s="52" t="s">
        <v>536</v>
      </c>
      <c r="B453" s="52" t="s">
        <v>11</v>
      </c>
      <c r="C453" s="52" t="s">
        <v>39</v>
      </c>
      <c r="D453" s="52" t="s">
        <v>14</v>
      </c>
      <c r="E453" s="59">
        <v>1586210.08</v>
      </c>
      <c r="F453" s="59">
        <v>1740732.28</v>
      </c>
      <c r="G453" s="59">
        <v>3326942.3600000003</v>
      </c>
      <c r="H453" s="55">
        <v>45</v>
      </c>
      <c r="K453" s="56"/>
    </row>
    <row r="454" spans="1:11" x14ac:dyDescent="0.2">
      <c r="A454" s="52" t="s">
        <v>537</v>
      </c>
      <c r="B454" s="52" t="s">
        <v>8</v>
      </c>
      <c r="C454" s="52" t="s">
        <v>261</v>
      </c>
      <c r="D454" s="52" t="s">
        <v>14</v>
      </c>
      <c r="E454" s="59">
        <v>1523442.09</v>
      </c>
      <c r="F454" s="59">
        <v>1341849.3700000001</v>
      </c>
      <c r="G454" s="59">
        <v>2865291.46</v>
      </c>
      <c r="H454" s="55">
        <v>33</v>
      </c>
      <c r="K454" s="56"/>
    </row>
    <row r="455" spans="1:11" x14ac:dyDescent="0.2">
      <c r="A455" s="52" t="s">
        <v>538</v>
      </c>
      <c r="B455" s="52" t="s">
        <v>11</v>
      </c>
      <c r="C455" s="52" t="s">
        <v>245</v>
      </c>
      <c r="D455" s="52" t="s">
        <v>10</v>
      </c>
      <c r="E455" s="59">
        <v>3733687.08</v>
      </c>
      <c r="F455" s="59">
        <v>3122863.6</v>
      </c>
      <c r="G455" s="59">
        <v>6856550.6799999997</v>
      </c>
      <c r="H455" s="55">
        <v>59</v>
      </c>
      <c r="K455" s="56"/>
    </row>
    <row r="456" spans="1:11" x14ac:dyDescent="0.2">
      <c r="A456" s="52" t="s">
        <v>539</v>
      </c>
      <c r="B456" s="52" t="s">
        <v>11</v>
      </c>
      <c r="C456" s="52" t="s">
        <v>245</v>
      </c>
      <c r="D456" s="52" t="s">
        <v>10</v>
      </c>
      <c r="E456" s="59">
        <v>1354134.37</v>
      </c>
      <c r="F456" s="59">
        <v>1345292.12</v>
      </c>
      <c r="G456" s="59">
        <v>2699426.49</v>
      </c>
      <c r="H456" s="55">
        <v>37</v>
      </c>
      <c r="K456" s="56"/>
    </row>
    <row r="457" spans="1:11" x14ac:dyDescent="0.2">
      <c r="A457" s="52" t="s">
        <v>540</v>
      </c>
      <c r="B457" s="52" t="s">
        <v>8</v>
      </c>
      <c r="C457" s="52" t="s">
        <v>32</v>
      </c>
      <c r="D457" s="52" t="s">
        <v>10</v>
      </c>
      <c r="E457" s="59">
        <v>6436029.3899999997</v>
      </c>
      <c r="F457" s="59">
        <v>6436679.2699999996</v>
      </c>
      <c r="G457" s="59">
        <v>12872708.66</v>
      </c>
      <c r="H457" s="55">
        <v>75</v>
      </c>
      <c r="K457" s="56"/>
    </row>
    <row r="458" spans="1:11" x14ac:dyDescent="0.2">
      <c r="A458" s="52" t="s">
        <v>541</v>
      </c>
      <c r="B458" s="52" t="s">
        <v>8</v>
      </c>
      <c r="C458" s="52" t="s">
        <v>123</v>
      </c>
      <c r="D458" s="52" t="s">
        <v>14</v>
      </c>
      <c r="E458" s="59">
        <v>2677578.1</v>
      </c>
      <c r="F458" s="59">
        <v>2508946.7599999998</v>
      </c>
      <c r="G458" s="59">
        <v>5186524.8599999994</v>
      </c>
      <c r="H458" s="55">
        <v>47</v>
      </c>
      <c r="K458" s="56"/>
    </row>
    <row r="459" spans="1:11" x14ac:dyDescent="0.2">
      <c r="A459" s="52" t="s">
        <v>542</v>
      </c>
      <c r="B459" s="52" t="s">
        <v>11</v>
      </c>
      <c r="C459" s="52" t="s">
        <v>48</v>
      </c>
      <c r="D459" s="52" t="s">
        <v>14</v>
      </c>
      <c r="E459" s="59">
        <v>1811469.5</v>
      </c>
      <c r="F459" s="59">
        <v>1437824.15</v>
      </c>
      <c r="G459" s="59">
        <v>3249293.65</v>
      </c>
      <c r="H459" s="55">
        <v>22</v>
      </c>
      <c r="K459" s="56"/>
    </row>
    <row r="460" spans="1:11" x14ac:dyDescent="0.2">
      <c r="A460" s="52" t="s">
        <v>543</v>
      </c>
      <c r="B460" s="52" t="s">
        <v>8</v>
      </c>
      <c r="C460" s="52" t="s">
        <v>128</v>
      </c>
      <c r="D460" s="52" t="s">
        <v>10</v>
      </c>
      <c r="E460" s="59">
        <v>822436.79</v>
      </c>
      <c r="F460" s="59">
        <v>755440.36</v>
      </c>
      <c r="G460" s="59">
        <v>1577877.15</v>
      </c>
      <c r="H460" s="55">
        <v>30</v>
      </c>
      <c r="K460" s="56"/>
    </row>
    <row r="461" spans="1:11" x14ac:dyDescent="0.2">
      <c r="A461" s="52" t="s">
        <v>544</v>
      </c>
      <c r="B461" s="52" t="s">
        <v>11</v>
      </c>
      <c r="C461" s="52" t="s">
        <v>50</v>
      </c>
      <c r="D461" s="52" t="s">
        <v>14</v>
      </c>
      <c r="E461" s="59">
        <v>1334204.49</v>
      </c>
      <c r="F461" s="59">
        <v>1265850.81</v>
      </c>
      <c r="G461" s="59">
        <v>2600055.2999999998</v>
      </c>
      <c r="H461" s="55">
        <v>29</v>
      </c>
      <c r="K461" s="56"/>
    </row>
    <row r="462" spans="1:11" x14ac:dyDescent="0.2">
      <c r="A462" s="52" t="s">
        <v>545</v>
      </c>
      <c r="B462" s="52" t="s">
        <v>8</v>
      </c>
      <c r="C462" s="52" t="s">
        <v>120</v>
      </c>
      <c r="D462" s="52" t="s">
        <v>10</v>
      </c>
      <c r="E462" s="59">
        <v>6130639.3499999996</v>
      </c>
      <c r="F462" s="59">
        <v>6149873.1299999999</v>
      </c>
      <c r="G462" s="59">
        <v>12280512.48</v>
      </c>
      <c r="H462" s="55">
        <v>75</v>
      </c>
      <c r="K462" s="56"/>
    </row>
    <row r="463" spans="1:11" x14ac:dyDescent="0.2">
      <c r="A463" s="52" t="s">
        <v>546</v>
      </c>
      <c r="B463" s="52" t="s">
        <v>8</v>
      </c>
      <c r="C463" s="52" t="s">
        <v>126</v>
      </c>
      <c r="D463" s="52" t="s">
        <v>10</v>
      </c>
      <c r="E463" s="59">
        <v>2287222.64</v>
      </c>
      <c r="F463" s="59">
        <v>2130779.6800000002</v>
      </c>
      <c r="G463" s="59">
        <v>4418002.32</v>
      </c>
      <c r="H463" s="55">
        <v>90</v>
      </c>
      <c r="K463" s="56"/>
    </row>
    <row r="464" spans="1:11" x14ac:dyDescent="0.2">
      <c r="A464" s="52" t="s">
        <v>547</v>
      </c>
      <c r="B464" s="52" t="s">
        <v>11</v>
      </c>
      <c r="C464" s="52" t="s">
        <v>240</v>
      </c>
      <c r="D464" s="52" t="s">
        <v>14</v>
      </c>
      <c r="E464" s="59">
        <v>3909064.79</v>
      </c>
      <c r="F464" s="59">
        <v>3999075.64</v>
      </c>
      <c r="G464" s="59">
        <v>7908140.4299999997</v>
      </c>
      <c r="H464" s="55">
        <v>40</v>
      </c>
      <c r="K464" s="56"/>
    </row>
    <row r="465" spans="1:11" x14ac:dyDescent="0.2">
      <c r="A465" s="52" t="s">
        <v>548</v>
      </c>
      <c r="B465" s="52" t="s">
        <v>11</v>
      </c>
      <c r="C465" s="52" t="s">
        <v>300</v>
      </c>
      <c r="D465" s="52" t="s">
        <v>14</v>
      </c>
      <c r="E465" s="59">
        <v>2972029.13</v>
      </c>
      <c r="F465" s="59">
        <v>2660754.2400000002</v>
      </c>
      <c r="G465" s="59">
        <v>5632783.3700000001</v>
      </c>
      <c r="H465" s="55">
        <v>50</v>
      </c>
      <c r="K465" s="56"/>
    </row>
    <row r="466" spans="1:11" x14ac:dyDescent="0.2">
      <c r="A466" s="52" t="s">
        <v>549</v>
      </c>
      <c r="B466" s="52" t="s">
        <v>8</v>
      </c>
      <c r="C466" s="52" t="s">
        <v>63</v>
      </c>
      <c r="D466" s="52" t="s">
        <v>14</v>
      </c>
      <c r="E466" s="59">
        <v>1735170.15</v>
      </c>
      <c r="F466" s="59">
        <v>1518337.3</v>
      </c>
      <c r="G466" s="59">
        <v>3253507.45</v>
      </c>
      <c r="H466" s="55">
        <v>31</v>
      </c>
      <c r="K466" s="56"/>
    </row>
    <row r="467" spans="1:11" x14ac:dyDescent="0.2">
      <c r="A467" s="52" t="s">
        <v>550</v>
      </c>
      <c r="B467" s="52" t="s">
        <v>8</v>
      </c>
      <c r="C467" s="52" t="s">
        <v>120</v>
      </c>
      <c r="D467" s="52" t="s">
        <v>14</v>
      </c>
      <c r="E467" s="59">
        <v>5955652.4400000004</v>
      </c>
      <c r="F467" s="59">
        <v>5792002.1299999999</v>
      </c>
      <c r="G467" s="59">
        <v>11747654.57</v>
      </c>
      <c r="H467" s="55">
        <v>78</v>
      </c>
      <c r="K467" s="56"/>
    </row>
    <row r="468" spans="1:11" x14ac:dyDescent="0.2">
      <c r="A468" s="52" t="s">
        <v>551</v>
      </c>
      <c r="B468" s="52" t="s">
        <v>8</v>
      </c>
      <c r="C468" s="52" t="s">
        <v>61</v>
      </c>
      <c r="D468" s="52" t="s">
        <v>14</v>
      </c>
      <c r="E468" s="59">
        <v>1593854.01</v>
      </c>
      <c r="F468" s="59">
        <v>1561087.65</v>
      </c>
      <c r="G468" s="59">
        <v>3154941.66</v>
      </c>
      <c r="H468" s="55">
        <v>26</v>
      </c>
      <c r="K468" s="56"/>
    </row>
    <row r="469" spans="1:11" x14ac:dyDescent="0.2">
      <c r="A469" s="52" t="s">
        <v>552</v>
      </c>
      <c r="B469" s="52" t="s">
        <v>8</v>
      </c>
      <c r="C469" s="52" t="s">
        <v>13</v>
      </c>
      <c r="D469" s="52" t="s">
        <v>14</v>
      </c>
      <c r="E469" s="59">
        <v>8057199.79</v>
      </c>
      <c r="F469" s="59">
        <v>7742991.21</v>
      </c>
      <c r="G469" s="59">
        <v>15800191</v>
      </c>
      <c r="H469" s="55">
        <v>71</v>
      </c>
      <c r="K469" s="56"/>
    </row>
    <row r="470" spans="1:11" x14ac:dyDescent="0.2">
      <c r="A470" s="52" t="s">
        <v>553</v>
      </c>
      <c r="B470" s="52" t="s">
        <v>11</v>
      </c>
      <c r="C470" s="52" t="s">
        <v>401</v>
      </c>
      <c r="D470" s="52" t="s">
        <v>10</v>
      </c>
      <c r="E470" s="59">
        <v>775302.84</v>
      </c>
      <c r="F470" s="59">
        <v>788204.18</v>
      </c>
      <c r="G470" s="59">
        <v>1563507.02</v>
      </c>
      <c r="H470" s="55">
        <v>25</v>
      </c>
      <c r="K470" s="56"/>
    </row>
    <row r="471" spans="1:11" x14ac:dyDescent="0.2">
      <c r="A471" s="52" t="s">
        <v>554</v>
      </c>
      <c r="B471" s="52" t="s">
        <v>11</v>
      </c>
      <c r="C471" s="52" t="s">
        <v>401</v>
      </c>
      <c r="D471" s="52" t="s">
        <v>10</v>
      </c>
      <c r="E471" s="59">
        <v>1325934.8799999999</v>
      </c>
      <c r="F471" s="59">
        <v>1211871.3999999999</v>
      </c>
      <c r="G471" s="59">
        <v>2537806.2799999998</v>
      </c>
      <c r="H471" s="55">
        <v>50</v>
      </c>
      <c r="K471" s="56"/>
    </row>
    <row r="472" spans="1:11" x14ac:dyDescent="0.2">
      <c r="A472" s="52" t="s">
        <v>555</v>
      </c>
      <c r="B472" s="52" t="s">
        <v>8</v>
      </c>
      <c r="C472" s="52" t="s">
        <v>76</v>
      </c>
      <c r="D472" s="52" t="s">
        <v>10</v>
      </c>
      <c r="E472" s="59">
        <v>2247990.08</v>
      </c>
      <c r="F472" s="59">
        <v>2257831.89</v>
      </c>
      <c r="G472" s="59">
        <v>4505821.9700000007</v>
      </c>
      <c r="H472" s="55">
        <v>97</v>
      </c>
      <c r="K472" s="56"/>
    </row>
    <row r="473" spans="1:11" x14ac:dyDescent="0.2">
      <c r="A473" s="52" t="s">
        <v>556</v>
      </c>
      <c r="B473" s="52" t="s">
        <v>8</v>
      </c>
      <c r="C473" s="52" t="s">
        <v>76</v>
      </c>
      <c r="D473" s="52" t="s">
        <v>10</v>
      </c>
      <c r="E473" s="59">
        <v>2083164.13</v>
      </c>
      <c r="F473" s="59">
        <v>2018152.92</v>
      </c>
      <c r="G473" s="59">
        <v>4101317.05</v>
      </c>
      <c r="H473" s="55">
        <v>60</v>
      </c>
      <c r="K473" s="56"/>
    </row>
    <row r="474" spans="1:11" x14ac:dyDescent="0.2">
      <c r="A474" s="52" t="s">
        <v>557</v>
      </c>
      <c r="B474" s="52" t="s">
        <v>11</v>
      </c>
      <c r="C474" s="52" t="s">
        <v>141</v>
      </c>
      <c r="D474" s="52" t="s">
        <v>10</v>
      </c>
      <c r="E474" s="59">
        <v>3467118.82</v>
      </c>
      <c r="F474" s="59">
        <v>3663338.77</v>
      </c>
      <c r="G474" s="59">
        <v>7130457.5899999999</v>
      </c>
      <c r="H474" s="55">
        <v>100</v>
      </c>
      <c r="K474" s="56"/>
    </row>
    <row r="475" spans="1:11" x14ac:dyDescent="0.2">
      <c r="A475" s="52" t="s">
        <v>558</v>
      </c>
      <c r="B475" s="52" t="s">
        <v>11</v>
      </c>
      <c r="C475" s="52" t="s">
        <v>141</v>
      </c>
      <c r="D475" s="52" t="s">
        <v>10</v>
      </c>
      <c r="E475" s="59">
        <v>3710862.2</v>
      </c>
      <c r="F475" s="59">
        <v>3754123.94</v>
      </c>
      <c r="G475" s="59">
        <v>7464986.1400000006</v>
      </c>
      <c r="H475" s="55">
        <v>80</v>
      </c>
      <c r="K475" s="56"/>
    </row>
    <row r="476" spans="1:11" x14ac:dyDescent="0.2">
      <c r="A476" s="52" t="s">
        <v>559</v>
      </c>
      <c r="B476" s="52" t="s">
        <v>11</v>
      </c>
      <c r="C476" s="52" t="s">
        <v>132</v>
      </c>
      <c r="D476" s="52" t="s">
        <v>10</v>
      </c>
      <c r="E476" s="59">
        <v>1739513.07</v>
      </c>
      <c r="F476" s="59">
        <v>1954980.09</v>
      </c>
      <c r="G476" s="59">
        <v>3694493.16</v>
      </c>
      <c r="H476" s="55">
        <v>40</v>
      </c>
      <c r="K476" s="56"/>
    </row>
    <row r="477" spans="1:11" x14ac:dyDescent="0.2">
      <c r="A477" s="52" t="s">
        <v>560</v>
      </c>
      <c r="B477" s="52" t="s">
        <v>11</v>
      </c>
      <c r="C477" s="52" t="s">
        <v>132</v>
      </c>
      <c r="D477" s="52" t="s">
        <v>10</v>
      </c>
      <c r="E477" s="59">
        <v>1461376.69</v>
      </c>
      <c r="F477" s="59">
        <v>1365541.31</v>
      </c>
      <c r="G477" s="59">
        <v>2826918</v>
      </c>
      <c r="H477" s="55">
        <v>40</v>
      </c>
      <c r="K477" s="56"/>
    </row>
    <row r="478" spans="1:11" x14ac:dyDescent="0.2">
      <c r="A478" s="52" t="s">
        <v>561</v>
      </c>
      <c r="B478" s="52" t="s">
        <v>11</v>
      </c>
      <c r="C478" s="52" t="s">
        <v>132</v>
      </c>
      <c r="D478" s="52" t="s">
        <v>10</v>
      </c>
      <c r="E478" s="59">
        <v>565648.97</v>
      </c>
      <c r="F478" s="59">
        <v>625148.11</v>
      </c>
      <c r="G478" s="59">
        <v>1190797.08</v>
      </c>
      <c r="H478" s="55">
        <v>24</v>
      </c>
      <c r="K478" s="56"/>
    </row>
    <row r="479" spans="1:11" x14ac:dyDescent="0.2">
      <c r="A479" s="52" t="s">
        <v>562</v>
      </c>
      <c r="B479" s="52" t="s">
        <v>8</v>
      </c>
      <c r="C479" s="52" t="s">
        <v>143</v>
      </c>
      <c r="D479" s="52" t="s">
        <v>14</v>
      </c>
      <c r="E479" s="59">
        <v>9764329.0399999991</v>
      </c>
      <c r="F479" s="59">
        <v>9652401.1500000004</v>
      </c>
      <c r="G479" s="59">
        <v>19416730.189999998</v>
      </c>
      <c r="H479" s="55">
        <v>76</v>
      </c>
      <c r="K479" s="56"/>
    </row>
    <row r="480" spans="1:11" x14ac:dyDescent="0.2">
      <c r="A480" s="52" t="s">
        <v>563</v>
      </c>
      <c r="B480" s="52" t="s">
        <v>8</v>
      </c>
      <c r="C480" s="52" t="s">
        <v>171</v>
      </c>
      <c r="D480" s="52" t="s">
        <v>14</v>
      </c>
      <c r="E480" s="59">
        <v>6212197.46</v>
      </c>
      <c r="F480" s="59">
        <v>6229125.4500000002</v>
      </c>
      <c r="G480" s="59">
        <v>12441322.91</v>
      </c>
      <c r="H480" s="55">
        <v>70</v>
      </c>
      <c r="K480" s="56"/>
    </row>
    <row r="481" spans="1:11" x14ac:dyDescent="0.2">
      <c r="A481" s="52" t="s">
        <v>564</v>
      </c>
      <c r="B481" s="52" t="s">
        <v>8</v>
      </c>
      <c r="C481" s="52" t="s">
        <v>252</v>
      </c>
      <c r="D481" s="52" t="s">
        <v>10</v>
      </c>
      <c r="E481" s="59">
        <v>4385114.08</v>
      </c>
      <c r="F481" s="59">
        <v>3480789.5</v>
      </c>
      <c r="G481" s="59">
        <v>7865903.5800000001</v>
      </c>
      <c r="H481" s="55">
        <v>103</v>
      </c>
      <c r="K481" s="56"/>
    </row>
    <row r="482" spans="1:11" x14ac:dyDescent="0.2">
      <c r="A482" s="52" t="s">
        <v>565</v>
      </c>
      <c r="B482" s="52" t="s">
        <v>11</v>
      </c>
      <c r="C482" s="52" t="s">
        <v>50</v>
      </c>
      <c r="D482" s="52" t="s">
        <v>14</v>
      </c>
      <c r="E482" s="59">
        <v>4468232.47</v>
      </c>
      <c r="F482" s="59">
        <v>4130725.09</v>
      </c>
      <c r="G482" s="59">
        <v>8598957.5599999987</v>
      </c>
      <c r="H482" s="55">
        <v>81</v>
      </c>
      <c r="K482" s="56"/>
    </row>
    <row r="483" spans="1:11" x14ac:dyDescent="0.2">
      <c r="A483" s="52" t="s">
        <v>566</v>
      </c>
      <c r="B483" s="52" t="s">
        <v>8</v>
      </c>
      <c r="C483" s="52" t="s">
        <v>120</v>
      </c>
      <c r="D483" s="52" t="s">
        <v>10</v>
      </c>
      <c r="E483" s="59">
        <v>3123813.39</v>
      </c>
      <c r="F483" s="59">
        <v>2635110.9</v>
      </c>
      <c r="G483" s="59">
        <v>5758924.29</v>
      </c>
      <c r="H483" s="55">
        <v>67</v>
      </c>
      <c r="K483" s="56"/>
    </row>
    <row r="484" spans="1:11" x14ac:dyDescent="0.2">
      <c r="A484" s="52" t="s">
        <v>567</v>
      </c>
      <c r="B484" s="52" t="s">
        <v>8</v>
      </c>
      <c r="C484" s="52" t="s">
        <v>159</v>
      </c>
      <c r="D484" s="52" t="s">
        <v>14</v>
      </c>
      <c r="E484" s="59">
        <v>7994855.8499999996</v>
      </c>
      <c r="F484" s="59">
        <v>1015261.43</v>
      </c>
      <c r="G484" s="59">
        <v>9010117.2799999993</v>
      </c>
      <c r="H484" s="55">
        <v>0</v>
      </c>
      <c r="K484" s="56"/>
    </row>
    <row r="485" spans="1:11" x14ac:dyDescent="0.2">
      <c r="A485" s="52" t="s">
        <v>568</v>
      </c>
      <c r="B485" s="52" t="s">
        <v>8</v>
      </c>
      <c r="C485" s="52" t="s">
        <v>159</v>
      </c>
      <c r="D485" s="52" t="s">
        <v>10</v>
      </c>
      <c r="E485" s="59">
        <v>1378022.31</v>
      </c>
      <c r="F485" s="59">
        <v>1361368.31</v>
      </c>
      <c r="G485" s="59">
        <v>2739390.62</v>
      </c>
      <c r="H485" s="55">
        <v>60</v>
      </c>
      <c r="K485" s="56"/>
    </row>
    <row r="486" spans="1:11" x14ac:dyDescent="0.2">
      <c r="A486" s="52" t="s">
        <v>569</v>
      </c>
      <c r="B486" s="52" t="s">
        <v>8</v>
      </c>
      <c r="C486" s="52" t="s">
        <v>252</v>
      </c>
      <c r="D486" s="52" t="s">
        <v>10</v>
      </c>
      <c r="E486" s="59">
        <v>754798.95</v>
      </c>
      <c r="F486" s="59">
        <v>729608.62</v>
      </c>
      <c r="G486" s="59">
        <v>1484407.5699999998</v>
      </c>
      <c r="H486" s="55">
        <v>31</v>
      </c>
      <c r="K486" s="56"/>
    </row>
    <row r="487" spans="1:11" x14ac:dyDescent="0.2">
      <c r="A487" s="52" t="s">
        <v>570</v>
      </c>
      <c r="B487" s="52" t="s">
        <v>11</v>
      </c>
      <c r="C487" s="52" t="s">
        <v>275</v>
      </c>
      <c r="D487" s="52" t="s">
        <v>10</v>
      </c>
      <c r="E487" s="59">
        <v>1017660.88</v>
      </c>
      <c r="F487" s="59">
        <v>938006.13</v>
      </c>
      <c r="G487" s="59">
        <v>1955667.01</v>
      </c>
      <c r="H487" s="55">
        <v>34</v>
      </c>
      <c r="K487" s="56"/>
    </row>
    <row r="488" spans="1:11" x14ac:dyDescent="0.2">
      <c r="A488" s="52" t="s">
        <v>571</v>
      </c>
      <c r="B488" s="52" t="s">
        <v>8</v>
      </c>
      <c r="C488" s="52" t="s">
        <v>234</v>
      </c>
      <c r="D488" s="52" t="s">
        <v>14</v>
      </c>
      <c r="E488" s="59">
        <v>9659622.3900000006</v>
      </c>
      <c r="F488" s="59">
        <v>10429750.619999999</v>
      </c>
      <c r="G488" s="59">
        <v>20089373.009999998</v>
      </c>
      <c r="H488" s="55">
        <v>90</v>
      </c>
      <c r="K488" s="56"/>
    </row>
    <row r="489" spans="1:11" x14ac:dyDescent="0.2">
      <c r="A489" s="52" t="s">
        <v>572</v>
      </c>
      <c r="B489" s="52" t="s">
        <v>8</v>
      </c>
      <c r="C489" s="52" t="s">
        <v>143</v>
      </c>
      <c r="D489" s="52" t="s">
        <v>14</v>
      </c>
      <c r="E489" s="59">
        <v>8994477.9100000001</v>
      </c>
      <c r="F489" s="59">
        <v>8672646.5999999996</v>
      </c>
      <c r="G489" s="59">
        <v>17667124.509999998</v>
      </c>
      <c r="H489" s="55">
        <v>78</v>
      </c>
      <c r="K489" s="56"/>
    </row>
    <row r="490" spans="1:11" x14ac:dyDescent="0.2">
      <c r="A490" s="52" t="s">
        <v>573</v>
      </c>
      <c r="B490" s="52" t="s">
        <v>8</v>
      </c>
      <c r="C490" s="52" t="s">
        <v>74</v>
      </c>
      <c r="D490" s="52" t="s">
        <v>14</v>
      </c>
      <c r="E490" s="59">
        <v>2485639.44</v>
      </c>
      <c r="F490" s="59">
        <v>2416831.7799999998</v>
      </c>
      <c r="G490" s="59">
        <v>4902471.22</v>
      </c>
      <c r="H490" s="55">
        <v>40</v>
      </c>
      <c r="K490" s="56"/>
    </row>
    <row r="491" spans="1:11" x14ac:dyDescent="0.2">
      <c r="A491" s="52" t="s">
        <v>574</v>
      </c>
      <c r="B491" s="52" t="s">
        <v>8</v>
      </c>
      <c r="C491" s="52" t="s">
        <v>108</v>
      </c>
      <c r="D491" s="52" t="s">
        <v>14</v>
      </c>
      <c r="E491" s="59">
        <v>3226900.62</v>
      </c>
      <c r="F491" s="59">
        <v>3100438.4</v>
      </c>
      <c r="G491" s="59">
        <v>6327339.0199999996</v>
      </c>
      <c r="H491" s="55">
        <v>40</v>
      </c>
      <c r="K491" s="56"/>
    </row>
    <row r="492" spans="1:11" x14ac:dyDescent="0.2">
      <c r="A492" s="52" t="s">
        <v>575</v>
      </c>
      <c r="B492" s="52" t="s">
        <v>8</v>
      </c>
      <c r="C492" s="52" t="s">
        <v>159</v>
      </c>
      <c r="D492" s="52" t="s">
        <v>14</v>
      </c>
      <c r="E492" s="59">
        <v>5190206.66</v>
      </c>
      <c r="F492" s="59">
        <v>4856179.59</v>
      </c>
      <c r="G492" s="59">
        <v>10046386.25</v>
      </c>
      <c r="H492" s="55">
        <v>70</v>
      </c>
      <c r="K492" s="56"/>
    </row>
    <row r="493" spans="1:11" x14ac:dyDescent="0.2">
      <c r="A493" s="52" t="s">
        <v>576</v>
      </c>
      <c r="B493" s="52" t="s">
        <v>11</v>
      </c>
      <c r="C493" s="52" t="s">
        <v>132</v>
      </c>
      <c r="D493" s="52" t="s">
        <v>14</v>
      </c>
      <c r="E493" s="59">
        <v>1849122.25</v>
      </c>
      <c r="F493" s="59">
        <v>1903035.23</v>
      </c>
      <c r="G493" s="59">
        <v>3752157.48</v>
      </c>
      <c r="H493" s="55">
        <v>34</v>
      </c>
      <c r="K493" s="56"/>
    </row>
    <row r="494" spans="1:11" x14ac:dyDescent="0.2">
      <c r="A494" s="52" t="s">
        <v>577</v>
      </c>
      <c r="B494" s="52" t="s">
        <v>8</v>
      </c>
      <c r="C494" s="52" t="s">
        <v>120</v>
      </c>
      <c r="D494" s="52" t="s">
        <v>14</v>
      </c>
      <c r="E494" s="59">
        <v>2112602.66</v>
      </c>
      <c r="F494" s="59">
        <v>2181089.7799999998</v>
      </c>
      <c r="G494" s="59">
        <v>4293692.4399999995</v>
      </c>
      <c r="H494" s="55">
        <v>40</v>
      </c>
      <c r="K494" s="56"/>
    </row>
    <row r="495" spans="1:11" x14ac:dyDescent="0.2">
      <c r="A495" s="52" t="s">
        <v>578</v>
      </c>
      <c r="B495" s="52" t="s">
        <v>8</v>
      </c>
      <c r="C495" s="52" t="s">
        <v>104</v>
      </c>
      <c r="D495" s="52" t="s">
        <v>10</v>
      </c>
      <c r="E495" s="59">
        <v>1968623.55</v>
      </c>
      <c r="F495" s="59">
        <v>1993231.56</v>
      </c>
      <c r="G495" s="59">
        <v>3961855.1100000003</v>
      </c>
      <c r="H495" s="55">
        <v>50</v>
      </c>
      <c r="K495" s="56"/>
    </row>
    <row r="496" spans="1:11" x14ac:dyDescent="0.2">
      <c r="A496" s="52" t="s">
        <v>579</v>
      </c>
      <c r="B496" s="52" t="s">
        <v>11</v>
      </c>
      <c r="C496" s="52" t="s">
        <v>21</v>
      </c>
      <c r="D496" s="52" t="s">
        <v>14</v>
      </c>
      <c r="E496" s="59">
        <v>3599711.81</v>
      </c>
      <c r="F496" s="59">
        <v>3084127.73</v>
      </c>
      <c r="G496" s="59">
        <v>6683839.54</v>
      </c>
      <c r="H496" s="55">
        <v>40</v>
      </c>
      <c r="K496" s="56"/>
    </row>
    <row r="497" spans="1:256" ht="12.75" x14ac:dyDescent="0.2">
      <c r="A497" s="52" t="s">
        <v>580</v>
      </c>
      <c r="B497" s="52" t="s">
        <v>11</v>
      </c>
      <c r="C497" s="52" t="s">
        <v>208</v>
      </c>
      <c r="D497" s="52" t="s">
        <v>10</v>
      </c>
      <c r="E497" s="59">
        <v>3397686.3</v>
      </c>
      <c r="F497" s="59">
        <v>3258620.18</v>
      </c>
      <c r="G497" s="59">
        <v>6656306.4800000004</v>
      </c>
      <c r="H497" s="55">
        <v>68</v>
      </c>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c r="BA497" s="58"/>
      <c r="BB497" s="58"/>
      <c r="BC497" s="58"/>
      <c r="BD497" s="58"/>
      <c r="BE497" s="58"/>
      <c r="BF497" s="58"/>
      <c r="BG497" s="58"/>
      <c r="BH497" s="58"/>
      <c r="BI497" s="58"/>
      <c r="BJ497" s="58"/>
      <c r="BK497" s="58"/>
      <c r="BL497" s="58"/>
      <c r="BM497" s="58"/>
      <c r="BN497" s="58"/>
      <c r="BO497" s="58"/>
      <c r="BP497" s="58"/>
      <c r="BQ497" s="58"/>
      <c r="BR497" s="58"/>
      <c r="BS497" s="58"/>
      <c r="BT497" s="58"/>
      <c r="BU497" s="58"/>
      <c r="BV497" s="58"/>
      <c r="BW497" s="58"/>
      <c r="BX497" s="58"/>
      <c r="BY497" s="58"/>
      <c r="BZ497" s="58"/>
      <c r="CA497" s="58"/>
      <c r="CB497" s="58"/>
      <c r="CC497" s="58"/>
      <c r="CD497" s="58"/>
      <c r="CE497" s="58"/>
      <c r="CF497" s="58"/>
      <c r="CG497" s="58"/>
      <c r="CH497" s="58"/>
      <c r="CI497" s="58"/>
      <c r="CJ497" s="58"/>
      <c r="CK497" s="58"/>
      <c r="CL497" s="58"/>
      <c r="CM497" s="58"/>
      <c r="CN497" s="58"/>
      <c r="CO497" s="58"/>
      <c r="CP497" s="58"/>
      <c r="CQ497" s="58"/>
      <c r="CR497" s="58"/>
      <c r="CS497" s="58"/>
      <c r="CT497" s="58"/>
      <c r="CU497" s="58"/>
      <c r="CV497" s="58"/>
      <c r="CW497" s="58"/>
      <c r="CX497" s="58"/>
      <c r="CY497" s="58"/>
      <c r="CZ497" s="58"/>
      <c r="DA497" s="58"/>
      <c r="DB497" s="58"/>
      <c r="DC497" s="58"/>
      <c r="DD497" s="58"/>
      <c r="DE497" s="58"/>
      <c r="DF497" s="58"/>
      <c r="DG497" s="58"/>
      <c r="DH497" s="58"/>
      <c r="DI497" s="58"/>
      <c r="DJ497" s="58"/>
      <c r="DK497" s="58"/>
      <c r="DL497" s="58"/>
      <c r="DM497" s="58"/>
      <c r="DN497" s="58"/>
      <c r="DO497" s="58"/>
      <c r="DP497" s="58"/>
      <c r="DQ497" s="58"/>
      <c r="DR497" s="58"/>
      <c r="DS497" s="58"/>
      <c r="DT497" s="58"/>
      <c r="DU497" s="58"/>
      <c r="DV497" s="58"/>
      <c r="DW497" s="58"/>
      <c r="DX497" s="58"/>
      <c r="DY497" s="58"/>
      <c r="DZ497" s="58"/>
      <c r="EA497" s="58"/>
      <c r="EB497" s="58"/>
      <c r="EC497" s="58"/>
      <c r="ED497" s="58"/>
      <c r="EE497" s="58"/>
      <c r="EF497" s="58"/>
      <c r="EG497" s="58"/>
      <c r="EH497" s="58"/>
      <c r="EI497" s="58"/>
      <c r="EJ497" s="58"/>
      <c r="EK497" s="58"/>
      <c r="EL497" s="58"/>
      <c r="EM497" s="58"/>
      <c r="EN497" s="58"/>
      <c r="EO497" s="58"/>
      <c r="EP497" s="58"/>
      <c r="EQ497" s="58"/>
      <c r="ER497" s="58"/>
      <c r="ES497" s="58"/>
      <c r="ET497" s="58"/>
      <c r="EU497" s="58"/>
      <c r="EV497" s="58"/>
      <c r="EW497" s="58"/>
      <c r="EX497" s="58"/>
      <c r="EY497" s="58"/>
      <c r="EZ497" s="58"/>
      <c r="FA497" s="58"/>
      <c r="FB497" s="58"/>
      <c r="FC497" s="58"/>
      <c r="FD497" s="58"/>
      <c r="FE497" s="58"/>
      <c r="FF497" s="58"/>
      <c r="FG497" s="58"/>
      <c r="FH497" s="58"/>
      <c r="FI497" s="58"/>
      <c r="FJ497" s="58"/>
      <c r="FK497" s="58"/>
      <c r="FL497" s="58"/>
      <c r="FM497" s="58"/>
      <c r="FN497" s="58"/>
      <c r="FO497" s="58"/>
      <c r="FP497" s="58"/>
      <c r="FQ497" s="58"/>
      <c r="FR497" s="58"/>
      <c r="FS497" s="58"/>
      <c r="FT497" s="58"/>
      <c r="FU497" s="58"/>
      <c r="FV497" s="58"/>
      <c r="FW497" s="58"/>
      <c r="FX497" s="58"/>
      <c r="FY497" s="58"/>
      <c r="FZ497" s="58"/>
      <c r="GA497" s="58"/>
      <c r="GB497" s="58"/>
      <c r="GC497" s="58"/>
      <c r="GD497" s="58"/>
      <c r="GE497" s="58"/>
      <c r="GF497" s="58"/>
      <c r="GG497" s="58"/>
      <c r="GH497" s="58"/>
      <c r="GI497" s="58"/>
      <c r="GJ497" s="58"/>
      <c r="GK497" s="58"/>
      <c r="GL497" s="58"/>
      <c r="GM497" s="58"/>
      <c r="GN497" s="58"/>
      <c r="GO497" s="58"/>
      <c r="GP497" s="58"/>
      <c r="GQ497" s="58"/>
      <c r="GR497" s="58"/>
      <c r="GS497" s="58"/>
      <c r="GT497" s="58"/>
      <c r="GU497" s="58"/>
      <c r="GV497" s="58"/>
      <c r="GW497" s="58"/>
      <c r="GX497" s="58"/>
      <c r="GY497" s="58"/>
      <c r="GZ497" s="58"/>
      <c r="HA497" s="58"/>
      <c r="HB497" s="58"/>
      <c r="HC497" s="58"/>
      <c r="HD497" s="58"/>
      <c r="HE497" s="58"/>
      <c r="HF497" s="58"/>
      <c r="HG497" s="58"/>
      <c r="HH497" s="58"/>
      <c r="HI497" s="58"/>
      <c r="HJ497" s="58"/>
      <c r="HK497" s="58"/>
      <c r="HL497" s="58"/>
      <c r="HM497" s="58"/>
      <c r="HN497" s="58"/>
      <c r="HO497" s="58"/>
      <c r="HP497" s="58"/>
      <c r="HQ497" s="58"/>
      <c r="HR497" s="58"/>
      <c r="HS497" s="58"/>
      <c r="HT497" s="58"/>
      <c r="HU497" s="58"/>
      <c r="HV497" s="58"/>
      <c r="HW497" s="58"/>
      <c r="HX497" s="58"/>
      <c r="HY497" s="58"/>
      <c r="HZ497" s="58"/>
      <c r="IA497" s="58"/>
      <c r="IB497" s="58"/>
      <c r="IC497" s="58"/>
      <c r="ID497" s="58"/>
      <c r="IE497" s="58"/>
      <c r="IF497" s="58"/>
      <c r="IG497" s="58"/>
      <c r="IH497" s="58"/>
      <c r="II497" s="58"/>
      <c r="IJ497" s="58"/>
      <c r="IK497" s="58"/>
      <c r="IL497" s="58"/>
      <c r="IM497" s="58"/>
      <c r="IN497" s="58"/>
      <c r="IO497" s="58"/>
      <c r="IP497" s="58"/>
      <c r="IQ497" s="58"/>
      <c r="IR497" s="58"/>
      <c r="IS497" s="58"/>
      <c r="IT497" s="58"/>
      <c r="IU497" s="58"/>
      <c r="IV497" s="58"/>
    </row>
    <row r="498" spans="1:256" ht="12.75" x14ac:dyDescent="0.2">
      <c r="A498" s="52" t="s">
        <v>581</v>
      </c>
      <c r="B498" s="52" t="s">
        <v>11</v>
      </c>
      <c r="C498" s="52" t="s">
        <v>208</v>
      </c>
      <c r="D498" s="52" t="s">
        <v>10</v>
      </c>
      <c r="E498" s="59">
        <v>222155.68</v>
      </c>
      <c r="F498" s="59">
        <v>258587.53</v>
      </c>
      <c r="G498" s="59">
        <v>480743.20999999996</v>
      </c>
      <c r="H498" s="55">
        <v>15</v>
      </c>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c r="AP498" s="58"/>
      <c r="AQ498" s="58"/>
      <c r="AR498" s="58"/>
      <c r="AS498" s="58"/>
      <c r="AT498" s="58"/>
      <c r="AU498" s="58"/>
      <c r="AV498" s="58"/>
      <c r="AW498" s="58"/>
      <c r="AX498" s="58"/>
      <c r="AY498" s="58"/>
      <c r="AZ498" s="58"/>
      <c r="BA498" s="58"/>
      <c r="BB498" s="58"/>
      <c r="BC498" s="58"/>
      <c r="BD498" s="58"/>
      <c r="BE498" s="58"/>
      <c r="BF498" s="58"/>
      <c r="BG498" s="58"/>
      <c r="BH498" s="58"/>
      <c r="BI498" s="58"/>
      <c r="BJ498" s="58"/>
      <c r="BK498" s="58"/>
      <c r="BL498" s="58"/>
      <c r="BM498" s="58"/>
      <c r="BN498" s="58"/>
      <c r="BO498" s="58"/>
      <c r="BP498" s="58"/>
      <c r="BQ498" s="58"/>
      <c r="BR498" s="58"/>
      <c r="BS498" s="58"/>
      <c r="BT498" s="58"/>
      <c r="BU498" s="58"/>
      <c r="BV498" s="58"/>
      <c r="BW498" s="58"/>
      <c r="BX498" s="58"/>
      <c r="BY498" s="58"/>
      <c r="BZ498" s="58"/>
      <c r="CA498" s="58"/>
      <c r="CB498" s="58"/>
      <c r="CC498" s="58"/>
      <c r="CD498" s="58"/>
      <c r="CE498" s="58"/>
      <c r="CF498" s="58"/>
      <c r="CG498" s="58"/>
      <c r="CH498" s="58"/>
      <c r="CI498" s="58"/>
      <c r="CJ498" s="58"/>
      <c r="CK498" s="58"/>
      <c r="CL498" s="58"/>
      <c r="CM498" s="58"/>
      <c r="CN498" s="58"/>
      <c r="CO498" s="58"/>
      <c r="CP498" s="58"/>
      <c r="CQ498" s="58"/>
      <c r="CR498" s="58"/>
      <c r="CS498" s="58"/>
      <c r="CT498" s="58"/>
      <c r="CU498" s="58"/>
      <c r="CV498" s="58"/>
      <c r="CW498" s="58"/>
      <c r="CX498" s="58"/>
      <c r="CY498" s="58"/>
      <c r="CZ498" s="58"/>
      <c r="DA498" s="58"/>
      <c r="DB498" s="58"/>
      <c r="DC498" s="58"/>
      <c r="DD498" s="58"/>
      <c r="DE498" s="58"/>
      <c r="DF498" s="58"/>
      <c r="DG498" s="58"/>
      <c r="DH498" s="58"/>
      <c r="DI498" s="58"/>
      <c r="DJ498" s="58"/>
      <c r="DK498" s="58"/>
      <c r="DL498" s="58"/>
      <c r="DM498" s="58"/>
      <c r="DN498" s="58"/>
      <c r="DO498" s="58"/>
      <c r="DP498" s="58"/>
      <c r="DQ498" s="58"/>
      <c r="DR498" s="58"/>
      <c r="DS498" s="58"/>
      <c r="DT498" s="58"/>
      <c r="DU498" s="58"/>
      <c r="DV498" s="58"/>
      <c r="DW498" s="58"/>
      <c r="DX498" s="58"/>
      <c r="DY498" s="58"/>
      <c r="DZ498" s="58"/>
      <c r="EA498" s="58"/>
      <c r="EB498" s="58"/>
      <c r="EC498" s="58"/>
      <c r="ED498" s="58"/>
      <c r="EE498" s="58"/>
      <c r="EF498" s="58"/>
      <c r="EG498" s="58"/>
      <c r="EH498" s="58"/>
      <c r="EI498" s="58"/>
      <c r="EJ498" s="58"/>
      <c r="EK498" s="58"/>
      <c r="EL498" s="58"/>
      <c r="EM498" s="58"/>
      <c r="EN498" s="58"/>
      <c r="EO498" s="58"/>
      <c r="EP498" s="58"/>
      <c r="EQ498" s="58"/>
      <c r="ER498" s="58"/>
      <c r="ES498" s="58"/>
      <c r="ET498" s="58"/>
      <c r="EU498" s="58"/>
      <c r="EV498" s="58"/>
      <c r="EW498" s="58"/>
      <c r="EX498" s="58"/>
      <c r="EY498" s="58"/>
      <c r="EZ498" s="58"/>
      <c r="FA498" s="58"/>
      <c r="FB498" s="58"/>
      <c r="FC498" s="58"/>
      <c r="FD498" s="58"/>
      <c r="FE498" s="58"/>
      <c r="FF498" s="58"/>
      <c r="FG498" s="58"/>
      <c r="FH498" s="58"/>
      <c r="FI498" s="58"/>
      <c r="FJ498" s="58"/>
      <c r="FK498" s="58"/>
      <c r="FL498" s="58"/>
      <c r="FM498" s="58"/>
      <c r="FN498" s="58"/>
      <c r="FO498" s="58"/>
      <c r="FP498" s="58"/>
      <c r="FQ498" s="58"/>
      <c r="FR498" s="58"/>
      <c r="FS498" s="58"/>
      <c r="FT498" s="58"/>
      <c r="FU498" s="58"/>
      <c r="FV498" s="58"/>
      <c r="FW498" s="58"/>
      <c r="FX498" s="58"/>
      <c r="FY498" s="58"/>
      <c r="FZ498" s="58"/>
      <c r="GA498" s="58"/>
      <c r="GB498" s="58"/>
      <c r="GC498" s="58"/>
      <c r="GD498" s="58"/>
      <c r="GE498" s="58"/>
      <c r="GF498" s="58"/>
      <c r="GG498" s="58"/>
      <c r="GH498" s="58"/>
      <c r="GI498" s="58"/>
      <c r="GJ498" s="58"/>
      <c r="GK498" s="58"/>
      <c r="GL498" s="58"/>
      <c r="GM498" s="58"/>
      <c r="GN498" s="58"/>
      <c r="GO498" s="58"/>
      <c r="GP498" s="58"/>
      <c r="GQ498" s="58"/>
      <c r="GR498" s="58"/>
      <c r="GS498" s="58"/>
      <c r="GT498" s="58"/>
      <c r="GU498" s="58"/>
      <c r="GV498" s="58"/>
      <c r="GW498" s="58"/>
      <c r="GX498" s="58"/>
      <c r="GY498" s="58"/>
      <c r="GZ498" s="58"/>
      <c r="HA498" s="58"/>
      <c r="HB498" s="58"/>
      <c r="HC498" s="58"/>
      <c r="HD498" s="58"/>
      <c r="HE498" s="58"/>
      <c r="HF498" s="58"/>
      <c r="HG498" s="58"/>
      <c r="HH498" s="58"/>
      <c r="HI498" s="58"/>
      <c r="HJ498" s="58"/>
      <c r="HK498" s="58"/>
      <c r="HL498" s="58"/>
      <c r="HM498" s="58"/>
      <c r="HN498" s="58"/>
      <c r="HO498" s="58"/>
      <c r="HP498" s="58"/>
      <c r="HQ498" s="58"/>
      <c r="HR498" s="58"/>
      <c r="HS498" s="58"/>
      <c r="HT498" s="58"/>
      <c r="HU498" s="58"/>
      <c r="HV498" s="58"/>
      <c r="HW498" s="58"/>
      <c r="HX498" s="58"/>
      <c r="HY498" s="58"/>
      <c r="HZ498" s="58"/>
      <c r="IA498" s="58"/>
      <c r="IB498" s="58"/>
      <c r="IC498" s="58"/>
      <c r="ID498" s="58"/>
      <c r="IE498" s="58"/>
      <c r="IF498" s="58"/>
      <c r="IG498" s="58"/>
      <c r="IH498" s="58"/>
      <c r="II498" s="58"/>
      <c r="IJ498" s="58"/>
      <c r="IK498" s="58"/>
      <c r="IL498" s="58"/>
      <c r="IM498" s="58"/>
      <c r="IN498" s="58"/>
      <c r="IO498" s="58"/>
      <c r="IP498" s="58"/>
      <c r="IQ498" s="58"/>
      <c r="IR498" s="58"/>
      <c r="IS498" s="58"/>
      <c r="IT498" s="58"/>
      <c r="IU498" s="58"/>
      <c r="IV498" s="58"/>
    </row>
    <row r="499" spans="1:256" ht="12.75" x14ac:dyDescent="0.2">
      <c r="A499" s="52" t="s">
        <v>582</v>
      </c>
      <c r="B499" s="52" t="s">
        <v>11</v>
      </c>
      <c r="C499" s="52" t="s">
        <v>208</v>
      </c>
      <c r="D499" s="52" t="s">
        <v>10</v>
      </c>
      <c r="E499" s="59">
        <v>2360170.2799999998</v>
      </c>
      <c r="F499" s="59">
        <v>2256770.77</v>
      </c>
      <c r="G499" s="59">
        <v>4616941.05</v>
      </c>
      <c r="H499" s="55">
        <v>55</v>
      </c>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8"/>
      <c r="AF499" s="58"/>
      <c r="AG499" s="58"/>
      <c r="AH499" s="58"/>
      <c r="AI499" s="58"/>
      <c r="AJ499" s="58"/>
      <c r="AK499" s="58"/>
      <c r="AL499" s="58"/>
      <c r="AM499" s="58"/>
      <c r="AN499" s="58"/>
      <c r="AO499" s="58"/>
      <c r="AP499" s="58"/>
      <c r="AQ499" s="58"/>
      <c r="AR499" s="58"/>
      <c r="AS499" s="58"/>
      <c r="AT499" s="58"/>
      <c r="AU499" s="58"/>
      <c r="AV499" s="58"/>
      <c r="AW499" s="58"/>
      <c r="AX499" s="58"/>
      <c r="AY499" s="58"/>
      <c r="AZ499" s="58"/>
      <c r="BA499" s="58"/>
      <c r="BB499" s="58"/>
      <c r="BC499" s="58"/>
      <c r="BD499" s="58"/>
      <c r="BE499" s="58"/>
      <c r="BF499" s="58"/>
      <c r="BG499" s="58"/>
      <c r="BH499" s="58"/>
      <c r="BI499" s="58"/>
      <c r="BJ499" s="58"/>
      <c r="BK499" s="58"/>
      <c r="BL499" s="58"/>
      <c r="BM499" s="58"/>
      <c r="BN499" s="58"/>
      <c r="BO499" s="58"/>
      <c r="BP499" s="58"/>
      <c r="BQ499" s="58"/>
      <c r="BR499" s="58"/>
      <c r="BS499" s="58"/>
      <c r="BT499" s="58"/>
      <c r="BU499" s="58"/>
      <c r="BV499" s="58"/>
      <c r="BW499" s="58"/>
      <c r="BX499" s="58"/>
      <c r="BY499" s="58"/>
      <c r="BZ499" s="58"/>
      <c r="CA499" s="58"/>
      <c r="CB499" s="58"/>
      <c r="CC499" s="58"/>
      <c r="CD499" s="58"/>
      <c r="CE499" s="58"/>
      <c r="CF499" s="58"/>
      <c r="CG499" s="58"/>
      <c r="CH499" s="58"/>
      <c r="CI499" s="58"/>
      <c r="CJ499" s="58"/>
      <c r="CK499" s="58"/>
      <c r="CL499" s="58"/>
      <c r="CM499" s="58"/>
      <c r="CN499" s="58"/>
      <c r="CO499" s="58"/>
      <c r="CP499" s="58"/>
      <c r="CQ499" s="58"/>
      <c r="CR499" s="58"/>
      <c r="CS499" s="58"/>
      <c r="CT499" s="58"/>
      <c r="CU499" s="58"/>
      <c r="CV499" s="58"/>
      <c r="CW499" s="58"/>
      <c r="CX499" s="58"/>
      <c r="CY499" s="58"/>
      <c r="CZ499" s="58"/>
      <c r="DA499" s="58"/>
      <c r="DB499" s="58"/>
      <c r="DC499" s="58"/>
      <c r="DD499" s="58"/>
      <c r="DE499" s="58"/>
      <c r="DF499" s="58"/>
      <c r="DG499" s="58"/>
      <c r="DH499" s="58"/>
      <c r="DI499" s="58"/>
      <c r="DJ499" s="58"/>
      <c r="DK499" s="58"/>
      <c r="DL499" s="58"/>
      <c r="DM499" s="58"/>
      <c r="DN499" s="58"/>
      <c r="DO499" s="58"/>
      <c r="DP499" s="58"/>
      <c r="DQ499" s="58"/>
      <c r="DR499" s="58"/>
      <c r="DS499" s="58"/>
      <c r="DT499" s="58"/>
      <c r="DU499" s="58"/>
      <c r="DV499" s="58"/>
      <c r="DW499" s="58"/>
      <c r="DX499" s="58"/>
      <c r="DY499" s="58"/>
      <c r="DZ499" s="58"/>
      <c r="EA499" s="58"/>
      <c r="EB499" s="58"/>
      <c r="EC499" s="58"/>
      <c r="ED499" s="58"/>
      <c r="EE499" s="58"/>
      <c r="EF499" s="58"/>
      <c r="EG499" s="58"/>
      <c r="EH499" s="58"/>
      <c r="EI499" s="58"/>
      <c r="EJ499" s="58"/>
      <c r="EK499" s="58"/>
      <c r="EL499" s="58"/>
      <c r="EM499" s="58"/>
      <c r="EN499" s="58"/>
      <c r="EO499" s="58"/>
      <c r="EP499" s="58"/>
      <c r="EQ499" s="58"/>
      <c r="ER499" s="58"/>
      <c r="ES499" s="58"/>
      <c r="ET499" s="58"/>
      <c r="EU499" s="58"/>
      <c r="EV499" s="58"/>
      <c r="EW499" s="58"/>
      <c r="EX499" s="58"/>
      <c r="EY499" s="58"/>
      <c r="EZ499" s="58"/>
      <c r="FA499" s="58"/>
      <c r="FB499" s="58"/>
      <c r="FC499" s="58"/>
      <c r="FD499" s="58"/>
      <c r="FE499" s="58"/>
      <c r="FF499" s="58"/>
      <c r="FG499" s="58"/>
      <c r="FH499" s="58"/>
      <c r="FI499" s="58"/>
      <c r="FJ499" s="58"/>
      <c r="FK499" s="58"/>
      <c r="FL499" s="58"/>
      <c r="FM499" s="58"/>
      <c r="FN499" s="58"/>
      <c r="FO499" s="58"/>
      <c r="FP499" s="58"/>
      <c r="FQ499" s="58"/>
      <c r="FR499" s="58"/>
      <c r="FS499" s="58"/>
      <c r="FT499" s="58"/>
      <c r="FU499" s="58"/>
      <c r="FV499" s="58"/>
      <c r="FW499" s="58"/>
      <c r="FX499" s="58"/>
      <c r="FY499" s="58"/>
      <c r="FZ499" s="58"/>
      <c r="GA499" s="58"/>
      <c r="GB499" s="58"/>
      <c r="GC499" s="58"/>
      <c r="GD499" s="58"/>
      <c r="GE499" s="58"/>
      <c r="GF499" s="58"/>
      <c r="GG499" s="58"/>
      <c r="GH499" s="58"/>
      <c r="GI499" s="58"/>
      <c r="GJ499" s="58"/>
      <c r="GK499" s="58"/>
      <c r="GL499" s="58"/>
      <c r="GM499" s="58"/>
      <c r="GN499" s="58"/>
      <c r="GO499" s="58"/>
      <c r="GP499" s="58"/>
      <c r="GQ499" s="58"/>
      <c r="GR499" s="58"/>
      <c r="GS499" s="58"/>
      <c r="GT499" s="58"/>
      <c r="GU499" s="58"/>
      <c r="GV499" s="58"/>
      <c r="GW499" s="58"/>
      <c r="GX499" s="58"/>
      <c r="GY499" s="58"/>
      <c r="GZ499" s="58"/>
      <c r="HA499" s="58"/>
      <c r="HB499" s="58"/>
      <c r="HC499" s="58"/>
      <c r="HD499" s="58"/>
      <c r="HE499" s="58"/>
      <c r="HF499" s="58"/>
      <c r="HG499" s="58"/>
      <c r="HH499" s="58"/>
      <c r="HI499" s="58"/>
      <c r="HJ499" s="58"/>
      <c r="HK499" s="58"/>
      <c r="HL499" s="58"/>
      <c r="HM499" s="58"/>
      <c r="HN499" s="58"/>
      <c r="HO499" s="58"/>
      <c r="HP499" s="58"/>
      <c r="HQ499" s="58"/>
      <c r="HR499" s="58"/>
      <c r="HS499" s="58"/>
      <c r="HT499" s="58"/>
      <c r="HU499" s="58"/>
      <c r="HV499" s="58"/>
      <c r="HW499" s="58"/>
      <c r="HX499" s="58"/>
      <c r="HY499" s="58"/>
      <c r="HZ499" s="58"/>
      <c r="IA499" s="58"/>
      <c r="IB499" s="58"/>
      <c r="IC499" s="58"/>
      <c r="ID499" s="58"/>
      <c r="IE499" s="58"/>
      <c r="IF499" s="58"/>
      <c r="IG499" s="58"/>
      <c r="IH499" s="58"/>
      <c r="II499" s="58"/>
      <c r="IJ499" s="58"/>
      <c r="IK499" s="58"/>
      <c r="IL499" s="58"/>
      <c r="IM499" s="58"/>
      <c r="IN499" s="58"/>
      <c r="IO499" s="58"/>
      <c r="IP499" s="58"/>
      <c r="IQ499" s="58"/>
      <c r="IR499" s="58"/>
      <c r="IS499" s="58"/>
      <c r="IT499" s="58"/>
      <c r="IU499" s="58"/>
      <c r="IV499" s="58"/>
    </row>
    <row r="500" spans="1:256" ht="12.75" x14ac:dyDescent="0.2">
      <c r="A500" s="52" t="s">
        <v>583</v>
      </c>
      <c r="B500" s="52" t="s">
        <v>8</v>
      </c>
      <c r="C500" s="52" t="s">
        <v>126</v>
      </c>
      <c r="D500" s="52" t="s">
        <v>10</v>
      </c>
      <c r="E500" s="59">
        <v>0</v>
      </c>
      <c r="F500" s="59">
        <v>0</v>
      </c>
      <c r="G500" s="59">
        <v>0</v>
      </c>
      <c r="H500" s="55">
        <v>0</v>
      </c>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8"/>
      <c r="AF500" s="58"/>
      <c r="AG500" s="58"/>
      <c r="AH500" s="58"/>
      <c r="AI500" s="58"/>
      <c r="AJ500" s="58"/>
      <c r="AK500" s="58"/>
      <c r="AL500" s="58"/>
      <c r="AM500" s="58"/>
      <c r="AN500" s="58"/>
      <c r="AO500" s="58"/>
      <c r="AP500" s="58"/>
      <c r="AQ500" s="58"/>
      <c r="AR500" s="58"/>
      <c r="AS500" s="58"/>
      <c r="AT500" s="58"/>
      <c r="AU500" s="58"/>
      <c r="AV500" s="58"/>
      <c r="AW500" s="58"/>
      <c r="AX500" s="58"/>
      <c r="AY500" s="58"/>
      <c r="AZ500" s="58"/>
      <c r="BA500" s="58"/>
      <c r="BB500" s="58"/>
      <c r="BC500" s="58"/>
      <c r="BD500" s="58"/>
      <c r="BE500" s="58"/>
      <c r="BF500" s="58"/>
      <c r="BG500" s="58"/>
      <c r="BH500" s="58"/>
      <c r="BI500" s="58"/>
      <c r="BJ500" s="58"/>
      <c r="BK500" s="58"/>
      <c r="BL500" s="58"/>
      <c r="BM500" s="58"/>
      <c r="BN500" s="58"/>
      <c r="BO500" s="58"/>
      <c r="BP500" s="58"/>
      <c r="BQ500" s="58"/>
      <c r="BR500" s="58"/>
      <c r="BS500" s="58"/>
      <c r="BT500" s="58"/>
      <c r="BU500" s="58"/>
      <c r="BV500" s="58"/>
      <c r="BW500" s="58"/>
      <c r="BX500" s="58"/>
      <c r="BY500" s="58"/>
      <c r="BZ500" s="58"/>
      <c r="CA500" s="58"/>
      <c r="CB500" s="58"/>
      <c r="CC500" s="58"/>
      <c r="CD500" s="58"/>
      <c r="CE500" s="58"/>
      <c r="CF500" s="58"/>
      <c r="CG500" s="58"/>
      <c r="CH500" s="58"/>
      <c r="CI500" s="58"/>
      <c r="CJ500" s="58"/>
      <c r="CK500" s="58"/>
      <c r="CL500" s="58"/>
      <c r="CM500" s="58"/>
      <c r="CN500" s="58"/>
      <c r="CO500" s="58"/>
      <c r="CP500" s="58"/>
      <c r="CQ500" s="58"/>
      <c r="CR500" s="58"/>
      <c r="CS500" s="58"/>
      <c r="CT500" s="58"/>
      <c r="CU500" s="58"/>
      <c r="CV500" s="58"/>
      <c r="CW500" s="58"/>
      <c r="CX500" s="58"/>
      <c r="CY500" s="58"/>
      <c r="CZ500" s="58"/>
      <c r="DA500" s="58"/>
      <c r="DB500" s="58"/>
      <c r="DC500" s="58"/>
      <c r="DD500" s="58"/>
      <c r="DE500" s="58"/>
      <c r="DF500" s="58"/>
      <c r="DG500" s="58"/>
      <c r="DH500" s="58"/>
      <c r="DI500" s="58"/>
      <c r="DJ500" s="58"/>
      <c r="DK500" s="58"/>
      <c r="DL500" s="58"/>
      <c r="DM500" s="58"/>
      <c r="DN500" s="58"/>
      <c r="DO500" s="58"/>
      <c r="DP500" s="58"/>
      <c r="DQ500" s="58"/>
      <c r="DR500" s="58"/>
      <c r="DS500" s="58"/>
      <c r="DT500" s="58"/>
      <c r="DU500" s="58"/>
      <c r="DV500" s="58"/>
      <c r="DW500" s="58"/>
      <c r="DX500" s="58"/>
      <c r="DY500" s="58"/>
      <c r="DZ500" s="58"/>
      <c r="EA500" s="58"/>
      <c r="EB500" s="58"/>
      <c r="EC500" s="58"/>
      <c r="ED500" s="58"/>
      <c r="EE500" s="58"/>
      <c r="EF500" s="58"/>
      <c r="EG500" s="58"/>
      <c r="EH500" s="58"/>
      <c r="EI500" s="58"/>
      <c r="EJ500" s="58"/>
      <c r="EK500" s="58"/>
      <c r="EL500" s="58"/>
      <c r="EM500" s="58"/>
      <c r="EN500" s="58"/>
      <c r="EO500" s="58"/>
      <c r="EP500" s="58"/>
      <c r="EQ500" s="58"/>
      <c r="ER500" s="58"/>
      <c r="ES500" s="58"/>
      <c r="ET500" s="58"/>
      <c r="EU500" s="58"/>
      <c r="EV500" s="58"/>
      <c r="EW500" s="58"/>
      <c r="EX500" s="58"/>
      <c r="EY500" s="58"/>
      <c r="EZ500" s="58"/>
      <c r="FA500" s="58"/>
      <c r="FB500" s="58"/>
      <c r="FC500" s="58"/>
      <c r="FD500" s="58"/>
      <c r="FE500" s="58"/>
      <c r="FF500" s="58"/>
      <c r="FG500" s="58"/>
      <c r="FH500" s="58"/>
      <c r="FI500" s="58"/>
      <c r="FJ500" s="58"/>
      <c r="FK500" s="58"/>
      <c r="FL500" s="58"/>
      <c r="FM500" s="58"/>
      <c r="FN500" s="58"/>
      <c r="FO500" s="58"/>
      <c r="FP500" s="58"/>
      <c r="FQ500" s="58"/>
      <c r="FR500" s="58"/>
      <c r="FS500" s="58"/>
      <c r="FT500" s="58"/>
      <c r="FU500" s="58"/>
      <c r="FV500" s="58"/>
      <c r="FW500" s="58"/>
      <c r="FX500" s="58"/>
      <c r="FY500" s="58"/>
      <c r="FZ500" s="58"/>
      <c r="GA500" s="58"/>
      <c r="GB500" s="58"/>
      <c r="GC500" s="58"/>
      <c r="GD500" s="58"/>
      <c r="GE500" s="58"/>
      <c r="GF500" s="58"/>
      <c r="GG500" s="58"/>
      <c r="GH500" s="58"/>
      <c r="GI500" s="58"/>
      <c r="GJ500" s="58"/>
      <c r="GK500" s="58"/>
      <c r="GL500" s="58"/>
      <c r="GM500" s="58"/>
      <c r="GN500" s="58"/>
      <c r="GO500" s="58"/>
      <c r="GP500" s="58"/>
      <c r="GQ500" s="58"/>
      <c r="GR500" s="58"/>
      <c r="GS500" s="58"/>
      <c r="GT500" s="58"/>
      <c r="GU500" s="58"/>
      <c r="GV500" s="58"/>
      <c r="GW500" s="58"/>
      <c r="GX500" s="58"/>
      <c r="GY500" s="58"/>
      <c r="GZ500" s="58"/>
      <c r="HA500" s="58"/>
      <c r="HB500" s="58"/>
      <c r="HC500" s="58"/>
      <c r="HD500" s="58"/>
      <c r="HE500" s="58"/>
      <c r="HF500" s="58"/>
      <c r="HG500" s="58"/>
      <c r="HH500" s="58"/>
      <c r="HI500" s="58"/>
      <c r="HJ500" s="58"/>
      <c r="HK500" s="58"/>
      <c r="HL500" s="58"/>
      <c r="HM500" s="58"/>
      <c r="HN500" s="58"/>
      <c r="HO500" s="58"/>
      <c r="HP500" s="58"/>
      <c r="HQ500" s="58"/>
      <c r="HR500" s="58"/>
      <c r="HS500" s="58"/>
      <c r="HT500" s="58"/>
      <c r="HU500" s="58"/>
      <c r="HV500" s="58"/>
      <c r="HW500" s="58"/>
      <c r="HX500" s="58"/>
      <c r="HY500" s="58"/>
      <c r="HZ500" s="58"/>
      <c r="IA500" s="58"/>
      <c r="IB500" s="58"/>
      <c r="IC500" s="58"/>
      <c r="ID500" s="58"/>
      <c r="IE500" s="58"/>
      <c r="IF500" s="58"/>
      <c r="IG500" s="58"/>
      <c r="IH500" s="58"/>
      <c r="II500" s="58"/>
      <c r="IJ500" s="58"/>
      <c r="IK500" s="58"/>
      <c r="IL500" s="58"/>
      <c r="IM500" s="58"/>
      <c r="IN500" s="58"/>
      <c r="IO500" s="58"/>
      <c r="IP500" s="58"/>
      <c r="IQ500" s="58"/>
      <c r="IR500" s="58"/>
      <c r="IS500" s="58"/>
      <c r="IT500" s="58"/>
      <c r="IU500" s="58"/>
      <c r="IV500" s="58"/>
    </row>
    <row r="501" spans="1:256" ht="12.75" x14ac:dyDescent="0.2">
      <c r="A501" s="52" t="s">
        <v>584</v>
      </c>
      <c r="B501" s="52" t="s">
        <v>8</v>
      </c>
      <c r="C501" s="52" t="s">
        <v>46</v>
      </c>
      <c r="D501" s="52" t="s">
        <v>10</v>
      </c>
      <c r="E501" s="59">
        <v>3947250.23</v>
      </c>
      <c r="F501" s="59">
        <v>3713830.13</v>
      </c>
      <c r="G501" s="59">
        <v>7661080.3599999994</v>
      </c>
      <c r="H501" s="55">
        <v>103</v>
      </c>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8"/>
      <c r="AF501" s="58"/>
      <c r="AG501" s="58"/>
      <c r="AH501" s="58"/>
      <c r="AI501" s="58"/>
      <c r="AJ501" s="58"/>
      <c r="AK501" s="58"/>
      <c r="AL501" s="58"/>
      <c r="AM501" s="58"/>
      <c r="AN501" s="58"/>
      <c r="AO501" s="58"/>
      <c r="AP501" s="58"/>
      <c r="AQ501" s="58"/>
      <c r="AR501" s="58"/>
      <c r="AS501" s="58"/>
      <c r="AT501" s="58"/>
      <c r="AU501" s="58"/>
      <c r="AV501" s="58"/>
      <c r="AW501" s="58"/>
      <c r="AX501" s="58"/>
      <c r="AY501" s="58"/>
      <c r="AZ501" s="58"/>
      <c r="BA501" s="58"/>
      <c r="BB501" s="58"/>
      <c r="BC501" s="58"/>
      <c r="BD501" s="58"/>
      <c r="BE501" s="58"/>
      <c r="BF501" s="58"/>
      <c r="BG501" s="58"/>
      <c r="BH501" s="58"/>
      <c r="BI501" s="58"/>
      <c r="BJ501" s="58"/>
      <c r="BK501" s="58"/>
      <c r="BL501" s="58"/>
      <c r="BM501" s="58"/>
      <c r="BN501" s="58"/>
      <c r="BO501" s="58"/>
      <c r="BP501" s="58"/>
      <c r="BQ501" s="58"/>
      <c r="BR501" s="58"/>
      <c r="BS501" s="58"/>
      <c r="BT501" s="58"/>
      <c r="BU501" s="58"/>
      <c r="BV501" s="58"/>
      <c r="BW501" s="58"/>
      <c r="BX501" s="58"/>
      <c r="BY501" s="58"/>
      <c r="BZ501" s="58"/>
      <c r="CA501" s="58"/>
      <c r="CB501" s="58"/>
      <c r="CC501" s="58"/>
      <c r="CD501" s="58"/>
      <c r="CE501" s="58"/>
      <c r="CF501" s="58"/>
      <c r="CG501" s="58"/>
      <c r="CH501" s="58"/>
      <c r="CI501" s="58"/>
      <c r="CJ501" s="58"/>
      <c r="CK501" s="58"/>
      <c r="CL501" s="58"/>
      <c r="CM501" s="58"/>
      <c r="CN501" s="58"/>
      <c r="CO501" s="58"/>
      <c r="CP501" s="58"/>
      <c r="CQ501" s="58"/>
      <c r="CR501" s="58"/>
      <c r="CS501" s="58"/>
      <c r="CT501" s="58"/>
      <c r="CU501" s="58"/>
      <c r="CV501" s="58"/>
      <c r="CW501" s="58"/>
      <c r="CX501" s="58"/>
      <c r="CY501" s="58"/>
      <c r="CZ501" s="58"/>
      <c r="DA501" s="58"/>
      <c r="DB501" s="58"/>
      <c r="DC501" s="58"/>
      <c r="DD501" s="58"/>
      <c r="DE501" s="58"/>
      <c r="DF501" s="58"/>
      <c r="DG501" s="58"/>
      <c r="DH501" s="58"/>
      <c r="DI501" s="58"/>
      <c r="DJ501" s="58"/>
      <c r="DK501" s="58"/>
      <c r="DL501" s="58"/>
      <c r="DM501" s="58"/>
      <c r="DN501" s="58"/>
      <c r="DO501" s="58"/>
      <c r="DP501" s="58"/>
      <c r="DQ501" s="58"/>
      <c r="DR501" s="58"/>
      <c r="DS501" s="58"/>
      <c r="DT501" s="58"/>
      <c r="DU501" s="58"/>
      <c r="DV501" s="58"/>
      <c r="DW501" s="58"/>
      <c r="DX501" s="58"/>
      <c r="DY501" s="58"/>
      <c r="DZ501" s="58"/>
      <c r="EA501" s="58"/>
      <c r="EB501" s="58"/>
      <c r="EC501" s="58"/>
      <c r="ED501" s="58"/>
      <c r="EE501" s="58"/>
      <c r="EF501" s="58"/>
      <c r="EG501" s="58"/>
      <c r="EH501" s="58"/>
      <c r="EI501" s="58"/>
      <c r="EJ501" s="58"/>
      <c r="EK501" s="58"/>
      <c r="EL501" s="58"/>
      <c r="EM501" s="58"/>
      <c r="EN501" s="58"/>
      <c r="EO501" s="58"/>
      <c r="EP501" s="58"/>
      <c r="EQ501" s="58"/>
      <c r="ER501" s="58"/>
      <c r="ES501" s="58"/>
      <c r="ET501" s="58"/>
      <c r="EU501" s="58"/>
      <c r="EV501" s="58"/>
      <c r="EW501" s="58"/>
      <c r="EX501" s="58"/>
      <c r="EY501" s="58"/>
      <c r="EZ501" s="58"/>
      <c r="FA501" s="58"/>
      <c r="FB501" s="58"/>
      <c r="FC501" s="58"/>
      <c r="FD501" s="58"/>
      <c r="FE501" s="58"/>
      <c r="FF501" s="58"/>
      <c r="FG501" s="58"/>
      <c r="FH501" s="58"/>
      <c r="FI501" s="58"/>
      <c r="FJ501" s="58"/>
      <c r="FK501" s="58"/>
      <c r="FL501" s="58"/>
      <c r="FM501" s="58"/>
      <c r="FN501" s="58"/>
      <c r="FO501" s="58"/>
      <c r="FP501" s="58"/>
      <c r="FQ501" s="58"/>
      <c r="FR501" s="58"/>
      <c r="FS501" s="58"/>
      <c r="FT501" s="58"/>
      <c r="FU501" s="58"/>
      <c r="FV501" s="58"/>
      <c r="FW501" s="58"/>
      <c r="FX501" s="58"/>
      <c r="FY501" s="58"/>
      <c r="FZ501" s="58"/>
      <c r="GA501" s="58"/>
      <c r="GB501" s="58"/>
      <c r="GC501" s="58"/>
      <c r="GD501" s="58"/>
      <c r="GE501" s="58"/>
      <c r="GF501" s="58"/>
      <c r="GG501" s="58"/>
      <c r="GH501" s="58"/>
      <c r="GI501" s="58"/>
      <c r="GJ501" s="58"/>
      <c r="GK501" s="58"/>
      <c r="GL501" s="58"/>
      <c r="GM501" s="58"/>
      <c r="GN501" s="58"/>
      <c r="GO501" s="58"/>
      <c r="GP501" s="58"/>
      <c r="GQ501" s="58"/>
      <c r="GR501" s="58"/>
      <c r="GS501" s="58"/>
      <c r="GT501" s="58"/>
      <c r="GU501" s="58"/>
      <c r="GV501" s="58"/>
      <c r="GW501" s="58"/>
      <c r="GX501" s="58"/>
      <c r="GY501" s="58"/>
      <c r="GZ501" s="58"/>
      <c r="HA501" s="58"/>
      <c r="HB501" s="58"/>
      <c r="HC501" s="58"/>
      <c r="HD501" s="58"/>
      <c r="HE501" s="58"/>
      <c r="HF501" s="58"/>
      <c r="HG501" s="58"/>
      <c r="HH501" s="58"/>
      <c r="HI501" s="58"/>
      <c r="HJ501" s="58"/>
      <c r="HK501" s="58"/>
      <c r="HL501" s="58"/>
      <c r="HM501" s="58"/>
      <c r="HN501" s="58"/>
      <c r="HO501" s="58"/>
      <c r="HP501" s="58"/>
      <c r="HQ501" s="58"/>
      <c r="HR501" s="58"/>
      <c r="HS501" s="58"/>
      <c r="HT501" s="58"/>
      <c r="HU501" s="58"/>
      <c r="HV501" s="58"/>
      <c r="HW501" s="58"/>
      <c r="HX501" s="58"/>
      <c r="HY501" s="58"/>
      <c r="HZ501" s="58"/>
      <c r="IA501" s="58"/>
      <c r="IB501" s="58"/>
      <c r="IC501" s="58"/>
      <c r="ID501" s="58"/>
      <c r="IE501" s="58"/>
      <c r="IF501" s="58"/>
      <c r="IG501" s="58"/>
      <c r="IH501" s="58"/>
      <c r="II501" s="58"/>
      <c r="IJ501" s="58"/>
      <c r="IK501" s="58"/>
      <c r="IL501" s="58"/>
      <c r="IM501" s="58"/>
      <c r="IN501" s="58"/>
      <c r="IO501" s="58"/>
      <c r="IP501" s="58"/>
      <c r="IQ501" s="58"/>
      <c r="IR501" s="58"/>
      <c r="IS501" s="58"/>
      <c r="IT501" s="58"/>
      <c r="IU501" s="58"/>
      <c r="IV501" s="58"/>
    </row>
    <row r="502" spans="1:256" ht="12.75" x14ac:dyDescent="0.2">
      <c r="A502" s="52" t="s">
        <v>585</v>
      </c>
      <c r="B502" s="52" t="s">
        <v>8</v>
      </c>
      <c r="C502" s="52" t="s">
        <v>46</v>
      </c>
      <c r="D502" s="52" t="s">
        <v>10</v>
      </c>
      <c r="E502" s="59">
        <v>7039230.8399999999</v>
      </c>
      <c r="F502" s="59">
        <v>6880313.0599999996</v>
      </c>
      <c r="G502" s="59">
        <v>13919543.899999999</v>
      </c>
      <c r="H502" s="55">
        <v>76</v>
      </c>
      <c r="I502" s="58"/>
      <c r="J502" s="58"/>
      <c r="K502" s="58"/>
      <c r="L502" s="58"/>
      <c r="M502" s="58"/>
      <c r="N502" s="58"/>
      <c r="O502" s="58"/>
      <c r="P502" s="58"/>
      <c r="Q502" s="58"/>
      <c r="R502" s="58"/>
      <c r="S502" s="58"/>
      <c r="T502" s="58"/>
      <c r="U502" s="58"/>
      <c r="V502" s="58"/>
      <c r="W502" s="58"/>
      <c r="X502" s="58"/>
      <c r="Y502" s="58"/>
      <c r="Z502" s="58"/>
      <c r="AA502" s="58"/>
      <c r="AB502" s="58"/>
      <c r="AC502" s="58"/>
      <c r="AD502" s="58"/>
      <c r="AE502" s="58"/>
      <c r="AF502" s="58"/>
      <c r="AG502" s="58"/>
      <c r="AH502" s="58"/>
      <c r="AI502" s="58"/>
      <c r="AJ502" s="58"/>
      <c r="AK502" s="58"/>
      <c r="AL502" s="58"/>
      <c r="AM502" s="58"/>
      <c r="AN502" s="58"/>
      <c r="AO502" s="58"/>
      <c r="AP502" s="58"/>
      <c r="AQ502" s="58"/>
      <c r="AR502" s="58"/>
      <c r="AS502" s="58"/>
      <c r="AT502" s="58"/>
      <c r="AU502" s="58"/>
      <c r="AV502" s="58"/>
      <c r="AW502" s="58"/>
      <c r="AX502" s="58"/>
      <c r="AY502" s="58"/>
      <c r="AZ502" s="58"/>
      <c r="BA502" s="58"/>
      <c r="BB502" s="58"/>
      <c r="BC502" s="58"/>
      <c r="BD502" s="58"/>
      <c r="BE502" s="58"/>
      <c r="BF502" s="58"/>
      <c r="BG502" s="58"/>
      <c r="BH502" s="58"/>
      <c r="BI502" s="58"/>
      <c r="BJ502" s="58"/>
      <c r="BK502" s="58"/>
      <c r="BL502" s="58"/>
      <c r="BM502" s="58"/>
      <c r="BN502" s="58"/>
      <c r="BO502" s="58"/>
      <c r="BP502" s="58"/>
      <c r="BQ502" s="58"/>
      <c r="BR502" s="58"/>
      <c r="BS502" s="58"/>
      <c r="BT502" s="58"/>
      <c r="BU502" s="58"/>
      <c r="BV502" s="58"/>
      <c r="BW502" s="58"/>
      <c r="BX502" s="58"/>
      <c r="BY502" s="58"/>
      <c r="BZ502" s="58"/>
      <c r="CA502" s="58"/>
      <c r="CB502" s="58"/>
      <c r="CC502" s="58"/>
      <c r="CD502" s="58"/>
      <c r="CE502" s="58"/>
      <c r="CF502" s="58"/>
      <c r="CG502" s="58"/>
      <c r="CH502" s="58"/>
      <c r="CI502" s="58"/>
      <c r="CJ502" s="58"/>
      <c r="CK502" s="58"/>
      <c r="CL502" s="58"/>
      <c r="CM502" s="58"/>
      <c r="CN502" s="58"/>
      <c r="CO502" s="58"/>
      <c r="CP502" s="58"/>
      <c r="CQ502" s="58"/>
      <c r="CR502" s="58"/>
      <c r="CS502" s="58"/>
      <c r="CT502" s="58"/>
      <c r="CU502" s="58"/>
      <c r="CV502" s="58"/>
      <c r="CW502" s="58"/>
      <c r="CX502" s="58"/>
      <c r="CY502" s="58"/>
      <c r="CZ502" s="58"/>
      <c r="DA502" s="58"/>
      <c r="DB502" s="58"/>
      <c r="DC502" s="58"/>
      <c r="DD502" s="58"/>
      <c r="DE502" s="58"/>
      <c r="DF502" s="58"/>
      <c r="DG502" s="58"/>
      <c r="DH502" s="58"/>
      <c r="DI502" s="58"/>
      <c r="DJ502" s="58"/>
      <c r="DK502" s="58"/>
      <c r="DL502" s="58"/>
      <c r="DM502" s="58"/>
      <c r="DN502" s="58"/>
      <c r="DO502" s="58"/>
      <c r="DP502" s="58"/>
      <c r="DQ502" s="58"/>
      <c r="DR502" s="58"/>
      <c r="DS502" s="58"/>
      <c r="DT502" s="58"/>
      <c r="DU502" s="58"/>
      <c r="DV502" s="58"/>
      <c r="DW502" s="58"/>
      <c r="DX502" s="58"/>
      <c r="DY502" s="58"/>
      <c r="DZ502" s="58"/>
      <c r="EA502" s="58"/>
      <c r="EB502" s="58"/>
      <c r="EC502" s="58"/>
      <c r="ED502" s="58"/>
      <c r="EE502" s="58"/>
      <c r="EF502" s="58"/>
      <c r="EG502" s="58"/>
      <c r="EH502" s="58"/>
      <c r="EI502" s="58"/>
      <c r="EJ502" s="58"/>
      <c r="EK502" s="58"/>
      <c r="EL502" s="58"/>
      <c r="EM502" s="58"/>
      <c r="EN502" s="58"/>
      <c r="EO502" s="58"/>
      <c r="EP502" s="58"/>
      <c r="EQ502" s="58"/>
      <c r="ER502" s="58"/>
      <c r="ES502" s="58"/>
      <c r="ET502" s="58"/>
      <c r="EU502" s="58"/>
      <c r="EV502" s="58"/>
      <c r="EW502" s="58"/>
      <c r="EX502" s="58"/>
      <c r="EY502" s="58"/>
      <c r="EZ502" s="58"/>
      <c r="FA502" s="58"/>
      <c r="FB502" s="58"/>
      <c r="FC502" s="58"/>
      <c r="FD502" s="58"/>
      <c r="FE502" s="58"/>
      <c r="FF502" s="58"/>
      <c r="FG502" s="58"/>
      <c r="FH502" s="58"/>
      <c r="FI502" s="58"/>
      <c r="FJ502" s="58"/>
      <c r="FK502" s="58"/>
      <c r="FL502" s="58"/>
      <c r="FM502" s="58"/>
      <c r="FN502" s="58"/>
      <c r="FO502" s="58"/>
      <c r="FP502" s="58"/>
      <c r="FQ502" s="58"/>
      <c r="FR502" s="58"/>
      <c r="FS502" s="58"/>
      <c r="FT502" s="58"/>
      <c r="FU502" s="58"/>
      <c r="FV502" s="58"/>
      <c r="FW502" s="58"/>
      <c r="FX502" s="58"/>
      <c r="FY502" s="58"/>
      <c r="FZ502" s="58"/>
      <c r="GA502" s="58"/>
      <c r="GB502" s="58"/>
      <c r="GC502" s="58"/>
      <c r="GD502" s="58"/>
      <c r="GE502" s="58"/>
      <c r="GF502" s="58"/>
      <c r="GG502" s="58"/>
      <c r="GH502" s="58"/>
      <c r="GI502" s="58"/>
      <c r="GJ502" s="58"/>
      <c r="GK502" s="58"/>
      <c r="GL502" s="58"/>
      <c r="GM502" s="58"/>
      <c r="GN502" s="58"/>
      <c r="GO502" s="58"/>
      <c r="GP502" s="58"/>
      <c r="GQ502" s="58"/>
      <c r="GR502" s="58"/>
      <c r="GS502" s="58"/>
      <c r="GT502" s="58"/>
      <c r="GU502" s="58"/>
      <c r="GV502" s="58"/>
      <c r="GW502" s="58"/>
      <c r="GX502" s="58"/>
      <c r="GY502" s="58"/>
      <c r="GZ502" s="58"/>
      <c r="HA502" s="58"/>
      <c r="HB502" s="58"/>
      <c r="HC502" s="58"/>
      <c r="HD502" s="58"/>
      <c r="HE502" s="58"/>
      <c r="HF502" s="58"/>
      <c r="HG502" s="58"/>
      <c r="HH502" s="58"/>
      <c r="HI502" s="58"/>
      <c r="HJ502" s="58"/>
      <c r="HK502" s="58"/>
      <c r="HL502" s="58"/>
      <c r="HM502" s="58"/>
      <c r="HN502" s="58"/>
      <c r="HO502" s="58"/>
      <c r="HP502" s="58"/>
      <c r="HQ502" s="58"/>
      <c r="HR502" s="58"/>
      <c r="HS502" s="58"/>
      <c r="HT502" s="58"/>
      <c r="HU502" s="58"/>
      <c r="HV502" s="58"/>
      <c r="HW502" s="58"/>
      <c r="HX502" s="58"/>
      <c r="HY502" s="58"/>
      <c r="HZ502" s="58"/>
      <c r="IA502" s="58"/>
      <c r="IB502" s="58"/>
      <c r="IC502" s="58"/>
      <c r="ID502" s="58"/>
      <c r="IE502" s="58"/>
      <c r="IF502" s="58"/>
      <c r="IG502" s="58"/>
      <c r="IH502" s="58"/>
      <c r="II502" s="58"/>
      <c r="IJ502" s="58"/>
      <c r="IK502" s="58"/>
      <c r="IL502" s="58"/>
      <c r="IM502" s="58"/>
      <c r="IN502" s="58"/>
      <c r="IO502" s="58"/>
      <c r="IP502" s="58"/>
      <c r="IQ502" s="58"/>
      <c r="IR502" s="58"/>
      <c r="IS502" s="58"/>
      <c r="IT502" s="58"/>
      <c r="IU502" s="58"/>
      <c r="IV502" s="58"/>
    </row>
    <row r="503" spans="1:256" ht="12.75" x14ac:dyDescent="0.2">
      <c r="A503" s="52" t="s">
        <v>586</v>
      </c>
      <c r="B503" s="52" t="s">
        <v>8</v>
      </c>
      <c r="C503" s="52" t="s">
        <v>46</v>
      </c>
      <c r="D503" s="52" t="s">
        <v>10</v>
      </c>
      <c r="E503" s="59">
        <v>1029975.88</v>
      </c>
      <c r="F503" s="59">
        <v>866808.75</v>
      </c>
      <c r="G503" s="59">
        <v>1896784.63</v>
      </c>
      <c r="H503" s="55">
        <v>29</v>
      </c>
      <c r="I503" s="58"/>
      <c r="J503" s="58"/>
      <c r="K503" s="58"/>
      <c r="L503" s="58"/>
      <c r="M503" s="58"/>
      <c r="N503" s="58"/>
      <c r="O503" s="58"/>
      <c r="P503" s="58"/>
      <c r="Q503" s="58"/>
      <c r="R503" s="58"/>
      <c r="S503" s="58"/>
      <c r="T503" s="58"/>
      <c r="U503" s="58"/>
      <c r="V503" s="58"/>
      <c r="W503" s="58"/>
      <c r="X503" s="58"/>
      <c r="Y503" s="58"/>
      <c r="Z503" s="58"/>
      <c r="AA503" s="58"/>
      <c r="AB503" s="58"/>
      <c r="AC503" s="58"/>
      <c r="AD503" s="58"/>
      <c r="AE503" s="58"/>
      <c r="AF503" s="58"/>
      <c r="AG503" s="58"/>
      <c r="AH503" s="58"/>
      <c r="AI503" s="58"/>
      <c r="AJ503" s="58"/>
      <c r="AK503" s="58"/>
      <c r="AL503" s="58"/>
      <c r="AM503" s="58"/>
      <c r="AN503" s="58"/>
      <c r="AO503" s="58"/>
      <c r="AP503" s="58"/>
      <c r="AQ503" s="58"/>
      <c r="AR503" s="58"/>
      <c r="AS503" s="58"/>
      <c r="AT503" s="58"/>
      <c r="AU503" s="58"/>
      <c r="AV503" s="58"/>
      <c r="AW503" s="58"/>
      <c r="AX503" s="58"/>
      <c r="AY503" s="58"/>
      <c r="AZ503" s="58"/>
      <c r="BA503" s="58"/>
      <c r="BB503" s="58"/>
      <c r="BC503" s="58"/>
      <c r="BD503" s="58"/>
      <c r="BE503" s="58"/>
      <c r="BF503" s="58"/>
      <c r="BG503" s="58"/>
      <c r="BH503" s="58"/>
      <c r="BI503" s="58"/>
      <c r="BJ503" s="58"/>
      <c r="BK503" s="58"/>
      <c r="BL503" s="58"/>
      <c r="BM503" s="58"/>
      <c r="BN503" s="58"/>
      <c r="BO503" s="58"/>
      <c r="BP503" s="58"/>
      <c r="BQ503" s="58"/>
      <c r="BR503" s="58"/>
      <c r="BS503" s="58"/>
      <c r="BT503" s="58"/>
      <c r="BU503" s="58"/>
      <c r="BV503" s="58"/>
      <c r="BW503" s="58"/>
      <c r="BX503" s="58"/>
      <c r="BY503" s="58"/>
      <c r="BZ503" s="58"/>
      <c r="CA503" s="58"/>
      <c r="CB503" s="58"/>
      <c r="CC503" s="58"/>
      <c r="CD503" s="58"/>
      <c r="CE503" s="58"/>
      <c r="CF503" s="58"/>
      <c r="CG503" s="58"/>
      <c r="CH503" s="58"/>
      <c r="CI503" s="58"/>
      <c r="CJ503" s="58"/>
      <c r="CK503" s="58"/>
      <c r="CL503" s="58"/>
      <c r="CM503" s="58"/>
      <c r="CN503" s="58"/>
      <c r="CO503" s="58"/>
      <c r="CP503" s="58"/>
      <c r="CQ503" s="58"/>
      <c r="CR503" s="58"/>
      <c r="CS503" s="58"/>
      <c r="CT503" s="58"/>
      <c r="CU503" s="58"/>
      <c r="CV503" s="58"/>
      <c r="CW503" s="58"/>
      <c r="CX503" s="58"/>
      <c r="CY503" s="58"/>
      <c r="CZ503" s="58"/>
      <c r="DA503" s="58"/>
      <c r="DB503" s="58"/>
      <c r="DC503" s="58"/>
      <c r="DD503" s="58"/>
      <c r="DE503" s="58"/>
      <c r="DF503" s="58"/>
      <c r="DG503" s="58"/>
      <c r="DH503" s="58"/>
      <c r="DI503" s="58"/>
      <c r="DJ503" s="58"/>
      <c r="DK503" s="58"/>
      <c r="DL503" s="58"/>
      <c r="DM503" s="58"/>
      <c r="DN503" s="58"/>
      <c r="DO503" s="58"/>
      <c r="DP503" s="58"/>
      <c r="DQ503" s="58"/>
      <c r="DR503" s="58"/>
      <c r="DS503" s="58"/>
      <c r="DT503" s="58"/>
      <c r="DU503" s="58"/>
      <c r="DV503" s="58"/>
      <c r="DW503" s="58"/>
      <c r="DX503" s="58"/>
      <c r="DY503" s="58"/>
      <c r="DZ503" s="58"/>
      <c r="EA503" s="58"/>
      <c r="EB503" s="58"/>
      <c r="EC503" s="58"/>
      <c r="ED503" s="58"/>
      <c r="EE503" s="58"/>
      <c r="EF503" s="58"/>
      <c r="EG503" s="58"/>
      <c r="EH503" s="58"/>
      <c r="EI503" s="58"/>
      <c r="EJ503" s="58"/>
      <c r="EK503" s="58"/>
      <c r="EL503" s="58"/>
      <c r="EM503" s="58"/>
      <c r="EN503" s="58"/>
      <c r="EO503" s="58"/>
      <c r="EP503" s="58"/>
      <c r="EQ503" s="58"/>
      <c r="ER503" s="58"/>
      <c r="ES503" s="58"/>
      <c r="ET503" s="58"/>
      <c r="EU503" s="58"/>
      <c r="EV503" s="58"/>
      <c r="EW503" s="58"/>
      <c r="EX503" s="58"/>
      <c r="EY503" s="58"/>
      <c r="EZ503" s="58"/>
      <c r="FA503" s="58"/>
      <c r="FB503" s="58"/>
      <c r="FC503" s="58"/>
      <c r="FD503" s="58"/>
      <c r="FE503" s="58"/>
      <c r="FF503" s="58"/>
      <c r="FG503" s="58"/>
      <c r="FH503" s="58"/>
      <c r="FI503" s="58"/>
      <c r="FJ503" s="58"/>
      <c r="FK503" s="58"/>
      <c r="FL503" s="58"/>
      <c r="FM503" s="58"/>
      <c r="FN503" s="58"/>
      <c r="FO503" s="58"/>
      <c r="FP503" s="58"/>
      <c r="FQ503" s="58"/>
      <c r="FR503" s="58"/>
      <c r="FS503" s="58"/>
      <c r="FT503" s="58"/>
      <c r="FU503" s="58"/>
      <c r="FV503" s="58"/>
      <c r="FW503" s="58"/>
      <c r="FX503" s="58"/>
      <c r="FY503" s="58"/>
      <c r="FZ503" s="58"/>
      <c r="GA503" s="58"/>
      <c r="GB503" s="58"/>
      <c r="GC503" s="58"/>
      <c r="GD503" s="58"/>
      <c r="GE503" s="58"/>
      <c r="GF503" s="58"/>
      <c r="GG503" s="58"/>
      <c r="GH503" s="58"/>
      <c r="GI503" s="58"/>
      <c r="GJ503" s="58"/>
      <c r="GK503" s="58"/>
      <c r="GL503" s="58"/>
      <c r="GM503" s="58"/>
      <c r="GN503" s="58"/>
      <c r="GO503" s="58"/>
      <c r="GP503" s="58"/>
      <c r="GQ503" s="58"/>
      <c r="GR503" s="58"/>
      <c r="GS503" s="58"/>
      <c r="GT503" s="58"/>
      <c r="GU503" s="58"/>
      <c r="GV503" s="58"/>
      <c r="GW503" s="58"/>
      <c r="GX503" s="58"/>
      <c r="GY503" s="58"/>
      <c r="GZ503" s="58"/>
      <c r="HA503" s="58"/>
      <c r="HB503" s="58"/>
      <c r="HC503" s="58"/>
      <c r="HD503" s="58"/>
      <c r="HE503" s="58"/>
      <c r="HF503" s="58"/>
      <c r="HG503" s="58"/>
      <c r="HH503" s="58"/>
      <c r="HI503" s="58"/>
      <c r="HJ503" s="58"/>
      <c r="HK503" s="58"/>
      <c r="HL503" s="58"/>
      <c r="HM503" s="58"/>
      <c r="HN503" s="58"/>
      <c r="HO503" s="58"/>
      <c r="HP503" s="58"/>
      <c r="HQ503" s="58"/>
      <c r="HR503" s="58"/>
      <c r="HS503" s="58"/>
      <c r="HT503" s="58"/>
      <c r="HU503" s="58"/>
      <c r="HV503" s="58"/>
      <c r="HW503" s="58"/>
      <c r="HX503" s="58"/>
      <c r="HY503" s="58"/>
      <c r="HZ503" s="58"/>
      <c r="IA503" s="58"/>
      <c r="IB503" s="58"/>
      <c r="IC503" s="58"/>
      <c r="ID503" s="58"/>
      <c r="IE503" s="58"/>
      <c r="IF503" s="58"/>
      <c r="IG503" s="58"/>
      <c r="IH503" s="58"/>
      <c r="II503" s="58"/>
      <c r="IJ503" s="58"/>
      <c r="IK503" s="58"/>
      <c r="IL503" s="58"/>
      <c r="IM503" s="58"/>
      <c r="IN503" s="58"/>
      <c r="IO503" s="58"/>
      <c r="IP503" s="58"/>
      <c r="IQ503" s="58"/>
      <c r="IR503" s="58"/>
      <c r="IS503" s="58"/>
      <c r="IT503" s="58"/>
      <c r="IU503" s="58"/>
      <c r="IV503" s="58"/>
    </row>
    <row r="504" spans="1:256" ht="12.75" x14ac:dyDescent="0.2">
      <c r="A504" s="52" t="s">
        <v>587</v>
      </c>
      <c r="B504" s="52" t="s">
        <v>8</v>
      </c>
      <c r="C504" s="52" t="s">
        <v>128</v>
      </c>
      <c r="D504" s="52" t="s">
        <v>14</v>
      </c>
      <c r="E504" s="59">
        <v>2947272.32</v>
      </c>
      <c r="F504" s="59">
        <v>2746147.37</v>
      </c>
      <c r="G504" s="59">
        <v>5693419.6899999995</v>
      </c>
      <c r="H504" s="55">
        <v>70</v>
      </c>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8"/>
      <c r="AF504" s="58"/>
      <c r="AG504" s="58"/>
      <c r="AH504" s="58"/>
      <c r="AI504" s="58"/>
      <c r="AJ504" s="58"/>
      <c r="AK504" s="58"/>
      <c r="AL504" s="58"/>
      <c r="AM504" s="58"/>
      <c r="AN504" s="58"/>
      <c r="AO504" s="58"/>
      <c r="AP504" s="58"/>
      <c r="AQ504" s="58"/>
      <c r="AR504" s="58"/>
      <c r="AS504" s="58"/>
      <c r="AT504" s="58"/>
      <c r="AU504" s="58"/>
      <c r="AV504" s="58"/>
      <c r="AW504" s="58"/>
      <c r="AX504" s="58"/>
      <c r="AY504" s="58"/>
      <c r="AZ504" s="58"/>
      <c r="BA504" s="58"/>
      <c r="BB504" s="58"/>
      <c r="BC504" s="58"/>
      <c r="BD504" s="58"/>
      <c r="BE504" s="58"/>
      <c r="BF504" s="58"/>
      <c r="BG504" s="58"/>
      <c r="BH504" s="58"/>
      <c r="BI504" s="58"/>
      <c r="BJ504" s="58"/>
      <c r="BK504" s="58"/>
      <c r="BL504" s="58"/>
      <c r="BM504" s="58"/>
      <c r="BN504" s="58"/>
      <c r="BO504" s="58"/>
      <c r="BP504" s="58"/>
      <c r="BQ504" s="58"/>
      <c r="BR504" s="58"/>
      <c r="BS504" s="58"/>
      <c r="BT504" s="58"/>
      <c r="BU504" s="58"/>
      <c r="BV504" s="58"/>
      <c r="BW504" s="58"/>
      <c r="BX504" s="58"/>
      <c r="BY504" s="58"/>
      <c r="BZ504" s="58"/>
      <c r="CA504" s="58"/>
      <c r="CB504" s="58"/>
      <c r="CC504" s="58"/>
      <c r="CD504" s="58"/>
      <c r="CE504" s="58"/>
      <c r="CF504" s="58"/>
      <c r="CG504" s="58"/>
      <c r="CH504" s="58"/>
      <c r="CI504" s="58"/>
      <c r="CJ504" s="58"/>
      <c r="CK504" s="58"/>
      <c r="CL504" s="58"/>
      <c r="CM504" s="58"/>
      <c r="CN504" s="58"/>
      <c r="CO504" s="58"/>
      <c r="CP504" s="58"/>
      <c r="CQ504" s="58"/>
      <c r="CR504" s="58"/>
      <c r="CS504" s="58"/>
      <c r="CT504" s="58"/>
      <c r="CU504" s="58"/>
      <c r="CV504" s="58"/>
      <c r="CW504" s="58"/>
      <c r="CX504" s="58"/>
      <c r="CY504" s="58"/>
      <c r="CZ504" s="58"/>
      <c r="DA504" s="58"/>
      <c r="DB504" s="58"/>
      <c r="DC504" s="58"/>
      <c r="DD504" s="58"/>
      <c r="DE504" s="58"/>
      <c r="DF504" s="58"/>
      <c r="DG504" s="58"/>
      <c r="DH504" s="58"/>
      <c r="DI504" s="58"/>
      <c r="DJ504" s="58"/>
      <c r="DK504" s="58"/>
      <c r="DL504" s="58"/>
      <c r="DM504" s="58"/>
      <c r="DN504" s="58"/>
      <c r="DO504" s="58"/>
      <c r="DP504" s="58"/>
      <c r="DQ504" s="58"/>
      <c r="DR504" s="58"/>
      <c r="DS504" s="58"/>
      <c r="DT504" s="58"/>
      <c r="DU504" s="58"/>
      <c r="DV504" s="58"/>
      <c r="DW504" s="58"/>
      <c r="DX504" s="58"/>
      <c r="DY504" s="58"/>
      <c r="DZ504" s="58"/>
      <c r="EA504" s="58"/>
      <c r="EB504" s="58"/>
      <c r="EC504" s="58"/>
      <c r="ED504" s="58"/>
      <c r="EE504" s="58"/>
      <c r="EF504" s="58"/>
      <c r="EG504" s="58"/>
      <c r="EH504" s="58"/>
      <c r="EI504" s="58"/>
      <c r="EJ504" s="58"/>
      <c r="EK504" s="58"/>
      <c r="EL504" s="58"/>
      <c r="EM504" s="58"/>
      <c r="EN504" s="58"/>
      <c r="EO504" s="58"/>
      <c r="EP504" s="58"/>
      <c r="EQ504" s="58"/>
      <c r="ER504" s="58"/>
      <c r="ES504" s="58"/>
      <c r="ET504" s="58"/>
      <c r="EU504" s="58"/>
      <c r="EV504" s="58"/>
      <c r="EW504" s="58"/>
      <c r="EX504" s="58"/>
      <c r="EY504" s="58"/>
      <c r="EZ504" s="58"/>
      <c r="FA504" s="58"/>
      <c r="FB504" s="58"/>
      <c r="FC504" s="58"/>
      <c r="FD504" s="58"/>
      <c r="FE504" s="58"/>
      <c r="FF504" s="58"/>
      <c r="FG504" s="58"/>
      <c r="FH504" s="58"/>
      <c r="FI504" s="58"/>
      <c r="FJ504" s="58"/>
      <c r="FK504" s="58"/>
      <c r="FL504" s="58"/>
      <c r="FM504" s="58"/>
      <c r="FN504" s="58"/>
      <c r="FO504" s="58"/>
      <c r="FP504" s="58"/>
      <c r="FQ504" s="58"/>
      <c r="FR504" s="58"/>
      <c r="FS504" s="58"/>
      <c r="FT504" s="58"/>
      <c r="FU504" s="58"/>
      <c r="FV504" s="58"/>
      <c r="FW504" s="58"/>
      <c r="FX504" s="58"/>
      <c r="FY504" s="58"/>
      <c r="FZ504" s="58"/>
      <c r="GA504" s="58"/>
      <c r="GB504" s="58"/>
      <c r="GC504" s="58"/>
      <c r="GD504" s="58"/>
      <c r="GE504" s="58"/>
      <c r="GF504" s="58"/>
      <c r="GG504" s="58"/>
      <c r="GH504" s="58"/>
      <c r="GI504" s="58"/>
      <c r="GJ504" s="58"/>
      <c r="GK504" s="58"/>
      <c r="GL504" s="58"/>
      <c r="GM504" s="58"/>
      <c r="GN504" s="58"/>
      <c r="GO504" s="58"/>
      <c r="GP504" s="58"/>
      <c r="GQ504" s="58"/>
      <c r="GR504" s="58"/>
      <c r="GS504" s="58"/>
      <c r="GT504" s="58"/>
      <c r="GU504" s="58"/>
      <c r="GV504" s="58"/>
      <c r="GW504" s="58"/>
      <c r="GX504" s="58"/>
      <c r="GY504" s="58"/>
      <c r="GZ504" s="58"/>
      <c r="HA504" s="58"/>
      <c r="HB504" s="58"/>
      <c r="HC504" s="58"/>
      <c r="HD504" s="58"/>
      <c r="HE504" s="58"/>
      <c r="HF504" s="58"/>
      <c r="HG504" s="58"/>
      <c r="HH504" s="58"/>
      <c r="HI504" s="58"/>
      <c r="HJ504" s="58"/>
      <c r="HK504" s="58"/>
      <c r="HL504" s="58"/>
      <c r="HM504" s="58"/>
      <c r="HN504" s="58"/>
      <c r="HO504" s="58"/>
      <c r="HP504" s="58"/>
      <c r="HQ504" s="58"/>
      <c r="HR504" s="58"/>
      <c r="HS504" s="58"/>
      <c r="HT504" s="58"/>
      <c r="HU504" s="58"/>
      <c r="HV504" s="58"/>
      <c r="HW504" s="58"/>
      <c r="HX504" s="58"/>
      <c r="HY504" s="58"/>
      <c r="HZ504" s="58"/>
      <c r="IA504" s="58"/>
      <c r="IB504" s="58"/>
      <c r="IC504" s="58"/>
      <c r="ID504" s="58"/>
      <c r="IE504" s="58"/>
      <c r="IF504" s="58"/>
      <c r="IG504" s="58"/>
      <c r="IH504" s="58"/>
      <c r="II504" s="58"/>
      <c r="IJ504" s="58"/>
      <c r="IK504" s="58"/>
      <c r="IL504" s="58"/>
      <c r="IM504" s="58"/>
      <c r="IN504" s="58"/>
      <c r="IO504" s="58"/>
      <c r="IP504" s="58"/>
      <c r="IQ504" s="58"/>
      <c r="IR504" s="58"/>
      <c r="IS504" s="58"/>
      <c r="IT504" s="58"/>
      <c r="IU504" s="58"/>
      <c r="IV504" s="58"/>
    </row>
    <row r="505" spans="1:256" ht="12.75" x14ac:dyDescent="0.2">
      <c r="A505" s="52" t="s">
        <v>588</v>
      </c>
      <c r="B505" s="52" t="s">
        <v>8</v>
      </c>
      <c r="C505" s="52" t="s">
        <v>85</v>
      </c>
      <c r="D505" s="52" t="s">
        <v>14</v>
      </c>
      <c r="E505" s="59">
        <v>5483337.7000000002</v>
      </c>
      <c r="F505" s="59">
        <v>5590790.6100000003</v>
      </c>
      <c r="G505" s="59">
        <v>11074128.310000001</v>
      </c>
      <c r="H505" s="55">
        <v>100</v>
      </c>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8"/>
      <c r="AF505" s="58"/>
      <c r="AG505" s="58"/>
      <c r="AH505" s="58"/>
      <c r="AI505" s="58"/>
      <c r="AJ505" s="58"/>
      <c r="AK505" s="58"/>
      <c r="AL505" s="58"/>
      <c r="AM505" s="58"/>
      <c r="AN505" s="58"/>
      <c r="AO505" s="58"/>
      <c r="AP505" s="58"/>
      <c r="AQ505" s="58"/>
      <c r="AR505" s="58"/>
      <c r="AS505" s="58"/>
      <c r="AT505" s="58"/>
      <c r="AU505" s="58"/>
      <c r="AV505" s="58"/>
      <c r="AW505" s="58"/>
      <c r="AX505" s="58"/>
      <c r="AY505" s="58"/>
      <c r="AZ505" s="58"/>
      <c r="BA505" s="58"/>
      <c r="BB505" s="58"/>
      <c r="BC505" s="58"/>
      <c r="BD505" s="58"/>
      <c r="BE505" s="58"/>
      <c r="BF505" s="58"/>
      <c r="BG505" s="58"/>
      <c r="BH505" s="58"/>
      <c r="BI505" s="58"/>
      <c r="BJ505" s="58"/>
      <c r="BK505" s="58"/>
      <c r="BL505" s="58"/>
      <c r="BM505" s="58"/>
      <c r="BN505" s="58"/>
      <c r="BO505" s="58"/>
      <c r="BP505" s="58"/>
      <c r="BQ505" s="58"/>
      <c r="BR505" s="58"/>
      <c r="BS505" s="58"/>
      <c r="BT505" s="58"/>
      <c r="BU505" s="58"/>
      <c r="BV505" s="58"/>
      <c r="BW505" s="58"/>
      <c r="BX505" s="58"/>
      <c r="BY505" s="58"/>
      <c r="BZ505" s="58"/>
      <c r="CA505" s="58"/>
      <c r="CB505" s="58"/>
      <c r="CC505" s="58"/>
      <c r="CD505" s="58"/>
      <c r="CE505" s="58"/>
      <c r="CF505" s="58"/>
      <c r="CG505" s="58"/>
      <c r="CH505" s="58"/>
      <c r="CI505" s="58"/>
      <c r="CJ505" s="58"/>
      <c r="CK505" s="58"/>
      <c r="CL505" s="58"/>
      <c r="CM505" s="58"/>
      <c r="CN505" s="58"/>
      <c r="CO505" s="58"/>
      <c r="CP505" s="58"/>
      <c r="CQ505" s="58"/>
      <c r="CR505" s="58"/>
      <c r="CS505" s="58"/>
      <c r="CT505" s="58"/>
      <c r="CU505" s="58"/>
      <c r="CV505" s="58"/>
      <c r="CW505" s="58"/>
      <c r="CX505" s="58"/>
      <c r="CY505" s="58"/>
      <c r="CZ505" s="58"/>
      <c r="DA505" s="58"/>
      <c r="DB505" s="58"/>
      <c r="DC505" s="58"/>
      <c r="DD505" s="58"/>
      <c r="DE505" s="58"/>
      <c r="DF505" s="58"/>
      <c r="DG505" s="58"/>
      <c r="DH505" s="58"/>
      <c r="DI505" s="58"/>
      <c r="DJ505" s="58"/>
      <c r="DK505" s="58"/>
      <c r="DL505" s="58"/>
      <c r="DM505" s="58"/>
      <c r="DN505" s="58"/>
      <c r="DO505" s="58"/>
      <c r="DP505" s="58"/>
      <c r="DQ505" s="58"/>
      <c r="DR505" s="58"/>
      <c r="DS505" s="58"/>
      <c r="DT505" s="58"/>
      <c r="DU505" s="58"/>
      <c r="DV505" s="58"/>
      <c r="DW505" s="58"/>
      <c r="DX505" s="58"/>
      <c r="DY505" s="58"/>
      <c r="DZ505" s="58"/>
      <c r="EA505" s="58"/>
      <c r="EB505" s="58"/>
      <c r="EC505" s="58"/>
      <c r="ED505" s="58"/>
      <c r="EE505" s="58"/>
      <c r="EF505" s="58"/>
      <c r="EG505" s="58"/>
      <c r="EH505" s="58"/>
      <c r="EI505" s="58"/>
      <c r="EJ505" s="58"/>
      <c r="EK505" s="58"/>
      <c r="EL505" s="58"/>
      <c r="EM505" s="58"/>
      <c r="EN505" s="58"/>
      <c r="EO505" s="58"/>
      <c r="EP505" s="58"/>
      <c r="EQ505" s="58"/>
      <c r="ER505" s="58"/>
      <c r="ES505" s="58"/>
      <c r="ET505" s="58"/>
      <c r="EU505" s="58"/>
      <c r="EV505" s="58"/>
      <c r="EW505" s="58"/>
      <c r="EX505" s="58"/>
      <c r="EY505" s="58"/>
      <c r="EZ505" s="58"/>
      <c r="FA505" s="58"/>
      <c r="FB505" s="58"/>
      <c r="FC505" s="58"/>
      <c r="FD505" s="58"/>
      <c r="FE505" s="58"/>
      <c r="FF505" s="58"/>
      <c r="FG505" s="58"/>
      <c r="FH505" s="58"/>
      <c r="FI505" s="58"/>
      <c r="FJ505" s="58"/>
      <c r="FK505" s="58"/>
      <c r="FL505" s="58"/>
      <c r="FM505" s="58"/>
      <c r="FN505" s="58"/>
      <c r="FO505" s="58"/>
      <c r="FP505" s="58"/>
      <c r="FQ505" s="58"/>
      <c r="FR505" s="58"/>
      <c r="FS505" s="58"/>
      <c r="FT505" s="58"/>
      <c r="FU505" s="58"/>
      <c r="FV505" s="58"/>
      <c r="FW505" s="58"/>
      <c r="FX505" s="58"/>
      <c r="FY505" s="58"/>
      <c r="FZ505" s="58"/>
      <c r="GA505" s="58"/>
      <c r="GB505" s="58"/>
      <c r="GC505" s="58"/>
      <c r="GD505" s="58"/>
      <c r="GE505" s="58"/>
      <c r="GF505" s="58"/>
      <c r="GG505" s="58"/>
      <c r="GH505" s="58"/>
      <c r="GI505" s="58"/>
      <c r="GJ505" s="58"/>
      <c r="GK505" s="58"/>
      <c r="GL505" s="58"/>
      <c r="GM505" s="58"/>
      <c r="GN505" s="58"/>
      <c r="GO505" s="58"/>
      <c r="GP505" s="58"/>
      <c r="GQ505" s="58"/>
      <c r="GR505" s="58"/>
      <c r="GS505" s="58"/>
      <c r="GT505" s="58"/>
      <c r="GU505" s="58"/>
      <c r="GV505" s="58"/>
      <c r="GW505" s="58"/>
      <c r="GX505" s="58"/>
      <c r="GY505" s="58"/>
      <c r="GZ505" s="58"/>
      <c r="HA505" s="58"/>
      <c r="HB505" s="58"/>
      <c r="HC505" s="58"/>
      <c r="HD505" s="58"/>
      <c r="HE505" s="58"/>
      <c r="HF505" s="58"/>
      <c r="HG505" s="58"/>
      <c r="HH505" s="58"/>
      <c r="HI505" s="58"/>
      <c r="HJ505" s="58"/>
      <c r="HK505" s="58"/>
      <c r="HL505" s="58"/>
      <c r="HM505" s="58"/>
      <c r="HN505" s="58"/>
      <c r="HO505" s="58"/>
      <c r="HP505" s="58"/>
      <c r="HQ505" s="58"/>
      <c r="HR505" s="58"/>
      <c r="HS505" s="58"/>
      <c r="HT505" s="58"/>
      <c r="HU505" s="58"/>
      <c r="HV505" s="58"/>
      <c r="HW505" s="58"/>
      <c r="HX505" s="58"/>
      <c r="HY505" s="58"/>
      <c r="HZ505" s="58"/>
      <c r="IA505" s="58"/>
      <c r="IB505" s="58"/>
      <c r="IC505" s="58"/>
      <c r="ID505" s="58"/>
      <c r="IE505" s="58"/>
      <c r="IF505" s="58"/>
      <c r="IG505" s="58"/>
      <c r="IH505" s="58"/>
      <c r="II505" s="58"/>
      <c r="IJ505" s="58"/>
      <c r="IK505" s="58"/>
      <c r="IL505" s="58"/>
      <c r="IM505" s="58"/>
      <c r="IN505" s="58"/>
      <c r="IO505" s="58"/>
      <c r="IP505" s="58"/>
      <c r="IQ505" s="58"/>
      <c r="IR505" s="58"/>
      <c r="IS505" s="58"/>
      <c r="IT505" s="58"/>
      <c r="IU505" s="58"/>
      <c r="IV505" s="58"/>
    </row>
    <row r="506" spans="1:256" ht="13.5" thickBot="1" x14ac:dyDescent="0.25">
      <c r="A506" s="58"/>
      <c r="B506" s="58"/>
      <c r="C506" s="58"/>
      <c r="D506" s="58"/>
      <c r="E506" s="60">
        <f>SUM(E10:E505)</f>
        <v>1546251301.4199996</v>
      </c>
      <c r="F506" s="60">
        <f t="shared" ref="F506:H506" si="0">SUM(F10:F505)</f>
        <v>1483774922.6200008</v>
      </c>
      <c r="G506" s="60">
        <f t="shared" si="0"/>
        <v>3030026224.04</v>
      </c>
      <c r="H506" s="60">
        <f t="shared" si="0"/>
        <v>26194</v>
      </c>
      <c r="I506" s="58"/>
      <c r="J506" s="58"/>
      <c r="K506" s="58"/>
      <c r="L506" s="58"/>
      <c r="M506" s="58"/>
      <c r="N506" s="58"/>
      <c r="O506" s="58"/>
      <c r="P506" s="58"/>
      <c r="Q506" s="58"/>
      <c r="R506" s="58"/>
      <c r="S506" s="58"/>
      <c r="T506" s="58"/>
      <c r="U506" s="58"/>
      <c r="V506" s="58"/>
      <c r="W506" s="58"/>
      <c r="X506" s="58"/>
      <c r="Y506" s="58"/>
      <c r="Z506" s="58"/>
      <c r="AA506" s="58"/>
      <c r="AB506" s="58"/>
      <c r="AC506" s="58"/>
      <c r="AD506" s="58"/>
      <c r="AE506" s="58"/>
      <c r="AF506" s="58"/>
      <c r="AG506" s="58"/>
      <c r="AH506" s="58"/>
      <c r="AI506" s="58"/>
      <c r="AJ506" s="58"/>
      <c r="AK506" s="58"/>
      <c r="AL506" s="58"/>
      <c r="AM506" s="58"/>
      <c r="AN506" s="58"/>
      <c r="AO506" s="58"/>
      <c r="AP506" s="58"/>
      <c r="AQ506" s="58"/>
      <c r="AR506" s="58"/>
      <c r="AS506" s="58"/>
      <c r="AT506" s="58"/>
      <c r="AU506" s="58"/>
      <c r="AV506" s="58"/>
      <c r="AW506" s="58"/>
      <c r="AX506" s="58"/>
      <c r="AY506" s="58"/>
      <c r="AZ506" s="58"/>
      <c r="BA506" s="58"/>
      <c r="BB506" s="58"/>
      <c r="BC506" s="58"/>
      <c r="BD506" s="58"/>
      <c r="BE506" s="58"/>
      <c r="BF506" s="58"/>
      <c r="BG506" s="58"/>
      <c r="BH506" s="58"/>
      <c r="BI506" s="58"/>
      <c r="BJ506" s="58"/>
      <c r="BK506" s="58"/>
      <c r="BL506" s="58"/>
      <c r="BM506" s="58"/>
      <c r="BN506" s="58"/>
      <c r="BO506" s="58"/>
      <c r="BP506" s="58"/>
      <c r="BQ506" s="58"/>
      <c r="BR506" s="58"/>
      <c r="BS506" s="58"/>
      <c r="BT506" s="58"/>
      <c r="BU506" s="58"/>
      <c r="BV506" s="58"/>
      <c r="BW506" s="58"/>
      <c r="BX506" s="58"/>
      <c r="BY506" s="58"/>
      <c r="BZ506" s="58"/>
      <c r="CA506" s="58"/>
      <c r="CB506" s="58"/>
      <c r="CC506" s="58"/>
      <c r="CD506" s="58"/>
      <c r="CE506" s="58"/>
      <c r="CF506" s="58"/>
      <c r="CG506" s="58"/>
      <c r="CH506" s="58"/>
      <c r="CI506" s="58"/>
      <c r="CJ506" s="58"/>
      <c r="CK506" s="58"/>
      <c r="CL506" s="58"/>
      <c r="CM506" s="58"/>
      <c r="CN506" s="58"/>
      <c r="CO506" s="58"/>
      <c r="CP506" s="58"/>
      <c r="CQ506" s="58"/>
      <c r="CR506" s="58"/>
      <c r="CS506" s="58"/>
      <c r="CT506" s="58"/>
      <c r="CU506" s="58"/>
      <c r="CV506" s="58"/>
      <c r="CW506" s="58"/>
      <c r="CX506" s="58"/>
      <c r="CY506" s="58"/>
      <c r="CZ506" s="58"/>
      <c r="DA506" s="58"/>
      <c r="DB506" s="58"/>
      <c r="DC506" s="58"/>
      <c r="DD506" s="58"/>
      <c r="DE506" s="58"/>
      <c r="DF506" s="58"/>
      <c r="DG506" s="58"/>
      <c r="DH506" s="58"/>
      <c r="DI506" s="58"/>
      <c r="DJ506" s="58"/>
      <c r="DK506" s="58"/>
      <c r="DL506" s="58"/>
      <c r="DM506" s="58"/>
      <c r="DN506" s="58"/>
      <c r="DO506" s="58"/>
      <c r="DP506" s="58"/>
      <c r="DQ506" s="58"/>
      <c r="DR506" s="58"/>
      <c r="DS506" s="58"/>
      <c r="DT506" s="58"/>
      <c r="DU506" s="58"/>
      <c r="DV506" s="58"/>
      <c r="DW506" s="58"/>
      <c r="DX506" s="58"/>
      <c r="DY506" s="58"/>
      <c r="DZ506" s="58"/>
      <c r="EA506" s="58"/>
      <c r="EB506" s="58"/>
      <c r="EC506" s="58"/>
      <c r="ED506" s="58"/>
      <c r="EE506" s="58"/>
      <c r="EF506" s="58"/>
      <c r="EG506" s="58"/>
      <c r="EH506" s="58"/>
      <c r="EI506" s="58"/>
      <c r="EJ506" s="58"/>
      <c r="EK506" s="58"/>
      <c r="EL506" s="58"/>
      <c r="EM506" s="58"/>
      <c r="EN506" s="58"/>
      <c r="EO506" s="58"/>
      <c r="EP506" s="58"/>
      <c r="EQ506" s="58"/>
      <c r="ER506" s="58"/>
      <c r="ES506" s="58"/>
      <c r="ET506" s="58"/>
      <c r="EU506" s="58"/>
      <c r="EV506" s="58"/>
      <c r="EW506" s="58"/>
      <c r="EX506" s="58"/>
      <c r="EY506" s="58"/>
      <c r="EZ506" s="58"/>
      <c r="FA506" s="58"/>
      <c r="FB506" s="58"/>
      <c r="FC506" s="58"/>
      <c r="FD506" s="58"/>
      <c r="FE506" s="58"/>
      <c r="FF506" s="58"/>
      <c r="FG506" s="58"/>
      <c r="FH506" s="58"/>
      <c r="FI506" s="58"/>
      <c r="FJ506" s="58"/>
      <c r="FK506" s="58"/>
      <c r="FL506" s="58"/>
      <c r="FM506" s="58"/>
      <c r="FN506" s="58"/>
      <c r="FO506" s="58"/>
      <c r="FP506" s="58"/>
      <c r="FQ506" s="58"/>
      <c r="FR506" s="58"/>
      <c r="FS506" s="58"/>
      <c r="FT506" s="58"/>
      <c r="FU506" s="58"/>
      <c r="FV506" s="58"/>
      <c r="FW506" s="58"/>
      <c r="FX506" s="58"/>
      <c r="FY506" s="58"/>
      <c r="FZ506" s="58"/>
      <c r="GA506" s="58"/>
      <c r="GB506" s="58"/>
      <c r="GC506" s="58"/>
      <c r="GD506" s="58"/>
      <c r="GE506" s="58"/>
      <c r="GF506" s="58"/>
      <c r="GG506" s="58"/>
      <c r="GH506" s="58"/>
      <c r="GI506" s="58"/>
      <c r="GJ506" s="58"/>
      <c r="GK506" s="58"/>
      <c r="GL506" s="58"/>
      <c r="GM506" s="58"/>
      <c r="GN506" s="58"/>
      <c r="GO506" s="58"/>
      <c r="GP506" s="58"/>
      <c r="GQ506" s="58"/>
      <c r="GR506" s="58"/>
      <c r="GS506" s="58"/>
      <c r="GT506" s="58"/>
      <c r="GU506" s="58"/>
      <c r="GV506" s="58"/>
      <c r="GW506" s="58"/>
      <c r="GX506" s="58"/>
      <c r="GY506" s="58"/>
      <c r="GZ506" s="58"/>
      <c r="HA506" s="58"/>
      <c r="HB506" s="58"/>
      <c r="HC506" s="58"/>
      <c r="HD506" s="58"/>
      <c r="HE506" s="58"/>
      <c r="HF506" s="58"/>
      <c r="HG506" s="58"/>
      <c r="HH506" s="58"/>
      <c r="HI506" s="58"/>
      <c r="HJ506" s="58"/>
      <c r="HK506" s="58"/>
      <c r="HL506" s="58"/>
      <c r="HM506" s="58"/>
      <c r="HN506" s="58"/>
      <c r="HO506" s="58"/>
      <c r="HP506" s="58"/>
      <c r="HQ506" s="58"/>
      <c r="HR506" s="58"/>
      <c r="HS506" s="58"/>
      <c r="HT506" s="58"/>
      <c r="HU506" s="58"/>
      <c r="HV506" s="58"/>
      <c r="HW506" s="58"/>
      <c r="HX506" s="58"/>
      <c r="HY506" s="58"/>
      <c r="HZ506" s="58"/>
      <c r="IA506" s="58"/>
      <c r="IB506" s="58"/>
      <c r="IC506" s="58"/>
      <c r="ID506" s="58"/>
      <c r="IE506" s="58"/>
      <c r="IF506" s="58"/>
      <c r="IG506" s="58"/>
      <c r="IH506" s="58"/>
      <c r="II506" s="58"/>
      <c r="IJ506" s="58"/>
      <c r="IK506" s="58"/>
      <c r="IL506" s="58"/>
      <c r="IM506" s="58"/>
      <c r="IN506" s="58"/>
      <c r="IO506" s="58"/>
      <c r="IP506" s="58"/>
      <c r="IQ506" s="58"/>
      <c r="IR506" s="58"/>
      <c r="IS506" s="58"/>
      <c r="IT506" s="58"/>
      <c r="IU506" s="58"/>
      <c r="IV506" s="58"/>
    </row>
    <row r="507" spans="1:256" ht="12.75" thickTop="1" x14ac:dyDescent="0.2">
      <c r="A507" s="56"/>
    </row>
    <row r="508" spans="1:256" x14ac:dyDescent="0.2">
      <c r="A508" s="56"/>
    </row>
    <row r="509" spans="1:256" x14ac:dyDescent="0.2">
      <c r="A509" s="57" t="s">
        <v>604</v>
      </c>
    </row>
    <row r="849" spans="17:17" x14ac:dyDescent="0.2">
      <c r="Q849" s="56"/>
    </row>
    <row r="853" spans="17:17" x14ac:dyDescent="0.2">
      <c r="Q853" s="56"/>
    </row>
  </sheetData>
  <autoFilter ref="A9:H506" xr:uid="{4AB7FC47-B56D-4E3C-9273-68795CFCB2AB}"/>
  <conditionalFormatting sqref="A11:A505">
    <cfRule type="duplicateValues" dxfId="13" priority="6"/>
  </conditionalFormatting>
  <conditionalFormatting sqref="A507:A508 A510:A511">
    <cfRule type="duplicateValues" dxfId="12" priority="9"/>
  </conditionalFormatting>
  <conditionalFormatting sqref="A509">
    <cfRule type="duplicateValues" dxfId="11" priority="1"/>
  </conditionalFormatting>
  <conditionalFormatting sqref="A512:A1048576 A1:A506">
    <cfRule type="duplicateValues" dxfId="10" priority="4"/>
  </conditionalFormatting>
  <conditionalFormatting sqref="Q507:Q511">
    <cfRule type="duplicateValues" dxfId="9" priority="11" stopIfTrue="1"/>
  </conditionalFormatting>
  <conditionalFormatting sqref="Q512:Q970 Q490:Q506">
    <cfRule type="duplicateValues" dxfId="8" priority="5" stopIfTrue="1"/>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D1B8F-28C1-4EBB-BD45-237D51D844C2}">
  <sheetPr>
    <tabColor indexed="45"/>
  </sheetPr>
  <dimension ref="A6:IV851"/>
  <sheetViews>
    <sheetView workbookViewId="0">
      <selection activeCell="A10" sqref="A10"/>
    </sheetView>
  </sheetViews>
  <sheetFormatPr defaultColWidth="8.85546875" defaultRowHeight="12" x14ac:dyDescent="0.2"/>
  <cols>
    <col min="1" max="1" width="46.5703125" style="52" customWidth="1"/>
    <col min="2" max="2" width="10.7109375" style="52" customWidth="1"/>
    <col min="3" max="3" width="26.28515625" style="52" bestFit="1" customWidth="1"/>
    <col min="4" max="4" width="11.42578125" style="52" customWidth="1"/>
    <col min="5" max="5" width="20.7109375" style="52" bestFit="1" customWidth="1"/>
    <col min="6" max="6" width="21.7109375" style="52" customWidth="1"/>
    <col min="7" max="7" width="22.28515625" style="52" customWidth="1"/>
    <col min="8" max="8" width="21.5703125" style="52" bestFit="1" customWidth="1"/>
    <col min="9" max="9" width="2" style="52" bestFit="1" customWidth="1"/>
    <col min="10" max="256" width="8.85546875" style="52"/>
    <col min="257" max="257" width="46.5703125" style="52" customWidth="1"/>
    <col min="258" max="258" width="10.7109375" style="52" customWidth="1"/>
    <col min="259" max="259" width="26.28515625" style="52" bestFit="1" customWidth="1"/>
    <col min="260" max="260" width="11.42578125" style="52" customWidth="1"/>
    <col min="261" max="261" width="20.7109375" style="52" bestFit="1" customWidth="1"/>
    <col min="262" max="262" width="21.7109375" style="52" customWidth="1"/>
    <col min="263" max="263" width="22.28515625" style="52" customWidth="1"/>
    <col min="264" max="264" width="21.5703125" style="52" bestFit="1" customWidth="1"/>
    <col min="265" max="265" width="2" style="52" bestFit="1" customWidth="1"/>
    <col min="266" max="512" width="8.85546875" style="52"/>
    <col min="513" max="513" width="46.5703125" style="52" customWidth="1"/>
    <col min="514" max="514" width="10.7109375" style="52" customWidth="1"/>
    <col min="515" max="515" width="26.28515625" style="52" bestFit="1" customWidth="1"/>
    <col min="516" max="516" width="11.42578125" style="52" customWidth="1"/>
    <col min="517" max="517" width="20.7109375" style="52" bestFit="1" customWidth="1"/>
    <col min="518" max="518" width="21.7109375" style="52" customWidth="1"/>
    <col min="519" max="519" width="22.28515625" style="52" customWidth="1"/>
    <col min="520" max="520" width="21.5703125" style="52" bestFit="1" customWidth="1"/>
    <col min="521" max="521" width="2" style="52" bestFit="1" customWidth="1"/>
    <col min="522" max="768" width="8.85546875" style="52"/>
    <col min="769" max="769" width="46.5703125" style="52" customWidth="1"/>
    <col min="770" max="770" width="10.7109375" style="52" customWidth="1"/>
    <col min="771" max="771" width="26.28515625" style="52" bestFit="1" customWidth="1"/>
    <col min="772" max="772" width="11.42578125" style="52" customWidth="1"/>
    <col min="773" max="773" width="20.7109375" style="52" bestFit="1" customWidth="1"/>
    <col min="774" max="774" width="21.7109375" style="52" customWidth="1"/>
    <col min="775" max="775" width="22.28515625" style="52" customWidth="1"/>
    <col min="776" max="776" width="21.5703125" style="52" bestFit="1" customWidth="1"/>
    <col min="777" max="777" width="2" style="52" bestFit="1" customWidth="1"/>
    <col min="778" max="1024" width="8.85546875" style="52"/>
    <col min="1025" max="1025" width="46.5703125" style="52" customWidth="1"/>
    <col min="1026" max="1026" width="10.7109375" style="52" customWidth="1"/>
    <col min="1027" max="1027" width="26.28515625" style="52" bestFit="1" customWidth="1"/>
    <col min="1028" max="1028" width="11.42578125" style="52" customWidth="1"/>
    <col min="1029" max="1029" width="20.7109375" style="52" bestFit="1" customWidth="1"/>
    <col min="1030" max="1030" width="21.7109375" style="52" customWidth="1"/>
    <col min="1031" max="1031" width="22.28515625" style="52" customWidth="1"/>
    <col min="1032" max="1032" width="21.5703125" style="52" bestFit="1" customWidth="1"/>
    <col min="1033" max="1033" width="2" style="52" bestFit="1" customWidth="1"/>
    <col min="1034" max="1280" width="8.85546875" style="52"/>
    <col min="1281" max="1281" width="46.5703125" style="52" customWidth="1"/>
    <col min="1282" max="1282" width="10.7109375" style="52" customWidth="1"/>
    <col min="1283" max="1283" width="26.28515625" style="52" bestFit="1" customWidth="1"/>
    <col min="1284" max="1284" width="11.42578125" style="52" customWidth="1"/>
    <col min="1285" max="1285" width="20.7109375" style="52" bestFit="1" customWidth="1"/>
    <col min="1286" max="1286" width="21.7109375" style="52" customWidth="1"/>
    <col min="1287" max="1287" width="22.28515625" style="52" customWidth="1"/>
    <col min="1288" max="1288" width="21.5703125" style="52" bestFit="1" customWidth="1"/>
    <col min="1289" max="1289" width="2" style="52" bestFit="1" customWidth="1"/>
    <col min="1290" max="1536" width="8.85546875" style="52"/>
    <col min="1537" max="1537" width="46.5703125" style="52" customWidth="1"/>
    <col min="1538" max="1538" width="10.7109375" style="52" customWidth="1"/>
    <col min="1539" max="1539" width="26.28515625" style="52" bestFit="1" customWidth="1"/>
    <col min="1540" max="1540" width="11.42578125" style="52" customWidth="1"/>
    <col min="1541" max="1541" width="20.7109375" style="52" bestFit="1" customWidth="1"/>
    <col min="1542" max="1542" width="21.7109375" style="52" customWidth="1"/>
    <col min="1543" max="1543" width="22.28515625" style="52" customWidth="1"/>
    <col min="1544" max="1544" width="21.5703125" style="52" bestFit="1" customWidth="1"/>
    <col min="1545" max="1545" width="2" style="52" bestFit="1" customWidth="1"/>
    <col min="1546" max="1792" width="8.85546875" style="52"/>
    <col min="1793" max="1793" width="46.5703125" style="52" customWidth="1"/>
    <col min="1794" max="1794" width="10.7109375" style="52" customWidth="1"/>
    <col min="1795" max="1795" width="26.28515625" style="52" bestFit="1" customWidth="1"/>
    <col min="1796" max="1796" width="11.42578125" style="52" customWidth="1"/>
    <col min="1797" max="1797" width="20.7109375" style="52" bestFit="1" customWidth="1"/>
    <col min="1798" max="1798" width="21.7109375" style="52" customWidth="1"/>
    <col min="1799" max="1799" width="22.28515625" style="52" customWidth="1"/>
    <col min="1800" max="1800" width="21.5703125" style="52" bestFit="1" customWidth="1"/>
    <col min="1801" max="1801" width="2" style="52" bestFit="1" customWidth="1"/>
    <col min="1802" max="2048" width="8.85546875" style="52"/>
    <col min="2049" max="2049" width="46.5703125" style="52" customWidth="1"/>
    <col min="2050" max="2050" width="10.7109375" style="52" customWidth="1"/>
    <col min="2051" max="2051" width="26.28515625" style="52" bestFit="1" customWidth="1"/>
    <col min="2052" max="2052" width="11.42578125" style="52" customWidth="1"/>
    <col min="2053" max="2053" width="20.7109375" style="52" bestFit="1" customWidth="1"/>
    <col min="2054" max="2054" width="21.7109375" style="52" customWidth="1"/>
    <col min="2055" max="2055" width="22.28515625" style="52" customWidth="1"/>
    <col min="2056" max="2056" width="21.5703125" style="52" bestFit="1" customWidth="1"/>
    <col min="2057" max="2057" width="2" style="52" bestFit="1" customWidth="1"/>
    <col min="2058" max="2304" width="8.85546875" style="52"/>
    <col min="2305" max="2305" width="46.5703125" style="52" customWidth="1"/>
    <col min="2306" max="2306" width="10.7109375" style="52" customWidth="1"/>
    <col min="2307" max="2307" width="26.28515625" style="52" bestFit="1" customWidth="1"/>
    <col min="2308" max="2308" width="11.42578125" style="52" customWidth="1"/>
    <col min="2309" max="2309" width="20.7109375" style="52" bestFit="1" customWidth="1"/>
    <col min="2310" max="2310" width="21.7109375" style="52" customWidth="1"/>
    <col min="2311" max="2311" width="22.28515625" style="52" customWidth="1"/>
    <col min="2312" max="2312" width="21.5703125" style="52" bestFit="1" customWidth="1"/>
    <col min="2313" max="2313" width="2" style="52" bestFit="1" customWidth="1"/>
    <col min="2314" max="2560" width="8.85546875" style="52"/>
    <col min="2561" max="2561" width="46.5703125" style="52" customWidth="1"/>
    <col min="2562" max="2562" width="10.7109375" style="52" customWidth="1"/>
    <col min="2563" max="2563" width="26.28515625" style="52" bestFit="1" customWidth="1"/>
    <col min="2564" max="2564" width="11.42578125" style="52" customWidth="1"/>
    <col min="2565" max="2565" width="20.7109375" style="52" bestFit="1" customWidth="1"/>
    <col min="2566" max="2566" width="21.7109375" style="52" customWidth="1"/>
    <col min="2567" max="2567" width="22.28515625" style="52" customWidth="1"/>
    <col min="2568" max="2568" width="21.5703125" style="52" bestFit="1" customWidth="1"/>
    <col min="2569" max="2569" width="2" style="52" bestFit="1" customWidth="1"/>
    <col min="2570" max="2816" width="8.85546875" style="52"/>
    <col min="2817" max="2817" width="46.5703125" style="52" customWidth="1"/>
    <col min="2818" max="2818" width="10.7109375" style="52" customWidth="1"/>
    <col min="2819" max="2819" width="26.28515625" style="52" bestFit="1" customWidth="1"/>
    <col min="2820" max="2820" width="11.42578125" style="52" customWidth="1"/>
    <col min="2821" max="2821" width="20.7109375" style="52" bestFit="1" customWidth="1"/>
    <col min="2822" max="2822" width="21.7109375" style="52" customWidth="1"/>
    <col min="2823" max="2823" width="22.28515625" style="52" customWidth="1"/>
    <col min="2824" max="2824" width="21.5703125" style="52" bestFit="1" customWidth="1"/>
    <col min="2825" max="2825" width="2" style="52" bestFit="1" customWidth="1"/>
    <col min="2826" max="3072" width="8.85546875" style="52"/>
    <col min="3073" max="3073" width="46.5703125" style="52" customWidth="1"/>
    <col min="3074" max="3074" width="10.7109375" style="52" customWidth="1"/>
    <col min="3075" max="3075" width="26.28515625" style="52" bestFit="1" customWidth="1"/>
    <col min="3076" max="3076" width="11.42578125" style="52" customWidth="1"/>
    <col min="3077" max="3077" width="20.7109375" style="52" bestFit="1" customWidth="1"/>
    <col min="3078" max="3078" width="21.7109375" style="52" customWidth="1"/>
    <col min="3079" max="3079" width="22.28515625" style="52" customWidth="1"/>
    <col min="3080" max="3080" width="21.5703125" style="52" bestFit="1" customWidth="1"/>
    <col min="3081" max="3081" width="2" style="52" bestFit="1" customWidth="1"/>
    <col min="3082" max="3328" width="8.85546875" style="52"/>
    <col min="3329" max="3329" width="46.5703125" style="52" customWidth="1"/>
    <col min="3330" max="3330" width="10.7109375" style="52" customWidth="1"/>
    <col min="3331" max="3331" width="26.28515625" style="52" bestFit="1" customWidth="1"/>
    <col min="3332" max="3332" width="11.42578125" style="52" customWidth="1"/>
    <col min="3333" max="3333" width="20.7109375" style="52" bestFit="1" customWidth="1"/>
    <col min="3334" max="3334" width="21.7109375" style="52" customWidth="1"/>
    <col min="3335" max="3335" width="22.28515625" style="52" customWidth="1"/>
    <col min="3336" max="3336" width="21.5703125" style="52" bestFit="1" customWidth="1"/>
    <col min="3337" max="3337" width="2" style="52" bestFit="1" customWidth="1"/>
    <col min="3338" max="3584" width="8.85546875" style="52"/>
    <col min="3585" max="3585" width="46.5703125" style="52" customWidth="1"/>
    <col min="3586" max="3586" width="10.7109375" style="52" customWidth="1"/>
    <col min="3587" max="3587" width="26.28515625" style="52" bestFit="1" customWidth="1"/>
    <col min="3588" max="3588" width="11.42578125" style="52" customWidth="1"/>
    <col min="3589" max="3589" width="20.7109375" style="52" bestFit="1" customWidth="1"/>
    <col min="3590" max="3590" width="21.7109375" style="52" customWidth="1"/>
    <col min="3591" max="3591" width="22.28515625" style="52" customWidth="1"/>
    <col min="3592" max="3592" width="21.5703125" style="52" bestFit="1" customWidth="1"/>
    <col min="3593" max="3593" width="2" style="52" bestFit="1" customWidth="1"/>
    <col min="3594" max="3840" width="8.85546875" style="52"/>
    <col min="3841" max="3841" width="46.5703125" style="52" customWidth="1"/>
    <col min="3842" max="3842" width="10.7109375" style="52" customWidth="1"/>
    <col min="3843" max="3843" width="26.28515625" style="52" bestFit="1" customWidth="1"/>
    <col min="3844" max="3844" width="11.42578125" style="52" customWidth="1"/>
    <col min="3845" max="3845" width="20.7109375" style="52" bestFit="1" customWidth="1"/>
    <col min="3846" max="3846" width="21.7109375" style="52" customWidth="1"/>
    <col min="3847" max="3847" width="22.28515625" style="52" customWidth="1"/>
    <col min="3848" max="3848" width="21.5703125" style="52" bestFit="1" customWidth="1"/>
    <col min="3849" max="3849" width="2" style="52" bestFit="1" customWidth="1"/>
    <col min="3850" max="4096" width="8.85546875" style="52"/>
    <col min="4097" max="4097" width="46.5703125" style="52" customWidth="1"/>
    <col min="4098" max="4098" width="10.7109375" style="52" customWidth="1"/>
    <col min="4099" max="4099" width="26.28515625" style="52" bestFit="1" customWidth="1"/>
    <col min="4100" max="4100" width="11.42578125" style="52" customWidth="1"/>
    <col min="4101" max="4101" width="20.7109375" style="52" bestFit="1" customWidth="1"/>
    <col min="4102" max="4102" width="21.7109375" style="52" customWidth="1"/>
    <col min="4103" max="4103" width="22.28515625" style="52" customWidth="1"/>
    <col min="4104" max="4104" width="21.5703125" style="52" bestFit="1" customWidth="1"/>
    <col min="4105" max="4105" width="2" style="52" bestFit="1" customWidth="1"/>
    <col min="4106" max="4352" width="8.85546875" style="52"/>
    <col min="4353" max="4353" width="46.5703125" style="52" customWidth="1"/>
    <col min="4354" max="4354" width="10.7109375" style="52" customWidth="1"/>
    <col min="4355" max="4355" width="26.28515625" style="52" bestFit="1" customWidth="1"/>
    <col min="4356" max="4356" width="11.42578125" style="52" customWidth="1"/>
    <col min="4357" max="4357" width="20.7109375" style="52" bestFit="1" customWidth="1"/>
    <col min="4358" max="4358" width="21.7109375" style="52" customWidth="1"/>
    <col min="4359" max="4359" width="22.28515625" style="52" customWidth="1"/>
    <col min="4360" max="4360" width="21.5703125" style="52" bestFit="1" customWidth="1"/>
    <col min="4361" max="4361" width="2" style="52" bestFit="1" customWidth="1"/>
    <col min="4362" max="4608" width="8.85546875" style="52"/>
    <col min="4609" max="4609" width="46.5703125" style="52" customWidth="1"/>
    <col min="4610" max="4610" width="10.7109375" style="52" customWidth="1"/>
    <col min="4611" max="4611" width="26.28515625" style="52" bestFit="1" customWidth="1"/>
    <col min="4612" max="4612" width="11.42578125" style="52" customWidth="1"/>
    <col min="4613" max="4613" width="20.7109375" style="52" bestFit="1" customWidth="1"/>
    <col min="4614" max="4614" width="21.7109375" style="52" customWidth="1"/>
    <col min="4615" max="4615" width="22.28515625" style="52" customWidth="1"/>
    <col min="4616" max="4616" width="21.5703125" style="52" bestFit="1" customWidth="1"/>
    <col min="4617" max="4617" width="2" style="52" bestFit="1" customWidth="1"/>
    <col min="4618" max="4864" width="8.85546875" style="52"/>
    <col min="4865" max="4865" width="46.5703125" style="52" customWidth="1"/>
    <col min="4866" max="4866" width="10.7109375" style="52" customWidth="1"/>
    <col min="4867" max="4867" width="26.28515625" style="52" bestFit="1" customWidth="1"/>
    <col min="4868" max="4868" width="11.42578125" style="52" customWidth="1"/>
    <col min="4869" max="4869" width="20.7109375" style="52" bestFit="1" customWidth="1"/>
    <col min="4870" max="4870" width="21.7109375" style="52" customWidth="1"/>
    <col min="4871" max="4871" width="22.28515625" style="52" customWidth="1"/>
    <col min="4872" max="4872" width="21.5703125" style="52" bestFit="1" customWidth="1"/>
    <col min="4873" max="4873" width="2" style="52" bestFit="1" customWidth="1"/>
    <col min="4874" max="5120" width="8.85546875" style="52"/>
    <col min="5121" max="5121" width="46.5703125" style="52" customWidth="1"/>
    <col min="5122" max="5122" width="10.7109375" style="52" customWidth="1"/>
    <col min="5123" max="5123" width="26.28515625" style="52" bestFit="1" customWidth="1"/>
    <col min="5124" max="5124" width="11.42578125" style="52" customWidth="1"/>
    <col min="5125" max="5125" width="20.7109375" style="52" bestFit="1" customWidth="1"/>
    <col min="5126" max="5126" width="21.7109375" style="52" customWidth="1"/>
    <col min="5127" max="5127" width="22.28515625" style="52" customWidth="1"/>
    <col min="5128" max="5128" width="21.5703125" style="52" bestFit="1" customWidth="1"/>
    <col min="5129" max="5129" width="2" style="52" bestFit="1" customWidth="1"/>
    <col min="5130" max="5376" width="8.85546875" style="52"/>
    <col min="5377" max="5377" width="46.5703125" style="52" customWidth="1"/>
    <col min="5378" max="5378" width="10.7109375" style="52" customWidth="1"/>
    <col min="5379" max="5379" width="26.28515625" style="52" bestFit="1" customWidth="1"/>
    <col min="5380" max="5380" width="11.42578125" style="52" customWidth="1"/>
    <col min="5381" max="5381" width="20.7109375" style="52" bestFit="1" customWidth="1"/>
    <col min="5382" max="5382" width="21.7109375" style="52" customWidth="1"/>
    <col min="5383" max="5383" width="22.28515625" style="52" customWidth="1"/>
    <col min="5384" max="5384" width="21.5703125" style="52" bestFit="1" customWidth="1"/>
    <col min="5385" max="5385" width="2" style="52" bestFit="1" customWidth="1"/>
    <col min="5386" max="5632" width="8.85546875" style="52"/>
    <col min="5633" max="5633" width="46.5703125" style="52" customWidth="1"/>
    <col min="5634" max="5634" width="10.7109375" style="52" customWidth="1"/>
    <col min="5635" max="5635" width="26.28515625" style="52" bestFit="1" customWidth="1"/>
    <col min="5636" max="5636" width="11.42578125" style="52" customWidth="1"/>
    <col min="5637" max="5637" width="20.7109375" style="52" bestFit="1" customWidth="1"/>
    <col min="5638" max="5638" width="21.7109375" style="52" customWidth="1"/>
    <col min="5639" max="5639" width="22.28515625" style="52" customWidth="1"/>
    <col min="5640" max="5640" width="21.5703125" style="52" bestFit="1" customWidth="1"/>
    <col min="5641" max="5641" width="2" style="52" bestFit="1" customWidth="1"/>
    <col min="5642" max="5888" width="8.85546875" style="52"/>
    <col min="5889" max="5889" width="46.5703125" style="52" customWidth="1"/>
    <col min="5890" max="5890" width="10.7109375" style="52" customWidth="1"/>
    <col min="5891" max="5891" width="26.28515625" style="52" bestFit="1" customWidth="1"/>
    <col min="5892" max="5892" width="11.42578125" style="52" customWidth="1"/>
    <col min="5893" max="5893" width="20.7109375" style="52" bestFit="1" customWidth="1"/>
    <col min="5894" max="5894" width="21.7109375" style="52" customWidth="1"/>
    <col min="5895" max="5895" width="22.28515625" style="52" customWidth="1"/>
    <col min="5896" max="5896" width="21.5703125" style="52" bestFit="1" customWidth="1"/>
    <col min="5897" max="5897" width="2" style="52" bestFit="1" customWidth="1"/>
    <col min="5898" max="6144" width="8.85546875" style="52"/>
    <col min="6145" max="6145" width="46.5703125" style="52" customWidth="1"/>
    <col min="6146" max="6146" width="10.7109375" style="52" customWidth="1"/>
    <col min="6147" max="6147" width="26.28515625" style="52" bestFit="1" customWidth="1"/>
    <col min="6148" max="6148" width="11.42578125" style="52" customWidth="1"/>
    <col min="6149" max="6149" width="20.7109375" style="52" bestFit="1" customWidth="1"/>
    <col min="6150" max="6150" width="21.7109375" style="52" customWidth="1"/>
    <col min="6151" max="6151" width="22.28515625" style="52" customWidth="1"/>
    <col min="6152" max="6152" width="21.5703125" style="52" bestFit="1" customWidth="1"/>
    <col min="6153" max="6153" width="2" style="52" bestFit="1" customWidth="1"/>
    <col min="6154" max="6400" width="8.85546875" style="52"/>
    <col min="6401" max="6401" width="46.5703125" style="52" customWidth="1"/>
    <col min="6402" max="6402" width="10.7109375" style="52" customWidth="1"/>
    <col min="6403" max="6403" width="26.28515625" style="52" bestFit="1" customWidth="1"/>
    <col min="6404" max="6404" width="11.42578125" style="52" customWidth="1"/>
    <col min="6405" max="6405" width="20.7109375" style="52" bestFit="1" customWidth="1"/>
    <col min="6406" max="6406" width="21.7109375" style="52" customWidth="1"/>
    <col min="6407" max="6407" width="22.28515625" style="52" customWidth="1"/>
    <col min="6408" max="6408" width="21.5703125" style="52" bestFit="1" customWidth="1"/>
    <col min="6409" max="6409" width="2" style="52" bestFit="1" customWidth="1"/>
    <col min="6410" max="6656" width="8.85546875" style="52"/>
    <col min="6657" max="6657" width="46.5703125" style="52" customWidth="1"/>
    <col min="6658" max="6658" width="10.7109375" style="52" customWidth="1"/>
    <col min="6659" max="6659" width="26.28515625" style="52" bestFit="1" customWidth="1"/>
    <col min="6660" max="6660" width="11.42578125" style="52" customWidth="1"/>
    <col min="6661" max="6661" width="20.7109375" style="52" bestFit="1" customWidth="1"/>
    <col min="6662" max="6662" width="21.7109375" style="52" customWidth="1"/>
    <col min="6663" max="6663" width="22.28515625" style="52" customWidth="1"/>
    <col min="6664" max="6664" width="21.5703125" style="52" bestFit="1" customWidth="1"/>
    <col min="6665" max="6665" width="2" style="52" bestFit="1" customWidth="1"/>
    <col min="6666" max="6912" width="8.85546875" style="52"/>
    <col min="6913" max="6913" width="46.5703125" style="52" customWidth="1"/>
    <col min="6914" max="6914" width="10.7109375" style="52" customWidth="1"/>
    <col min="6915" max="6915" width="26.28515625" style="52" bestFit="1" customWidth="1"/>
    <col min="6916" max="6916" width="11.42578125" style="52" customWidth="1"/>
    <col min="6917" max="6917" width="20.7109375" style="52" bestFit="1" customWidth="1"/>
    <col min="6918" max="6918" width="21.7109375" style="52" customWidth="1"/>
    <col min="6919" max="6919" width="22.28515625" style="52" customWidth="1"/>
    <col min="6920" max="6920" width="21.5703125" style="52" bestFit="1" customWidth="1"/>
    <col min="6921" max="6921" width="2" style="52" bestFit="1" customWidth="1"/>
    <col min="6922" max="7168" width="8.85546875" style="52"/>
    <col min="7169" max="7169" width="46.5703125" style="52" customWidth="1"/>
    <col min="7170" max="7170" width="10.7109375" style="52" customWidth="1"/>
    <col min="7171" max="7171" width="26.28515625" style="52" bestFit="1" customWidth="1"/>
    <col min="7172" max="7172" width="11.42578125" style="52" customWidth="1"/>
    <col min="7173" max="7173" width="20.7109375" style="52" bestFit="1" customWidth="1"/>
    <col min="7174" max="7174" width="21.7109375" style="52" customWidth="1"/>
    <col min="7175" max="7175" width="22.28515625" style="52" customWidth="1"/>
    <col min="7176" max="7176" width="21.5703125" style="52" bestFit="1" customWidth="1"/>
    <col min="7177" max="7177" width="2" style="52" bestFit="1" customWidth="1"/>
    <col min="7178" max="7424" width="8.85546875" style="52"/>
    <col min="7425" max="7425" width="46.5703125" style="52" customWidth="1"/>
    <col min="7426" max="7426" width="10.7109375" style="52" customWidth="1"/>
    <col min="7427" max="7427" width="26.28515625" style="52" bestFit="1" customWidth="1"/>
    <col min="7428" max="7428" width="11.42578125" style="52" customWidth="1"/>
    <col min="7429" max="7429" width="20.7109375" style="52" bestFit="1" customWidth="1"/>
    <col min="7430" max="7430" width="21.7109375" style="52" customWidth="1"/>
    <col min="7431" max="7431" width="22.28515625" style="52" customWidth="1"/>
    <col min="7432" max="7432" width="21.5703125" style="52" bestFit="1" customWidth="1"/>
    <col min="7433" max="7433" width="2" style="52" bestFit="1" customWidth="1"/>
    <col min="7434" max="7680" width="8.85546875" style="52"/>
    <col min="7681" max="7681" width="46.5703125" style="52" customWidth="1"/>
    <col min="7682" max="7682" width="10.7109375" style="52" customWidth="1"/>
    <col min="7683" max="7683" width="26.28515625" style="52" bestFit="1" customWidth="1"/>
    <col min="7684" max="7684" width="11.42578125" style="52" customWidth="1"/>
    <col min="7685" max="7685" width="20.7109375" style="52" bestFit="1" customWidth="1"/>
    <col min="7686" max="7686" width="21.7109375" style="52" customWidth="1"/>
    <col min="7687" max="7687" width="22.28515625" style="52" customWidth="1"/>
    <col min="7688" max="7688" width="21.5703125" style="52" bestFit="1" customWidth="1"/>
    <col min="7689" max="7689" width="2" style="52" bestFit="1" customWidth="1"/>
    <col min="7690" max="7936" width="8.85546875" style="52"/>
    <col min="7937" max="7937" width="46.5703125" style="52" customWidth="1"/>
    <col min="7938" max="7938" width="10.7109375" style="52" customWidth="1"/>
    <col min="7939" max="7939" width="26.28515625" style="52" bestFit="1" customWidth="1"/>
    <col min="7940" max="7940" width="11.42578125" style="52" customWidth="1"/>
    <col min="7941" max="7941" width="20.7109375" style="52" bestFit="1" customWidth="1"/>
    <col min="7942" max="7942" width="21.7109375" style="52" customWidth="1"/>
    <col min="7943" max="7943" width="22.28515625" style="52" customWidth="1"/>
    <col min="7944" max="7944" width="21.5703125" style="52" bestFit="1" customWidth="1"/>
    <col min="7945" max="7945" width="2" style="52" bestFit="1" customWidth="1"/>
    <col min="7946" max="8192" width="8.85546875" style="52"/>
    <col min="8193" max="8193" width="46.5703125" style="52" customWidth="1"/>
    <col min="8194" max="8194" width="10.7109375" style="52" customWidth="1"/>
    <col min="8195" max="8195" width="26.28515625" style="52" bestFit="1" customWidth="1"/>
    <col min="8196" max="8196" width="11.42578125" style="52" customWidth="1"/>
    <col min="8197" max="8197" width="20.7109375" style="52" bestFit="1" customWidth="1"/>
    <col min="8198" max="8198" width="21.7109375" style="52" customWidth="1"/>
    <col min="8199" max="8199" width="22.28515625" style="52" customWidth="1"/>
    <col min="8200" max="8200" width="21.5703125" style="52" bestFit="1" customWidth="1"/>
    <col min="8201" max="8201" width="2" style="52" bestFit="1" customWidth="1"/>
    <col min="8202" max="8448" width="8.85546875" style="52"/>
    <col min="8449" max="8449" width="46.5703125" style="52" customWidth="1"/>
    <col min="8450" max="8450" width="10.7109375" style="52" customWidth="1"/>
    <col min="8451" max="8451" width="26.28515625" style="52" bestFit="1" customWidth="1"/>
    <col min="8452" max="8452" width="11.42578125" style="52" customWidth="1"/>
    <col min="8453" max="8453" width="20.7109375" style="52" bestFit="1" customWidth="1"/>
    <col min="8454" max="8454" width="21.7109375" style="52" customWidth="1"/>
    <col min="8455" max="8455" width="22.28515625" style="52" customWidth="1"/>
    <col min="8456" max="8456" width="21.5703125" style="52" bestFit="1" customWidth="1"/>
    <col min="8457" max="8457" width="2" style="52" bestFit="1" customWidth="1"/>
    <col min="8458" max="8704" width="8.85546875" style="52"/>
    <col min="8705" max="8705" width="46.5703125" style="52" customWidth="1"/>
    <col min="8706" max="8706" width="10.7109375" style="52" customWidth="1"/>
    <col min="8707" max="8707" width="26.28515625" style="52" bestFit="1" customWidth="1"/>
    <col min="8708" max="8708" width="11.42578125" style="52" customWidth="1"/>
    <col min="8709" max="8709" width="20.7109375" style="52" bestFit="1" customWidth="1"/>
    <col min="8710" max="8710" width="21.7109375" style="52" customWidth="1"/>
    <col min="8711" max="8711" width="22.28515625" style="52" customWidth="1"/>
    <col min="8712" max="8712" width="21.5703125" style="52" bestFit="1" customWidth="1"/>
    <col min="8713" max="8713" width="2" style="52" bestFit="1" customWidth="1"/>
    <col min="8714" max="8960" width="8.85546875" style="52"/>
    <col min="8961" max="8961" width="46.5703125" style="52" customWidth="1"/>
    <col min="8962" max="8962" width="10.7109375" style="52" customWidth="1"/>
    <col min="8963" max="8963" width="26.28515625" style="52" bestFit="1" customWidth="1"/>
    <col min="8964" max="8964" width="11.42578125" style="52" customWidth="1"/>
    <col min="8965" max="8965" width="20.7109375" style="52" bestFit="1" customWidth="1"/>
    <col min="8966" max="8966" width="21.7109375" style="52" customWidth="1"/>
    <col min="8967" max="8967" width="22.28515625" style="52" customWidth="1"/>
    <col min="8968" max="8968" width="21.5703125" style="52" bestFit="1" customWidth="1"/>
    <col min="8969" max="8969" width="2" style="52" bestFit="1" customWidth="1"/>
    <col min="8970" max="9216" width="8.85546875" style="52"/>
    <col min="9217" max="9217" width="46.5703125" style="52" customWidth="1"/>
    <col min="9218" max="9218" width="10.7109375" style="52" customWidth="1"/>
    <col min="9219" max="9219" width="26.28515625" style="52" bestFit="1" customWidth="1"/>
    <col min="9220" max="9220" width="11.42578125" style="52" customWidth="1"/>
    <col min="9221" max="9221" width="20.7109375" style="52" bestFit="1" customWidth="1"/>
    <col min="9222" max="9222" width="21.7109375" style="52" customWidth="1"/>
    <col min="9223" max="9223" width="22.28515625" style="52" customWidth="1"/>
    <col min="9224" max="9224" width="21.5703125" style="52" bestFit="1" customWidth="1"/>
    <col min="9225" max="9225" width="2" style="52" bestFit="1" customWidth="1"/>
    <col min="9226" max="9472" width="8.85546875" style="52"/>
    <col min="9473" max="9473" width="46.5703125" style="52" customWidth="1"/>
    <col min="9474" max="9474" width="10.7109375" style="52" customWidth="1"/>
    <col min="9475" max="9475" width="26.28515625" style="52" bestFit="1" customWidth="1"/>
    <col min="9476" max="9476" width="11.42578125" style="52" customWidth="1"/>
    <col min="9477" max="9477" width="20.7109375" style="52" bestFit="1" customWidth="1"/>
    <col min="9478" max="9478" width="21.7109375" style="52" customWidth="1"/>
    <col min="9479" max="9479" width="22.28515625" style="52" customWidth="1"/>
    <col min="9480" max="9480" width="21.5703125" style="52" bestFit="1" customWidth="1"/>
    <col min="9481" max="9481" width="2" style="52" bestFit="1" customWidth="1"/>
    <col min="9482" max="9728" width="8.85546875" style="52"/>
    <col min="9729" max="9729" width="46.5703125" style="52" customWidth="1"/>
    <col min="9730" max="9730" width="10.7109375" style="52" customWidth="1"/>
    <col min="9731" max="9731" width="26.28515625" style="52" bestFit="1" customWidth="1"/>
    <col min="9732" max="9732" width="11.42578125" style="52" customWidth="1"/>
    <col min="9733" max="9733" width="20.7109375" style="52" bestFit="1" customWidth="1"/>
    <col min="9734" max="9734" width="21.7109375" style="52" customWidth="1"/>
    <col min="9735" max="9735" width="22.28515625" style="52" customWidth="1"/>
    <col min="9736" max="9736" width="21.5703125" style="52" bestFit="1" customWidth="1"/>
    <col min="9737" max="9737" width="2" style="52" bestFit="1" customWidth="1"/>
    <col min="9738" max="9984" width="8.85546875" style="52"/>
    <col min="9985" max="9985" width="46.5703125" style="52" customWidth="1"/>
    <col min="9986" max="9986" width="10.7109375" style="52" customWidth="1"/>
    <col min="9987" max="9987" width="26.28515625" style="52" bestFit="1" customWidth="1"/>
    <col min="9988" max="9988" width="11.42578125" style="52" customWidth="1"/>
    <col min="9989" max="9989" width="20.7109375" style="52" bestFit="1" customWidth="1"/>
    <col min="9990" max="9990" width="21.7109375" style="52" customWidth="1"/>
    <col min="9991" max="9991" width="22.28515625" style="52" customWidth="1"/>
    <col min="9992" max="9992" width="21.5703125" style="52" bestFit="1" customWidth="1"/>
    <col min="9993" max="9993" width="2" style="52" bestFit="1" customWidth="1"/>
    <col min="9994" max="10240" width="8.85546875" style="52"/>
    <col min="10241" max="10241" width="46.5703125" style="52" customWidth="1"/>
    <col min="10242" max="10242" width="10.7109375" style="52" customWidth="1"/>
    <col min="10243" max="10243" width="26.28515625" style="52" bestFit="1" customWidth="1"/>
    <col min="10244" max="10244" width="11.42578125" style="52" customWidth="1"/>
    <col min="10245" max="10245" width="20.7109375" style="52" bestFit="1" customWidth="1"/>
    <col min="10246" max="10246" width="21.7109375" style="52" customWidth="1"/>
    <col min="10247" max="10247" width="22.28515625" style="52" customWidth="1"/>
    <col min="10248" max="10248" width="21.5703125" style="52" bestFit="1" customWidth="1"/>
    <col min="10249" max="10249" width="2" style="52" bestFit="1" customWidth="1"/>
    <col min="10250" max="10496" width="8.85546875" style="52"/>
    <col min="10497" max="10497" width="46.5703125" style="52" customWidth="1"/>
    <col min="10498" max="10498" width="10.7109375" style="52" customWidth="1"/>
    <col min="10499" max="10499" width="26.28515625" style="52" bestFit="1" customWidth="1"/>
    <col min="10500" max="10500" width="11.42578125" style="52" customWidth="1"/>
    <col min="10501" max="10501" width="20.7109375" style="52" bestFit="1" customWidth="1"/>
    <col min="10502" max="10502" width="21.7109375" style="52" customWidth="1"/>
    <col min="10503" max="10503" width="22.28515625" style="52" customWidth="1"/>
    <col min="10504" max="10504" width="21.5703125" style="52" bestFit="1" customWidth="1"/>
    <col min="10505" max="10505" width="2" style="52" bestFit="1" customWidth="1"/>
    <col min="10506" max="10752" width="8.85546875" style="52"/>
    <col min="10753" max="10753" width="46.5703125" style="52" customWidth="1"/>
    <col min="10754" max="10754" width="10.7109375" style="52" customWidth="1"/>
    <col min="10755" max="10755" width="26.28515625" style="52" bestFit="1" customWidth="1"/>
    <col min="10756" max="10756" width="11.42578125" style="52" customWidth="1"/>
    <col min="10757" max="10757" width="20.7109375" style="52" bestFit="1" customWidth="1"/>
    <col min="10758" max="10758" width="21.7109375" style="52" customWidth="1"/>
    <col min="10759" max="10759" width="22.28515625" style="52" customWidth="1"/>
    <col min="10760" max="10760" width="21.5703125" style="52" bestFit="1" customWidth="1"/>
    <col min="10761" max="10761" width="2" style="52" bestFit="1" customWidth="1"/>
    <col min="10762" max="11008" width="8.85546875" style="52"/>
    <col min="11009" max="11009" width="46.5703125" style="52" customWidth="1"/>
    <col min="11010" max="11010" width="10.7109375" style="52" customWidth="1"/>
    <col min="11011" max="11011" width="26.28515625" style="52" bestFit="1" customWidth="1"/>
    <col min="11012" max="11012" width="11.42578125" style="52" customWidth="1"/>
    <col min="11013" max="11013" width="20.7109375" style="52" bestFit="1" customWidth="1"/>
    <col min="11014" max="11014" width="21.7109375" style="52" customWidth="1"/>
    <col min="11015" max="11015" width="22.28515625" style="52" customWidth="1"/>
    <col min="11016" max="11016" width="21.5703125" style="52" bestFit="1" customWidth="1"/>
    <col min="11017" max="11017" width="2" style="52" bestFit="1" customWidth="1"/>
    <col min="11018" max="11264" width="8.85546875" style="52"/>
    <col min="11265" max="11265" width="46.5703125" style="52" customWidth="1"/>
    <col min="11266" max="11266" width="10.7109375" style="52" customWidth="1"/>
    <col min="11267" max="11267" width="26.28515625" style="52" bestFit="1" customWidth="1"/>
    <col min="11268" max="11268" width="11.42578125" style="52" customWidth="1"/>
    <col min="11269" max="11269" width="20.7109375" style="52" bestFit="1" customWidth="1"/>
    <col min="11270" max="11270" width="21.7109375" style="52" customWidth="1"/>
    <col min="11271" max="11271" width="22.28515625" style="52" customWidth="1"/>
    <col min="11272" max="11272" width="21.5703125" style="52" bestFit="1" customWidth="1"/>
    <col min="11273" max="11273" width="2" style="52" bestFit="1" customWidth="1"/>
    <col min="11274" max="11520" width="8.85546875" style="52"/>
    <col min="11521" max="11521" width="46.5703125" style="52" customWidth="1"/>
    <col min="11522" max="11522" width="10.7109375" style="52" customWidth="1"/>
    <col min="11523" max="11523" width="26.28515625" style="52" bestFit="1" customWidth="1"/>
    <col min="11524" max="11524" width="11.42578125" style="52" customWidth="1"/>
    <col min="11525" max="11525" width="20.7109375" style="52" bestFit="1" customWidth="1"/>
    <col min="11526" max="11526" width="21.7109375" style="52" customWidth="1"/>
    <col min="11527" max="11527" width="22.28515625" style="52" customWidth="1"/>
    <col min="11528" max="11528" width="21.5703125" style="52" bestFit="1" customWidth="1"/>
    <col min="11529" max="11529" width="2" style="52" bestFit="1" customWidth="1"/>
    <col min="11530" max="11776" width="8.85546875" style="52"/>
    <col min="11777" max="11777" width="46.5703125" style="52" customWidth="1"/>
    <col min="11778" max="11778" width="10.7109375" style="52" customWidth="1"/>
    <col min="11779" max="11779" width="26.28515625" style="52" bestFit="1" customWidth="1"/>
    <col min="11780" max="11780" width="11.42578125" style="52" customWidth="1"/>
    <col min="11781" max="11781" width="20.7109375" style="52" bestFit="1" customWidth="1"/>
    <col min="11782" max="11782" width="21.7109375" style="52" customWidth="1"/>
    <col min="11783" max="11783" width="22.28515625" style="52" customWidth="1"/>
    <col min="11784" max="11784" width="21.5703125" style="52" bestFit="1" customWidth="1"/>
    <col min="11785" max="11785" width="2" style="52" bestFit="1" customWidth="1"/>
    <col min="11786" max="12032" width="8.85546875" style="52"/>
    <col min="12033" max="12033" width="46.5703125" style="52" customWidth="1"/>
    <col min="12034" max="12034" width="10.7109375" style="52" customWidth="1"/>
    <col min="12035" max="12035" width="26.28515625" style="52" bestFit="1" customWidth="1"/>
    <col min="12036" max="12036" width="11.42578125" style="52" customWidth="1"/>
    <col min="12037" max="12037" width="20.7109375" style="52" bestFit="1" customWidth="1"/>
    <col min="12038" max="12038" width="21.7109375" style="52" customWidth="1"/>
    <col min="12039" max="12039" width="22.28515625" style="52" customWidth="1"/>
    <col min="12040" max="12040" width="21.5703125" style="52" bestFit="1" customWidth="1"/>
    <col min="12041" max="12041" width="2" style="52" bestFit="1" customWidth="1"/>
    <col min="12042" max="12288" width="8.85546875" style="52"/>
    <col min="12289" max="12289" width="46.5703125" style="52" customWidth="1"/>
    <col min="12290" max="12290" width="10.7109375" style="52" customWidth="1"/>
    <col min="12291" max="12291" width="26.28515625" style="52" bestFit="1" customWidth="1"/>
    <col min="12292" max="12292" width="11.42578125" style="52" customWidth="1"/>
    <col min="12293" max="12293" width="20.7109375" style="52" bestFit="1" customWidth="1"/>
    <col min="12294" max="12294" width="21.7109375" style="52" customWidth="1"/>
    <col min="12295" max="12295" width="22.28515625" style="52" customWidth="1"/>
    <col min="12296" max="12296" width="21.5703125" style="52" bestFit="1" customWidth="1"/>
    <col min="12297" max="12297" width="2" style="52" bestFit="1" customWidth="1"/>
    <col min="12298" max="12544" width="8.85546875" style="52"/>
    <col min="12545" max="12545" width="46.5703125" style="52" customWidth="1"/>
    <col min="12546" max="12546" width="10.7109375" style="52" customWidth="1"/>
    <col min="12547" max="12547" width="26.28515625" style="52" bestFit="1" customWidth="1"/>
    <col min="12548" max="12548" width="11.42578125" style="52" customWidth="1"/>
    <col min="12549" max="12549" width="20.7109375" style="52" bestFit="1" customWidth="1"/>
    <col min="12550" max="12550" width="21.7109375" style="52" customWidth="1"/>
    <col min="12551" max="12551" width="22.28515625" style="52" customWidth="1"/>
    <col min="12552" max="12552" width="21.5703125" style="52" bestFit="1" customWidth="1"/>
    <col min="12553" max="12553" width="2" style="52" bestFit="1" customWidth="1"/>
    <col min="12554" max="12800" width="8.85546875" style="52"/>
    <col min="12801" max="12801" width="46.5703125" style="52" customWidth="1"/>
    <col min="12802" max="12802" width="10.7109375" style="52" customWidth="1"/>
    <col min="12803" max="12803" width="26.28515625" style="52" bestFit="1" customWidth="1"/>
    <col min="12804" max="12804" width="11.42578125" style="52" customWidth="1"/>
    <col min="12805" max="12805" width="20.7109375" style="52" bestFit="1" customWidth="1"/>
    <col min="12806" max="12806" width="21.7109375" style="52" customWidth="1"/>
    <col min="12807" max="12807" width="22.28515625" style="52" customWidth="1"/>
    <col min="12808" max="12808" width="21.5703125" style="52" bestFit="1" customWidth="1"/>
    <col min="12809" max="12809" width="2" style="52" bestFit="1" customWidth="1"/>
    <col min="12810" max="13056" width="8.85546875" style="52"/>
    <col min="13057" max="13057" width="46.5703125" style="52" customWidth="1"/>
    <col min="13058" max="13058" width="10.7109375" style="52" customWidth="1"/>
    <col min="13059" max="13059" width="26.28515625" style="52" bestFit="1" customWidth="1"/>
    <col min="13060" max="13060" width="11.42578125" style="52" customWidth="1"/>
    <col min="13061" max="13061" width="20.7109375" style="52" bestFit="1" customWidth="1"/>
    <col min="13062" max="13062" width="21.7109375" style="52" customWidth="1"/>
    <col min="13063" max="13063" width="22.28515625" style="52" customWidth="1"/>
    <col min="13064" max="13064" width="21.5703125" style="52" bestFit="1" customWidth="1"/>
    <col min="13065" max="13065" width="2" style="52" bestFit="1" customWidth="1"/>
    <col min="13066" max="13312" width="8.85546875" style="52"/>
    <col min="13313" max="13313" width="46.5703125" style="52" customWidth="1"/>
    <col min="13314" max="13314" width="10.7109375" style="52" customWidth="1"/>
    <col min="13315" max="13315" width="26.28515625" style="52" bestFit="1" customWidth="1"/>
    <col min="13316" max="13316" width="11.42578125" style="52" customWidth="1"/>
    <col min="13317" max="13317" width="20.7109375" style="52" bestFit="1" customWidth="1"/>
    <col min="13318" max="13318" width="21.7109375" style="52" customWidth="1"/>
    <col min="13319" max="13319" width="22.28515625" style="52" customWidth="1"/>
    <col min="13320" max="13320" width="21.5703125" style="52" bestFit="1" customWidth="1"/>
    <col min="13321" max="13321" width="2" style="52" bestFit="1" customWidth="1"/>
    <col min="13322" max="13568" width="8.85546875" style="52"/>
    <col min="13569" max="13569" width="46.5703125" style="52" customWidth="1"/>
    <col min="13570" max="13570" width="10.7109375" style="52" customWidth="1"/>
    <col min="13571" max="13571" width="26.28515625" style="52" bestFit="1" customWidth="1"/>
    <col min="13572" max="13572" width="11.42578125" style="52" customWidth="1"/>
    <col min="13573" max="13573" width="20.7109375" style="52" bestFit="1" customWidth="1"/>
    <col min="13574" max="13574" width="21.7109375" style="52" customWidth="1"/>
    <col min="13575" max="13575" width="22.28515625" style="52" customWidth="1"/>
    <col min="13576" max="13576" width="21.5703125" style="52" bestFit="1" customWidth="1"/>
    <col min="13577" max="13577" width="2" style="52" bestFit="1" customWidth="1"/>
    <col min="13578" max="13824" width="8.85546875" style="52"/>
    <col min="13825" max="13825" width="46.5703125" style="52" customWidth="1"/>
    <col min="13826" max="13826" width="10.7109375" style="52" customWidth="1"/>
    <col min="13827" max="13827" width="26.28515625" style="52" bestFit="1" customWidth="1"/>
    <col min="13828" max="13828" width="11.42578125" style="52" customWidth="1"/>
    <col min="13829" max="13829" width="20.7109375" style="52" bestFit="1" customWidth="1"/>
    <col min="13830" max="13830" width="21.7109375" style="52" customWidth="1"/>
    <col min="13831" max="13831" width="22.28515625" style="52" customWidth="1"/>
    <col min="13832" max="13832" width="21.5703125" style="52" bestFit="1" customWidth="1"/>
    <col min="13833" max="13833" width="2" style="52" bestFit="1" customWidth="1"/>
    <col min="13834" max="14080" width="8.85546875" style="52"/>
    <col min="14081" max="14081" width="46.5703125" style="52" customWidth="1"/>
    <col min="14082" max="14082" width="10.7109375" style="52" customWidth="1"/>
    <col min="14083" max="14083" width="26.28515625" style="52" bestFit="1" customWidth="1"/>
    <col min="14084" max="14084" width="11.42578125" style="52" customWidth="1"/>
    <col min="14085" max="14085" width="20.7109375" style="52" bestFit="1" customWidth="1"/>
    <col min="14086" max="14086" width="21.7109375" style="52" customWidth="1"/>
    <col min="14087" max="14087" width="22.28515625" style="52" customWidth="1"/>
    <col min="14088" max="14088" width="21.5703125" style="52" bestFit="1" customWidth="1"/>
    <col min="14089" max="14089" width="2" style="52" bestFit="1" customWidth="1"/>
    <col min="14090" max="14336" width="8.85546875" style="52"/>
    <col min="14337" max="14337" width="46.5703125" style="52" customWidth="1"/>
    <col min="14338" max="14338" width="10.7109375" style="52" customWidth="1"/>
    <col min="14339" max="14339" width="26.28515625" style="52" bestFit="1" customWidth="1"/>
    <col min="14340" max="14340" width="11.42578125" style="52" customWidth="1"/>
    <col min="14341" max="14341" width="20.7109375" style="52" bestFit="1" customWidth="1"/>
    <col min="14342" max="14342" width="21.7109375" style="52" customWidth="1"/>
    <col min="14343" max="14343" width="22.28515625" style="52" customWidth="1"/>
    <col min="14344" max="14344" width="21.5703125" style="52" bestFit="1" customWidth="1"/>
    <col min="14345" max="14345" width="2" style="52" bestFit="1" customWidth="1"/>
    <col min="14346" max="14592" width="8.85546875" style="52"/>
    <col min="14593" max="14593" width="46.5703125" style="52" customWidth="1"/>
    <col min="14594" max="14594" width="10.7109375" style="52" customWidth="1"/>
    <col min="14595" max="14595" width="26.28515625" style="52" bestFit="1" customWidth="1"/>
    <col min="14596" max="14596" width="11.42578125" style="52" customWidth="1"/>
    <col min="14597" max="14597" width="20.7109375" style="52" bestFit="1" customWidth="1"/>
    <col min="14598" max="14598" width="21.7109375" style="52" customWidth="1"/>
    <col min="14599" max="14599" width="22.28515625" style="52" customWidth="1"/>
    <col min="14600" max="14600" width="21.5703125" style="52" bestFit="1" customWidth="1"/>
    <col min="14601" max="14601" width="2" style="52" bestFit="1" customWidth="1"/>
    <col min="14602" max="14848" width="8.85546875" style="52"/>
    <col min="14849" max="14849" width="46.5703125" style="52" customWidth="1"/>
    <col min="14850" max="14850" width="10.7109375" style="52" customWidth="1"/>
    <col min="14851" max="14851" width="26.28515625" style="52" bestFit="1" customWidth="1"/>
    <col min="14852" max="14852" width="11.42578125" style="52" customWidth="1"/>
    <col min="14853" max="14853" width="20.7109375" style="52" bestFit="1" customWidth="1"/>
    <col min="14854" max="14854" width="21.7109375" style="52" customWidth="1"/>
    <col min="14855" max="14855" width="22.28515625" style="52" customWidth="1"/>
    <col min="14856" max="14856" width="21.5703125" style="52" bestFit="1" customWidth="1"/>
    <col min="14857" max="14857" width="2" style="52" bestFit="1" customWidth="1"/>
    <col min="14858" max="15104" width="8.85546875" style="52"/>
    <col min="15105" max="15105" width="46.5703125" style="52" customWidth="1"/>
    <col min="15106" max="15106" width="10.7109375" style="52" customWidth="1"/>
    <col min="15107" max="15107" width="26.28515625" style="52" bestFit="1" customWidth="1"/>
    <col min="15108" max="15108" width="11.42578125" style="52" customWidth="1"/>
    <col min="15109" max="15109" width="20.7109375" style="52" bestFit="1" customWidth="1"/>
    <col min="15110" max="15110" width="21.7109375" style="52" customWidth="1"/>
    <col min="15111" max="15111" width="22.28515625" style="52" customWidth="1"/>
    <col min="15112" max="15112" width="21.5703125" style="52" bestFit="1" customWidth="1"/>
    <col min="15113" max="15113" width="2" style="52" bestFit="1" customWidth="1"/>
    <col min="15114" max="15360" width="8.85546875" style="52"/>
    <col min="15361" max="15361" width="46.5703125" style="52" customWidth="1"/>
    <col min="15362" max="15362" width="10.7109375" style="52" customWidth="1"/>
    <col min="15363" max="15363" width="26.28515625" style="52" bestFit="1" customWidth="1"/>
    <col min="15364" max="15364" width="11.42578125" style="52" customWidth="1"/>
    <col min="15365" max="15365" width="20.7109375" style="52" bestFit="1" customWidth="1"/>
    <col min="15366" max="15366" width="21.7109375" style="52" customWidth="1"/>
    <col min="15367" max="15367" width="22.28515625" style="52" customWidth="1"/>
    <col min="15368" max="15368" width="21.5703125" style="52" bestFit="1" customWidth="1"/>
    <col min="15369" max="15369" width="2" style="52" bestFit="1" customWidth="1"/>
    <col min="15370" max="15616" width="8.85546875" style="52"/>
    <col min="15617" max="15617" width="46.5703125" style="52" customWidth="1"/>
    <col min="15618" max="15618" width="10.7109375" style="52" customWidth="1"/>
    <col min="15619" max="15619" width="26.28515625" style="52" bestFit="1" customWidth="1"/>
    <col min="15620" max="15620" width="11.42578125" style="52" customWidth="1"/>
    <col min="15621" max="15621" width="20.7109375" style="52" bestFit="1" customWidth="1"/>
    <col min="15622" max="15622" width="21.7109375" style="52" customWidth="1"/>
    <col min="15623" max="15623" width="22.28515625" style="52" customWidth="1"/>
    <col min="15624" max="15624" width="21.5703125" style="52" bestFit="1" customWidth="1"/>
    <col min="15625" max="15625" width="2" style="52" bestFit="1" customWidth="1"/>
    <col min="15626" max="15872" width="8.85546875" style="52"/>
    <col min="15873" max="15873" width="46.5703125" style="52" customWidth="1"/>
    <col min="15874" max="15874" width="10.7109375" style="52" customWidth="1"/>
    <col min="15875" max="15875" width="26.28515625" style="52" bestFit="1" customWidth="1"/>
    <col min="15876" max="15876" width="11.42578125" style="52" customWidth="1"/>
    <col min="15877" max="15877" width="20.7109375" style="52" bestFit="1" customWidth="1"/>
    <col min="15878" max="15878" width="21.7109375" style="52" customWidth="1"/>
    <col min="15879" max="15879" width="22.28515625" style="52" customWidth="1"/>
    <col min="15880" max="15880" width="21.5703125" style="52" bestFit="1" customWidth="1"/>
    <col min="15881" max="15881" width="2" style="52" bestFit="1" customWidth="1"/>
    <col min="15882" max="16128" width="8.85546875" style="52"/>
    <col min="16129" max="16129" width="46.5703125" style="52" customWidth="1"/>
    <col min="16130" max="16130" width="10.7109375" style="52" customWidth="1"/>
    <col min="16131" max="16131" width="26.28515625" style="52" bestFit="1" customWidth="1"/>
    <col min="16132" max="16132" width="11.42578125" style="52" customWidth="1"/>
    <col min="16133" max="16133" width="20.7109375" style="52" bestFit="1" customWidth="1"/>
    <col min="16134" max="16134" width="21.7109375" style="52" customWidth="1"/>
    <col min="16135" max="16135" width="22.28515625" style="52" customWidth="1"/>
    <col min="16136" max="16136" width="21.5703125" style="52" bestFit="1" customWidth="1"/>
    <col min="16137" max="16137" width="2" style="52" bestFit="1" customWidth="1"/>
    <col min="16138" max="16384" width="8.85546875" style="52"/>
  </cols>
  <sheetData>
    <row r="6" spans="1:11" ht="12.75" x14ac:dyDescent="0.2">
      <c r="A6" s="58"/>
      <c r="B6" s="58"/>
      <c r="C6" s="58"/>
      <c r="D6" s="58"/>
      <c r="E6" s="58"/>
      <c r="F6" s="58"/>
      <c r="G6" s="58"/>
      <c r="H6" s="58"/>
    </row>
    <row r="7" spans="1:11" ht="26.25" x14ac:dyDescent="0.4">
      <c r="A7" s="51" t="s">
        <v>22</v>
      </c>
      <c r="B7" s="58"/>
      <c r="C7" s="58"/>
      <c r="D7" s="58"/>
      <c r="E7" s="58"/>
      <c r="F7" s="58"/>
      <c r="G7" s="58"/>
      <c r="H7" s="58"/>
    </row>
    <row r="8" spans="1:11" ht="12.75" x14ac:dyDescent="0.2">
      <c r="A8" s="58"/>
      <c r="B8" s="58"/>
      <c r="C8" s="58"/>
      <c r="D8" s="58"/>
      <c r="E8" s="58"/>
      <c r="F8" s="58"/>
      <c r="G8" s="58"/>
      <c r="H8" s="58"/>
    </row>
    <row r="9" spans="1:11" ht="24" x14ac:dyDescent="0.2">
      <c r="A9" s="53" t="s">
        <v>589</v>
      </c>
      <c r="B9" s="53" t="s">
        <v>590</v>
      </c>
      <c r="C9" s="53" t="s">
        <v>591</v>
      </c>
      <c r="D9" s="53" t="s">
        <v>614</v>
      </c>
      <c r="E9" s="54" t="s">
        <v>596</v>
      </c>
      <c r="F9" s="54" t="s">
        <v>597</v>
      </c>
      <c r="G9" s="54" t="s">
        <v>598</v>
      </c>
      <c r="H9" s="54" t="s">
        <v>599</v>
      </c>
    </row>
    <row r="10" spans="1:11" x14ac:dyDescent="0.2">
      <c r="A10" s="52" t="s">
        <v>7</v>
      </c>
      <c r="B10" s="52" t="s">
        <v>8</v>
      </c>
      <c r="C10" s="52" t="s">
        <v>9</v>
      </c>
      <c r="D10" s="52" t="s">
        <v>10</v>
      </c>
      <c r="E10" s="59">
        <v>1023097.6</v>
      </c>
      <c r="F10" s="59">
        <v>976203.39</v>
      </c>
      <c r="G10" s="59">
        <v>1999300.99</v>
      </c>
      <c r="H10" s="55">
        <v>55</v>
      </c>
    </row>
    <row r="11" spans="1:11" x14ac:dyDescent="0.2">
      <c r="A11" s="52" t="s">
        <v>12</v>
      </c>
      <c r="B11" s="52" t="s">
        <v>8</v>
      </c>
      <c r="C11" s="52" t="s">
        <v>13</v>
      </c>
      <c r="D11" s="52" t="s">
        <v>10</v>
      </c>
      <c r="E11" s="59">
        <v>1839204.27</v>
      </c>
      <c r="F11" s="59">
        <v>1671548.55</v>
      </c>
      <c r="G11" s="59">
        <v>3510752.8200000003</v>
      </c>
      <c r="H11" s="55">
        <v>77</v>
      </c>
      <c r="K11" s="56"/>
    </row>
    <row r="12" spans="1:11" x14ac:dyDescent="0.2">
      <c r="A12" s="52" t="s">
        <v>15</v>
      </c>
      <c r="B12" s="52" t="s">
        <v>8</v>
      </c>
      <c r="C12" s="52" t="s">
        <v>16</v>
      </c>
      <c r="D12" s="52" t="s">
        <v>14</v>
      </c>
      <c r="E12" s="59">
        <v>2892327.47</v>
      </c>
      <c r="F12" s="59">
        <v>2426260.4700000002</v>
      </c>
      <c r="G12" s="59">
        <v>5318587.9400000004</v>
      </c>
      <c r="H12" s="55">
        <v>50</v>
      </c>
      <c r="K12" s="56"/>
    </row>
    <row r="13" spans="1:11" x14ac:dyDescent="0.2">
      <c r="A13" s="52" t="s">
        <v>17</v>
      </c>
      <c r="B13" s="52" t="s">
        <v>8</v>
      </c>
      <c r="C13" s="52" t="s">
        <v>13</v>
      </c>
      <c r="D13" s="52" t="s">
        <v>14</v>
      </c>
      <c r="E13" s="59">
        <v>1321183.18</v>
      </c>
      <c r="F13" s="59">
        <v>951876.21</v>
      </c>
      <c r="G13" s="59">
        <v>2273059.3899999997</v>
      </c>
      <c r="H13" s="55">
        <v>24</v>
      </c>
      <c r="K13" s="56"/>
    </row>
    <row r="14" spans="1:11" x14ac:dyDescent="0.2">
      <c r="A14" s="52" t="s">
        <v>18</v>
      </c>
      <c r="B14" s="52" t="s">
        <v>11</v>
      </c>
      <c r="C14" s="52" t="s">
        <v>19</v>
      </c>
      <c r="D14" s="52" t="s">
        <v>10</v>
      </c>
      <c r="E14" s="59">
        <v>1261019.54</v>
      </c>
      <c r="F14" s="59">
        <v>1277754.7</v>
      </c>
      <c r="G14" s="59">
        <v>2538774.2400000002</v>
      </c>
      <c r="H14" s="55">
        <v>35</v>
      </c>
      <c r="K14" s="56"/>
    </row>
    <row r="15" spans="1:11" x14ac:dyDescent="0.2">
      <c r="A15" s="52" t="s">
        <v>20</v>
      </c>
      <c r="B15" s="52" t="s">
        <v>11</v>
      </c>
      <c r="C15" s="52" t="s">
        <v>21</v>
      </c>
      <c r="D15" s="52" t="s">
        <v>14</v>
      </c>
      <c r="E15" s="59">
        <v>7340060.4699999997</v>
      </c>
      <c r="F15" s="59">
        <v>6291946.0300000003</v>
      </c>
      <c r="G15" s="59">
        <v>13632006.5</v>
      </c>
      <c r="H15" s="55">
        <v>100</v>
      </c>
      <c r="K15" s="56"/>
    </row>
    <row r="16" spans="1:11" x14ac:dyDescent="0.2">
      <c r="A16" s="52" t="s">
        <v>23</v>
      </c>
      <c r="B16" s="52" t="s">
        <v>8</v>
      </c>
      <c r="C16" s="52" t="s">
        <v>24</v>
      </c>
      <c r="D16" s="52" t="s">
        <v>10</v>
      </c>
      <c r="E16" s="59">
        <v>923911.83</v>
      </c>
      <c r="F16" s="59">
        <v>839894.34</v>
      </c>
      <c r="G16" s="59">
        <v>1763806.17</v>
      </c>
      <c r="H16" s="55">
        <v>37</v>
      </c>
      <c r="K16" s="56"/>
    </row>
    <row r="17" spans="1:11" x14ac:dyDescent="0.2">
      <c r="A17" s="52" t="s">
        <v>25</v>
      </c>
      <c r="B17" s="52" t="s">
        <v>8</v>
      </c>
      <c r="C17" s="52" t="s">
        <v>24</v>
      </c>
      <c r="D17" s="52" t="s">
        <v>10</v>
      </c>
      <c r="E17" s="59">
        <v>1874365.41</v>
      </c>
      <c r="F17" s="59">
        <v>1905442.72</v>
      </c>
      <c r="G17" s="59">
        <v>3779808.13</v>
      </c>
      <c r="H17" s="55">
        <v>58</v>
      </c>
      <c r="K17" s="56"/>
    </row>
    <row r="18" spans="1:11" x14ac:dyDescent="0.2">
      <c r="A18" s="52" t="s">
        <v>27</v>
      </c>
      <c r="B18" s="52" t="s">
        <v>8</v>
      </c>
      <c r="C18" s="52" t="s">
        <v>24</v>
      </c>
      <c r="D18" s="52" t="s">
        <v>10</v>
      </c>
      <c r="E18" s="59">
        <v>2247006.33</v>
      </c>
      <c r="F18" s="59">
        <v>2229325.04</v>
      </c>
      <c r="G18" s="59">
        <v>4476331.37</v>
      </c>
      <c r="H18" s="55">
        <v>83</v>
      </c>
      <c r="K18" s="56"/>
    </row>
    <row r="19" spans="1:11" x14ac:dyDescent="0.2">
      <c r="A19" s="52" t="s">
        <v>28</v>
      </c>
      <c r="B19" s="52" t="s">
        <v>11</v>
      </c>
      <c r="C19" s="52" t="s">
        <v>29</v>
      </c>
      <c r="D19" s="52" t="s">
        <v>14</v>
      </c>
      <c r="E19" s="59">
        <v>793230.39</v>
      </c>
      <c r="F19" s="59">
        <v>755465.72</v>
      </c>
      <c r="G19" s="59">
        <v>1548696.1099999999</v>
      </c>
      <c r="H19" s="55">
        <v>42</v>
      </c>
      <c r="K19" s="56"/>
    </row>
    <row r="20" spans="1:11" x14ac:dyDescent="0.2">
      <c r="A20" s="52" t="s">
        <v>31</v>
      </c>
      <c r="B20" s="52" t="s">
        <v>8</v>
      </c>
      <c r="C20" s="52" t="s">
        <v>32</v>
      </c>
      <c r="D20" s="52" t="s">
        <v>10</v>
      </c>
      <c r="E20" s="59">
        <v>5034199.6500000004</v>
      </c>
      <c r="F20" s="59">
        <v>4437280.1900000004</v>
      </c>
      <c r="G20" s="59">
        <v>9471479.8399999999</v>
      </c>
      <c r="H20" s="55">
        <v>80</v>
      </c>
      <c r="K20" s="56"/>
    </row>
    <row r="21" spans="1:11" x14ac:dyDescent="0.2">
      <c r="A21" s="52" t="s">
        <v>33</v>
      </c>
      <c r="B21" s="52" t="s">
        <v>8</v>
      </c>
      <c r="C21" s="52" t="s">
        <v>34</v>
      </c>
      <c r="D21" s="52" t="s">
        <v>14</v>
      </c>
      <c r="E21" s="59">
        <v>960429.22</v>
      </c>
      <c r="F21" s="59">
        <v>412650.43</v>
      </c>
      <c r="G21" s="59">
        <v>1373079.65</v>
      </c>
      <c r="H21" s="55">
        <v>0</v>
      </c>
      <c r="K21" s="56"/>
    </row>
    <row r="22" spans="1:11" x14ac:dyDescent="0.2">
      <c r="A22" s="52" t="s">
        <v>38</v>
      </c>
      <c r="B22" s="52" t="s">
        <v>11</v>
      </c>
      <c r="C22" s="52" t="s">
        <v>39</v>
      </c>
      <c r="D22" s="52" t="s">
        <v>10</v>
      </c>
      <c r="E22" s="59">
        <v>298192.98</v>
      </c>
      <c r="F22" s="59">
        <v>343313.09</v>
      </c>
      <c r="G22" s="59">
        <v>641506.07000000007</v>
      </c>
      <c r="H22" s="55">
        <v>34</v>
      </c>
      <c r="K22" s="56"/>
    </row>
    <row r="23" spans="1:11" x14ac:dyDescent="0.2">
      <c r="A23" s="52" t="s">
        <v>40</v>
      </c>
      <c r="B23" s="52" t="s">
        <v>11</v>
      </c>
      <c r="C23" s="52" t="s">
        <v>41</v>
      </c>
      <c r="D23" s="52" t="s">
        <v>10</v>
      </c>
      <c r="E23" s="59">
        <v>2716343.15</v>
      </c>
      <c r="F23" s="59">
        <v>2346740.5</v>
      </c>
      <c r="G23" s="59">
        <v>5063083.6500000004</v>
      </c>
      <c r="H23" s="55">
        <v>55</v>
      </c>
      <c r="K23" s="56"/>
    </row>
    <row r="24" spans="1:11" x14ac:dyDescent="0.2">
      <c r="A24" s="52" t="s">
        <v>45</v>
      </c>
      <c r="B24" s="52" t="s">
        <v>8</v>
      </c>
      <c r="C24" s="52" t="s">
        <v>46</v>
      </c>
      <c r="D24" s="52" t="s">
        <v>14</v>
      </c>
      <c r="E24" s="59">
        <v>6080288.7999999998</v>
      </c>
      <c r="F24" s="59">
        <v>5331029</v>
      </c>
      <c r="G24" s="59">
        <v>11411317.800000001</v>
      </c>
      <c r="H24" s="55">
        <v>50</v>
      </c>
      <c r="K24" s="56"/>
    </row>
    <row r="25" spans="1:11" x14ac:dyDescent="0.2">
      <c r="A25" s="52" t="s">
        <v>47</v>
      </c>
      <c r="B25" s="52" t="s">
        <v>11</v>
      </c>
      <c r="C25" s="52" t="s">
        <v>48</v>
      </c>
      <c r="D25" s="52" t="s">
        <v>14</v>
      </c>
      <c r="E25" s="59">
        <v>1140695.8500000001</v>
      </c>
      <c r="F25" s="59">
        <v>948236.23</v>
      </c>
      <c r="G25" s="59">
        <v>2088932.08</v>
      </c>
      <c r="H25" s="55">
        <v>23</v>
      </c>
      <c r="K25" s="56"/>
    </row>
    <row r="26" spans="1:11" x14ac:dyDescent="0.2">
      <c r="A26" s="52" t="s">
        <v>49</v>
      </c>
      <c r="B26" s="52" t="s">
        <v>11</v>
      </c>
      <c r="C26" s="52" t="s">
        <v>50</v>
      </c>
      <c r="D26" s="52" t="s">
        <v>10</v>
      </c>
      <c r="E26" s="59">
        <v>1800434.6</v>
      </c>
      <c r="F26" s="59">
        <v>1660411.52</v>
      </c>
      <c r="G26" s="59">
        <v>3460846.12</v>
      </c>
      <c r="H26" s="55">
        <v>30</v>
      </c>
      <c r="K26" s="56"/>
    </row>
    <row r="27" spans="1:11" x14ac:dyDescent="0.2">
      <c r="A27" s="52" t="s">
        <v>53</v>
      </c>
      <c r="B27" s="52" t="s">
        <v>11</v>
      </c>
      <c r="C27" s="52" t="s">
        <v>54</v>
      </c>
      <c r="D27" s="52" t="s">
        <v>10</v>
      </c>
      <c r="E27" s="59">
        <v>566354.37</v>
      </c>
      <c r="F27" s="59">
        <v>697084.76</v>
      </c>
      <c r="G27" s="59">
        <v>1263439.1299999999</v>
      </c>
      <c r="H27" s="55">
        <v>30</v>
      </c>
      <c r="K27" s="56"/>
    </row>
    <row r="28" spans="1:11" x14ac:dyDescent="0.2">
      <c r="A28" s="52" t="s">
        <v>55</v>
      </c>
      <c r="B28" s="52" t="s">
        <v>11</v>
      </c>
      <c r="C28" s="52" t="s">
        <v>56</v>
      </c>
      <c r="D28" s="52" t="s">
        <v>10</v>
      </c>
      <c r="E28" s="59">
        <v>1119892.32</v>
      </c>
      <c r="F28" s="59">
        <v>1150145.71</v>
      </c>
      <c r="G28" s="59">
        <v>2270038.0300000003</v>
      </c>
      <c r="H28" s="55">
        <v>26</v>
      </c>
      <c r="K28" s="56"/>
    </row>
    <row r="29" spans="1:11" x14ac:dyDescent="0.2">
      <c r="A29" s="52" t="s">
        <v>57</v>
      </c>
      <c r="B29" s="52" t="s">
        <v>11</v>
      </c>
      <c r="C29" s="52" t="s">
        <v>56</v>
      </c>
      <c r="D29" s="52" t="s">
        <v>10</v>
      </c>
      <c r="E29" s="59">
        <v>609156.75</v>
      </c>
      <c r="F29" s="59">
        <v>510428.34</v>
      </c>
      <c r="G29" s="59">
        <v>1119585.0900000001</v>
      </c>
      <c r="H29" s="55">
        <v>15</v>
      </c>
      <c r="K29" s="56"/>
    </row>
    <row r="30" spans="1:11" x14ac:dyDescent="0.2">
      <c r="A30" s="52" t="s">
        <v>58</v>
      </c>
      <c r="B30" s="52" t="s">
        <v>11</v>
      </c>
      <c r="C30" s="52" t="s">
        <v>56</v>
      </c>
      <c r="D30" s="52" t="s">
        <v>10</v>
      </c>
      <c r="E30" s="59">
        <v>3551859.22</v>
      </c>
      <c r="F30" s="59">
        <v>3338480.43</v>
      </c>
      <c r="G30" s="59">
        <v>6890339.6500000004</v>
      </c>
      <c r="H30" s="55">
        <v>51</v>
      </c>
      <c r="K30" s="56"/>
    </row>
    <row r="31" spans="1:11" x14ac:dyDescent="0.2">
      <c r="A31" s="52" t="s">
        <v>59</v>
      </c>
      <c r="B31" s="52" t="s">
        <v>11</v>
      </c>
      <c r="C31" s="52" t="s">
        <v>56</v>
      </c>
      <c r="D31" s="52" t="s">
        <v>10</v>
      </c>
      <c r="E31" s="59">
        <v>2052718.46</v>
      </c>
      <c r="F31" s="59">
        <v>1900956.55</v>
      </c>
      <c r="G31" s="59">
        <v>3953675.01</v>
      </c>
      <c r="H31" s="55">
        <v>37</v>
      </c>
      <c r="K31" s="56"/>
    </row>
    <row r="32" spans="1:11" x14ac:dyDescent="0.2">
      <c r="A32" s="52" t="s">
        <v>60</v>
      </c>
      <c r="B32" s="52" t="s">
        <v>8</v>
      </c>
      <c r="C32" s="52" t="s">
        <v>61</v>
      </c>
      <c r="D32" s="52" t="s">
        <v>14</v>
      </c>
      <c r="E32" s="59">
        <v>2968939.39</v>
      </c>
      <c r="F32" s="59">
        <v>2490746.13</v>
      </c>
      <c r="G32" s="59">
        <v>5459685.5199999996</v>
      </c>
      <c r="H32" s="55">
        <v>32</v>
      </c>
      <c r="K32" s="56"/>
    </row>
    <row r="33" spans="1:11" x14ac:dyDescent="0.2">
      <c r="A33" s="52" t="s">
        <v>62</v>
      </c>
      <c r="B33" s="52" t="s">
        <v>8</v>
      </c>
      <c r="C33" s="52" t="s">
        <v>63</v>
      </c>
      <c r="D33" s="52" t="s">
        <v>14</v>
      </c>
      <c r="E33" s="59">
        <v>2904865.69</v>
      </c>
      <c r="F33" s="59">
        <v>2888793.52</v>
      </c>
      <c r="G33" s="59">
        <v>5793659.21</v>
      </c>
      <c r="H33" s="55">
        <v>45</v>
      </c>
      <c r="K33" s="56"/>
    </row>
    <row r="34" spans="1:11" x14ac:dyDescent="0.2">
      <c r="A34" s="52" t="s">
        <v>65</v>
      </c>
      <c r="B34" s="52" t="s">
        <v>11</v>
      </c>
      <c r="C34" s="52" t="s">
        <v>66</v>
      </c>
      <c r="D34" s="52" t="s">
        <v>14</v>
      </c>
      <c r="E34" s="59">
        <v>7337571.3200000003</v>
      </c>
      <c r="F34" s="59">
        <v>6864821.7999999998</v>
      </c>
      <c r="G34" s="59">
        <v>14202393.120000001</v>
      </c>
      <c r="H34" s="55">
        <v>105</v>
      </c>
      <c r="K34" s="56"/>
    </row>
    <row r="35" spans="1:11" x14ac:dyDescent="0.2">
      <c r="A35" s="52" t="s">
        <v>67</v>
      </c>
      <c r="B35" s="52" t="s">
        <v>11</v>
      </c>
      <c r="C35" s="52" t="s">
        <v>66</v>
      </c>
      <c r="D35" s="52" t="s">
        <v>10</v>
      </c>
      <c r="E35" s="59">
        <v>2633731.88</v>
      </c>
      <c r="F35" s="59">
        <v>2943419.39</v>
      </c>
      <c r="G35" s="59">
        <v>5577151.2699999996</v>
      </c>
      <c r="H35" s="55">
        <v>50</v>
      </c>
      <c r="K35" s="56"/>
    </row>
    <row r="36" spans="1:11" x14ac:dyDescent="0.2">
      <c r="A36" s="52" t="s">
        <v>69</v>
      </c>
      <c r="B36" s="52" t="s">
        <v>11</v>
      </c>
      <c r="C36" s="52" t="s">
        <v>66</v>
      </c>
      <c r="D36" s="52" t="s">
        <v>10</v>
      </c>
      <c r="E36" s="59">
        <v>1602595.19</v>
      </c>
      <c r="F36" s="59">
        <v>1316638.53</v>
      </c>
      <c r="G36" s="59">
        <v>2919233.7199999997</v>
      </c>
      <c r="H36" s="55">
        <v>31</v>
      </c>
      <c r="K36" s="56"/>
    </row>
    <row r="37" spans="1:11" x14ac:dyDescent="0.2">
      <c r="A37" s="52" t="s">
        <v>70</v>
      </c>
      <c r="B37" s="52" t="s">
        <v>11</v>
      </c>
      <c r="C37" s="52" t="s">
        <v>66</v>
      </c>
      <c r="D37" s="52" t="s">
        <v>10</v>
      </c>
      <c r="E37" s="59">
        <v>1684064.89</v>
      </c>
      <c r="F37" s="59">
        <v>1471794.8</v>
      </c>
      <c r="G37" s="59">
        <v>3155859.69</v>
      </c>
      <c r="H37" s="55">
        <v>54</v>
      </c>
      <c r="K37" s="56"/>
    </row>
    <row r="38" spans="1:11" x14ac:dyDescent="0.2">
      <c r="A38" s="52" t="s">
        <v>71</v>
      </c>
      <c r="B38" s="52" t="s">
        <v>8</v>
      </c>
      <c r="C38" s="52" t="s">
        <v>72</v>
      </c>
      <c r="D38" s="52" t="s">
        <v>14</v>
      </c>
      <c r="E38" s="59">
        <v>1208690.48</v>
      </c>
      <c r="F38" s="59">
        <v>109427.22</v>
      </c>
      <c r="G38" s="59">
        <v>1318117.7</v>
      </c>
      <c r="H38" s="55">
        <v>0</v>
      </c>
      <c r="K38" s="56"/>
    </row>
    <row r="39" spans="1:11" x14ac:dyDescent="0.2">
      <c r="A39" s="52" t="s">
        <v>73</v>
      </c>
      <c r="B39" s="52" t="s">
        <v>8</v>
      </c>
      <c r="C39" s="52" t="s">
        <v>74</v>
      </c>
      <c r="D39" s="52" t="s">
        <v>14</v>
      </c>
      <c r="E39" s="59">
        <v>4112964.26</v>
      </c>
      <c r="F39" s="59">
        <v>3562059.86</v>
      </c>
      <c r="G39" s="59">
        <v>7675024.1199999992</v>
      </c>
      <c r="H39" s="55">
        <v>45</v>
      </c>
      <c r="K39" s="56"/>
    </row>
    <row r="40" spans="1:11" x14ac:dyDescent="0.2">
      <c r="A40" s="52" t="s">
        <v>75</v>
      </c>
      <c r="B40" s="52" t="s">
        <v>8</v>
      </c>
      <c r="C40" s="52" t="s">
        <v>76</v>
      </c>
      <c r="D40" s="52" t="s">
        <v>14</v>
      </c>
      <c r="E40" s="59">
        <v>6210691.21</v>
      </c>
      <c r="F40" s="59">
        <v>5078956.51</v>
      </c>
      <c r="G40" s="59">
        <v>11289647.719999999</v>
      </c>
      <c r="H40" s="55">
        <v>80</v>
      </c>
      <c r="K40" s="56"/>
    </row>
    <row r="41" spans="1:11" x14ac:dyDescent="0.2">
      <c r="A41" s="52" t="s">
        <v>77</v>
      </c>
      <c r="B41" s="52" t="s">
        <v>11</v>
      </c>
      <c r="C41" s="52" t="s">
        <v>50</v>
      </c>
      <c r="D41" s="52" t="s">
        <v>10</v>
      </c>
      <c r="E41" s="59">
        <v>303041.38</v>
      </c>
      <c r="F41" s="59">
        <v>278121.32</v>
      </c>
      <c r="G41" s="59">
        <v>581162.69999999995</v>
      </c>
      <c r="H41" s="55">
        <v>28</v>
      </c>
      <c r="K41" s="56"/>
    </row>
    <row r="42" spans="1:11" x14ac:dyDescent="0.2">
      <c r="A42" s="52" t="s">
        <v>78</v>
      </c>
      <c r="B42" s="52" t="s">
        <v>8</v>
      </c>
      <c r="C42" s="52" t="s">
        <v>63</v>
      </c>
      <c r="D42" s="52" t="s">
        <v>14</v>
      </c>
      <c r="E42" s="59">
        <v>1563960.16</v>
      </c>
      <c r="F42" s="59">
        <v>1508412.79</v>
      </c>
      <c r="G42" s="59">
        <v>3072372.95</v>
      </c>
      <c r="H42" s="55">
        <v>40</v>
      </c>
      <c r="K42" s="56"/>
    </row>
    <row r="43" spans="1:11" x14ac:dyDescent="0.2">
      <c r="A43" s="52" t="s">
        <v>79</v>
      </c>
      <c r="B43" s="52" t="s">
        <v>11</v>
      </c>
      <c r="C43" s="52" t="s">
        <v>80</v>
      </c>
      <c r="D43" s="52" t="s">
        <v>10</v>
      </c>
      <c r="E43" s="59">
        <v>1478530.77</v>
      </c>
      <c r="F43" s="59">
        <v>1369476.29</v>
      </c>
      <c r="G43" s="59">
        <v>2848007.06</v>
      </c>
      <c r="H43" s="55">
        <v>50</v>
      </c>
      <c r="K43" s="56"/>
    </row>
    <row r="44" spans="1:11" x14ac:dyDescent="0.2">
      <c r="A44" s="52" t="s">
        <v>81</v>
      </c>
      <c r="B44" s="52" t="s">
        <v>11</v>
      </c>
      <c r="C44" s="52" t="s">
        <v>80</v>
      </c>
      <c r="D44" s="52" t="s">
        <v>10</v>
      </c>
      <c r="E44" s="59">
        <v>544274.65</v>
      </c>
      <c r="F44" s="59">
        <v>461069.64</v>
      </c>
      <c r="G44" s="59">
        <v>1005344.29</v>
      </c>
      <c r="H44" s="55">
        <v>25</v>
      </c>
      <c r="K44" s="56"/>
    </row>
    <row r="45" spans="1:11" x14ac:dyDescent="0.2">
      <c r="A45" s="52" t="s">
        <v>82</v>
      </c>
      <c r="B45" s="52" t="s">
        <v>11</v>
      </c>
      <c r="C45" s="52" t="s">
        <v>21</v>
      </c>
      <c r="D45" s="52" t="s">
        <v>10</v>
      </c>
      <c r="E45" s="59">
        <v>5179809.01</v>
      </c>
      <c r="F45" s="59">
        <v>4637242.8899999997</v>
      </c>
      <c r="G45" s="59">
        <v>9817051.8999999985</v>
      </c>
      <c r="H45" s="55">
        <v>93</v>
      </c>
      <c r="K45" s="56"/>
    </row>
    <row r="46" spans="1:11" x14ac:dyDescent="0.2">
      <c r="A46" s="52" t="s">
        <v>83</v>
      </c>
      <c r="B46" s="52" t="s">
        <v>11</v>
      </c>
      <c r="C46" s="52" t="s">
        <v>21</v>
      </c>
      <c r="D46" s="52" t="s">
        <v>10</v>
      </c>
      <c r="E46" s="59">
        <v>3922194.3</v>
      </c>
      <c r="F46" s="59">
        <v>3295900.15</v>
      </c>
      <c r="G46" s="59">
        <v>7218094.4499999993</v>
      </c>
      <c r="H46" s="55">
        <v>105</v>
      </c>
      <c r="K46" s="56"/>
    </row>
    <row r="47" spans="1:11" x14ac:dyDescent="0.2">
      <c r="A47" s="52" t="s">
        <v>84</v>
      </c>
      <c r="B47" s="52" t="s">
        <v>8</v>
      </c>
      <c r="C47" s="52" t="s">
        <v>85</v>
      </c>
      <c r="D47" s="52" t="s">
        <v>10</v>
      </c>
      <c r="E47" s="59">
        <v>164636.17000000001</v>
      </c>
      <c r="F47" s="59">
        <v>0</v>
      </c>
      <c r="G47" s="59">
        <v>164636.17000000001</v>
      </c>
      <c r="H47" s="55">
        <v>0</v>
      </c>
      <c r="K47" s="56"/>
    </row>
    <row r="48" spans="1:11" x14ac:dyDescent="0.2">
      <c r="A48" s="52" t="s">
        <v>87</v>
      </c>
      <c r="B48" s="52" t="s">
        <v>8</v>
      </c>
      <c r="C48" s="52" t="s">
        <v>85</v>
      </c>
      <c r="D48" s="52" t="s">
        <v>10</v>
      </c>
      <c r="E48" s="59">
        <v>4404137.68</v>
      </c>
      <c r="F48" s="59">
        <v>4433283.71</v>
      </c>
      <c r="G48" s="59">
        <v>8837421.3900000006</v>
      </c>
      <c r="H48" s="55">
        <v>90</v>
      </c>
      <c r="K48" s="56"/>
    </row>
    <row r="49" spans="1:11" x14ac:dyDescent="0.2">
      <c r="A49" s="52" t="s">
        <v>88</v>
      </c>
      <c r="B49" s="52" t="s">
        <v>8</v>
      </c>
      <c r="C49" s="52" t="s">
        <v>32</v>
      </c>
      <c r="D49" s="52" t="s">
        <v>14</v>
      </c>
      <c r="E49" s="59">
        <v>5966793.54</v>
      </c>
      <c r="F49" s="59">
        <v>4920053.84</v>
      </c>
      <c r="G49" s="59">
        <v>10886847.379999999</v>
      </c>
      <c r="H49" s="55">
        <v>63</v>
      </c>
      <c r="K49" s="56"/>
    </row>
    <row r="50" spans="1:11" x14ac:dyDescent="0.2">
      <c r="A50" s="52" t="s">
        <v>90</v>
      </c>
      <c r="B50" s="52" t="s">
        <v>8</v>
      </c>
      <c r="C50" s="52" t="s">
        <v>32</v>
      </c>
      <c r="D50" s="52" t="s">
        <v>14</v>
      </c>
      <c r="E50" s="59">
        <v>10865588.92</v>
      </c>
      <c r="F50" s="59">
        <v>10655485.65</v>
      </c>
      <c r="G50" s="59">
        <v>21521074.57</v>
      </c>
      <c r="H50" s="55">
        <v>105</v>
      </c>
      <c r="K50" s="56"/>
    </row>
    <row r="51" spans="1:11" x14ac:dyDescent="0.2">
      <c r="A51" s="52" t="s">
        <v>91</v>
      </c>
      <c r="B51" s="52" t="s">
        <v>11</v>
      </c>
      <c r="C51" s="52" t="s">
        <v>92</v>
      </c>
      <c r="D51" s="52" t="s">
        <v>14</v>
      </c>
      <c r="E51" s="59">
        <v>892327.5</v>
      </c>
      <c r="F51" s="59">
        <v>839882.2</v>
      </c>
      <c r="G51" s="59">
        <v>1732209.7</v>
      </c>
      <c r="H51" s="55">
        <v>30</v>
      </c>
      <c r="K51" s="56"/>
    </row>
    <row r="52" spans="1:11" x14ac:dyDescent="0.2">
      <c r="A52" s="52" t="s">
        <v>93</v>
      </c>
      <c r="B52" s="52" t="s">
        <v>8</v>
      </c>
      <c r="C52" s="52" t="s">
        <v>94</v>
      </c>
      <c r="D52" s="52" t="s">
        <v>14</v>
      </c>
      <c r="E52" s="59">
        <v>4177506.32</v>
      </c>
      <c r="F52" s="59">
        <v>4078713.84</v>
      </c>
      <c r="G52" s="59">
        <v>8256220.1600000001</v>
      </c>
      <c r="H52" s="55">
        <v>66</v>
      </c>
      <c r="K52" s="56"/>
    </row>
    <row r="53" spans="1:11" x14ac:dyDescent="0.2">
      <c r="A53" s="52" t="s">
        <v>95</v>
      </c>
      <c r="B53" s="52" t="s">
        <v>11</v>
      </c>
      <c r="C53" s="52" t="s">
        <v>92</v>
      </c>
      <c r="D53" s="52" t="s">
        <v>14</v>
      </c>
      <c r="E53" s="59">
        <v>1075628.5900000001</v>
      </c>
      <c r="F53" s="59">
        <v>923200.95</v>
      </c>
      <c r="G53" s="59">
        <v>1998829.54</v>
      </c>
      <c r="H53" s="55">
        <v>40</v>
      </c>
      <c r="K53" s="56"/>
    </row>
    <row r="54" spans="1:11" x14ac:dyDescent="0.2">
      <c r="A54" s="52" t="s">
        <v>96</v>
      </c>
      <c r="B54" s="52" t="s">
        <v>11</v>
      </c>
      <c r="C54" s="52" t="s">
        <v>66</v>
      </c>
      <c r="D54" s="52" t="s">
        <v>14</v>
      </c>
      <c r="E54" s="59">
        <v>4134162.63</v>
      </c>
      <c r="F54" s="59">
        <v>3460983.56</v>
      </c>
      <c r="G54" s="59">
        <v>7595146.1899999995</v>
      </c>
      <c r="H54" s="55">
        <v>40</v>
      </c>
      <c r="K54" s="56"/>
    </row>
    <row r="55" spans="1:11" x14ac:dyDescent="0.2">
      <c r="A55" s="52" t="s">
        <v>97</v>
      </c>
      <c r="B55" s="52" t="s">
        <v>8</v>
      </c>
      <c r="C55" s="52" t="s">
        <v>76</v>
      </c>
      <c r="D55" s="52" t="s">
        <v>14</v>
      </c>
      <c r="E55" s="59">
        <v>5327232.72</v>
      </c>
      <c r="F55" s="59">
        <v>4913569.34</v>
      </c>
      <c r="G55" s="59">
        <v>10240802.059999999</v>
      </c>
      <c r="H55" s="55">
        <v>80</v>
      </c>
      <c r="K55" s="56"/>
    </row>
    <row r="56" spans="1:11" x14ac:dyDescent="0.2">
      <c r="A56" s="52" t="s">
        <v>98</v>
      </c>
      <c r="B56" s="52" t="s">
        <v>8</v>
      </c>
      <c r="C56" s="52" t="s">
        <v>85</v>
      </c>
      <c r="D56" s="52" t="s">
        <v>14</v>
      </c>
      <c r="E56" s="59">
        <v>4527702.7</v>
      </c>
      <c r="F56" s="59">
        <v>4058790.01</v>
      </c>
      <c r="G56" s="59">
        <v>8586492.7100000009</v>
      </c>
      <c r="H56" s="55">
        <v>75</v>
      </c>
      <c r="K56" s="56"/>
    </row>
    <row r="57" spans="1:11" x14ac:dyDescent="0.2">
      <c r="A57" s="52" t="s">
        <v>99</v>
      </c>
      <c r="B57" s="52" t="s">
        <v>8</v>
      </c>
      <c r="C57" s="52" t="s">
        <v>72</v>
      </c>
      <c r="D57" s="52" t="s">
        <v>14</v>
      </c>
      <c r="E57" s="59">
        <v>8779536.5600000005</v>
      </c>
      <c r="F57" s="59">
        <v>7651144.4500000002</v>
      </c>
      <c r="G57" s="59">
        <v>16430681.010000002</v>
      </c>
      <c r="H57" s="55">
        <v>99</v>
      </c>
      <c r="K57" s="56"/>
    </row>
    <row r="58" spans="1:11" x14ac:dyDescent="0.2">
      <c r="A58" s="52" t="s">
        <v>100</v>
      </c>
      <c r="B58" s="52" t="s">
        <v>8</v>
      </c>
      <c r="C58" s="52" t="s">
        <v>94</v>
      </c>
      <c r="D58" s="52" t="s">
        <v>10</v>
      </c>
      <c r="E58" s="59">
        <v>1265303.95</v>
      </c>
      <c r="F58" s="59">
        <v>1149822.78</v>
      </c>
      <c r="G58" s="59">
        <v>2415126.73</v>
      </c>
      <c r="H58" s="55">
        <v>39</v>
      </c>
      <c r="K58" s="56"/>
    </row>
    <row r="59" spans="1:11" x14ac:dyDescent="0.2">
      <c r="A59" s="52" t="s">
        <v>101</v>
      </c>
      <c r="B59" s="52" t="s">
        <v>8</v>
      </c>
      <c r="C59" s="52" t="s">
        <v>94</v>
      </c>
      <c r="D59" s="52" t="s">
        <v>10</v>
      </c>
      <c r="E59" s="59">
        <v>4796559.4400000004</v>
      </c>
      <c r="F59" s="59">
        <v>4466574.8600000003</v>
      </c>
      <c r="G59" s="59">
        <v>9263134.3000000007</v>
      </c>
      <c r="H59" s="55">
        <v>103</v>
      </c>
      <c r="K59" s="56"/>
    </row>
    <row r="60" spans="1:11" x14ac:dyDescent="0.2">
      <c r="A60" s="52" t="s">
        <v>102</v>
      </c>
      <c r="B60" s="52" t="s">
        <v>8</v>
      </c>
      <c r="C60" s="52" t="s">
        <v>46</v>
      </c>
      <c r="D60" s="52" t="s">
        <v>14</v>
      </c>
      <c r="E60" s="59">
        <v>4557777.5199999996</v>
      </c>
      <c r="F60" s="59">
        <v>4258841.76</v>
      </c>
      <c r="G60" s="59">
        <v>8816619.2799999993</v>
      </c>
      <c r="H60" s="55">
        <v>45</v>
      </c>
      <c r="K60" s="56"/>
    </row>
    <row r="61" spans="1:11" x14ac:dyDescent="0.2">
      <c r="A61" s="52" t="s">
        <v>103</v>
      </c>
      <c r="B61" s="52" t="s">
        <v>8</v>
      </c>
      <c r="C61" s="52" t="s">
        <v>104</v>
      </c>
      <c r="D61" s="52" t="s">
        <v>14</v>
      </c>
      <c r="E61" s="59">
        <v>7251757.6600000001</v>
      </c>
      <c r="F61" s="59">
        <v>6278503.2599999998</v>
      </c>
      <c r="G61" s="59">
        <v>13530260.92</v>
      </c>
      <c r="H61" s="55">
        <v>60</v>
      </c>
      <c r="K61" s="56"/>
    </row>
    <row r="62" spans="1:11" x14ac:dyDescent="0.2">
      <c r="A62" s="52" t="s">
        <v>105</v>
      </c>
      <c r="B62" s="52" t="s">
        <v>8</v>
      </c>
      <c r="C62" s="52" t="s">
        <v>106</v>
      </c>
      <c r="D62" s="52" t="s">
        <v>14</v>
      </c>
      <c r="E62" s="59">
        <v>1974057.8</v>
      </c>
      <c r="F62" s="59">
        <v>1927839.82</v>
      </c>
      <c r="G62" s="59">
        <v>3901897.62</v>
      </c>
      <c r="H62" s="55">
        <v>44</v>
      </c>
      <c r="K62" s="56"/>
    </row>
    <row r="63" spans="1:11" x14ac:dyDescent="0.2">
      <c r="A63" s="52" t="s">
        <v>107</v>
      </c>
      <c r="B63" s="52" t="s">
        <v>8</v>
      </c>
      <c r="C63" s="52" t="s">
        <v>108</v>
      </c>
      <c r="D63" s="52" t="s">
        <v>10</v>
      </c>
      <c r="E63" s="59">
        <v>1233635.6200000001</v>
      </c>
      <c r="F63" s="59">
        <v>1092457.67</v>
      </c>
      <c r="G63" s="59">
        <v>2326093.29</v>
      </c>
      <c r="H63" s="55">
        <v>55</v>
      </c>
      <c r="K63" s="56"/>
    </row>
    <row r="64" spans="1:11" x14ac:dyDescent="0.2">
      <c r="A64" s="52" t="s">
        <v>109</v>
      </c>
      <c r="B64" s="52" t="s">
        <v>8</v>
      </c>
      <c r="C64" s="52" t="s">
        <v>9</v>
      </c>
      <c r="D64" s="52" t="s">
        <v>14</v>
      </c>
      <c r="E64" s="59">
        <v>2519066.2799999998</v>
      </c>
      <c r="F64" s="59">
        <v>2519433.27</v>
      </c>
      <c r="G64" s="59">
        <v>5038499.55</v>
      </c>
      <c r="H64" s="55">
        <v>35</v>
      </c>
      <c r="K64" s="56"/>
    </row>
    <row r="65" spans="1:11" x14ac:dyDescent="0.2">
      <c r="A65" s="52" t="s">
        <v>110</v>
      </c>
      <c r="B65" s="52" t="s">
        <v>8</v>
      </c>
      <c r="C65" s="52" t="s">
        <v>104</v>
      </c>
      <c r="D65" s="52" t="s">
        <v>14</v>
      </c>
      <c r="E65" s="59">
        <v>12232010.41</v>
      </c>
      <c r="F65" s="59">
        <v>11327013.98</v>
      </c>
      <c r="G65" s="59">
        <v>23559024.390000001</v>
      </c>
      <c r="H65" s="55">
        <v>96</v>
      </c>
      <c r="K65" s="56"/>
    </row>
    <row r="66" spans="1:11" x14ac:dyDescent="0.2">
      <c r="A66" s="52" t="s">
        <v>111</v>
      </c>
      <c r="B66" s="52" t="s">
        <v>8</v>
      </c>
      <c r="C66" s="52" t="s">
        <v>94</v>
      </c>
      <c r="D66" s="52" t="s">
        <v>14</v>
      </c>
      <c r="E66" s="59">
        <v>6179103.7800000003</v>
      </c>
      <c r="F66" s="59">
        <v>5356239.95</v>
      </c>
      <c r="G66" s="59">
        <v>11535343.73</v>
      </c>
      <c r="H66" s="55">
        <v>73</v>
      </c>
      <c r="K66" s="56"/>
    </row>
    <row r="67" spans="1:11" x14ac:dyDescent="0.2">
      <c r="A67" s="52" t="s">
        <v>112</v>
      </c>
      <c r="B67" s="52" t="s">
        <v>8</v>
      </c>
      <c r="C67" s="52" t="s">
        <v>113</v>
      </c>
      <c r="D67" s="52" t="s">
        <v>10</v>
      </c>
      <c r="E67" s="59">
        <v>5448371.4500000002</v>
      </c>
      <c r="F67" s="59">
        <v>4980053.21</v>
      </c>
      <c r="G67" s="59">
        <v>10428424.66</v>
      </c>
      <c r="H67" s="55">
        <v>105</v>
      </c>
      <c r="K67" s="56"/>
    </row>
    <row r="68" spans="1:11" x14ac:dyDescent="0.2">
      <c r="A68" s="52" t="s">
        <v>114</v>
      </c>
      <c r="B68" s="52" t="s">
        <v>8</v>
      </c>
      <c r="C68" s="52" t="s">
        <v>113</v>
      </c>
      <c r="D68" s="52" t="s">
        <v>14</v>
      </c>
      <c r="E68" s="59">
        <v>1423782.19</v>
      </c>
      <c r="F68" s="59">
        <v>1103258.96</v>
      </c>
      <c r="G68" s="59">
        <v>2527041.15</v>
      </c>
      <c r="H68" s="55">
        <v>40</v>
      </c>
      <c r="K68" s="56"/>
    </row>
    <row r="69" spans="1:11" x14ac:dyDescent="0.2">
      <c r="A69" s="52" t="s">
        <v>115</v>
      </c>
      <c r="B69" s="52" t="s">
        <v>8</v>
      </c>
      <c r="C69" s="52" t="s">
        <v>104</v>
      </c>
      <c r="D69" s="52" t="s">
        <v>10</v>
      </c>
      <c r="E69" s="59">
        <v>3470689.37</v>
      </c>
      <c r="F69" s="59">
        <v>3304888.94</v>
      </c>
      <c r="G69" s="59">
        <v>6775578.3100000005</v>
      </c>
      <c r="H69" s="55">
        <v>75</v>
      </c>
      <c r="K69" s="56"/>
    </row>
    <row r="70" spans="1:11" x14ac:dyDescent="0.2">
      <c r="A70" s="52" t="s">
        <v>116</v>
      </c>
      <c r="B70" s="52" t="s">
        <v>8</v>
      </c>
      <c r="C70" s="52" t="s">
        <v>113</v>
      </c>
      <c r="D70" s="52" t="s">
        <v>14</v>
      </c>
      <c r="E70" s="59">
        <v>3654273.69</v>
      </c>
      <c r="F70" s="59">
        <v>3111431.18</v>
      </c>
      <c r="G70" s="59">
        <v>6765704.8700000001</v>
      </c>
      <c r="H70" s="55">
        <v>70</v>
      </c>
      <c r="K70" s="56"/>
    </row>
    <row r="71" spans="1:11" x14ac:dyDescent="0.2">
      <c r="A71" s="52" t="s">
        <v>117</v>
      </c>
      <c r="B71" s="52" t="s">
        <v>8</v>
      </c>
      <c r="C71" s="52" t="s">
        <v>85</v>
      </c>
      <c r="D71" s="52" t="s">
        <v>10</v>
      </c>
      <c r="E71" s="59">
        <v>4801906.43</v>
      </c>
      <c r="F71" s="59">
        <v>4542718.83</v>
      </c>
      <c r="G71" s="59">
        <v>9344625.2599999998</v>
      </c>
      <c r="H71" s="55">
        <v>105</v>
      </c>
      <c r="K71" s="56"/>
    </row>
    <row r="72" spans="1:11" x14ac:dyDescent="0.2">
      <c r="A72" s="52" t="s">
        <v>118</v>
      </c>
      <c r="B72" s="52" t="s">
        <v>8</v>
      </c>
      <c r="C72" s="52" t="s">
        <v>85</v>
      </c>
      <c r="D72" s="52" t="s">
        <v>10</v>
      </c>
      <c r="E72" s="59">
        <v>1457360.08</v>
      </c>
      <c r="F72" s="59">
        <v>1211770.45</v>
      </c>
      <c r="G72" s="59">
        <v>2669130.5300000003</v>
      </c>
      <c r="H72" s="55">
        <v>52</v>
      </c>
      <c r="K72" s="56"/>
    </row>
    <row r="73" spans="1:11" x14ac:dyDescent="0.2">
      <c r="A73" s="52" t="s">
        <v>119</v>
      </c>
      <c r="B73" s="52" t="s">
        <v>8</v>
      </c>
      <c r="C73" s="52" t="s">
        <v>120</v>
      </c>
      <c r="D73" s="52" t="s">
        <v>14</v>
      </c>
      <c r="E73" s="59">
        <v>6844883.9199999999</v>
      </c>
      <c r="F73" s="59">
        <v>6490407.8600000003</v>
      </c>
      <c r="G73" s="59">
        <v>13335291.780000001</v>
      </c>
      <c r="H73" s="55">
        <v>65</v>
      </c>
      <c r="K73" s="56"/>
    </row>
    <row r="74" spans="1:11" x14ac:dyDescent="0.2">
      <c r="A74" s="52" t="s">
        <v>121</v>
      </c>
      <c r="B74" s="52" t="s">
        <v>11</v>
      </c>
      <c r="C74" s="52" t="s">
        <v>41</v>
      </c>
      <c r="D74" s="52" t="s">
        <v>10</v>
      </c>
      <c r="E74" s="59">
        <v>634232.47</v>
      </c>
      <c r="F74" s="59">
        <v>548184.30000000005</v>
      </c>
      <c r="G74" s="59">
        <v>1182416.77</v>
      </c>
      <c r="H74" s="55">
        <v>33</v>
      </c>
      <c r="K74" s="56"/>
    </row>
    <row r="75" spans="1:11" x14ac:dyDescent="0.2">
      <c r="A75" s="52" t="s">
        <v>122</v>
      </c>
      <c r="B75" s="52" t="s">
        <v>8</v>
      </c>
      <c r="C75" s="52" t="s">
        <v>123</v>
      </c>
      <c r="D75" s="52" t="s">
        <v>14</v>
      </c>
      <c r="E75" s="59">
        <v>2691290.52</v>
      </c>
      <c r="F75" s="59">
        <v>2692142.18</v>
      </c>
      <c r="G75" s="59">
        <v>5383432.7000000002</v>
      </c>
      <c r="H75" s="55">
        <v>40</v>
      </c>
      <c r="K75" s="56"/>
    </row>
    <row r="76" spans="1:11" x14ac:dyDescent="0.2">
      <c r="A76" s="52" t="s">
        <v>124</v>
      </c>
      <c r="B76" s="52" t="s">
        <v>8</v>
      </c>
      <c r="C76" s="52" t="s">
        <v>123</v>
      </c>
      <c r="D76" s="52" t="s">
        <v>10</v>
      </c>
      <c r="E76" s="59">
        <v>965288.45</v>
      </c>
      <c r="F76" s="59">
        <v>965498.48</v>
      </c>
      <c r="G76" s="59">
        <v>1930786.93</v>
      </c>
      <c r="H76" s="55">
        <v>41</v>
      </c>
      <c r="K76" s="56"/>
    </row>
    <row r="77" spans="1:11" x14ac:dyDescent="0.2">
      <c r="A77" s="52" t="s">
        <v>125</v>
      </c>
      <c r="B77" s="52" t="s">
        <v>8</v>
      </c>
      <c r="C77" s="52" t="s">
        <v>126</v>
      </c>
      <c r="D77" s="52" t="s">
        <v>14</v>
      </c>
      <c r="E77" s="59">
        <v>4206804.68</v>
      </c>
      <c r="F77" s="59">
        <v>3878101.58</v>
      </c>
      <c r="G77" s="59">
        <v>8084906.2599999998</v>
      </c>
      <c r="H77" s="55">
        <v>50</v>
      </c>
      <c r="K77" s="56"/>
    </row>
    <row r="78" spans="1:11" x14ac:dyDescent="0.2">
      <c r="A78" s="52" t="s">
        <v>127</v>
      </c>
      <c r="B78" s="52" t="s">
        <v>8</v>
      </c>
      <c r="C78" s="52" t="s">
        <v>128</v>
      </c>
      <c r="D78" s="52" t="s">
        <v>10</v>
      </c>
      <c r="E78" s="59">
        <v>1040820.05</v>
      </c>
      <c r="F78" s="59">
        <v>1066098.06</v>
      </c>
      <c r="G78" s="59">
        <v>2106918.1100000003</v>
      </c>
      <c r="H78" s="55">
        <v>37</v>
      </c>
      <c r="K78" s="56"/>
    </row>
    <row r="79" spans="1:11" x14ac:dyDescent="0.2">
      <c r="A79" s="52" t="s">
        <v>129</v>
      </c>
      <c r="B79" s="52" t="s">
        <v>11</v>
      </c>
      <c r="C79" s="52" t="s">
        <v>48</v>
      </c>
      <c r="D79" s="52" t="s">
        <v>10</v>
      </c>
      <c r="E79" s="59">
        <v>598868.42000000004</v>
      </c>
      <c r="F79" s="59">
        <v>514985.38</v>
      </c>
      <c r="G79" s="59">
        <v>1113853.8</v>
      </c>
      <c r="H79" s="55">
        <v>20</v>
      </c>
      <c r="K79" s="56"/>
    </row>
    <row r="80" spans="1:11" x14ac:dyDescent="0.2">
      <c r="A80" s="52" t="s">
        <v>130</v>
      </c>
      <c r="B80" s="52" t="s">
        <v>11</v>
      </c>
      <c r="C80" s="52" t="s">
        <v>21</v>
      </c>
      <c r="D80" s="52" t="s">
        <v>10</v>
      </c>
      <c r="E80" s="59">
        <v>1052688.1399999999</v>
      </c>
      <c r="F80" s="59">
        <v>960294.59</v>
      </c>
      <c r="G80" s="59">
        <v>2012982.73</v>
      </c>
      <c r="H80" s="55">
        <v>39</v>
      </c>
      <c r="K80" s="56"/>
    </row>
    <row r="81" spans="1:11" x14ac:dyDescent="0.2">
      <c r="A81" s="52" t="s">
        <v>131</v>
      </c>
      <c r="B81" s="52" t="s">
        <v>11</v>
      </c>
      <c r="C81" s="52" t="s">
        <v>132</v>
      </c>
      <c r="D81" s="52" t="s">
        <v>10</v>
      </c>
      <c r="E81" s="59">
        <v>2358388.41</v>
      </c>
      <c r="F81" s="59">
        <v>2124348.0099999998</v>
      </c>
      <c r="G81" s="59">
        <v>4482736.42</v>
      </c>
      <c r="H81" s="55">
        <v>38</v>
      </c>
      <c r="K81" s="56"/>
    </row>
    <row r="82" spans="1:11" x14ac:dyDescent="0.2">
      <c r="A82" s="52" t="s">
        <v>133</v>
      </c>
      <c r="B82" s="52" t="s">
        <v>8</v>
      </c>
      <c r="C82" s="52" t="s">
        <v>123</v>
      </c>
      <c r="D82" s="52" t="s">
        <v>10</v>
      </c>
      <c r="E82" s="59">
        <v>969140.98</v>
      </c>
      <c r="F82" s="59">
        <v>998548.21</v>
      </c>
      <c r="G82" s="59">
        <v>1967689.19</v>
      </c>
      <c r="H82" s="55">
        <v>29</v>
      </c>
      <c r="K82" s="56"/>
    </row>
    <row r="83" spans="1:11" x14ac:dyDescent="0.2">
      <c r="A83" s="52" t="s">
        <v>134</v>
      </c>
      <c r="B83" s="52" t="s">
        <v>8</v>
      </c>
      <c r="C83" s="52" t="s">
        <v>120</v>
      </c>
      <c r="D83" s="52" t="s">
        <v>10</v>
      </c>
      <c r="E83" s="59">
        <v>2229216.16</v>
      </c>
      <c r="F83" s="59">
        <v>2169470.4</v>
      </c>
      <c r="G83" s="59">
        <v>4398686.5600000005</v>
      </c>
      <c r="H83" s="55">
        <v>71</v>
      </c>
      <c r="K83" s="56"/>
    </row>
    <row r="84" spans="1:11" x14ac:dyDescent="0.2">
      <c r="A84" s="52" t="s">
        <v>135</v>
      </c>
      <c r="B84" s="52" t="s">
        <v>11</v>
      </c>
      <c r="C84" s="52" t="s">
        <v>50</v>
      </c>
      <c r="D84" s="52" t="s">
        <v>10</v>
      </c>
      <c r="E84" s="59">
        <v>2211495.87</v>
      </c>
      <c r="F84" s="59">
        <v>1968845.47</v>
      </c>
      <c r="G84" s="59">
        <v>4180341.34</v>
      </c>
      <c r="H84" s="55">
        <v>50</v>
      </c>
      <c r="K84" s="56"/>
    </row>
    <row r="85" spans="1:11" x14ac:dyDescent="0.2">
      <c r="A85" s="52" t="s">
        <v>136</v>
      </c>
      <c r="B85" s="52" t="s">
        <v>8</v>
      </c>
      <c r="C85" s="52" t="s">
        <v>72</v>
      </c>
      <c r="D85" s="52" t="s">
        <v>10</v>
      </c>
      <c r="E85" s="59">
        <v>6099442.9900000002</v>
      </c>
      <c r="F85" s="59">
        <v>5942398.4400000004</v>
      </c>
      <c r="G85" s="59">
        <v>12041841.43</v>
      </c>
      <c r="H85" s="55">
        <v>100</v>
      </c>
      <c r="K85" s="56"/>
    </row>
    <row r="86" spans="1:11" x14ac:dyDescent="0.2">
      <c r="A86" s="52" t="s">
        <v>137</v>
      </c>
      <c r="B86" s="52" t="s">
        <v>8</v>
      </c>
      <c r="C86" s="52" t="s">
        <v>138</v>
      </c>
      <c r="D86" s="52" t="s">
        <v>14</v>
      </c>
      <c r="E86" s="59">
        <v>0</v>
      </c>
      <c r="F86" s="59">
        <v>0</v>
      </c>
      <c r="G86" s="59">
        <v>0</v>
      </c>
      <c r="H86" s="55">
        <v>0</v>
      </c>
      <c r="K86" s="56"/>
    </row>
    <row r="87" spans="1:11" x14ac:dyDescent="0.2">
      <c r="A87" s="52" t="s">
        <v>139</v>
      </c>
      <c r="B87" s="52" t="s">
        <v>8</v>
      </c>
      <c r="C87" s="52" t="s">
        <v>76</v>
      </c>
      <c r="D87" s="52" t="s">
        <v>14</v>
      </c>
      <c r="E87" s="59">
        <v>2736264.79</v>
      </c>
      <c r="F87" s="59">
        <v>2324377.77</v>
      </c>
      <c r="G87" s="59">
        <v>5060642.5600000005</v>
      </c>
      <c r="H87" s="55">
        <v>40</v>
      </c>
      <c r="K87" s="56"/>
    </row>
    <row r="88" spans="1:11" x14ac:dyDescent="0.2">
      <c r="A88" s="52" t="s">
        <v>140</v>
      </c>
      <c r="B88" s="52" t="s">
        <v>11</v>
      </c>
      <c r="C88" s="52" t="s">
        <v>141</v>
      </c>
      <c r="D88" s="52" t="s">
        <v>10</v>
      </c>
      <c r="E88" s="59">
        <v>1157441.4099999999</v>
      </c>
      <c r="F88" s="59">
        <v>984910.16</v>
      </c>
      <c r="G88" s="59">
        <v>2142351.5699999998</v>
      </c>
      <c r="H88" s="55">
        <v>30</v>
      </c>
      <c r="K88" s="56"/>
    </row>
    <row r="89" spans="1:11" x14ac:dyDescent="0.2">
      <c r="A89" s="52" t="s">
        <v>142</v>
      </c>
      <c r="B89" s="52" t="s">
        <v>8</v>
      </c>
      <c r="C89" s="52" t="s">
        <v>143</v>
      </c>
      <c r="D89" s="52" t="s">
        <v>10</v>
      </c>
      <c r="E89" s="59">
        <v>3668842.56</v>
      </c>
      <c r="F89" s="59">
        <v>3387536.08</v>
      </c>
      <c r="G89" s="59">
        <v>7056378.6400000006</v>
      </c>
      <c r="H89" s="55">
        <v>60</v>
      </c>
      <c r="K89" s="56"/>
    </row>
    <row r="90" spans="1:11" x14ac:dyDescent="0.2">
      <c r="A90" s="52" t="s">
        <v>144</v>
      </c>
      <c r="B90" s="52" t="s">
        <v>8</v>
      </c>
      <c r="C90" s="52" t="s">
        <v>138</v>
      </c>
      <c r="D90" s="52" t="s">
        <v>10</v>
      </c>
      <c r="E90" s="59">
        <v>4521862.33</v>
      </c>
      <c r="F90" s="59">
        <v>3810487.83</v>
      </c>
      <c r="G90" s="59">
        <v>8332350.1600000001</v>
      </c>
      <c r="H90" s="55">
        <v>105</v>
      </c>
      <c r="K90" s="56"/>
    </row>
    <row r="91" spans="1:11" x14ac:dyDescent="0.2">
      <c r="A91" s="52" t="s">
        <v>145</v>
      </c>
      <c r="B91" s="52" t="s">
        <v>8</v>
      </c>
      <c r="C91" s="52" t="s">
        <v>24</v>
      </c>
      <c r="D91" s="52" t="s">
        <v>10</v>
      </c>
      <c r="E91" s="59">
        <v>3816567.57</v>
      </c>
      <c r="F91" s="59">
        <v>3377524.06</v>
      </c>
      <c r="G91" s="59">
        <v>7194091.6299999999</v>
      </c>
      <c r="H91" s="55">
        <v>60</v>
      </c>
      <c r="K91" s="56"/>
    </row>
    <row r="92" spans="1:11" x14ac:dyDescent="0.2">
      <c r="A92" s="52" t="s">
        <v>146</v>
      </c>
      <c r="B92" s="52" t="s">
        <v>8</v>
      </c>
      <c r="C92" s="52" t="s">
        <v>46</v>
      </c>
      <c r="D92" s="52" t="s">
        <v>10</v>
      </c>
      <c r="E92" s="59">
        <v>2075514.55</v>
      </c>
      <c r="F92" s="59">
        <v>1816189.13</v>
      </c>
      <c r="G92" s="59">
        <v>3891703.6799999997</v>
      </c>
      <c r="H92" s="55">
        <v>30</v>
      </c>
      <c r="K92" s="56"/>
    </row>
    <row r="93" spans="1:11" x14ac:dyDescent="0.2">
      <c r="A93" s="52" t="s">
        <v>147</v>
      </c>
      <c r="B93" s="52" t="s">
        <v>8</v>
      </c>
      <c r="C93" s="52" t="s">
        <v>113</v>
      </c>
      <c r="D93" s="52" t="s">
        <v>10</v>
      </c>
      <c r="E93" s="59">
        <v>3312429.55</v>
      </c>
      <c r="F93" s="59">
        <v>3087058.27</v>
      </c>
      <c r="G93" s="59">
        <v>6399487.8200000003</v>
      </c>
      <c r="H93" s="55">
        <v>60</v>
      </c>
      <c r="K93" s="56"/>
    </row>
    <row r="94" spans="1:11" x14ac:dyDescent="0.2">
      <c r="A94" s="52" t="s">
        <v>148</v>
      </c>
      <c r="B94" s="52" t="s">
        <v>8</v>
      </c>
      <c r="C94" s="52" t="s">
        <v>138</v>
      </c>
      <c r="D94" s="52" t="s">
        <v>10</v>
      </c>
      <c r="E94" s="59">
        <v>2296818.37</v>
      </c>
      <c r="F94" s="59">
        <v>1877855.52</v>
      </c>
      <c r="G94" s="59">
        <v>4174673.89</v>
      </c>
      <c r="H94" s="55">
        <v>82</v>
      </c>
      <c r="K94" s="56"/>
    </row>
    <row r="95" spans="1:11" x14ac:dyDescent="0.2">
      <c r="A95" s="52" t="s">
        <v>149</v>
      </c>
      <c r="B95" s="52" t="s">
        <v>11</v>
      </c>
      <c r="C95" s="52" t="s">
        <v>150</v>
      </c>
      <c r="D95" s="52" t="s">
        <v>10</v>
      </c>
      <c r="E95" s="59">
        <v>541944.99</v>
      </c>
      <c r="F95" s="59">
        <v>478443.21</v>
      </c>
      <c r="G95" s="59">
        <v>1020388.2</v>
      </c>
      <c r="H95" s="55">
        <v>28</v>
      </c>
      <c r="K95" s="56"/>
    </row>
    <row r="96" spans="1:11" x14ac:dyDescent="0.2">
      <c r="A96" s="52" t="s">
        <v>151</v>
      </c>
      <c r="B96" s="52" t="s">
        <v>11</v>
      </c>
      <c r="C96" s="52" t="s">
        <v>152</v>
      </c>
      <c r="D96" s="52" t="s">
        <v>14</v>
      </c>
      <c r="E96" s="59">
        <v>1651211.85</v>
      </c>
      <c r="F96" s="59">
        <v>1486276.12</v>
      </c>
      <c r="G96" s="59">
        <v>3137487.97</v>
      </c>
      <c r="H96" s="55">
        <v>43</v>
      </c>
      <c r="K96" s="56"/>
    </row>
    <row r="97" spans="1:11" x14ac:dyDescent="0.2">
      <c r="A97" s="52" t="s">
        <v>153</v>
      </c>
      <c r="B97" s="52" t="s">
        <v>11</v>
      </c>
      <c r="C97" s="52" t="s">
        <v>48</v>
      </c>
      <c r="D97" s="52" t="s">
        <v>10</v>
      </c>
      <c r="E97" s="59">
        <v>487100.62</v>
      </c>
      <c r="F97" s="59">
        <v>445249.47</v>
      </c>
      <c r="G97" s="59">
        <v>932350.09</v>
      </c>
      <c r="H97" s="55">
        <v>19</v>
      </c>
      <c r="K97" s="56"/>
    </row>
    <row r="98" spans="1:11" x14ac:dyDescent="0.2">
      <c r="A98" s="52" t="s">
        <v>154</v>
      </c>
      <c r="B98" s="52" t="s">
        <v>11</v>
      </c>
      <c r="C98" s="52" t="s">
        <v>48</v>
      </c>
      <c r="D98" s="52" t="s">
        <v>10</v>
      </c>
      <c r="E98" s="59">
        <v>403895.33</v>
      </c>
      <c r="F98" s="59">
        <v>294527.92</v>
      </c>
      <c r="G98" s="59">
        <v>698423.25</v>
      </c>
      <c r="H98" s="55">
        <v>25</v>
      </c>
      <c r="K98" s="56"/>
    </row>
    <row r="99" spans="1:11" x14ac:dyDescent="0.2">
      <c r="A99" s="52" t="s">
        <v>155</v>
      </c>
      <c r="B99" s="52" t="s">
        <v>11</v>
      </c>
      <c r="C99" s="52" t="s">
        <v>150</v>
      </c>
      <c r="D99" s="52" t="s">
        <v>14</v>
      </c>
      <c r="E99" s="59">
        <v>1041238.09</v>
      </c>
      <c r="F99" s="59">
        <v>1069812.95</v>
      </c>
      <c r="G99" s="59">
        <v>2111051.04</v>
      </c>
      <c r="H99" s="55">
        <v>29</v>
      </c>
      <c r="K99" s="56"/>
    </row>
    <row r="100" spans="1:11" x14ac:dyDescent="0.2">
      <c r="A100" s="52" t="s">
        <v>156</v>
      </c>
      <c r="B100" s="52" t="s">
        <v>11</v>
      </c>
      <c r="C100" s="52" t="s">
        <v>157</v>
      </c>
      <c r="D100" s="52" t="s">
        <v>14</v>
      </c>
      <c r="E100" s="59">
        <v>1302409.77</v>
      </c>
      <c r="F100" s="59">
        <v>1112134.33</v>
      </c>
      <c r="G100" s="59">
        <v>2414544.1</v>
      </c>
      <c r="H100" s="55">
        <v>14</v>
      </c>
      <c r="K100" s="56"/>
    </row>
    <row r="101" spans="1:11" x14ac:dyDescent="0.2">
      <c r="A101" s="52" t="s">
        <v>158</v>
      </c>
      <c r="B101" s="52" t="s">
        <v>8</v>
      </c>
      <c r="C101" s="52" t="s">
        <v>159</v>
      </c>
      <c r="D101" s="52" t="s">
        <v>14</v>
      </c>
      <c r="E101" s="59">
        <v>8747879.4299999997</v>
      </c>
      <c r="F101" s="59">
        <v>7652478.0700000003</v>
      </c>
      <c r="G101" s="59">
        <v>16400357.5</v>
      </c>
      <c r="H101" s="55">
        <v>75</v>
      </c>
      <c r="K101" s="56"/>
    </row>
    <row r="102" spans="1:11" x14ac:dyDescent="0.2">
      <c r="A102" s="52" t="s">
        <v>160</v>
      </c>
      <c r="B102" s="52" t="s">
        <v>8</v>
      </c>
      <c r="C102" s="52" t="s">
        <v>108</v>
      </c>
      <c r="D102" s="52" t="s">
        <v>14</v>
      </c>
      <c r="E102" s="59">
        <v>3835553.11</v>
      </c>
      <c r="F102" s="59">
        <v>3628313.61</v>
      </c>
      <c r="G102" s="59">
        <v>7463866.7199999997</v>
      </c>
      <c r="H102" s="55">
        <v>47</v>
      </c>
      <c r="K102" s="56"/>
    </row>
    <row r="103" spans="1:11" x14ac:dyDescent="0.2">
      <c r="A103" s="52" t="s">
        <v>161</v>
      </c>
      <c r="B103" s="52" t="s">
        <v>11</v>
      </c>
      <c r="C103" s="52" t="s">
        <v>162</v>
      </c>
      <c r="D103" s="52" t="s">
        <v>10</v>
      </c>
      <c r="E103" s="59">
        <v>179668.13</v>
      </c>
      <c r="F103" s="59">
        <v>127966.7</v>
      </c>
      <c r="G103" s="59">
        <v>307634.83</v>
      </c>
      <c r="H103" s="55">
        <v>10</v>
      </c>
      <c r="K103" s="56"/>
    </row>
    <row r="104" spans="1:11" x14ac:dyDescent="0.2">
      <c r="A104" s="52" t="s">
        <v>163</v>
      </c>
      <c r="B104" s="52" t="s">
        <v>11</v>
      </c>
      <c r="C104" s="52" t="s">
        <v>54</v>
      </c>
      <c r="D104" s="52" t="s">
        <v>14</v>
      </c>
      <c r="E104" s="59">
        <v>2977640.16</v>
      </c>
      <c r="F104" s="59">
        <v>2561572.02</v>
      </c>
      <c r="G104" s="59">
        <v>5539212.1799999997</v>
      </c>
      <c r="H104" s="55">
        <v>40</v>
      </c>
      <c r="K104" s="56"/>
    </row>
    <row r="105" spans="1:11" x14ac:dyDescent="0.2">
      <c r="A105" s="52" t="s">
        <v>164</v>
      </c>
      <c r="B105" s="52" t="s">
        <v>8</v>
      </c>
      <c r="C105" s="52" t="s">
        <v>46</v>
      </c>
      <c r="D105" s="52" t="s">
        <v>14</v>
      </c>
      <c r="E105" s="59">
        <v>2296714.13</v>
      </c>
      <c r="F105" s="59">
        <v>1885609.01</v>
      </c>
      <c r="G105" s="59">
        <v>4182323.1399999997</v>
      </c>
      <c r="H105" s="55">
        <v>21</v>
      </c>
      <c r="K105" s="56"/>
    </row>
    <row r="106" spans="1:11" x14ac:dyDescent="0.2">
      <c r="A106" s="52" t="s">
        <v>165</v>
      </c>
      <c r="B106" s="52" t="s">
        <v>8</v>
      </c>
      <c r="C106" s="52" t="s">
        <v>34</v>
      </c>
      <c r="D106" s="52" t="s">
        <v>14</v>
      </c>
      <c r="E106" s="59">
        <v>4175657.28</v>
      </c>
      <c r="F106" s="59">
        <v>3909417.08</v>
      </c>
      <c r="G106" s="59">
        <v>8085074.3599999994</v>
      </c>
      <c r="H106" s="55">
        <v>48</v>
      </c>
      <c r="K106" s="56"/>
    </row>
    <row r="107" spans="1:11" x14ac:dyDescent="0.2">
      <c r="A107" s="52" t="s">
        <v>166</v>
      </c>
      <c r="B107" s="52" t="s">
        <v>8</v>
      </c>
      <c r="C107" s="52" t="s">
        <v>108</v>
      </c>
      <c r="D107" s="52" t="s">
        <v>10</v>
      </c>
      <c r="E107" s="59">
        <v>6200825.3700000001</v>
      </c>
      <c r="F107" s="59">
        <v>5552362.96</v>
      </c>
      <c r="G107" s="59">
        <v>11753188.33</v>
      </c>
      <c r="H107" s="55">
        <v>70</v>
      </c>
      <c r="K107" s="56"/>
    </row>
    <row r="108" spans="1:11" x14ac:dyDescent="0.2">
      <c r="A108" s="52" t="s">
        <v>167</v>
      </c>
      <c r="B108" s="52" t="s">
        <v>11</v>
      </c>
      <c r="C108" s="52" t="s">
        <v>66</v>
      </c>
      <c r="D108" s="52" t="s">
        <v>14</v>
      </c>
      <c r="E108" s="59">
        <v>3379108.86</v>
      </c>
      <c r="F108" s="59">
        <v>3084599.96</v>
      </c>
      <c r="G108" s="59">
        <v>6463708.8200000003</v>
      </c>
      <c r="H108" s="55">
        <v>45</v>
      </c>
      <c r="K108" s="56"/>
    </row>
    <row r="109" spans="1:11" x14ac:dyDescent="0.2">
      <c r="A109" s="52" t="s">
        <v>168</v>
      </c>
      <c r="B109" s="52" t="s">
        <v>8</v>
      </c>
      <c r="C109" s="52" t="s">
        <v>16</v>
      </c>
      <c r="D109" s="52" t="s">
        <v>14</v>
      </c>
      <c r="E109" s="59">
        <v>5821107.5999999996</v>
      </c>
      <c r="F109" s="59">
        <v>5548969.5999999996</v>
      </c>
      <c r="G109" s="59">
        <v>11370077.199999999</v>
      </c>
      <c r="H109" s="55">
        <v>79</v>
      </c>
      <c r="K109" s="56"/>
    </row>
    <row r="110" spans="1:11" x14ac:dyDescent="0.2">
      <c r="A110" s="52" t="s">
        <v>169</v>
      </c>
      <c r="B110" s="52" t="s">
        <v>8</v>
      </c>
      <c r="C110" s="52" t="s">
        <v>32</v>
      </c>
      <c r="D110" s="52" t="s">
        <v>10</v>
      </c>
      <c r="E110" s="59">
        <v>1685369.28</v>
      </c>
      <c r="F110" s="59">
        <v>1608715.5</v>
      </c>
      <c r="G110" s="59">
        <v>3294084.7800000003</v>
      </c>
      <c r="H110" s="55">
        <v>50</v>
      </c>
      <c r="K110" s="56"/>
    </row>
    <row r="111" spans="1:11" x14ac:dyDescent="0.2">
      <c r="A111" s="52" t="s">
        <v>170</v>
      </c>
      <c r="B111" s="52" t="s">
        <v>8</v>
      </c>
      <c r="C111" s="52" t="s">
        <v>171</v>
      </c>
      <c r="D111" s="52" t="s">
        <v>14</v>
      </c>
      <c r="E111" s="59">
        <v>2255229.46</v>
      </c>
      <c r="F111" s="59">
        <v>2205727.46</v>
      </c>
      <c r="G111" s="59">
        <v>4460956.92</v>
      </c>
      <c r="H111" s="55">
        <v>40</v>
      </c>
      <c r="K111" s="56"/>
    </row>
    <row r="112" spans="1:11" x14ac:dyDescent="0.2">
      <c r="A112" s="52" t="s">
        <v>172</v>
      </c>
      <c r="B112" s="52" t="s">
        <v>8</v>
      </c>
      <c r="C112" s="52" t="s">
        <v>128</v>
      </c>
      <c r="D112" s="52" t="s">
        <v>14</v>
      </c>
      <c r="E112" s="59">
        <v>3081834.49</v>
      </c>
      <c r="F112" s="59">
        <v>2754450.78</v>
      </c>
      <c r="G112" s="59">
        <v>5836285.2699999996</v>
      </c>
      <c r="H112" s="55">
        <v>68</v>
      </c>
      <c r="K112" s="56"/>
    </row>
    <row r="113" spans="1:11" x14ac:dyDescent="0.2">
      <c r="A113" s="52" t="s">
        <v>173</v>
      </c>
      <c r="B113" s="52" t="s">
        <v>8</v>
      </c>
      <c r="C113" s="52" t="s">
        <v>16</v>
      </c>
      <c r="D113" s="52" t="s">
        <v>14</v>
      </c>
      <c r="E113" s="59">
        <v>2769898.6</v>
      </c>
      <c r="F113" s="59">
        <v>2392427.25</v>
      </c>
      <c r="G113" s="59">
        <v>5162325.8499999996</v>
      </c>
      <c r="H113" s="55">
        <v>54</v>
      </c>
      <c r="K113" s="56"/>
    </row>
    <row r="114" spans="1:11" x14ac:dyDescent="0.2">
      <c r="A114" s="52" t="s">
        <v>174</v>
      </c>
      <c r="B114" s="52" t="s">
        <v>8</v>
      </c>
      <c r="C114" s="52" t="s">
        <v>138</v>
      </c>
      <c r="D114" s="52" t="s">
        <v>14</v>
      </c>
      <c r="E114" s="59">
        <v>5006944.5599999996</v>
      </c>
      <c r="F114" s="59">
        <v>4949087.25</v>
      </c>
      <c r="G114" s="59">
        <v>9956031.8099999987</v>
      </c>
      <c r="H114" s="55">
        <v>105</v>
      </c>
      <c r="K114" s="56"/>
    </row>
    <row r="115" spans="1:11" x14ac:dyDescent="0.2">
      <c r="A115" s="52" t="s">
        <v>175</v>
      </c>
      <c r="B115" s="52" t="s">
        <v>11</v>
      </c>
      <c r="C115" s="52" t="s">
        <v>176</v>
      </c>
      <c r="D115" s="52" t="s">
        <v>14</v>
      </c>
      <c r="E115" s="59">
        <v>1610940.48</v>
      </c>
      <c r="F115" s="59">
        <v>1442668.97</v>
      </c>
      <c r="G115" s="59">
        <v>3053609.45</v>
      </c>
      <c r="H115" s="55">
        <v>30</v>
      </c>
      <c r="K115" s="56"/>
    </row>
    <row r="116" spans="1:11" x14ac:dyDescent="0.2">
      <c r="A116" s="52" t="s">
        <v>177</v>
      </c>
      <c r="B116" s="52" t="s">
        <v>8</v>
      </c>
      <c r="C116" s="52" t="s">
        <v>13</v>
      </c>
      <c r="D116" s="52" t="s">
        <v>10</v>
      </c>
      <c r="E116" s="59">
        <v>5868486.2000000002</v>
      </c>
      <c r="F116" s="59">
        <v>5041644.55</v>
      </c>
      <c r="G116" s="59">
        <v>10910130.75</v>
      </c>
      <c r="H116" s="55">
        <v>103</v>
      </c>
      <c r="K116" s="56"/>
    </row>
    <row r="117" spans="1:11" x14ac:dyDescent="0.2">
      <c r="A117" s="52" t="s">
        <v>178</v>
      </c>
      <c r="B117" s="52" t="s">
        <v>8</v>
      </c>
      <c r="C117" s="52" t="s">
        <v>13</v>
      </c>
      <c r="D117" s="52" t="s">
        <v>10</v>
      </c>
      <c r="E117" s="59">
        <v>4451044.66</v>
      </c>
      <c r="F117" s="59">
        <v>3941882.6</v>
      </c>
      <c r="G117" s="59">
        <v>8392927.2599999998</v>
      </c>
      <c r="H117" s="55">
        <v>63</v>
      </c>
      <c r="K117" s="56"/>
    </row>
    <row r="118" spans="1:11" x14ac:dyDescent="0.2">
      <c r="A118" s="52" t="s">
        <v>179</v>
      </c>
      <c r="B118" s="52" t="s">
        <v>8</v>
      </c>
      <c r="C118" s="52" t="s">
        <v>13</v>
      </c>
      <c r="D118" s="52" t="s">
        <v>10</v>
      </c>
      <c r="E118" s="59">
        <v>1301301.53</v>
      </c>
      <c r="F118" s="59">
        <v>1211167.6000000001</v>
      </c>
      <c r="G118" s="59">
        <v>2512469.13</v>
      </c>
      <c r="H118" s="55">
        <v>77</v>
      </c>
      <c r="K118" s="56"/>
    </row>
    <row r="119" spans="1:11" x14ac:dyDescent="0.2">
      <c r="A119" s="52" t="s">
        <v>180</v>
      </c>
      <c r="B119" s="52" t="s">
        <v>8</v>
      </c>
      <c r="C119" s="52" t="s">
        <v>16</v>
      </c>
      <c r="D119" s="52" t="s">
        <v>10</v>
      </c>
      <c r="E119" s="59">
        <v>2420208.4</v>
      </c>
      <c r="F119" s="59">
        <v>2347007.56</v>
      </c>
      <c r="G119" s="59">
        <v>4767215.96</v>
      </c>
      <c r="H119" s="55">
        <v>65</v>
      </c>
      <c r="K119" s="56"/>
    </row>
    <row r="120" spans="1:11" x14ac:dyDescent="0.2">
      <c r="A120" s="52" t="s">
        <v>181</v>
      </c>
      <c r="B120" s="52" t="s">
        <v>8</v>
      </c>
      <c r="C120" s="52" t="s">
        <v>74</v>
      </c>
      <c r="D120" s="52" t="s">
        <v>14</v>
      </c>
      <c r="E120" s="59">
        <v>1585461.55</v>
      </c>
      <c r="F120" s="59">
        <v>1480207.62</v>
      </c>
      <c r="G120" s="59">
        <v>3065669.17</v>
      </c>
      <c r="H120" s="55">
        <v>32</v>
      </c>
      <c r="K120" s="56"/>
    </row>
    <row r="121" spans="1:11" x14ac:dyDescent="0.2">
      <c r="A121" s="52" t="s">
        <v>182</v>
      </c>
      <c r="B121" s="52" t="s">
        <v>11</v>
      </c>
      <c r="C121" s="52" t="s">
        <v>183</v>
      </c>
      <c r="D121" s="52" t="s">
        <v>10</v>
      </c>
      <c r="E121" s="59">
        <v>720303.37</v>
      </c>
      <c r="F121" s="59">
        <v>660189.99</v>
      </c>
      <c r="G121" s="59">
        <v>1380493.3599999999</v>
      </c>
      <c r="H121" s="55">
        <v>32</v>
      </c>
      <c r="K121" s="56"/>
    </row>
    <row r="122" spans="1:11" x14ac:dyDescent="0.2">
      <c r="A122" s="52" t="s">
        <v>184</v>
      </c>
      <c r="B122" s="52" t="s">
        <v>8</v>
      </c>
      <c r="C122" s="52" t="s">
        <v>143</v>
      </c>
      <c r="D122" s="52" t="s">
        <v>10</v>
      </c>
      <c r="E122" s="59">
        <v>7219155.6600000001</v>
      </c>
      <c r="F122" s="59">
        <v>6959797.5300000003</v>
      </c>
      <c r="G122" s="59">
        <v>14178953.190000001</v>
      </c>
      <c r="H122" s="55">
        <v>80</v>
      </c>
      <c r="K122" s="56"/>
    </row>
    <row r="123" spans="1:11" x14ac:dyDescent="0.2">
      <c r="A123" s="52" t="s">
        <v>185</v>
      </c>
      <c r="B123" s="52" t="s">
        <v>8</v>
      </c>
      <c r="C123" s="52" t="s">
        <v>143</v>
      </c>
      <c r="D123" s="52" t="s">
        <v>14</v>
      </c>
      <c r="E123" s="59">
        <v>11317400.27</v>
      </c>
      <c r="F123" s="59">
        <v>11462892.32</v>
      </c>
      <c r="G123" s="59">
        <v>22780292.59</v>
      </c>
      <c r="H123" s="55">
        <v>80</v>
      </c>
      <c r="K123" s="56"/>
    </row>
    <row r="124" spans="1:11" x14ac:dyDescent="0.2">
      <c r="A124" s="52" t="s">
        <v>186</v>
      </c>
      <c r="B124" s="52" t="s">
        <v>8</v>
      </c>
      <c r="C124" s="52" t="s">
        <v>143</v>
      </c>
      <c r="D124" s="52" t="s">
        <v>14</v>
      </c>
      <c r="E124" s="59">
        <v>4914409.63</v>
      </c>
      <c r="F124" s="59">
        <v>4278616.22</v>
      </c>
      <c r="G124" s="59">
        <v>9193025.8499999996</v>
      </c>
      <c r="H124" s="55">
        <v>55</v>
      </c>
      <c r="K124" s="56"/>
    </row>
    <row r="125" spans="1:11" x14ac:dyDescent="0.2">
      <c r="A125" s="52" t="s">
        <v>187</v>
      </c>
      <c r="B125" s="52" t="s">
        <v>8</v>
      </c>
      <c r="C125" s="52" t="s">
        <v>188</v>
      </c>
      <c r="D125" s="52" t="s">
        <v>14</v>
      </c>
      <c r="E125" s="59">
        <v>3090714.98</v>
      </c>
      <c r="F125" s="59">
        <v>2601818.48</v>
      </c>
      <c r="G125" s="59">
        <v>5692533.46</v>
      </c>
      <c r="H125" s="55">
        <v>50</v>
      </c>
      <c r="K125" s="56"/>
    </row>
    <row r="126" spans="1:11" x14ac:dyDescent="0.2">
      <c r="A126" s="52" t="s">
        <v>189</v>
      </c>
      <c r="B126" s="52" t="s">
        <v>8</v>
      </c>
      <c r="C126" s="52" t="s">
        <v>63</v>
      </c>
      <c r="D126" s="52" t="s">
        <v>14</v>
      </c>
      <c r="E126" s="59">
        <v>830415.5</v>
      </c>
      <c r="F126" s="59">
        <v>855893.79</v>
      </c>
      <c r="G126" s="59">
        <v>1686309.29</v>
      </c>
      <c r="H126" s="55">
        <v>40</v>
      </c>
      <c r="K126" s="56"/>
    </row>
    <row r="127" spans="1:11" x14ac:dyDescent="0.2">
      <c r="A127" s="52" t="s">
        <v>190</v>
      </c>
      <c r="B127" s="52" t="s">
        <v>8</v>
      </c>
      <c r="C127" s="52" t="s">
        <v>123</v>
      </c>
      <c r="D127" s="52" t="s">
        <v>14</v>
      </c>
      <c r="E127" s="59">
        <v>9133087.2599999998</v>
      </c>
      <c r="F127" s="59">
        <v>7670662.79</v>
      </c>
      <c r="G127" s="59">
        <v>16803750.050000001</v>
      </c>
      <c r="H127" s="55">
        <v>90</v>
      </c>
      <c r="K127" s="56"/>
    </row>
    <row r="128" spans="1:11" x14ac:dyDescent="0.2">
      <c r="A128" s="52" t="s">
        <v>191</v>
      </c>
      <c r="B128" s="52" t="s">
        <v>8</v>
      </c>
      <c r="C128" s="52" t="s">
        <v>126</v>
      </c>
      <c r="D128" s="52" t="s">
        <v>14</v>
      </c>
      <c r="E128" s="59">
        <v>8426916.3900000006</v>
      </c>
      <c r="F128" s="59">
        <v>7642232.6399999997</v>
      </c>
      <c r="G128" s="59">
        <v>16069149.030000001</v>
      </c>
      <c r="H128" s="55">
        <v>85</v>
      </c>
      <c r="K128" s="56"/>
    </row>
    <row r="129" spans="1:11" x14ac:dyDescent="0.2">
      <c r="A129" s="52" t="s">
        <v>192</v>
      </c>
      <c r="B129" s="52" t="s">
        <v>8</v>
      </c>
      <c r="C129" s="52" t="s">
        <v>138</v>
      </c>
      <c r="D129" s="52" t="s">
        <v>14</v>
      </c>
      <c r="E129" s="59">
        <v>10850760.380000001</v>
      </c>
      <c r="F129" s="59">
        <v>9888287.5099999998</v>
      </c>
      <c r="G129" s="59">
        <v>20739047.890000001</v>
      </c>
      <c r="H129" s="55">
        <v>97</v>
      </c>
      <c r="K129" s="56"/>
    </row>
    <row r="130" spans="1:11" x14ac:dyDescent="0.2">
      <c r="A130" s="52" t="s">
        <v>193</v>
      </c>
      <c r="B130" s="52" t="s">
        <v>8</v>
      </c>
      <c r="C130" s="52" t="s">
        <v>74</v>
      </c>
      <c r="D130" s="52" t="s">
        <v>14</v>
      </c>
      <c r="E130" s="59">
        <v>2626000.4700000002</v>
      </c>
      <c r="F130" s="59">
        <v>2382975.08</v>
      </c>
      <c r="G130" s="59">
        <v>5008975.5500000007</v>
      </c>
      <c r="H130" s="55">
        <v>41</v>
      </c>
      <c r="K130" s="56"/>
    </row>
    <row r="131" spans="1:11" x14ac:dyDescent="0.2">
      <c r="A131" s="52" t="s">
        <v>194</v>
      </c>
      <c r="B131" s="52" t="s">
        <v>8</v>
      </c>
      <c r="C131" s="52" t="s">
        <v>9</v>
      </c>
      <c r="D131" s="52" t="s">
        <v>14</v>
      </c>
      <c r="E131" s="59">
        <v>4758448.18</v>
      </c>
      <c r="F131" s="59">
        <v>4405314.09</v>
      </c>
      <c r="G131" s="59">
        <v>9163762.2699999996</v>
      </c>
      <c r="H131" s="55">
        <v>75</v>
      </c>
      <c r="K131" s="56"/>
    </row>
    <row r="132" spans="1:11" x14ac:dyDescent="0.2">
      <c r="A132" s="52" t="s">
        <v>195</v>
      </c>
      <c r="B132" s="52" t="s">
        <v>8</v>
      </c>
      <c r="C132" s="52" t="s">
        <v>9</v>
      </c>
      <c r="D132" s="52" t="s">
        <v>14</v>
      </c>
      <c r="E132" s="59">
        <v>4196101.6399999997</v>
      </c>
      <c r="F132" s="59">
        <v>3522488.63</v>
      </c>
      <c r="G132" s="59">
        <v>7718590.2699999996</v>
      </c>
      <c r="H132" s="55">
        <v>50</v>
      </c>
      <c r="K132" s="56"/>
    </row>
    <row r="133" spans="1:11" x14ac:dyDescent="0.2">
      <c r="A133" s="52" t="s">
        <v>196</v>
      </c>
      <c r="B133" s="52" t="s">
        <v>8</v>
      </c>
      <c r="C133" s="52" t="s">
        <v>138</v>
      </c>
      <c r="D133" s="52" t="s">
        <v>10</v>
      </c>
      <c r="E133" s="59">
        <v>65996.19</v>
      </c>
      <c r="F133" s="59">
        <v>62486.93</v>
      </c>
      <c r="G133" s="59">
        <v>128483.12</v>
      </c>
      <c r="H133" s="55">
        <v>19</v>
      </c>
      <c r="K133" s="56"/>
    </row>
    <row r="134" spans="1:11" x14ac:dyDescent="0.2">
      <c r="A134" s="52" t="s">
        <v>197</v>
      </c>
      <c r="B134" s="52" t="s">
        <v>11</v>
      </c>
      <c r="C134" s="52" t="s">
        <v>29</v>
      </c>
      <c r="D134" s="52" t="s">
        <v>14</v>
      </c>
      <c r="E134" s="59">
        <v>521056.66</v>
      </c>
      <c r="F134" s="59">
        <v>552025.18000000005</v>
      </c>
      <c r="G134" s="59">
        <v>1073081.8400000001</v>
      </c>
      <c r="H134" s="55">
        <v>30</v>
      </c>
      <c r="K134" s="56"/>
    </row>
    <row r="135" spans="1:11" x14ac:dyDescent="0.2">
      <c r="A135" s="52" t="s">
        <v>198</v>
      </c>
      <c r="B135" s="52" t="s">
        <v>11</v>
      </c>
      <c r="C135" s="52" t="s">
        <v>29</v>
      </c>
      <c r="D135" s="52" t="s">
        <v>10</v>
      </c>
      <c r="E135" s="59">
        <v>2107629.54</v>
      </c>
      <c r="F135" s="59">
        <v>2107391.4900000002</v>
      </c>
      <c r="G135" s="59">
        <v>4215021.03</v>
      </c>
      <c r="H135" s="55">
        <v>84</v>
      </c>
      <c r="K135" s="56"/>
    </row>
    <row r="136" spans="1:11" x14ac:dyDescent="0.2">
      <c r="A136" s="52" t="s">
        <v>199</v>
      </c>
      <c r="B136" s="52" t="s">
        <v>8</v>
      </c>
      <c r="C136" s="52" t="s">
        <v>123</v>
      </c>
      <c r="D136" s="52" t="s">
        <v>10</v>
      </c>
      <c r="E136" s="59">
        <v>2272412.81</v>
      </c>
      <c r="F136" s="59">
        <v>2195777.7400000002</v>
      </c>
      <c r="G136" s="59">
        <v>4468190.5500000007</v>
      </c>
      <c r="H136" s="55">
        <v>80</v>
      </c>
      <c r="K136" s="56"/>
    </row>
    <row r="137" spans="1:11" x14ac:dyDescent="0.2">
      <c r="A137" s="52" t="s">
        <v>200</v>
      </c>
      <c r="B137" s="52" t="s">
        <v>8</v>
      </c>
      <c r="C137" s="52" t="s">
        <v>16</v>
      </c>
      <c r="D137" s="52" t="s">
        <v>14</v>
      </c>
      <c r="E137" s="59">
        <v>7850715.6200000001</v>
      </c>
      <c r="F137" s="59">
        <v>7364722.2000000002</v>
      </c>
      <c r="G137" s="59">
        <v>15215437.82</v>
      </c>
      <c r="H137" s="55">
        <v>100</v>
      </c>
      <c r="K137" s="56"/>
    </row>
    <row r="138" spans="1:11" x14ac:dyDescent="0.2">
      <c r="A138" s="52" t="s">
        <v>201</v>
      </c>
      <c r="B138" s="52" t="s">
        <v>11</v>
      </c>
      <c r="C138" s="52" t="s">
        <v>92</v>
      </c>
      <c r="D138" s="52" t="s">
        <v>14</v>
      </c>
      <c r="E138" s="59">
        <v>3766024.5</v>
      </c>
      <c r="F138" s="59">
        <v>3231868</v>
      </c>
      <c r="G138" s="59">
        <v>6997892.5</v>
      </c>
      <c r="H138" s="55">
        <v>80</v>
      </c>
      <c r="K138" s="56"/>
    </row>
    <row r="139" spans="1:11" x14ac:dyDescent="0.2">
      <c r="A139" s="52" t="s">
        <v>202</v>
      </c>
      <c r="B139" s="52" t="s">
        <v>8</v>
      </c>
      <c r="C139" s="52" t="s">
        <v>63</v>
      </c>
      <c r="D139" s="52" t="s">
        <v>14</v>
      </c>
      <c r="E139" s="59">
        <v>891882.52</v>
      </c>
      <c r="F139" s="59">
        <v>772352.06</v>
      </c>
      <c r="G139" s="59">
        <v>1664234.58</v>
      </c>
      <c r="H139" s="55">
        <v>28</v>
      </c>
      <c r="K139" s="56"/>
    </row>
    <row r="140" spans="1:11" x14ac:dyDescent="0.2">
      <c r="A140" s="52" t="s">
        <v>203</v>
      </c>
      <c r="B140" s="52" t="s">
        <v>8</v>
      </c>
      <c r="C140" s="52" t="s">
        <v>188</v>
      </c>
      <c r="D140" s="52" t="s">
        <v>14</v>
      </c>
      <c r="E140" s="59">
        <v>2014963.26</v>
      </c>
      <c r="F140" s="59">
        <v>1893345.61</v>
      </c>
      <c r="G140" s="59">
        <v>3908308.87</v>
      </c>
      <c r="H140" s="55">
        <v>40</v>
      </c>
      <c r="K140" s="56"/>
    </row>
    <row r="141" spans="1:11" x14ac:dyDescent="0.2">
      <c r="A141" s="52" t="s">
        <v>204</v>
      </c>
      <c r="B141" s="52" t="s">
        <v>8</v>
      </c>
      <c r="C141" s="52" t="s">
        <v>104</v>
      </c>
      <c r="D141" s="52" t="s">
        <v>14</v>
      </c>
      <c r="E141" s="59">
        <v>5576906.7699999996</v>
      </c>
      <c r="F141" s="59">
        <v>5178222</v>
      </c>
      <c r="G141" s="59">
        <v>10755128.77</v>
      </c>
      <c r="H141" s="55">
        <v>40</v>
      </c>
      <c r="K141" s="56"/>
    </row>
    <row r="142" spans="1:11" x14ac:dyDescent="0.2">
      <c r="A142" s="52" t="s">
        <v>205</v>
      </c>
      <c r="B142" s="52" t="s">
        <v>8</v>
      </c>
      <c r="C142" s="52" t="s">
        <v>104</v>
      </c>
      <c r="D142" s="52" t="s">
        <v>14</v>
      </c>
      <c r="E142" s="59">
        <v>13190059.83</v>
      </c>
      <c r="F142" s="59">
        <v>11591052.93</v>
      </c>
      <c r="G142" s="59">
        <v>24781112.759999998</v>
      </c>
      <c r="H142" s="55">
        <v>99</v>
      </c>
      <c r="K142" s="56"/>
    </row>
    <row r="143" spans="1:11" x14ac:dyDescent="0.2">
      <c r="A143" s="52" t="s">
        <v>206</v>
      </c>
      <c r="B143" s="52" t="s">
        <v>8</v>
      </c>
      <c r="C143" s="52" t="s">
        <v>104</v>
      </c>
      <c r="D143" s="52" t="s">
        <v>10</v>
      </c>
      <c r="E143" s="59">
        <v>2890182.5</v>
      </c>
      <c r="F143" s="59">
        <v>2858525.41</v>
      </c>
      <c r="G143" s="59">
        <v>5748707.9100000001</v>
      </c>
      <c r="H143" s="55">
        <v>45</v>
      </c>
      <c r="K143" s="56"/>
    </row>
    <row r="144" spans="1:11" x14ac:dyDescent="0.2">
      <c r="A144" s="52" t="s">
        <v>207</v>
      </c>
      <c r="B144" s="52" t="s">
        <v>11</v>
      </c>
      <c r="C144" s="52" t="s">
        <v>208</v>
      </c>
      <c r="D144" s="52" t="s">
        <v>14</v>
      </c>
      <c r="E144" s="59">
        <v>728532.18</v>
      </c>
      <c r="F144" s="59">
        <v>882215.87</v>
      </c>
      <c r="G144" s="59">
        <v>1610748.05</v>
      </c>
      <c r="H144" s="55">
        <v>17</v>
      </c>
      <c r="K144" s="56"/>
    </row>
    <row r="145" spans="1:11" x14ac:dyDescent="0.2">
      <c r="A145" s="52" t="s">
        <v>209</v>
      </c>
      <c r="B145" s="52" t="s">
        <v>8</v>
      </c>
      <c r="C145" s="52" t="s">
        <v>171</v>
      </c>
      <c r="D145" s="52" t="s">
        <v>10</v>
      </c>
      <c r="E145" s="59">
        <v>3354041.18</v>
      </c>
      <c r="F145" s="59">
        <v>2913804.19</v>
      </c>
      <c r="G145" s="59">
        <v>6267845.3700000001</v>
      </c>
      <c r="H145" s="55">
        <v>100</v>
      </c>
      <c r="K145" s="56"/>
    </row>
    <row r="146" spans="1:11" x14ac:dyDescent="0.2">
      <c r="A146" s="52" t="s">
        <v>210</v>
      </c>
      <c r="B146" s="52" t="s">
        <v>8</v>
      </c>
      <c r="C146" s="52" t="s">
        <v>104</v>
      </c>
      <c r="D146" s="52" t="s">
        <v>14</v>
      </c>
      <c r="E146" s="59">
        <v>12013230.449999999</v>
      </c>
      <c r="F146" s="59">
        <v>10888653.779999999</v>
      </c>
      <c r="G146" s="59">
        <v>22901884.229999997</v>
      </c>
      <c r="H146" s="55">
        <v>89</v>
      </c>
      <c r="K146" s="56"/>
    </row>
    <row r="147" spans="1:11" x14ac:dyDescent="0.2">
      <c r="A147" s="52" t="s">
        <v>211</v>
      </c>
      <c r="B147" s="52" t="s">
        <v>11</v>
      </c>
      <c r="C147" s="52" t="s">
        <v>141</v>
      </c>
      <c r="D147" s="52" t="s">
        <v>14</v>
      </c>
      <c r="E147" s="59">
        <v>1958414.54</v>
      </c>
      <c r="F147" s="59">
        <v>1823917.66</v>
      </c>
      <c r="G147" s="59">
        <v>3782332.2</v>
      </c>
      <c r="H147" s="55">
        <v>28</v>
      </c>
      <c r="K147" s="56"/>
    </row>
    <row r="148" spans="1:11" x14ac:dyDescent="0.2">
      <c r="A148" s="52" t="s">
        <v>212</v>
      </c>
      <c r="B148" s="52" t="s">
        <v>8</v>
      </c>
      <c r="C148" s="52" t="s">
        <v>9</v>
      </c>
      <c r="D148" s="52" t="s">
        <v>10</v>
      </c>
      <c r="E148" s="59">
        <v>782377.95</v>
      </c>
      <c r="F148" s="59">
        <v>599545.18999999994</v>
      </c>
      <c r="G148" s="59">
        <v>1381923.14</v>
      </c>
      <c r="H148" s="55">
        <v>33</v>
      </c>
      <c r="K148" s="56"/>
    </row>
    <row r="149" spans="1:11" x14ac:dyDescent="0.2">
      <c r="A149" s="52" t="s">
        <v>213</v>
      </c>
      <c r="B149" s="52" t="s">
        <v>8</v>
      </c>
      <c r="C149" s="52" t="s">
        <v>76</v>
      </c>
      <c r="D149" s="52" t="s">
        <v>10</v>
      </c>
      <c r="E149" s="59">
        <v>485874.71</v>
      </c>
      <c r="F149" s="59">
        <v>470110.39</v>
      </c>
      <c r="G149" s="59">
        <v>955985.10000000009</v>
      </c>
      <c r="H149" s="55">
        <v>34</v>
      </c>
      <c r="K149" s="56"/>
    </row>
    <row r="150" spans="1:11" x14ac:dyDescent="0.2">
      <c r="A150" s="52" t="s">
        <v>214</v>
      </c>
      <c r="B150" s="52" t="s">
        <v>8</v>
      </c>
      <c r="C150" s="52" t="s">
        <v>76</v>
      </c>
      <c r="D150" s="52" t="s">
        <v>14</v>
      </c>
      <c r="E150" s="59">
        <v>2281244.1800000002</v>
      </c>
      <c r="F150" s="59">
        <v>2037838.77</v>
      </c>
      <c r="G150" s="59">
        <v>4319082.95</v>
      </c>
      <c r="H150" s="55">
        <v>49</v>
      </c>
      <c r="K150" s="56"/>
    </row>
    <row r="151" spans="1:11" x14ac:dyDescent="0.2">
      <c r="A151" s="52" t="s">
        <v>215</v>
      </c>
      <c r="B151" s="52" t="s">
        <v>8</v>
      </c>
      <c r="C151" s="52" t="s">
        <v>9</v>
      </c>
      <c r="D151" s="52" t="s">
        <v>14</v>
      </c>
      <c r="E151" s="59">
        <v>5681736.7800000003</v>
      </c>
      <c r="F151" s="59">
        <v>5247329.17</v>
      </c>
      <c r="G151" s="59">
        <v>10929065.949999999</v>
      </c>
      <c r="H151" s="55">
        <v>64</v>
      </c>
      <c r="K151" s="56"/>
    </row>
    <row r="152" spans="1:11" x14ac:dyDescent="0.2">
      <c r="A152" s="52" t="s">
        <v>216</v>
      </c>
      <c r="B152" s="52" t="s">
        <v>11</v>
      </c>
      <c r="C152" s="52" t="s">
        <v>132</v>
      </c>
      <c r="D152" s="52" t="s">
        <v>14</v>
      </c>
      <c r="E152" s="59">
        <v>228806.87</v>
      </c>
      <c r="F152" s="59">
        <v>191611.67</v>
      </c>
      <c r="G152" s="59">
        <v>420418.54000000004</v>
      </c>
      <c r="H152" s="55">
        <v>8</v>
      </c>
      <c r="K152" s="56"/>
    </row>
    <row r="153" spans="1:11" x14ac:dyDescent="0.2">
      <c r="A153" s="52" t="s">
        <v>217</v>
      </c>
      <c r="B153" s="52" t="s">
        <v>8</v>
      </c>
      <c r="C153" s="52" t="s">
        <v>120</v>
      </c>
      <c r="D153" s="52" t="s">
        <v>14</v>
      </c>
      <c r="E153" s="59">
        <v>2003136.33</v>
      </c>
      <c r="F153" s="59">
        <v>1917680.37</v>
      </c>
      <c r="G153" s="59">
        <v>3920816.7</v>
      </c>
      <c r="H153" s="55">
        <v>46</v>
      </c>
      <c r="K153" s="56"/>
    </row>
    <row r="154" spans="1:11" x14ac:dyDescent="0.2">
      <c r="A154" s="52" t="s">
        <v>218</v>
      </c>
      <c r="B154" s="52" t="s">
        <v>11</v>
      </c>
      <c r="C154" s="52" t="s">
        <v>219</v>
      </c>
      <c r="D154" s="52" t="s">
        <v>10</v>
      </c>
      <c r="E154" s="59">
        <v>479365.77</v>
      </c>
      <c r="F154" s="59">
        <v>431966.77</v>
      </c>
      <c r="G154" s="59">
        <v>911332.54</v>
      </c>
      <c r="H154" s="55">
        <v>25</v>
      </c>
      <c r="K154" s="56"/>
    </row>
    <row r="155" spans="1:11" x14ac:dyDescent="0.2">
      <c r="A155" s="52" t="s">
        <v>220</v>
      </c>
      <c r="B155" s="52" t="s">
        <v>8</v>
      </c>
      <c r="C155" s="52" t="s">
        <v>32</v>
      </c>
      <c r="D155" s="52" t="s">
        <v>14</v>
      </c>
      <c r="E155" s="59">
        <v>7032725.0899999999</v>
      </c>
      <c r="F155" s="59">
        <v>6901123.4500000002</v>
      </c>
      <c r="G155" s="59">
        <v>13933848.539999999</v>
      </c>
      <c r="H155" s="55">
        <v>85</v>
      </c>
      <c r="K155" s="56"/>
    </row>
    <row r="156" spans="1:11" x14ac:dyDescent="0.2">
      <c r="A156" s="52" t="s">
        <v>221</v>
      </c>
      <c r="B156" s="52" t="s">
        <v>8</v>
      </c>
      <c r="C156" s="52" t="s">
        <v>222</v>
      </c>
      <c r="D156" s="52" t="s">
        <v>10</v>
      </c>
      <c r="E156" s="59">
        <v>5690478.6399999997</v>
      </c>
      <c r="F156" s="59">
        <v>5382128.9199999999</v>
      </c>
      <c r="G156" s="59">
        <v>11072607.559999999</v>
      </c>
      <c r="H156" s="55">
        <v>82</v>
      </c>
      <c r="K156" s="56"/>
    </row>
    <row r="157" spans="1:11" x14ac:dyDescent="0.2">
      <c r="A157" s="52" t="s">
        <v>223</v>
      </c>
      <c r="B157" s="52" t="s">
        <v>8</v>
      </c>
      <c r="C157" s="52" t="s">
        <v>123</v>
      </c>
      <c r="D157" s="52" t="s">
        <v>10</v>
      </c>
      <c r="E157" s="59">
        <v>791247.03</v>
      </c>
      <c r="F157" s="59">
        <v>520408.72</v>
      </c>
      <c r="G157" s="59">
        <v>1311655.75</v>
      </c>
      <c r="H157" s="55">
        <v>35</v>
      </c>
      <c r="K157" s="56"/>
    </row>
    <row r="158" spans="1:11" x14ac:dyDescent="0.2">
      <c r="A158" s="52" t="s">
        <v>224</v>
      </c>
      <c r="B158" s="52" t="s">
        <v>8</v>
      </c>
      <c r="C158" s="52" t="s">
        <v>16</v>
      </c>
      <c r="D158" s="52" t="s">
        <v>10</v>
      </c>
      <c r="E158" s="59">
        <v>196203.94</v>
      </c>
      <c r="F158" s="59">
        <v>247009.25</v>
      </c>
      <c r="G158" s="59">
        <v>443213.19</v>
      </c>
      <c r="H158" s="55">
        <v>30</v>
      </c>
      <c r="K158" s="56"/>
    </row>
    <row r="159" spans="1:11" x14ac:dyDescent="0.2">
      <c r="A159" s="52" t="s">
        <v>225</v>
      </c>
      <c r="B159" s="52" t="s">
        <v>11</v>
      </c>
      <c r="C159" s="52" t="s">
        <v>50</v>
      </c>
      <c r="D159" s="52" t="s">
        <v>14</v>
      </c>
      <c r="E159" s="59">
        <v>1727839.44</v>
      </c>
      <c r="F159" s="59">
        <v>1574547.34</v>
      </c>
      <c r="G159" s="59">
        <v>3302386.7800000003</v>
      </c>
      <c r="H159" s="55">
        <v>39</v>
      </c>
      <c r="K159" s="56"/>
    </row>
    <row r="160" spans="1:11" x14ac:dyDescent="0.2">
      <c r="A160" s="52" t="s">
        <v>226</v>
      </c>
      <c r="B160" s="52" t="s">
        <v>11</v>
      </c>
      <c r="C160" s="52" t="s">
        <v>50</v>
      </c>
      <c r="D160" s="52" t="s">
        <v>14</v>
      </c>
      <c r="E160" s="59">
        <v>3827797.93</v>
      </c>
      <c r="F160" s="59">
        <v>3230005.07</v>
      </c>
      <c r="G160" s="59">
        <v>7057803</v>
      </c>
      <c r="H160" s="55">
        <v>50</v>
      </c>
      <c r="K160" s="56"/>
    </row>
    <row r="161" spans="1:11" x14ac:dyDescent="0.2">
      <c r="A161" s="52" t="s">
        <v>227</v>
      </c>
      <c r="B161" s="52" t="s">
        <v>11</v>
      </c>
      <c r="C161" s="52" t="s">
        <v>50</v>
      </c>
      <c r="D161" s="52" t="s">
        <v>10</v>
      </c>
      <c r="E161" s="59">
        <v>5031564.93</v>
      </c>
      <c r="F161" s="59">
        <v>4750790.72</v>
      </c>
      <c r="G161" s="59">
        <v>9782355.6499999985</v>
      </c>
      <c r="H161" s="55">
        <v>105</v>
      </c>
      <c r="K161" s="56"/>
    </row>
    <row r="162" spans="1:11" x14ac:dyDescent="0.2">
      <c r="A162" s="52" t="s">
        <v>228</v>
      </c>
      <c r="B162" s="52" t="s">
        <v>11</v>
      </c>
      <c r="C162" s="52" t="s">
        <v>50</v>
      </c>
      <c r="D162" s="52" t="s">
        <v>10</v>
      </c>
      <c r="E162" s="59">
        <v>2379219.5499999998</v>
      </c>
      <c r="F162" s="59">
        <v>2604692.9700000002</v>
      </c>
      <c r="G162" s="59">
        <v>4983912.5199999996</v>
      </c>
      <c r="H162" s="55">
        <v>72</v>
      </c>
      <c r="K162" s="56"/>
    </row>
    <row r="163" spans="1:11" x14ac:dyDescent="0.2">
      <c r="A163" s="52" t="s">
        <v>229</v>
      </c>
      <c r="B163" s="52" t="s">
        <v>11</v>
      </c>
      <c r="C163" s="52" t="s">
        <v>66</v>
      </c>
      <c r="D163" s="52" t="s">
        <v>14</v>
      </c>
      <c r="E163" s="59">
        <v>845477.67</v>
      </c>
      <c r="F163" s="59">
        <v>811581.54</v>
      </c>
      <c r="G163" s="59">
        <v>1657059.21</v>
      </c>
      <c r="H163" s="55">
        <v>28</v>
      </c>
      <c r="K163" s="56"/>
    </row>
    <row r="164" spans="1:11" x14ac:dyDescent="0.2">
      <c r="A164" s="52" t="s">
        <v>230</v>
      </c>
      <c r="B164" s="52" t="s">
        <v>8</v>
      </c>
      <c r="C164" s="52" t="s">
        <v>108</v>
      </c>
      <c r="D164" s="52" t="s">
        <v>14</v>
      </c>
      <c r="E164" s="59">
        <v>11560387.52</v>
      </c>
      <c r="F164" s="59">
        <v>10583021.119999999</v>
      </c>
      <c r="G164" s="59">
        <v>22143408.640000001</v>
      </c>
      <c r="H164" s="55">
        <v>86</v>
      </c>
      <c r="K164" s="56"/>
    </row>
    <row r="165" spans="1:11" x14ac:dyDescent="0.2">
      <c r="A165" s="52" t="s">
        <v>231</v>
      </c>
      <c r="B165" s="52" t="s">
        <v>8</v>
      </c>
      <c r="C165" s="52" t="s">
        <v>143</v>
      </c>
      <c r="D165" s="52" t="s">
        <v>14</v>
      </c>
      <c r="E165" s="59">
        <v>5180457.42</v>
      </c>
      <c r="F165" s="59">
        <v>4643958.13</v>
      </c>
      <c r="G165" s="59">
        <v>9824415.5500000007</v>
      </c>
      <c r="H165" s="55">
        <v>50</v>
      </c>
      <c r="K165" s="56"/>
    </row>
    <row r="166" spans="1:11" x14ac:dyDescent="0.2">
      <c r="A166" s="52" t="s">
        <v>232</v>
      </c>
      <c r="B166" s="52" t="s">
        <v>8</v>
      </c>
      <c r="C166" s="52" t="s">
        <v>9</v>
      </c>
      <c r="D166" s="52" t="s">
        <v>10</v>
      </c>
      <c r="E166" s="59">
        <v>3251758.63</v>
      </c>
      <c r="F166" s="59">
        <v>2860471.57</v>
      </c>
      <c r="G166" s="59">
        <v>6112230.1999999993</v>
      </c>
      <c r="H166" s="55">
        <v>40</v>
      </c>
      <c r="K166" s="56"/>
    </row>
    <row r="167" spans="1:11" x14ac:dyDescent="0.2">
      <c r="A167" s="52" t="s">
        <v>233</v>
      </c>
      <c r="B167" s="52" t="s">
        <v>8</v>
      </c>
      <c r="C167" s="52" t="s">
        <v>234</v>
      </c>
      <c r="D167" s="52" t="s">
        <v>14</v>
      </c>
      <c r="E167" s="59">
        <v>5289225.92</v>
      </c>
      <c r="F167" s="59">
        <v>4528200.83</v>
      </c>
      <c r="G167" s="59">
        <v>9817426.75</v>
      </c>
      <c r="H167" s="55">
        <v>45</v>
      </c>
      <c r="K167" s="56"/>
    </row>
    <row r="168" spans="1:11" x14ac:dyDescent="0.2">
      <c r="A168" s="52" t="s">
        <v>235</v>
      </c>
      <c r="B168" s="52" t="s">
        <v>8</v>
      </c>
      <c r="C168" s="52" t="s">
        <v>72</v>
      </c>
      <c r="D168" s="52" t="s">
        <v>14</v>
      </c>
      <c r="E168" s="59">
        <v>4436621.0599999996</v>
      </c>
      <c r="F168" s="59">
        <v>3898157.37</v>
      </c>
      <c r="G168" s="59">
        <v>8334778.4299999997</v>
      </c>
      <c r="H168" s="55">
        <v>60</v>
      </c>
      <c r="K168" s="56"/>
    </row>
    <row r="169" spans="1:11" x14ac:dyDescent="0.2">
      <c r="A169" s="52" t="s">
        <v>236</v>
      </c>
      <c r="B169" s="52" t="s">
        <v>11</v>
      </c>
      <c r="C169" s="52" t="s">
        <v>66</v>
      </c>
      <c r="D169" s="52" t="s">
        <v>14</v>
      </c>
      <c r="E169" s="59">
        <v>1096059.6499999999</v>
      </c>
      <c r="F169" s="59">
        <v>942002.84</v>
      </c>
      <c r="G169" s="59">
        <v>2038062.4899999998</v>
      </c>
      <c r="H169" s="55">
        <v>30</v>
      </c>
      <c r="K169" s="56"/>
    </row>
    <row r="170" spans="1:11" x14ac:dyDescent="0.2">
      <c r="A170" s="52" t="s">
        <v>237</v>
      </c>
      <c r="B170" s="52" t="s">
        <v>11</v>
      </c>
      <c r="C170" s="52" t="s">
        <v>238</v>
      </c>
      <c r="D170" s="52" t="s">
        <v>14</v>
      </c>
      <c r="E170" s="59">
        <v>1016216.87</v>
      </c>
      <c r="F170" s="59">
        <v>908348.44</v>
      </c>
      <c r="G170" s="59">
        <v>1924565.31</v>
      </c>
      <c r="H170" s="55">
        <v>23</v>
      </c>
      <c r="K170" s="56"/>
    </row>
    <row r="171" spans="1:11" x14ac:dyDescent="0.2">
      <c r="A171" s="52" t="s">
        <v>239</v>
      </c>
      <c r="B171" s="52" t="s">
        <v>11</v>
      </c>
      <c r="C171" s="52" t="s">
        <v>240</v>
      </c>
      <c r="D171" s="52" t="s">
        <v>14</v>
      </c>
      <c r="E171" s="59">
        <v>3460624.78</v>
      </c>
      <c r="F171" s="59">
        <v>3217950.67</v>
      </c>
      <c r="G171" s="59">
        <v>6678575.4499999993</v>
      </c>
      <c r="H171" s="55">
        <v>40</v>
      </c>
      <c r="K171" s="56"/>
    </row>
    <row r="172" spans="1:11" x14ac:dyDescent="0.2">
      <c r="A172" s="52" t="s">
        <v>241</v>
      </c>
      <c r="B172" s="52" t="s">
        <v>11</v>
      </c>
      <c r="C172" s="52" t="s">
        <v>19</v>
      </c>
      <c r="D172" s="52" t="s">
        <v>14</v>
      </c>
      <c r="E172" s="59">
        <v>2340844.17</v>
      </c>
      <c r="F172" s="59">
        <v>2109592.16</v>
      </c>
      <c r="G172" s="59">
        <v>4450436.33</v>
      </c>
      <c r="H172" s="55">
        <v>40</v>
      </c>
      <c r="K172" s="56"/>
    </row>
    <row r="173" spans="1:11" x14ac:dyDescent="0.2">
      <c r="A173" s="52" t="s">
        <v>242</v>
      </c>
      <c r="B173" s="52" t="s">
        <v>8</v>
      </c>
      <c r="C173" s="52" t="s">
        <v>222</v>
      </c>
      <c r="D173" s="52" t="s">
        <v>14</v>
      </c>
      <c r="E173" s="59">
        <v>3365231.85</v>
      </c>
      <c r="F173" s="59">
        <v>3132984.81</v>
      </c>
      <c r="G173" s="59">
        <v>6498216.6600000001</v>
      </c>
      <c r="H173" s="55">
        <v>64</v>
      </c>
      <c r="K173" s="56"/>
    </row>
    <row r="174" spans="1:11" x14ac:dyDescent="0.2">
      <c r="A174" s="52" t="s">
        <v>243</v>
      </c>
      <c r="B174" s="52" t="s">
        <v>8</v>
      </c>
      <c r="C174" s="52" t="s">
        <v>74</v>
      </c>
      <c r="D174" s="52" t="s">
        <v>14</v>
      </c>
      <c r="E174" s="59">
        <v>5621209.1699999999</v>
      </c>
      <c r="F174" s="59">
        <v>5017559.5599999996</v>
      </c>
      <c r="G174" s="59">
        <v>10638768.73</v>
      </c>
      <c r="H174" s="55">
        <v>70</v>
      </c>
      <c r="K174" s="56"/>
    </row>
    <row r="175" spans="1:11" x14ac:dyDescent="0.2">
      <c r="A175" s="52" t="s">
        <v>244</v>
      </c>
      <c r="B175" s="52" t="s">
        <v>11</v>
      </c>
      <c r="C175" s="52" t="s">
        <v>245</v>
      </c>
      <c r="D175" s="52" t="s">
        <v>14</v>
      </c>
      <c r="E175" s="59">
        <v>3371669.05</v>
      </c>
      <c r="F175" s="59">
        <v>3309345.75</v>
      </c>
      <c r="G175" s="59">
        <v>6681014.7999999998</v>
      </c>
      <c r="H175" s="55">
        <v>34</v>
      </c>
      <c r="K175" s="56"/>
    </row>
    <row r="176" spans="1:11" x14ac:dyDescent="0.2">
      <c r="A176" s="52" t="s">
        <v>246</v>
      </c>
      <c r="B176" s="52" t="s">
        <v>11</v>
      </c>
      <c r="C176" s="52" t="s">
        <v>247</v>
      </c>
      <c r="D176" s="52" t="s">
        <v>14</v>
      </c>
      <c r="E176" s="59">
        <v>740747.8</v>
      </c>
      <c r="F176" s="59">
        <v>748454.51</v>
      </c>
      <c r="G176" s="59">
        <v>1489202.31</v>
      </c>
      <c r="H176" s="55">
        <v>15</v>
      </c>
      <c r="K176" s="56"/>
    </row>
    <row r="177" spans="1:11" x14ac:dyDescent="0.2">
      <c r="A177" s="52" t="s">
        <v>248</v>
      </c>
      <c r="B177" s="52" t="s">
        <v>11</v>
      </c>
      <c r="C177" s="52" t="s">
        <v>56</v>
      </c>
      <c r="D177" s="52" t="s">
        <v>14</v>
      </c>
      <c r="E177" s="59">
        <v>1493573.63</v>
      </c>
      <c r="F177" s="59">
        <v>1291398.55</v>
      </c>
      <c r="G177" s="59">
        <v>2784972.1799999997</v>
      </c>
      <c r="H177" s="55">
        <v>23</v>
      </c>
      <c r="K177" s="56"/>
    </row>
    <row r="178" spans="1:11" x14ac:dyDescent="0.2">
      <c r="A178" s="52" t="s">
        <v>249</v>
      </c>
      <c r="B178" s="52" t="s">
        <v>11</v>
      </c>
      <c r="C178" s="52" t="s">
        <v>50</v>
      </c>
      <c r="D178" s="52" t="s">
        <v>14</v>
      </c>
      <c r="E178" s="59">
        <v>1952802.64</v>
      </c>
      <c r="F178" s="59">
        <v>1657553.72</v>
      </c>
      <c r="G178" s="59">
        <v>3610356.36</v>
      </c>
      <c r="H178" s="55">
        <v>36</v>
      </c>
      <c r="K178" s="56"/>
    </row>
    <row r="179" spans="1:11" x14ac:dyDescent="0.2">
      <c r="A179" s="52" t="s">
        <v>250</v>
      </c>
      <c r="B179" s="52" t="s">
        <v>8</v>
      </c>
      <c r="C179" s="52" t="s">
        <v>143</v>
      </c>
      <c r="D179" s="52" t="s">
        <v>10</v>
      </c>
      <c r="E179" s="59">
        <v>3069767.19</v>
      </c>
      <c r="F179" s="59">
        <v>2867327.68</v>
      </c>
      <c r="G179" s="59">
        <v>5937094.8700000001</v>
      </c>
      <c r="H179" s="55">
        <v>70</v>
      </c>
      <c r="K179" s="56"/>
    </row>
    <row r="180" spans="1:11" x14ac:dyDescent="0.2">
      <c r="A180" s="52" t="s">
        <v>251</v>
      </c>
      <c r="B180" s="52" t="s">
        <v>8</v>
      </c>
      <c r="C180" s="52" t="s">
        <v>252</v>
      </c>
      <c r="D180" s="52" t="s">
        <v>14</v>
      </c>
      <c r="E180" s="59">
        <v>1216050.42</v>
      </c>
      <c r="F180" s="59">
        <v>1068905.3</v>
      </c>
      <c r="G180" s="59">
        <v>2284955.7199999997</v>
      </c>
      <c r="H180" s="55">
        <v>30</v>
      </c>
      <c r="K180" s="56"/>
    </row>
    <row r="181" spans="1:11" x14ac:dyDescent="0.2">
      <c r="A181" s="52" t="s">
        <v>253</v>
      </c>
      <c r="B181" s="52" t="s">
        <v>8</v>
      </c>
      <c r="C181" s="52" t="s">
        <v>252</v>
      </c>
      <c r="D181" s="52" t="s">
        <v>10</v>
      </c>
      <c r="E181" s="59">
        <v>2868350.64</v>
      </c>
      <c r="F181" s="59">
        <v>2824622.24</v>
      </c>
      <c r="G181" s="59">
        <v>5692972.8800000008</v>
      </c>
      <c r="H181" s="55">
        <v>78</v>
      </c>
      <c r="K181" s="56"/>
    </row>
    <row r="182" spans="1:11" x14ac:dyDescent="0.2">
      <c r="A182" s="52" t="s">
        <v>254</v>
      </c>
      <c r="B182" s="52" t="s">
        <v>8</v>
      </c>
      <c r="C182" s="52" t="s">
        <v>13</v>
      </c>
      <c r="D182" s="52" t="s">
        <v>10</v>
      </c>
      <c r="E182" s="59">
        <v>6732360.2199999997</v>
      </c>
      <c r="F182" s="59">
        <v>5695665.5999999996</v>
      </c>
      <c r="G182" s="59">
        <v>12428025.82</v>
      </c>
      <c r="H182" s="55">
        <v>93</v>
      </c>
      <c r="K182" s="56"/>
    </row>
    <row r="183" spans="1:11" x14ac:dyDescent="0.2">
      <c r="A183" s="52" t="s">
        <v>255</v>
      </c>
      <c r="B183" s="52" t="s">
        <v>8</v>
      </c>
      <c r="C183" s="52" t="s">
        <v>63</v>
      </c>
      <c r="D183" s="52" t="s">
        <v>14</v>
      </c>
      <c r="E183" s="59">
        <v>399652.12</v>
      </c>
      <c r="F183" s="59">
        <v>396880.64000000001</v>
      </c>
      <c r="G183" s="59">
        <v>796532.76</v>
      </c>
      <c r="H183" s="55">
        <v>22</v>
      </c>
      <c r="K183" s="56"/>
    </row>
    <row r="184" spans="1:11" x14ac:dyDescent="0.2">
      <c r="A184" s="52" t="s">
        <v>256</v>
      </c>
      <c r="B184" s="52" t="s">
        <v>11</v>
      </c>
      <c r="C184" s="52" t="s">
        <v>50</v>
      </c>
      <c r="D184" s="52" t="s">
        <v>14</v>
      </c>
      <c r="E184" s="59">
        <v>6145756.5499999998</v>
      </c>
      <c r="F184" s="59">
        <v>5818933.5800000001</v>
      </c>
      <c r="G184" s="59">
        <v>11964690.129999999</v>
      </c>
      <c r="H184" s="55">
        <v>80</v>
      </c>
      <c r="K184" s="56"/>
    </row>
    <row r="185" spans="1:11" x14ac:dyDescent="0.2">
      <c r="A185" s="52" t="s">
        <v>257</v>
      </c>
      <c r="B185" s="52" t="s">
        <v>8</v>
      </c>
      <c r="C185" s="52" t="s">
        <v>32</v>
      </c>
      <c r="D185" s="52" t="s">
        <v>14</v>
      </c>
      <c r="E185" s="59">
        <v>8936311.2599999998</v>
      </c>
      <c r="F185" s="59">
        <v>7334985.2400000002</v>
      </c>
      <c r="G185" s="59">
        <v>16271296.5</v>
      </c>
      <c r="H185" s="55">
        <v>80</v>
      </c>
      <c r="K185" s="56"/>
    </row>
    <row r="186" spans="1:11" x14ac:dyDescent="0.2">
      <c r="A186" s="52" t="s">
        <v>258</v>
      </c>
      <c r="B186" s="52" t="s">
        <v>8</v>
      </c>
      <c r="C186" s="52" t="s">
        <v>106</v>
      </c>
      <c r="D186" s="52" t="s">
        <v>10</v>
      </c>
      <c r="E186" s="59">
        <v>372596.14</v>
      </c>
      <c r="F186" s="59">
        <v>268891.18</v>
      </c>
      <c r="G186" s="59">
        <v>641487.32000000007</v>
      </c>
      <c r="H186" s="55">
        <v>30</v>
      </c>
      <c r="K186" s="56"/>
    </row>
    <row r="187" spans="1:11" x14ac:dyDescent="0.2">
      <c r="A187" s="52" t="s">
        <v>259</v>
      </c>
      <c r="B187" s="52" t="s">
        <v>8</v>
      </c>
      <c r="C187" s="52" t="s">
        <v>32</v>
      </c>
      <c r="D187" s="52" t="s">
        <v>14</v>
      </c>
      <c r="E187" s="59">
        <v>8568059.3399999999</v>
      </c>
      <c r="F187" s="59">
        <v>7540296.8099999996</v>
      </c>
      <c r="G187" s="59">
        <v>16108356.149999999</v>
      </c>
      <c r="H187" s="55">
        <v>73</v>
      </c>
      <c r="K187" s="56"/>
    </row>
    <row r="188" spans="1:11" x14ac:dyDescent="0.2">
      <c r="A188" s="52" t="s">
        <v>260</v>
      </c>
      <c r="B188" s="52" t="s">
        <v>8</v>
      </c>
      <c r="C188" s="52" t="s">
        <v>261</v>
      </c>
      <c r="D188" s="52" t="s">
        <v>14</v>
      </c>
      <c r="E188" s="59">
        <v>4394894.3899999997</v>
      </c>
      <c r="F188" s="59">
        <v>4097488.6</v>
      </c>
      <c r="G188" s="59">
        <v>8492382.9900000002</v>
      </c>
      <c r="H188" s="55">
        <v>47</v>
      </c>
      <c r="K188" s="56"/>
    </row>
    <row r="189" spans="1:11" x14ac:dyDescent="0.2">
      <c r="A189" s="52" t="s">
        <v>262</v>
      </c>
      <c r="B189" s="52" t="s">
        <v>8</v>
      </c>
      <c r="C189" s="52" t="s">
        <v>74</v>
      </c>
      <c r="D189" s="52" t="s">
        <v>10</v>
      </c>
      <c r="E189" s="59">
        <v>1466976.51</v>
      </c>
      <c r="F189" s="59">
        <v>1331684.42</v>
      </c>
      <c r="G189" s="59">
        <v>2798660.9299999997</v>
      </c>
      <c r="H189" s="55">
        <v>50</v>
      </c>
      <c r="K189" s="56"/>
    </row>
    <row r="190" spans="1:11" x14ac:dyDescent="0.2">
      <c r="A190" s="52" t="s">
        <v>263</v>
      </c>
      <c r="B190" s="52" t="s">
        <v>8</v>
      </c>
      <c r="C190" s="52" t="s">
        <v>72</v>
      </c>
      <c r="D190" s="52" t="s">
        <v>10</v>
      </c>
      <c r="E190" s="59">
        <v>1260610.6499999999</v>
      </c>
      <c r="F190" s="59">
        <v>1261065.45</v>
      </c>
      <c r="G190" s="59">
        <v>2521676.0999999996</v>
      </c>
      <c r="H190" s="55">
        <v>80</v>
      </c>
      <c r="K190" s="56"/>
    </row>
    <row r="191" spans="1:11" x14ac:dyDescent="0.2">
      <c r="A191" s="52" t="s">
        <v>264</v>
      </c>
      <c r="B191" s="52" t="s">
        <v>8</v>
      </c>
      <c r="C191" s="52" t="s">
        <v>128</v>
      </c>
      <c r="D191" s="52" t="s">
        <v>10</v>
      </c>
      <c r="E191" s="59">
        <v>1229391.3999999999</v>
      </c>
      <c r="F191" s="59">
        <v>1124192.3400000001</v>
      </c>
      <c r="G191" s="59">
        <v>2353583.7400000002</v>
      </c>
      <c r="H191" s="55">
        <v>50</v>
      </c>
      <c r="K191" s="56"/>
    </row>
    <row r="192" spans="1:11" x14ac:dyDescent="0.2">
      <c r="A192" s="52" t="s">
        <v>265</v>
      </c>
      <c r="B192" s="52" t="s">
        <v>8</v>
      </c>
      <c r="C192" s="52" t="s">
        <v>123</v>
      </c>
      <c r="D192" s="52" t="s">
        <v>10</v>
      </c>
      <c r="E192" s="59">
        <v>1252452.0900000001</v>
      </c>
      <c r="F192" s="59">
        <v>1124297.72</v>
      </c>
      <c r="G192" s="59">
        <v>2376749.81</v>
      </c>
      <c r="H192" s="55">
        <v>41</v>
      </c>
      <c r="K192" s="56"/>
    </row>
    <row r="193" spans="1:11" x14ac:dyDescent="0.2">
      <c r="A193" s="52" t="s">
        <v>266</v>
      </c>
      <c r="B193" s="52" t="s">
        <v>8</v>
      </c>
      <c r="C193" s="52" t="s">
        <v>108</v>
      </c>
      <c r="D193" s="52" t="s">
        <v>14</v>
      </c>
      <c r="E193" s="59">
        <v>9446237.0999999996</v>
      </c>
      <c r="F193" s="59">
        <v>8403862.4800000004</v>
      </c>
      <c r="G193" s="59">
        <v>17850099.579999998</v>
      </c>
      <c r="H193" s="55">
        <v>80</v>
      </c>
      <c r="K193" s="56"/>
    </row>
    <row r="194" spans="1:11" x14ac:dyDescent="0.2">
      <c r="A194" s="52" t="s">
        <v>267</v>
      </c>
      <c r="B194" s="52" t="s">
        <v>8</v>
      </c>
      <c r="C194" s="52" t="s">
        <v>46</v>
      </c>
      <c r="D194" s="52" t="s">
        <v>14</v>
      </c>
      <c r="E194" s="59">
        <v>4306390.57</v>
      </c>
      <c r="F194" s="59">
        <v>3689584.42</v>
      </c>
      <c r="G194" s="59">
        <v>7995974.9900000002</v>
      </c>
      <c r="H194" s="55">
        <v>67</v>
      </c>
      <c r="K194" s="56"/>
    </row>
    <row r="195" spans="1:11" x14ac:dyDescent="0.2">
      <c r="A195" s="52" t="s">
        <v>268</v>
      </c>
      <c r="B195" s="52" t="s">
        <v>8</v>
      </c>
      <c r="C195" s="52" t="s">
        <v>13</v>
      </c>
      <c r="D195" s="52" t="s">
        <v>10</v>
      </c>
      <c r="E195" s="59">
        <v>11093930.470000001</v>
      </c>
      <c r="F195" s="59">
        <v>9697843.8100000005</v>
      </c>
      <c r="G195" s="59">
        <v>20791774.280000001</v>
      </c>
      <c r="H195" s="55">
        <v>90</v>
      </c>
      <c r="K195" s="56"/>
    </row>
    <row r="196" spans="1:11" x14ac:dyDescent="0.2">
      <c r="A196" s="52" t="s">
        <v>269</v>
      </c>
      <c r="B196" s="52" t="s">
        <v>11</v>
      </c>
      <c r="C196" s="52" t="s">
        <v>240</v>
      </c>
      <c r="D196" s="52" t="s">
        <v>10</v>
      </c>
      <c r="E196" s="59">
        <v>185206.12</v>
      </c>
      <c r="F196" s="59">
        <v>232767.41</v>
      </c>
      <c r="G196" s="59">
        <v>417973.53</v>
      </c>
      <c r="H196" s="55">
        <v>10</v>
      </c>
      <c r="K196" s="56"/>
    </row>
    <row r="197" spans="1:11" x14ac:dyDescent="0.2">
      <c r="A197" s="52" t="s">
        <v>270</v>
      </c>
      <c r="B197" s="52" t="s">
        <v>11</v>
      </c>
      <c r="C197" s="52" t="s">
        <v>271</v>
      </c>
      <c r="D197" s="52" t="s">
        <v>14</v>
      </c>
      <c r="E197" s="59">
        <v>2932401.71</v>
      </c>
      <c r="F197" s="59">
        <v>2532645.17</v>
      </c>
      <c r="G197" s="59">
        <v>5465046.8799999999</v>
      </c>
      <c r="H197" s="55">
        <v>65</v>
      </c>
      <c r="K197" s="56"/>
    </row>
    <row r="198" spans="1:11" x14ac:dyDescent="0.2">
      <c r="A198" s="52" t="s">
        <v>272</v>
      </c>
      <c r="B198" s="52" t="s">
        <v>8</v>
      </c>
      <c r="C198" s="52" t="s">
        <v>159</v>
      </c>
      <c r="D198" s="52" t="s">
        <v>10</v>
      </c>
      <c r="E198" s="59">
        <v>3003174.82</v>
      </c>
      <c r="F198" s="59">
        <v>2794306.55</v>
      </c>
      <c r="G198" s="59">
        <v>5797481.3699999992</v>
      </c>
      <c r="H198" s="55">
        <v>91</v>
      </c>
      <c r="K198" s="56"/>
    </row>
    <row r="199" spans="1:11" x14ac:dyDescent="0.2">
      <c r="A199" s="52" t="s">
        <v>273</v>
      </c>
      <c r="B199" s="52" t="s">
        <v>8</v>
      </c>
      <c r="C199" s="52" t="s">
        <v>159</v>
      </c>
      <c r="D199" s="52" t="s">
        <v>10</v>
      </c>
      <c r="E199" s="59">
        <v>2392155.27</v>
      </c>
      <c r="F199" s="59">
        <v>2193082.81</v>
      </c>
      <c r="G199" s="59">
        <v>4585238.08</v>
      </c>
      <c r="H199" s="55">
        <v>55</v>
      </c>
      <c r="K199" s="56"/>
    </row>
    <row r="200" spans="1:11" x14ac:dyDescent="0.2">
      <c r="A200" s="52" t="s">
        <v>274</v>
      </c>
      <c r="B200" s="52" t="s">
        <v>11</v>
      </c>
      <c r="C200" s="52" t="s">
        <v>275</v>
      </c>
      <c r="D200" s="52" t="s">
        <v>10</v>
      </c>
      <c r="E200" s="59">
        <v>1262185.3799999999</v>
      </c>
      <c r="F200" s="59">
        <v>1198599.6000000001</v>
      </c>
      <c r="G200" s="59">
        <v>2460784.98</v>
      </c>
      <c r="H200" s="55">
        <v>36</v>
      </c>
      <c r="K200" s="56"/>
    </row>
    <row r="201" spans="1:11" x14ac:dyDescent="0.2">
      <c r="A201" s="52" t="s">
        <v>276</v>
      </c>
      <c r="B201" s="52" t="s">
        <v>11</v>
      </c>
      <c r="C201" s="52" t="s">
        <v>275</v>
      </c>
      <c r="D201" s="52" t="s">
        <v>10</v>
      </c>
      <c r="E201" s="59">
        <v>3618244.06</v>
      </c>
      <c r="F201" s="59">
        <v>3341981.74</v>
      </c>
      <c r="G201" s="59">
        <v>6960225.8000000007</v>
      </c>
      <c r="H201" s="55">
        <v>83</v>
      </c>
      <c r="K201" s="56"/>
    </row>
    <row r="202" spans="1:11" x14ac:dyDescent="0.2">
      <c r="A202" s="52" t="s">
        <v>277</v>
      </c>
      <c r="B202" s="52" t="s">
        <v>8</v>
      </c>
      <c r="C202" s="52" t="s">
        <v>159</v>
      </c>
      <c r="D202" s="52" t="s">
        <v>14</v>
      </c>
      <c r="E202" s="59">
        <v>7116220.9199999999</v>
      </c>
      <c r="F202" s="59">
        <v>6316879.9699999997</v>
      </c>
      <c r="G202" s="59">
        <v>13433100.890000001</v>
      </c>
      <c r="H202" s="55">
        <v>65</v>
      </c>
      <c r="K202" s="56"/>
    </row>
    <row r="203" spans="1:11" x14ac:dyDescent="0.2">
      <c r="A203" s="52" t="s">
        <v>278</v>
      </c>
      <c r="B203" s="52" t="s">
        <v>11</v>
      </c>
      <c r="C203" s="52" t="s">
        <v>245</v>
      </c>
      <c r="D203" s="52" t="s">
        <v>10</v>
      </c>
      <c r="E203" s="59">
        <v>2222260.86</v>
      </c>
      <c r="F203" s="59">
        <v>1978157.13</v>
      </c>
      <c r="G203" s="59">
        <v>4200417.99</v>
      </c>
      <c r="H203" s="55">
        <v>42</v>
      </c>
      <c r="K203" s="56"/>
    </row>
    <row r="204" spans="1:11" x14ac:dyDescent="0.2">
      <c r="A204" s="52" t="s">
        <v>279</v>
      </c>
      <c r="B204" s="52" t="s">
        <v>8</v>
      </c>
      <c r="C204" s="52" t="s">
        <v>159</v>
      </c>
      <c r="D204" s="52" t="s">
        <v>10</v>
      </c>
      <c r="E204" s="59">
        <v>3863094.49</v>
      </c>
      <c r="F204" s="59">
        <v>3048479.29</v>
      </c>
      <c r="G204" s="59">
        <v>6911573.7800000003</v>
      </c>
      <c r="H204" s="55">
        <v>70</v>
      </c>
      <c r="K204" s="56"/>
    </row>
    <row r="205" spans="1:11" x14ac:dyDescent="0.2">
      <c r="A205" s="52" t="s">
        <v>280</v>
      </c>
      <c r="B205" s="52" t="s">
        <v>8</v>
      </c>
      <c r="C205" s="52" t="s">
        <v>252</v>
      </c>
      <c r="D205" s="52" t="s">
        <v>14</v>
      </c>
      <c r="E205" s="59">
        <v>5720476.9900000002</v>
      </c>
      <c r="F205" s="59">
        <v>4861487.16</v>
      </c>
      <c r="G205" s="59">
        <v>10581964.15</v>
      </c>
      <c r="H205" s="55">
        <v>100</v>
      </c>
      <c r="K205" s="56"/>
    </row>
    <row r="206" spans="1:11" x14ac:dyDescent="0.2">
      <c r="A206" s="52" t="s">
        <v>281</v>
      </c>
      <c r="B206" s="52" t="s">
        <v>11</v>
      </c>
      <c r="C206" s="52" t="s">
        <v>50</v>
      </c>
      <c r="D206" s="52" t="s">
        <v>14</v>
      </c>
      <c r="E206" s="59">
        <v>2181762.7400000002</v>
      </c>
      <c r="F206" s="59">
        <v>2184441.37</v>
      </c>
      <c r="G206" s="59">
        <v>4366204.1100000003</v>
      </c>
      <c r="H206" s="55">
        <v>47</v>
      </c>
      <c r="K206" s="56"/>
    </row>
    <row r="207" spans="1:11" x14ac:dyDescent="0.2">
      <c r="A207" s="52" t="s">
        <v>282</v>
      </c>
      <c r="B207" s="52" t="s">
        <v>8</v>
      </c>
      <c r="C207" s="52" t="s">
        <v>16</v>
      </c>
      <c r="D207" s="52" t="s">
        <v>14</v>
      </c>
      <c r="E207" s="59">
        <v>2287036.46</v>
      </c>
      <c r="F207" s="59">
        <v>1966074.21</v>
      </c>
      <c r="G207" s="59">
        <v>4253110.67</v>
      </c>
      <c r="H207" s="55">
        <v>46</v>
      </c>
      <c r="K207" s="56"/>
    </row>
    <row r="208" spans="1:11" x14ac:dyDescent="0.2">
      <c r="A208" s="52" t="s">
        <v>283</v>
      </c>
      <c r="B208" s="52" t="s">
        <v>11</v>
      </c>
      <c r="C208" s="52" t="s">
        <v>21</v>
      </c>
      <c r="D208" s="52" t="s">
        <v>10</v>
      </c>
      <c r="E208" s="59">
        <v>1491920.73</v>
      </c>
      <c r="F208" s="59">
        <v>1404205.32</v>
      </c>
      <c r="G208" s="59">
        <v>2896126.05</v>
      </c>
      <c r="H208" s="55">
        <v>60</v>
      </c>
      <c r="K208" s="56"/>
    </row>
    <row r="209" spans="1:11" x14ac:dyDescent="0.2">
      <c r="A209" s="52" t="s">
        <v>284</v>
      </c>
      <c r="B209" s="52" t="s">
        <v>8</v>
      </c>
      <c r="C209" s="52" t="s">
        <v>222</v>
      </c>
      <c r="D209" s="52" t="s">
        <v>10</v>
      </c>
      <c r="E209" s="59">
        <v>1130835</v>
      </c>
      <c r="F209" s="59">
        <v>962554.64</v>
      </c>
      <c r="G209" s="59">
        <v>2093389.6400000001</v>
      </c>
      <c r="H209" s="55">
        <v>29</v>
      </c>
      <c r="K209" s="56"/>
    </row>
    <row r="210" spans="1:11" x14ac:dyDescent="0.2">
      <c r="A210" s="52" t="s">
        <v>285</v>
      </c>
      <c r="B210" s="52" t="s">
        <v>8</v>
      </c>
      <c r="C210" s="52" t="s">
        <v>143</v>
      </c>
      <c r="D210" s="52" t="s">
        <v>14</v>
      </c>
      <c r="E210" s="59">
        <v>12905358.890000001</v>
      </c>
      <c r="F210" s="59">
        <v>11291358.1</v>
      </c>
      <c r="G210" s="59">
        <v>24196716.990000002</v>
      </c>
      <c r="H210" s="55">
        <v>86</v>
      </c>
      <c r="K210" s="56"/>
    </row>
    <row r="211" spans="1:11" x14ac:dyDescent="0.2">
      <c r="A211" s="52" t="s">
        <v>286</v>
      </c>
      <c r="B211" s="52" t="s">
        <v>8</v>
      </c>
      <c r="C211" s="52" t="s">
        <v>171</v>
      </c>
      <c r="D211" s="52" t="s">
        <v>10</v>
      </c>
      <c r="E211" s="59">
        <v>1421066.83</v>
      </c>
      <c r="F211" s="59">
        <v>1430081.99</v>
      </c>
      <c r="G211" s="59">
        <v>2851148.8200000003</v>
      </c>
      <c r="H211" s="55">
        <v>39</v>
      </c>
      <c r="K211" s="56"/>
    </row>
    <row r="212" spans="1:11" x14ac:dyDescent="0.2">
      <c r="A212" s="52" t="s">
        <v>287</v>
      </c>
      <c r="B212" s="52" t="s">
        <v>8</v>
      </c>
      <c r="C212" s="52" t="s">
        <v>143</v>
      </c>
      <c r="D212" s="52" t="s">
        <v>14</v>
      </c>
      <c r="E212" s="59">
        <v>3052629.83</v>
      </c>
      <c r="F212" s="59">
        <v>2542107.2000000002</v>
      </c>
      <c r="G212" s="59">
        <v>5594737.0300000003</v>
      </c>
      <c r="H212" s="55">
        <v>50</v>
      </c>
      <c r="K212" s="56"/>
    </row>
    <row r="213" spans="1:11" x14ac:dyDescent="0.2">
      <c r="A213" s="52" t="s">
        <v>288</v>
      </c>
      <c r="B213" s="52" t="s">
        <v>11</v>
      </c>
      <c r="C213" s="52" t="s">
        <v>289</v>
      </c>
      <c r="D213" s="52" t="s">
        <v>10</v>
      </c>
      <c r="E213" s="59">
        <v>1263165.1200000001</v>
      </c>
      <c r="F213" s="59">
        <v>1054783.07</v>
      </c>
      <c r="G213" s="59">
        <v>2317948.1900000004</v>
      </c>
      <c r="H213" s="55">
        <v>45</v>
      </c>
      <c r="K213" s="56"/>
    </row>
    <row r="214" spans="1:11" x14ac:dyDescent="0.2">
      <c r="A214" s="52" t="s">
        <v>290</v>
      </c>
      <c r="B214" s="52" t="s">
        <v>8</v>
      </c>
      <c r="C214" s="52" t="s">
        <v>13</v>
      </c>
      <c r="D214" s="52" t="s">
        <v>14</v>
      </c>
      <c r="E214" s="59">
        <v>12164155.76</v>
      </c>
      <c r="F214" s="59">
        <v>11882059.08</v>
      </c>
      <c r="G214" s="59">
        <v>24046214.84</v>
      </c>
      <c r="H214" s="55">
        <v>89</v>
      </c>
      <c r="K214" s="56"/>
    </row>
    <row r="215" spans="1:11" x14ac:dyDescent="0.2">
      <c r="A215" s="52" t="s">
        <v>291</v>
      </c>
      <c r="B215" s="52" t="s">
        <v>11</v>
      </c>
      <c r="C215" s="52" t="s">
        <v>271</v>
      </c>
      <c r="D215" s="52" t="s">
        <v>10</v>
      </c>
      <c r="E215" s="59">
        <v>3837052.03</v>
      </c>
      <c r="F215" s="59">
        <v>3641464.97</v>
      </c>
      <c r="G215" s="59">
        <v>7478517</v>
      </c>
      <c r="H215" s="55">
        <v>76</v>
      </c>
      <c r="K215" s="56"/>
    </row>
    <row r="216" spans="1:11" x14ac:dyDescent="0.2">
      <c r="A216" s="52" t="s">
        <v>292</v>
      </c>
      <c r="B216" s="52" t="s">
        <v>8</v>
      </c>
      <c r="C216" s="52" t="s">
        <v>74</v>
      </c>
      <c r="D216" s="52" t="s">
        <v>14</v>
      </c>
      <c r="E216" s="59">
        <v>2677422.73</v>
      </c>
      <c r="F216" s="59">
        <v>2271416.13</v>
      </c>
      <c r="G216" s="59">
        <v>4948838.8599999994</v>
      </c>
      <c r="H216" s="55">
        <v>33</v>
      </c>
      <c r="K216" s="56"/>
    </row>
    <row r="217" spans="1:11" x14ac:dyDescent="0.2">
      <c r="A217" s="52" t="s">
        <v>293</v>
      </c>
      <c r="B217" s="52" t="s">
        <v>8</v>
      </c>
      <c r="C217" s="52" t="s">
        <v>74</v>
      </c>
      <c r="D217" s="52" t="s">
        <v>14</v>
      </c>
      <c r="E217" s="59">
        <v>671665.56</v>
      </c>
      <c r="F217" s="59">
        <v>570548.65</v>
      </c>
      <c r="G217" s="59">
        <v>1242214.21</v>
      </c>
      <c r="H217" s="55">
        <v>40</v>
      </c>
      <c r="K217" s="56"/>
    </row>
    <row r="218" spans="1:11" x14ac:dyDescent="0.2">
      <c r="A218" s="52" t="s">
        <v>294</v>
      </c>
      <c r="B218" s="52" t="s">
        <v>8</v>
      </c>
      <c r="C218" s="52" t="s">
        <v>76</v>
      </c>
      <c r="D218" s="52" t="s">
        <v>10</v>
      </c>
      <c r="E218" s="59">
        <v>4039427.27</v>
      </c>
      <c r="F218" s="59">
        <v>4004396.33</v>
      </c>
      <c r="G218" s="59">
        <v>8043823.5999999996</v>
      </c>
      <c r="H218" s="55">
        <v>100</v>
      </c>
      <c r="K218" s="56"/>
    </row>
    <row r="219" spans="1:11" x14ac:dyDescent="0.2">
      <c r="A219" s="52" t="s">
        <v>295</v>
      </c>
      <c r="B219" s="52" t="s">
        <v>8</v>
      </c>
      <c r="C219" s="52" t="s">
        <v>76</v>
      </c>
      <c r="D219" s="52" t="s">
        <v>14</v>
      </c>
      <c r="E219" s="59">
        <v>4269382.09</v>
      </c>
      <c r="F219" s="59">
        <v>3957661.49</v>
      </c>
      <c r="G219" s="59">
        <v>8227043.5800000001</v>
      </c>
      <c r="H219" s="55">
        <v>73</v>
      </c>
      <c r="K219" s="56"/>
    </row>
    <row r="220" spans="1:11" x14ac:dyDescent="0.2">
      <c r="A220" s="52" t="s">
        <v>296</v>
      </c>
      <c r="B220" s="52" t="s">
        <v>8</v>
      </c>
      <c r="C220" s="52" t="s">
        <v>24</v>
      </c>
      <c r="D220" s="52" t="s">
        <v>10</v>
      </c>
      <c r="E220" s="59">
        <v>2099477.5299999998</v>
      </c>
      <c r="F220" s="59">
        <v>1724511.4</v>
      </c>
      <c r="G220" s="59">
        <v>3823988.9299999997</v>
      </c>
      <c r="H220" s="55">
        <v>61</v>
      </c>
      <c r="K220" s="56"/>
    </row>
    <row r="221" spans="1:11" x14ac:dyDescent="0.2">
      <c r="A221" s="52" t="s">
        <v>297</v>
      </c>
      <c r="B221" s="52" t="s">
        <v>11</v>
      </c>
      <c r="C221" s="52" t="s">
        <v>219</v>
      </c>
      <c r="D221" s="52" t="s">
        <v>14</v>
      </c>
      <c r="E221" s="59">
        <v>1059576.99</v>
      </c>
      <c r="F221" s="59">
        <v>1049071.82</v>
      </c>
      <c r="G221" s="59">
        <v>2108648.81</v>
      </c>
      <c r="H221" s="55">
        <v>16</v>
      </c>
      <c r="K221" s="56"/>
    </row>
    <row r="222" spans="1:11" x14ac:dyDescent="0.2">
      <c r="A222" s="52" t="s">
        <v>298</v>
      </c>
      <c r="B222" s="52" t="s">
        <v>11</v>
      </c>
      <c r="C222" s="52" t="s">
        <v>29</v>
      </c>
      <c r="D222" s="52" t="s">
        <v>10</v>
      </c>
      <c r="E222" s="59">
        <v>2064452.07</v>
      </c>
      <c r="F222" s="59">
        <v>1813829.12</v>
      </c>
      <c r="G222" s="59">
        <v>3878281.1900000004</v>
      </c>
      <c r="H222" s="55">
        <v>53</v>
      </c>
      <c r="K222" s="56"/>
    </row>
    <row r="223" spans="1:11" x14ac:dyDescent="0.2">
      <c r="A223" s="52" t="s">
        <v>299</v>
      </c>
      <c r="B223" s="52" t="s">
        <v>11</v>
      </c>
      <c r="C223" s="52" t="s">
        <v>300</v>
      </c>
      <c r="D223" s="52" t="s">
        <v>10</v>
      </c>
      <c r="E223" s="59">
        <v>857611.38</v>
      </c>
      <c r="F223" s="59">
        <v>782865.6</v>
      </c>
      <c r="G223" s="59">
        <v>1640476.98</v>
      </c>
      <c r="H223" s="55">
        <v>25</v>
      </c>
      <c r="K223" s="56"/>
    </row>
    <row r="224" spans="1:11" x14ac:dyDescent="0.2">
      <c r="A224" s="52" t="s">
        <v>301</v>
      </c>
      <c r="B224" s="52" t="s">
        <v>11</v>
      </c>
      <c r="C224" s="52" t="s">
        <v>300</v>
      </c>
      <c r="D224" s="52" t="s">
        <v>10</v>
      </c>
      <c r="E224" s="59">
        <v>1132182.8999999999</v>
      </c>
      <c r="F224" s="59">
        <v>1108739.1599999999</v>
      </c>
      <c r="G224" s="59">
        <v>2240922.0599999996</v>
      </c>
      <c r="H224" s="55">
        <v>28</v>
      </c>
      <c r="K224" s="56"/>
    </row>
    <row r="225" spans="1:11" x14ac:dyDescent="0.2">
      <c r="A225" s="52" t="s">
        <v>302</v>
      </c>
      <c r="B225" s="52" t="s">
        <v>11</v>
      </c>
      <c r="C225" s="52" t="s">
        <v>56</v>
      </c>
      <c r="D225" s="52" t="s">
        <v>10</v>
      </c>
      <c r="E225" s="59">
        <v>2542227.94</v>
      </c>
      <c r="F225" s="59">
        <v>2506085.4500000002</v>
      </c>
      <c r="G225" s="59">
        <v>5048313.3900000006</v>
      </c>
      <c r="H225" s="55">
        <v>63</v>
      </c>
      <c r="K225" s="56"/>
    </row>
    <row r="226" spans="1:11" x14ac:dyDescent="0.2">
      <c r="A226" s="52" t="s">
        <v>303</v>
      </c>
      <c r="B226" s="52" t="s">
        <v>11</v>
      </c>
      <c r="C226" s="52" t="s">
        <v>56</v>
      </c>
      <c r="D226" s="52" t="s">
        <v>10</v>
      </c>
      <c r="E226" s="59">
        <v>1280197.6000000001</v>
      </c>
      <c r="F226" s="59">
        <v>1165667.3899999999</v>
      </c>
      <c r="G226" s="59">
        <v>2445864.9900000002</v>
      </c>
      <c r="H226" s="55">
        <v>35</v>
      </c>
      <c r="K226" s="56"/>
    </row>
    <row r="227" spans="1:11" x14ac:dyDescent="0.2">
      <c r="A227" s="52" t="s">
        <v>304</v>
      </c>
      <c r="B227" s="52" t="s">
        <v>11</v>
      </c>
      <c r="C227" s="52" t="s">
        <v>305</v>
      </c>
      <c r="D227" s="52" t="s">
        <v>10</v>
      </c>
      <c r="E227" s="59">
        <v>406696.26</v>
      </c>
      <c r="F227" s="59">
        <v>355102.43</v>
      </c>
      <c r="G227" s="59">
        <v>761798.69</v>
      </c>
      <c r="H227" s="55">
        <v>33</v>
      </c>
      <c r="K227" s="56"/>
    </row>
    <row r="228" spans="1:11" x14ac:dyDescent="0.2">
      <c r="A228" s="52" t="s">
        <v>306</v>
      </c>
      <c r="B228" s="52" t="s">
        <v>8</v>
      </c>
      <c r="C228" s="52" t="s">
        <v>104</v>
      </c>
      <c r="D228" s="52" t="s">
        <v>10</v>
      </c>
      <c r="E228" s="59">
        <v>1540885.05</v>
      </c>
      <c r="F228" s="59">
        <v>1161069.53</v>
      </c>
      <c r="G228" s="59">
        <v>2701954.58</v>
      </c>
      <c r="H228" s="55">
        <v>36</v>
      </c>
      <c r="K228" s="56"/>
    </row>
    <row r="229" spans="1:11" x14ac:dyDescent="0.2">
      <c r="A229" s="52" t="s">
        <v>307</v>
      </c>
      <c r="B229" s="52" t="s">
        <v>8</v>
      </c>
      <c r="C229" s="52" t="s">
        <v>222</v>
      </c>
      <c r="D229" s="52" t="s">
        <v>14</v>
      </c>
      <c r="E229" s="59">
        <v>3999000.35</v>
      </c>
      <c r="F229" s="59">
        <v>4025897.63</v>
      </c>
      <c r="G229" s="59">
        <v>8024897.9800000004</v>
      </c>
      <c r="H229" s="55">
        <v>62</v>
      </c>
      <c r="K229" s="56"/>
    </row>
    <row r="230" spans="1:11" x14ac:dyDescent="0.2">
      <c r="A230" s="52" t="s">
        <v>308</v>
      </c>
      <c r="B230" s="52" t="s">
        <v>11</v>
      </c>
      <c r="C230" s="52" t="s">
        <v>50</v>
      </c>
      <c r="D230" s="52" t="s">
        <v>14</v>
      </c>
      <c r="E230" s="59">
        <v>1859456.02</v>
      </c>
      <c r="F230" s="59">
        <v>1518345.88</v>
      </c>
      <c r="G230" s="59">
        <v>3377801.9</v>
      </c>
      <c r="H230" s="55">
        <v>40</v>
      </c>
      <c r="K230" s="56"/>
    </row>
    <row r="231" spans="1:11" x14ac:dyDescent="0.2">
      <c r="A231" s="52" t="s">
        <v>309</v>
      </c>
      <c r="B231" s="52" t="s">
        <v>11</v>
      </c>
      <c r="C231" s="52" t="s">
        <v>50</v>
      </c>
      <c r="D231" s="52" t="s">
        <v>10</v>
      </c>
      <c r="E231" s="59">
        <v>1512491.07</v>
      </c>
      <c r="F231" s="59">
        <v>1377118.8</v>
      </c>
      <c r="G231" s="59">
        <v>2889609.87</v>
      </c>
      <c r="H231" s="55">
        <v>50</v>
      </c>
      <c r="K231" s="56"/>
    </row>
    <row r="232" spans="1:11" x14ac:dyDescent="0.2">
      <c r="A232" s="52" t="s">
        <v>310</v>
      </c>
      <c r="B232" s="52" t="s">
        <v>11</v>
      </c>
      <c r="C232" s="52" t="s">
        <v>219</v>
      </c>
      <c r="D232" s="52" t="s">
        <v>10</v>
      </c>
      <c r="E232" s="59">
        <v>1360982.92</v>
      </c>
      <c r="F232" s="59">
        <v>1400302.33</v>
      </c>
      <c r="G232" s="59">
        <v>2761285.25</v>
      </c>
      <c r="H232" s="55">
        <v>44</v>
      </c>
      <c r="K232" s="56"/>
    </row>
    <row r="233" spans="1:11" x14ac:dyDescent="0.2">
      <c r="A233" s="52" t="s">
        <v>311</v>
      </c>
      <c r="B233" s="52" t="s">
        <v>11</v>
      </c>
      <c r="C233" s="52" t="s">
        <v>50</v>
      </c>
      <c r="D233" s="52" t="s">
        <v>10</v>
      </c>
      <c r="E233" s="59">
        <v>2482656.3199999998</v>
      </c>
      <c r="F233" s="59">
        <v>2408645.36</v>
      </c>
      <c r="G233" s="59">
        <v>4891301.68</v>
      </c>
      <c r="H233" s="55">
        <v>35</v>
      </c>
      <c r="K233" s="56"/>
    </row>
    <row r="234" spans="1:11" x14ac:dyDescent="0.2">
      <c r="A234" s="52" t="s">
        <v>312</v>
      </c>
      <c r="B234" s="52" t="s">
        <v>8</v>
      </c>
      <c r="C234" s="52" t="s">
        <v>171</v>
      </c>
      <c r="D234" s="52" t="s">
        <v>14</v>
      </c>
      <c r="E234" s="59">
        <v>2263533.14</v>
      </c>
      <c r="F234" s="59">
        <v>1977750.18</v>
      </c>
      <c r="G234" s="59">
        <v>4241283.32</v>
      </c>
      <c r="H234" s="55">
        <v>38</v>
      </c>
      <c r="K234" s="56"/>
    </row>
    <row r="235" spans="1:11" x14ac:dyDescent="0.2">
      <c r="A235" s="52" t="s">
        <v>313</v>
      </c>
      <c r="B235" s="52" t="s">
        <v>8</v>
      </c>
      <c r="C235" s="52" t="s">
        <v>123</v>
      </c>
      <c r="D235" s="52" t="s">
        <v>14</v>
      </c>
      <c r="E235" s="59">
        <v>2748133.99</v>
      </c>
      <c r="F235" s="59">
        <v>2507847.14</v>
      </c>
      <c r="G235" s="59">
        <v>5255981.1300000008</v>
      </c>
      <c r="H235" s="55">
        <v>49</v>
      </c>
      <c r="K235" s="56"/>
    </row>
    <row r="236" spans="1:11" x14ac:dyDescent="0.2">
      <c r="A236" s="52" t="s">
        <v>314</v>
      </c>
      <c r="B236" s="52" t="s">
        <v>11</v>
      </c>
      <c r="C236" s="52" t="s">
        <v>50</v>
      </c>
      <c r="D236" s="52" t="s">
        <v>14</v>
      </c>
      <c r="E236" s="59">
        <v>3774396.51</v>
      </c>
      <c r="F236" s="59">
        <v>3355693.48</v>
      </c>
      <c r="G236" s="59">
        <v>7130089.9900000002</v>
      </c>
      <c r="H236" s="55">
        <v>60</v>
      </c>
      <c r="K236" s="56"/>
    </row>
    <row r="237" spans="1:11" x14ac:dyDescent="0.2">
      <c r="A237" s="52" t="s">
        <v>315</v>
      </c>
      <c r="B237" s="52" t="s">
        <v>11</v>
      </c>
      <c r="C237" s="52" t="s">
        <v>39</v>
      </c>
      <c r="D237" s="52" t="s">
        <v>14</v>
      </c>
      <c r="E237" s="59">
        <v>181276.79999999999</v>
      </c>
      <c r="F237" s="59">
        <v>227983.42</v>
      </c>
      <c r="G237" s="59">
        <v>409260.22</v>
      </c>
      <c r="H237" s="55">
        <v>10</v>
      </c>
      <c r="K237" s="56"/>
    </row>
    <row r="238" spans="1:11" x14ac:dyDescent="0.2">
      <c r="A238" s="52" t="s">
        <v>316</v>
      </c>
      <c r="B238" s="52" t="s">
        <v>8</v>
      </c>
      <c r="C238" s="52" t="s">
        <v>252</v>
      </c>
      <c r="D238" s="52" t="s">
        <v>14</v>
      </c>
      <c r="E238" s="59">
        <v>4101775.55</v>
      </c>
      <c r="F238" s="59">
        <v>3559519.8</v>
      </c>
      <c r="G238" s="59">
        <v>7661295.3499999996</v>
      </c>
      <c r="H238" s="55">
        <v>85</v>
      </c>
      <c r="K238" s="56"/>
    </row>
    <row r="239" spans="1:11" x14ac:dyDescent="0.2">
      <c r="A239" s="52" t="s">
        <v>317</v>
      </c>
      <c r="B239" s="52" t="s">
        <v>8</v>
      </c>
      <c r="C239" s="52" t="s">
        <v>32</v>
      </c>
      <c r="D239" s="52" t="s">
        <v>14</v>
      </c>
      <c r="E239" s="59">
        <v>5690723</v>
      </c>
      <c r="F239" s="59">
        <v>5165959.78</v>
      </c>
      <c r="G239" s="59">
        <v>10856682.780000001</v>
      </c>
      <c r="H239" s="55">
        <v>55</v>
      </c>
      <c r="K239" s="56"/>
    </row>
    <row r="240" spans="1:11" x14ac:dyDescent="0.2">
      <c r="A240" s="52" t="s">
        <v>318</v>
      </c>
      <c r="B240" s="52" t="s">
        <v>8</v>
      </c>
      <c r="C240" s="52" t="s">
        <v>234</v>
      </c>
      <c r="D240" s="52" t="s">
        <v>14</v>
      </c>
      <c r="E240" s="59">
        <v>8454620.5899999999</v>
      </c>
      <c r="F240" s="59">
        <v>7275731.3300000001</v>
      </c>
      <c r="G240" s="59">
        <v>15730351.92</v>
      </c>
      <c r="H240" s="55">
        <v>82</v>
      </c>
      <c r="K240" s="56"/>
    </row>
    <row r="241" spans="1:11" x14ac:dyDescent="0.2">
      <c r="A241" s="52" t="s">
        <v>319</v>
      </c>
      <c r="B241" s="52" t="s">
        <v>11</v>
      </c>
      <c r="C241" s="52" t="s">
        <v>132</v>
      </c>
      <c r="D241" s="52" t="s">
        <v>14</v>
      </c>
      <c r="E241" s="59">
        <v>2521351.94</v>
      </c>
      <c r="F241" s="59">
        <v>2297411.4700000002</v>
      </c>
      <c r="G241" s="59">
        <v>4818763.41</v>
      </c>
      <c r="H241" s="55">
        <v>31</v>
      </c>
      <c r="K241" s="56"/>
    </row>
    <row r="242" spans="1:11" x14ac:dyDescent="0.2">
      <c r="A242" s="52" t="s">
        <v>320</v>
      </c>
      <c r="B242" s="52" t="s">
        <v>11</v>
      </c>
      <c r="C242" s="52" t="s">
        <v>305</v>
      </c>
      <c r="D242" s="52" t="s">
        <v>10</v>
      </c>
      <c r="E242" s="59">
        <v>1682406.79</v>
      </c>
      <c r="F242" s="59">
        <v>1658747.93</v>
      </c>
      <c r="G242" s="59">
        <v>3341154.7199999997</v>
      </c>
      <c r="H242" s="55">
        <v>35</v>
      </c>
      <c r="K242" s="56"/>
    </row>
    <row r="243" spans="1:11" x14ac:dyDescent="0.2">
      <c r="A243" s="52" t="s">
        <v>321</v>
      </c>
      <c r="B243" s="52" t="s">
        <v>8</v>
      </c>
      <c r="C243" s="52" t="s">
        <v>72</v>
      </c>
      <c r="D243" s="52" t="s">
        <v>14</v>
      </c>
      <c r="E243" s="59">
        <v>5717986.7400000002</v>
      </c>
      <c r="F243" s="59">
        <v>6039720.0300000003</v>
      </c>
      <c r="G243" s="59">
        <v>11757706.77</v>
      </c>
      <c r="H243" s="55">
        <v>80</v>
      </c>
      <c r="K243" s="56"/>
    </row>
    <row r="244" spans="1:11" x14ac:dyDescent="0.2">
      <c r="A244" s="52" t="s">
        <v>322</v>
      </c>
      <c r="B244" s="52" t="s">
        <v>8</v>
      </c>
      <c r="C244" s="52" t="s">
        <v>34</v>
      </c>
      <c r="D244" s="52" t="s">
        <v>14</v>
      </c>
      <c r="E244" s="59">
        <v>1773661.25</v>
      </c>
      <c r="F244" s="59">
        <v>1595119.4</v>
      </c>
      <c r="G244" s="59">
        <v>3368780.65</v>
      </c>
      <c r="H244" s="55">
        <v>30</v>
      </c>
      <c r="K244" s="56"/>
    </row>
    <row r="245" spans="1:11" x14ac:dyDescent="0.2">
      <c r="A245" s="52" t="s">
        <v>323</v>
      </c>
      <c r="B245" s="52" t="s">
        <v>8</v>
      </c>
      <c r="C245" s="52" t="s">
        <v>138</v>
      </c>
      <c r="D245" s="52" t="s">
        <v>14</v>
      </c>
      <c r="E245" s="59">
        <v>4845869.17</v>
      </c>
      <c r="F245" s="59">
        <v>4238512.71</v>
      </c>
      <c r="G245" s="59">
        <v>9084381.879999999</v>
      </c>
      <c r="H245" s="55">
        <v>72</v>
      </c>
      <c r="K245" s="56"/>
    </row>
    <row r="246" spans="1:11" x14ac:dyDescent="0.2">
      <c r="A246" s="52" t="s">
        <v>324</v>
      </c>
      <c r="B246" s="52" t="s">
        <v>8</v>
      </c>
      <c r="C246" s="52" t="s">
        <v>126</v>
      </c>
      <c r="D246" s="52" t="s">
        <v>10</v>
      </c>
      <c r="E246" s="59">
        <v>2028217.18</v>
      </c>
      <c r="F246" s="59">
        <v>2037775.92</v>
      </c>
      <c r="G246" s="59">
        <v>4065993.0999999996</v>
      </c>
      <c r="H246" s="55">
        <v>90</v>
      </c>
      <c r="K246" s="56"/>
    </row>
    <row r="247" spans="1:11" x14ac:dyDescent="0.2">
      <c r="A247" s="52" t="s">
        <v>325</v>
      </c>
      <c r="B247" s="52" t="s">
        <v>11</v>
      </c>
      <c r="C247" s="52" t="s">
        <v>326</v>
      </c>
      <c r="D247" s="52" t="s">
        <v>10</v>
      </c>
      <c r="E247" s="59">
        <v>909639.05</v>
      </c>
      <c r="F247" s="59">
        <v>836234.83</v>
      </c>
      <c r="G247" s="59">
        <v>1745873.88</v>
      </c>
      <c r="H247" s="55">
        <v>40</v>
      </c>
      <c r="K247" s="56"/>
    </row>
    <row r="248" spans="1:11" x14ac:dyDescent="0.2">
      <c r="A248" s="52" t="s">
        <v>327</v>
      </c>
      <c r="B248" s="52" t="s">
        <v>8</v>
      </c>
      <c r="C248" s="52" t="s">
        <v>106</v>
      </c>
      <c r="D248" s="52" t="s">
        <v>14</v>
      </c>
      <c r="E248" s="59">
        <v>1024372.1</v>
      </c>
      <c r="F248" s="59">
        <v>813948.13</v>
      </c>
      <c r="G248" s="59">
        <v>1838320.23</v>
      </c>
      <c r="H248" s="55">
        <v>40</v>
      </c>
      <c r="K248" s="56"/>
    </row>
    <row r="249" spans="1:11" x14ac:dyDescent="0.2">
      <c r="A249" s="52" t="s">
        <v>328</v>
      </c>
      <c r="B249" s="52" t="s">
        <v>8</v>
      </c>
      <c r="C249" s="52" t="s">
        <v>138</v>
      </c>
      <c r="D249" s="52" t="s">
        <v>10</v>
      </c>
      <c r="E249" s="59">
        <v>0</v>
      </c>
      <c r="F249" s="59">
        <v>0</v>
      </c>
      <c r="G249" s="59">
        <v>0</v>
      </c>
      <c r="H249" s="55">
        <v>0</v>
      </c>
      <c r="K249" s="56"/>
    </row>
    <row r="250" spans="1:11" x14ac:dyDescent="0.2">
      <c r="A250" s="52" t="s">
        <v>329</v>
      </c>
      <c r="B250" s="52" t="s">
        <v>11</v>
      </c>
      <c r="C250" s="52" t="s">
        <v>330</v>
      </c>
      <c r="D250" s="52" t="s">
        <v>10</v>
      </c>
      <c r="E250" s="59">
        <v>1054727.56</v>
      </c>
      <c r="F250" s="59">
        <v>1034496.42</v>
      </c>
      <c r="G250" s="59">
        <v>2089223.98</v>
      </c>
      <c r="H250" s="55">
        <v>40</v>
      </c>
      <c r="K250" s="56"/>
    </row>
    <row r="251" spans="1:11" x14ac:dyDescent="0.2">
      <c r="A251" s="52" t="s">
        <v>331</v>
      </c>
      <c r="B251" s="52" t="s">
        <v>11</v>
      </c>
      <c r="C251" s="52" t="s">
        <v>330</v>
      </c>
      <c r="D251" s="52" t="s">
        <v>10</v>
      </c>
      <c r="E251" s="59">
        <v>3495033.82</v>
      </c>
      <c r="F251" s="59">
        <v>2951133.76</v>
      </c>
      <c r="G251" s="59">
        <v>6446167.5800000001</v>
      </c>
      <c r="H251" s="55">
        <v>59</v>
      </c>
      <c r="K251" s="56"/>
    </row>
    <row r="252" spans="1:11" x14ac:dyDescent="0.2">
      <c r="A252" s="52" t="s">
        <v>332</v>
      </c>
      <c r="B252" s="52" t="s">
        <v>8</v>
      </c>
      <c r="C252" s="52" t="s">
        <v>120</v>
      </c>
      <c r="D252" s="52" t="s">
        <v>14</v>
      </c>
      <c r="E252" s="59">
        <v>5821835.21</v>
      </c>
      <c r="F252" s="59">
        <v>5397388.1500000004</v>
      </c>
      <c r="G252" s="59">
        <v>11219223.359999999</v>
      </c>
      <c r="H252" s="55">
        <v>75</v>
      </c>
      <c r="K252" s="56"/>
    </row>
    <row r="253" spans="1:11" x14ac:dyDescent="0.2">
      <c r="A253" s="52" t="s">
        <v>333</v>
      </c>
      <c r="B253" s="52" t="s">
        <v>11</v>
      </c>
      <c r="C253" s="52" t="s">
        <v>219</v>
      </c>
      <c r="D253" s="52" t="s">
        <v>14</v>
      </c>
      <c r="E253" s="59">
        <v>697288.56</v>
      </c>
      <c r="F253" s="59">
        <v>625533.43999999994</v>
      </c>
      <c r="G253" s="59">
        <v>1322822</v>
      </c>
      <c r="H253" s="55">
        <v>20</v>
      </c>
      <c r="K253" s="56"/>
    </row>
    <row r="254" spans="1:11" x14ac:dyDescent="0.2">
      <c r="A254" s="52" t="s">
        <v>334</v>
      </c>
      <c r="B254" s="52" t="s">
        <v>8</v>
      </c>
      <c r="C254" s="52" t="s">
        <v>85</v>
      </c>
      <c r="D254" s="52" t="s">
        <v>14</v>
      </c>
      <c r="E254" s="59">
        <v>1601223.09</v>
      </c>
      <c r="F254" s="59">
        <v>1522539.34</v>
      </c>
      <c r="G254" s="59">
        <v>3123762.43</v>
      </c>
      <c r="H254" s="55">
        <v>45</v>
      </c>
      <c r="K254" s="56"/>
    </row>
    <row r="255" spans="1:11" x14ac:dyDescent="0.2">
      <c r="A255" s="52" t="s">
        <v>335</v>
      </c>
      <c r="B255" s="52" t="s">
        <v>8</v>
      </c>
      <c r="C255" s="52" t="s">
        <v>108</v>
      </c>
      <c r="D255" s="52" t="s">
        <v>14</v>
      </c>
      <c r="E255" s="59">
        <v>6534735.7400000002</v>
      </c>
      <c r="F255" s="59">
        <v>6106380.3799999999</v>
      </c>
      <c r="G255" s="59">
        <v>12641116.120000001</v>
      </c>
      <c r="H255" s="55">
        <v>70</v>
      </c>
      <c r="K255" s="56"/>
    </row>
    <row r="256" spans="1:11" x14ac:dyDescent="0.2">
      <c r="A256" s="52" t="s">
        <v>336</v>
      </c>
      <c r="B256" s="52" t="s">
        <v>8</v>
      </c>
      <c r="C256" s="52" t="s">
        <v>234</v>
      </c>
      <c r="D256" s="52" t="s">
        <v>10</v>
      </c>
      <c r="E256" s="59">
        <v>4380735.6100000003</v>
      </c>
      <c r="F256" s="59">
        <v>4072627.16</v>
      </c>
      <c r="G256" s="59">
        <v>8453362.7699999996</v>
      </c>
      <c r="H256" s="55">
        <v>90</v>
      </c>
      <c r="K256" s="56"/>
    </row>
    <row r="257" spans="1:11" ht="12.75" customHeight="1" x14ac:dyDescent="0.2">
      <c r="A257" s="52" t="s">
        <v>337</v>
      </c>
      <c r="B257" s="52" t="s">
        <v>8</v>
      </c>
      <c r="C257" s="52" t="s">
        <v>123</v>
      </c>
      <c r="D257" s="52" t="s">
        <v>10</v>
      </c>
      <c r="E257" s="59">
        <v>315958.24</v>
      </c>
      <c r="F257" s="59">
        <v>237426.57</v>
      </c>
      <c r="G257" s="59">
        <v>553384.81000000006</v>
      </c>
      <c r="H257" s="55">
        <v>25</v>
      </c>
      <c r="K257" s="56"/>
    </row>
    <row r="258" spans="1:11" x14ac:dyDescent="0.2">
      <c r="A258" s="52" t="s">
        <v>338</v>
      </c>
      <c r="B258" s="52" t="s">
        <v>11</v>
      </c>
      <c r="C258" s="52" t="s">
        <v>247</v>
      </c>
      <c r="D258" s="52" t="s">
        <v>10</v>
      </c>
      <c r="E258" s="59">
        <v>810791.56</v>
      </c>
      <c r="F258" s="59">
        <v>640276.32999999996</v>
      </c>
      <c r="G258" s="59">
        <v>1451067.8900000001</v>
      </c>
      <c r="H258" s="55">
        <v>20</v>
      </c>
      <c r="K258" s="56"/>
    </row>
    <row r="259" spans="1:11" x14ac:dyDescent="0.2">
      <c r="A259" s="52" t="s">
        <v>339</v>
      </c>
      <c r="B259" s="52" t="s">
        <v>8</v>
      </c>
      <c r="C259" s="52" t="s">
        <v>72</v>
      </c>
      <c r="D259" s="52" t="s">
        <v>14</v>
      </c>
      <c r="E259" s="59">
        <v>7048457.6200000001</v>
      </c>
      <c r="F259" s="59">
        <v>7038127.8499999996</v>
      </c>
      <c r="G259" s="59">
        <v>14086585.469999999</v>
      </c>
      <c r="H259" s="55">
        <v>89</v>
      </c>
      <c r="K259" s="56"/>
    </row>
    <row r="260" spans="1:11" x14ac:dyDescent="0.2">
      <c r="A260" s="52" t="s">
        <v>340</v>
      </c>
      <c r="B260" s="52" t="s">
        <v>11</v>
      </c>
      <c r="C260" s="52" t="s">
        <v>66</v>
      </c>
      <c r="D260" s="52" t="s">
        <v>10</v>
      </c>
      <c r="E260" s="59">
        <v>1148633.98</v>
      </c>
      <c r="F260" s="59">
        <v>1081217.73</v>
      </c>
      <c r="G260" s="59">
        <v>2229851.71</v>
      </c>
      <c r="H260" s="55">
        <v>32</v>
      </c>
      <c r="K260" s="56"/>
    </row>
    <row r="261" spans="1:11" x14ac:dyDescent="0.2">
      <c r="A261" s="52" t="s">
        <v>341</v>
      </c>
      <c r="B261" s="52" t="s">
        <v>8</v>
      </c>
      <c r="C261" s="52" t="s">
        <v>106</v>
      </c>
      <c r="D261" s="52" t="s">
        <v>14</v>
      </c>
      <c r="E261" s="59">
        <v>0</v>
      </c>
      <c r="F261" s="59">
        <v>0</v>
      </c>
      <c r="G261" s="59">
        <v>0</v>
      </c>
      <c r="H261" s="55">
        <v>0</v>
      </c>
      <c r="K261" s="56"/>
    </row>
    <row r="262" spans="1:11" x14ac:dyDescent="0.2">
      <c r="A262" s="52" t="s">
        <v>342</v>
      </c>
      <c r="B262" s="52" t="s">
        <v>11</v>
      </c>
      <c r="C262" s="52" t="s">
        <v>247</v>
      </c>
      <c r="D262" s="52" t="s">
        <v>14</v>
      </c>
      <c r="E262" s="59">
        <v>8576696.8900000006</v>
      </c>
      <c r="F262" s="59">
        <v>7494863.7999999998</v>
      </c>
      <c r="G262" s="59">
        <v>16071560.690000001</v>
      </c>
      <c r="H262" s="55">
        <v>75</v>
      </c>
      <c r="K262" s="56"/>
    </row>
    <row r="263" spans="1:11" x14ac:dyDescent="0.2">
      <c r="A263" s="52" t="s">
        <v>343</v>
      </c>
      <c r="B263" s="52" t="s">
        <v>11</v>
      </c>
      <c r="C263" s="52" t="s">
        <v>247</v>
      </c>
      <c r="D263" s="52" t="s">
        <v>10</v>
      </c>
      <c r="E263" s="59">
        <v>391217.97</v>
      </c>
      <c r="F263" s="59">
        <v>304971.05</v>
      </c>
      <c r="G263" s="59">
        <v>696189.02</v>
      </c>
      <c r="H263" s="55">
        <v>20</v>
      </c>
      <c r="K263" s="56"/>
    </row>
    <row r="264" spans="1:11" x14ac:dyDescent="0.2">
      <c r="A264" s="52" t="s">
        <v>344</v>
      </c>
      <c r="B264" s="52" t="s">
        <v>11</v>
      </c>
      <c r="C264" s="52" t="s">
        <v>247</v>
      </c>
      <c r="D264" s="52" t="s">
        <v>10</v>
      </c>
      <c r="E264" s="59">
        <v>3764229.28</v>
      </c>
      <c r="F264" s="59">
        <v>3551581.16</v>
      </c>
      <c r="G264" s="59">
        <v>7315810.4399999995</v>
      </c>
      <c r="H264" s="55">
        <v>45</v>
      </c>
      <c r="K264" s="56"/>
    </row>
    <row r="265" spans="1:11" x14ac:dyDescent="0.2">
      <c r="A265" s="52" t="s">
        <v>345</v>
      </c>
      <c r="B265" s="52" t="s">
        <v>11</v>
      </c>
      <c r="C265" s="52" t="s">
        <v>247</v>
      </c>
      <c r="D265" s="52" t="s">
        <v>10</v>
      </c>
      <c r="E265" s="59">
        <v>4089371.3</v>
      </c>
      <c r="F265" s="59">
        <v>3799940.75</v>
      </c>
      <c r="G265" s="59">
        <v>7889312.0499999998</v>
      </c>
      <c r="H265" s="55">
        <v>67</v>
      </c>
      <c r="K265" s="56"/>
    </row>
    <row r="266" spans="1:11" x14ac:dyDescent="0.2">
      <c r="A266" s="52" t="s">
        <v>346</v>
      </c>
      <c r="B266" s="52" t="s">
        <v>8</v>
      </c>
      <c r="C266" s="52" t="s">
        <v>24</v>
      </c>
      <c r="D266" s="52" t="s">
        <v>14</v>
      </c>
      <c r="E266" s="59">
        <v>7341331.4400000004</v>
      </c>
      <c r="F266" s="59">
        <v>6608565.04</v>
      </c>
      <c r="G266" s="59">
        <v>13949896.48</v>
      </c>
      <c r="H266" s="55">
        <v>70</v>
      </c>
      <c r="K266" s="56"/>
    </row>
    <row r="267" spans="1:11" x14ac:dyDescent="0.2">
      <c r="A267" s="52" t="s">
        <v>347</v>
      </c>
      <c r="B267" s="52" t="s">
        <v>8</v>
      </c>
      <c r="C267" s="52" t="s">
        <v>94</v>
      </c>
      <c r="D267" s="52" t="s">
        <v>14</v>
      </c>
      <c r="E267" s="59">
        <v>3450651.47</v>
      </c>
      <c r="F267" s="59">
        <v>3012616.55</v>
      </c>
      <c r="G267" s="59">
        <v>6463268.0199999996</v>
      </c>
      <c r="H267" s="55">
        <v>60</v>
      </c>
      <c r="K267" s="56"/>
    </row>
    <row r="268" spans="1:11" x14ac:dyDescent="0.2">
      <c r="A268" s="52" t="s">
        <v>348</v>
      </c>
      <c r="B268" s="52" t="s">
        <v>11</v>
      </c>
      <c r="C268" s="52" t="s">
        <v>56</v>
      </c>
      <c r="D268" s="52" t="s">
        <v>14</v>
      </c>
      <c r="E268" s="59">
        <v>714868.43</v>
      </c>
      <c r="F268" s="59">
        <v>735849.14</v>
      </c>
      <c r="G268" s="59">
        <v>1450717.57</v>
      </c>
      <c r="H268" s="55">
        <v>16</v>
      </c>
      <c r="K268" s="56"/>
    </row>
    <row r="269" spans="1:11" x14ac:dyDescent="0.2">
      <c r="A269" s="52" t="s">
        <v>349</v>
      </c>
      <c r="B269" s="52" t="s">
        <v>11</v>
      </c>
      <c r="C269" s="52" t="s">
        <v>245</v>
      </c>
      <c r="D269" s="52" t="s">
        <v>14</v>
      </c>
      <c r="E269" s="59">
        <v>575688.43999999994</v>
      </c>
      <c r="F269" s="59">
        <v>546724.12</v>
      </c>
      <c r="G269" s="59">
        <v>1122412.56</v>
      </c>
      <c r="H269" s="55">
        <v>22</v>
      </c>
      <c r="K269" s="56"/>
    </row>
    <row r="270" spans="1:11" x14ac:dyDescent="0.2">
      <c r="A270" s="52" t="s">
        <v>350</v>
      </c>
      <c r="B270" s="52" t="s">
        <v>11</v>
      </c>
      <c r="C270" s="52" t="s">
        <v>245</v>
      </c>
      <c r="D270" s="52" t="s">
        <v>10</v>
      </c>
      <c r="E270" s="59">
        <v>4263659.51</v>
      </c>
      <c r="F270" s="59">
        <v>3488383.88</v>
      </c>
      <c r="G270" s="59">
        <v>7752043.3899999997</v>
      </c>
      <c r="H270" s="55">
        <v>75</v>
      </c>
      <c r="K270" s="56"/>
    </row>
    <row r="271" spans="1:11" x14ac:dyDescent="0.2">
      <c r="A271" s="52" t="s">
        <v>351</v>
      </c>
      <c r="B271" s="52" t="s">
        <v>11</v>
      </c>
      <c r="C271" s="52" t="s">
        <v>245</v>
      </c>
      <c r="D271" s="52" t="s">
        <v>10</v>
      </c>
      <c r="E271" s="59">
        <v>1788130.58</v>
      </c>
      <c r="F271" s="59">
        <v>1516395.22</v>
      </c>
      <c r="G271" s="59">
        <v>3304525.8</v>
      </c>
      <c r="H271" s="55">
        <v>45</v>
      </c>
      <c r="K271" s="56"/>
    </row>
    <row r="272" spans="1:11" x14ac:dyDescent="0.2">
      <c r="A272" s="52" t="s">
        <v>352</v>
      </c>
      <c r="B272" s="52" t="s">
        <v>8</v>
      </c>
      <c r="C272" s="52" t="s">
        <v>120</v>
      </c>
      <c r="D272" s="52" t="s">
        <v>14</v>
      </c>
      <c r="E272" s="59">
        <v>3044495.41</v>
      </c>
      <c r="F272" s="59">
        <v>2915180.8</v>
      </c>
      <c r="G272" s="59">
        <v>5959676.21</v>
      </c>
      <c r="H272" s="55">
        <v>44</v>
      </c>
      <c r="K272" s="56"/>
    </row>
    <row r="273" spans="1:11" x14ac:dyDescent="0.2">
      <c r="A273" s="52" t="s">
        <v>353</v>
      </c>
      <c r="B273" s="52" t="s">
        <v>8</v>
      </c>
      <c r="C273" s="52" t="s">
        <v>128</v>
      </c>
      <c r="D273" s="52" t="s">
        <v>10</v>
      </c>
      <c r="E273" s="59">
        <v>861466.41</v>
      </c>
      <c r="F273" s="59">
        <v>807958.55</v>
      </c>
      <c r="G273" s="59">
        <v>1669424.96</v>
      </c>
      <c r="H273" s="55">
        <v>40</v>
      </c>
      <c r="K273" s="56"/>
    </row>
    <row r="274" spans="1:11" x14ac:dyDescent="0.2">
      <c r="A274" s="52" t="s">
        <v>354</v>
      </c>
      <c r="B274" s="52" t="s">
        <v>8</v>
      </c>
      <c r="C274" s="52" t="s">
        <v>252</v>
      </c>
      <c r="D274" s="52" t="s">
        <v>10</v>
      </c>
      <c r="E274" s="59">
        <v>940190.11</v>
      </c>
      <c r="F274" s="59">
        <v>891027.09</v>
      </c>
      <c r="G274" s="59">
        <v>1831217.2</v>
      </c>
      <c r="H274" s="55">
        <v>50</v>
      </c>
      <c r="K274" s="56"/>
    </row>
    <row r="275" spans="1:11" x14ac:dyDescent="0.2">
      <c r="A275" s="52" t="s">
        <v>355</v>
      </c>
      <c r="B275" s="52" t="s">
        <v>8</v>
      </c>
      <c r="C275" s="52" t="s">
        <v>171</v>
      </c>
      <c r="D275" s="52" t="s">
        <v>10</v>
      </c>
      <c r="E275" s="59">
        <v>1873647.65</v>
      </c>
      <c r="F275" s="59">
        <v>1760761.53</v>
      </c>
      <c r="G275" s="59">
        <v>3634409.1799999997</v>
      </c>
      <c r="H275" s="55">
        <v>105</v>
      </c>
      <c r="K275" s="56"/>
    </row>
    <row r="276" spans="1:11" x14ac:dyDescent="0.2">
      <c r="A276" s="52" t="s">
        <v>356</v>
      </c>
      <c r="B276" s="52" t="s">
        <v>11</v>
      </c>
      <c r="C276" s="52" t="s">
        <v>240</v>
      </c>
      <c r="D276" s="52" t="s">
        <v>10</v>
      </c>
      <c r="E276" s="59">
        <v>1629796.09</v>
      </c>
      <c r="F276" s="59">
        <v>1647869.17</v>
      </c>
      <c r="G276" s="59">
        <v>3277665.26</v>
      </c>
      <c r="H276" s="55">
        <v>40</v>
      </c>
      <c r="K276" s="56"/>
    </row>
    <row r="277" spans="1:11" x14ac:dyDescent="0.2">
      <c r="A277" s="52" t="s">
        <v>357</v>
      </c>
      <c r="B277" s="52" t="s">
        <v>8</v>
      </c>
      <c r="C277" s="52" t="s">
        <v>123</v>
      </c>
      <c r="D277" s="52" t="s">
        <v>10</v>
      </c>
      <c r="E277" s="59">
        <v>2169986.87</v>
      </c>
      <c r="F277" s="59">
        <v>1855956.94</v>
      </c>
      <c r="G277" s="59">
        <v>4025943.81</v>
      </c>
      <c r="H277" s="55">
        <v>82</v>
      </c>
      <c r="K277" s="56"/>
    </row>
    <row r="278" spans="1:11" x14ac:dyDescent="0.2">
      <c r="A278" s="52" t="s">
        <v>358</v>
      </c>
      <c r="B278" s="52" t="s">
        <v>8</v>
      </c>
      <c r="C278" s="52" t="s">
        <v>9</v>
      </c>
      <c r="D278" s="52" t="s">
        <v>14</v>
      </c>
      <c r="E278" s="59">
        <v>3763134.12</v>
      </c>
      <c r="F278" s="59">
        <v>3529586.88</v>
      </c>
      <c r="G278" s="59">
        <v>7292721</v>
      </c>
      <c r="H278" s="55">
        <v>70</v>
      </c>
      <c r="K278" s="56"/>
    </row>
    <row r="279" spans="1:11" x14ac:dyDescent="0.2">
      <c r="A279" s="52" t="s">
        <v>359</v>
      </c>
      <c r="B279" s="52" t="s">
        <v>8</v>
      </c>
      <c r="C279" s="52" t="s">
        <v>74</v>
      </c>
      <c r="D279" s="52" t="s">
        <v>14</v>
      </c>
      <c r="E279" s="59">
        <v>1504949.95</v>
      </c>
      <c r="F279" s="59">
        <v>1355256.42</v>
      </c>
      <c r="G279" s="59">
        <v>2860206.37</v>
      </c>
      <c r="H279" s="55">
        <v>40</v>
      </c>
      <c r="K279" s="56"/>
    </row>
    <row r="280" spans="1:11" x14ac:dyDescent="0.2">
      <c r="A280" s="52" t="s">
        <v>360</v>
      </c>
      <c r="B280" s="52" t="s">
        <v>11</v>
      </c>
      <c r="C280" s="52" t="s">
        <v>245</v>
      </c>
      <c r="D280" s="52" t="s">
        <v>10</v>
      </c>
      <c r="E280" s="59">
        <v>3036401.72</v>
      </c>
      <c r="F280" s="59">
        <v>2752865.47</v>
      </c>
      <c r="G280" s="59">
        <v>5789267.1900000004</v>
      </c>
      <c r="H280" s="55">
        <v>69</v>
      </c>
      <c r="K280" s="56"/>
    </row>
    <row r="281" spans="1:11" x14ac:dyDescent="0.2">
      <c r="A281" s="52" t="s">
        <v>361</v>
      </c>
      <c r="B281" s="52" t="s">
        <v>11</v>
      </c>
      <c r="C281" s="52" t="s">
        <v>245</v>
      </c>
      <c r="D281" s="52" t="s">
        <v>10</v>
      </c>
      <c r="E281" s="59">
        <v>785272.97</v>
      </c>
      <c r="F281" s="59">
        <v>776728.78</v>
      </c>
      <c r="G281" s="59">
        <v>1562001.75</v>
      </c>
      <c r="H281" s="55">
        <v>35</v>
      </c>
      <c r="K281" s="56"/>
    </row>
    <row r="282" spans="1:11" x14ac:dyDescent="0.2">
      <c r="A282" s="52" t="s">
        <v>362</v>
      </c>
      <c r="B282" s="52" t="s">
        <v>11</v>
      </c>
      <c r="C282" s="52" t="s">
        <v>245</v>
      </c>
      <c r="D282" s="52" t="s">
        <v>14</v>
      </c>
      <c r="E282" s="59">
        <v>977485.39</v>
      </c>
      <c r="F282" s="59">
        <v>875729.02</v>
      </c>
      <c r="G282" s="59">
        <v>1853214.4100000001</v>
      </c>
      <c r="H282" s="55">
        <v>15</v>
      </c>
      <c r="K282" s="56"/>
    </row>
    <row r="283" spans="1:11" x14ac:dyDescent="0.2">
      <c r="A283" s="52" t="s">
        <v>363</v>
      </c>
      <c r="B283" s="52" t="s">
        <v>11</v>
      </c>
      <c r="C283" s="52" t="s">
        <v>245</v>
      </c>
      <c r="D283" s="52" t="s">
        <v>10</v>
      </c>
      <c r="E283" s="59">
        <v>2039072.77</v>
      </c>
      <c r="F283" s="59">
        <v>1831125.99</v>
      </c>
      <c r="G283" s="59">
        <v>3870198.76</v>
      </c>
      <c r="H283" s="55">
        <v>46</v>
      </c>
      <c r="K283" s="56"/>
    </row>
    <row r="284" spans="1:11" x14ac:dyDescent="0.2">
      <c r="A284" s="52" t="s">
        <v>364</v>
      </c>
      <c r="B284" s="52" t="s">
        <v>8</v>
      </c>
      <c r="C284" s="52" t="s">
        <v>32</v>
      </c>
      <c r="D284" s="52" t="s">
        <v>14</v>
      </c>
      <c r="E284" s="59">
        <v>6710292.5300000003</v>
      </c>
      <c r="F284" s="59">
        <v>6207982.4900000002</v>
      </c>
      <c r="G284" s="59">
        <v>12918275.02</v>
      </c>
      <c r="H284" s="55">
        <v>70</v>
      </c>
      <c r="K284" s="56"/>
    </row>
    <row r="285" spans="1:11" x14ac:dyDescent="0.2">
      <c r="A285" s="52" t="s">
        <v>365</v>
      </c>
      <c r="B285" s="52" t="s">
        <v>8</v>
      </c>
      <c r="C285" s="52" t="s">
        <v>120</v>
      </c>
      <c r="D285" s="52" t="s">
        <v>14</v>
      </c>
      <c r="E285" s="59">
        <v>4824480.5599999996</v>
      </c>
      <c r="F285" s="59">
        <v>4292505.6900000004</v>
      </c>
      <c r="G285" s="59">
        <v>9116986.25</v>
      </c>
      <c r="H285" s="55">
        <v>62</v>
      </c>
      <c r="K285" s="56"/>
    </row>
    <row r="286" spans="1:11" x14ac:dyDescent="0.2">
      <c r="A286" s="52" t="s">
        <v>366</v>
      </c>
      <c r="B286" s="52" t="s">
        <v>8</v>
      </c>
      <c r="C286" s="52" t="s">
        <v>120</v>
      </c>
      <c r="D286" s="52" t="s">
        <v>10</v>
      </c>
      <c r="E286" s="59">
        <v>6528873.8600000003</v>
      </c>
      <c r="F286" s="59">
        <v>5892208.54</v>
      </c>
      <c r="G286" s="59">
        <v>12421082.4</v>
      </c>
      <c r="H286" s="55">
        <v>105</v>
      </c>
      <c r="K286" s="56"/>
    </row>
    <row r="287" spans="1:11" x14ac:dyDescent="0.2">
      <c r="A287" s="52" t="s">
        <v>367</v>
      </c>
      <c r="B287" s="52" t="s">
        <v>8</v>
      </c>
      <c r="C287" s="52" t="s">
        <v>171</v>
      </c>
      <c r="D287" s="52" t="s">
        <v>10</v>
      </c>
      <c r="E287" s="59">
        <v>2677409.5699999998</v>
      </c>
      <c r="F287" s="59">
        <v>2480292.77</v>
      </c>
      <c r="G287" s="59">
        <v>5157702.34</v>
      </c>
      <c r="H287" s="55">
        <v>80</v>
      </c>
      <c r="K287" s="56"/>
    </row>
    <row r="288" spans="1:11" x14ac:dyDescent="0.2">
      <c r="A288" s="52" t="s">
        <v>368</v>
      </c>
      <c r="B288" s="52" t="s">
        <v>8</v>
      </c>
      <c r="C288" s="52" t="s">
        <v>120</v>
      </c>
      <c r="D288" s="52" t="s">
        <v>10</v>
      </c>
      <c r="E288" s="59">
        <v>3616532.96</v>
      </c>
      <c r="F288" s="59">
        <v>3580069.63</v>
      </c>
      <c r="G288" s="59">
        <v>7196602.5899999999</v>
      </c>
      <c r="H288" s="55">
        <v>92</v>
      </c>
      <c r="K288" s="56"/>
    </row>
    <row r="289" spans="1:11" x14ac:dyDescent="0.2">
      <c r="A289" s="52" t="s">
        <v>369</v>
      </c>
      <c r="B289" s="52" t="s">
        <v>11</v>
      </c>
      <c r="C289" s="52" t="s">
        <v>370</v>
      </c>
      <c r="D289" s="52" t="s">
        <v>10</v>
      </c>
      <c r="E289" s="59">
        <v>593083.19999999995</v>
      </c>
      <c r="F289" s="59">
        <v>535596.72</v>
      </c>
      <c r="G289" s="59">
        <v>1128679.92</v>
      </c>
      <c r="H289" s="55">
        <v>40</v>
      </c>
      <c r="K289" s="56"/>
    </row>
    <row r="290" spans="1:11" x14ac:dyDescent="0.2">
      <c r="A290" s="52" t="s">
        <v>371</v>
      </c>
      <c r="B290" s="52" t="s">
        <v>11</v>
      </c>
      <c r="C290" s="52" t="s">
        <v>372</v>
      </c>
      <c r="D290" s="52" t="s">
        <v>10</v>
      </c>
      <c r="E290" s="59">
        <v>1025654.5</v>
      </c>
      <c r="F290" s="59">
        <v>1018025.27</v>
      </c>
      <c r="G290" s="59">
        <v>2043679.77</v>
      </c>
      <c r="H290" s="55">
        <v>32</v>
      </c>
      <c r="K290" s="56"/>
    </row>
    <row r="291" spans="1:11" x14ac:dyDescent="0.2">
      <c r="A291" s="52" t="s">
        <v>373</v>
      </c>
      <c r="B291" s="52" t="s">
        <v>8</v>
      </c>
      <c r="C291" s="52" t="s">
        <v>106</v>
      </c>
      <c r="D291" s="52" t="s">
        <v>14</v>
      </c>
      <c r="E291" s="59">
        <v>1436345.73</v>
      </c>
      <c r="F291" s="59">
        <v>1237644.52</v>
      </c>
      <c r="G291" s="59">
        <v>2673990.25</v>
      </c>
      <c r="H291" s="55">
        <v>50</v>
      </c>
      <c r="K291" s="56"/>
    </row>
    <row r="292" spans="1:11" x14ac:dyDescent="0.2">
      <c r="A292" s="52" t="s">
        <v>374</v>
      </c>
      <c r="B292" s="52" t="s">
        <v>11</v>
      </c>
      <c r="C292" s="52" t="s">
        <v>245</v>
      </c>
      <c r="D292" s="52" t="s">
        <v>10</v>
      </c>
      <c r="E292" s="59">
        <v>593262.71</v>
      </c>
      <c r="F292" s="59">
        <v>517029.7</v>
      </c>
      <c r="G292" s="59">
        <v>1110292.4099999999</v>
      </c>
      <c r="H292" s="55">
        <v>23</v>
      </c>
      <c r="K292" s="56"/>
    </row>
    <row r="293" spans="1:11" x14ac:dyDescent="0.2">
      <c r="A293" s="52" t="s">
        <v>375</v>
      </c>
      <c r="B293" s="52" t="s">
        <v>8</v>
      </c>
      <c r="C293" s="52" t="s">
        <v>171</v>
      </c>
      <c r="D293" s="52" t="s">
        <v>14</v>
      </c>
      <c r="E293" s="59">
        <v>5381270.1699999999</v>
      </c>
      <c r="F293" s="59">
        <v>5119638.3099999996</v>
      </c>
      <c r="G293" s="59">
        <v>10500908.48</v>
      </c>
      <c r="H293" s="55">
        <v>68</v>
      </c>
      <c r="K293" s="56"/>
    </row>
    <row r="294" spans="1:11" x14ac:dyDescent="0.2">
      <c r="A294" s="52" t="s">
        <v>376</v>
      </c>
      <c r="B294" s="52" t="s">
        <v>8</v>
      </c>
      <c r="C294" s="52" t="s">
        <v>13</v>
      </c>
      <c r="D294" s="52" t="s">
        <v>10</v>
      </c>
      <c r="E294" s="59">
        <v>3122353.47</v>
      </c>
      <c r="F294" s="59">
        <v>2841017.93</v>
      </c>
      <c r="G294" s="59">
        <v>5963371.4000000004</v>
      </c>
      <c r="H294" s="55">
        <v>50</v>
      </c>
      <c r="K294" s="56"/>
    </row>
    <row r="295" spans="1:11" x14ac:dyDescent="0.2">
      <c r="A295" s="52" t="s">
        <v>377</v>
      </c>
      <c r="B295" s="52" t="s">
        <v>8</v>
      </c>
      <c r="C295" s="52" t="s">
        <v>13</v>
      </c>
      <c r="D295" s="52" t="s">
        <v>10</v>
      </c>
      <c r="E295" s="59">
        <v>1949251.5</v>
      </c>
      <c r="F295" s="59">
        <v>1769832.79</v>
      </c>
      <c r="G295" s="59">
        <v>3719084.29</v>
      </c>
      <c r="H295" s="55">
        <v>35</v>
      </c>
      <c r="K295" s="56"/>
    </row>
    <row r="296" spans="1:11" x14ac:dyDescent="0.2">
      <c r="A296" s="52" t="s">
        <v>378</v>
      </c>
      <c r="B296" s="52" t="s">
        <v>11</v>
      </c>
      <c r="C296" s="52" t="s">
        <v>50</v>
      </c>
      <c r="D296" s="52" t="s">
        <v>14</v>
      </c>
      <c r="E296" s="59">
        <v>4403091.83</v>
      </c>
      <c r="F296" s="59">
        <v>3878064.92</v>
      </c>
      <c r="G296" s="59">
        <v>8281156.75</v>
      </c>
      <c r="H296" s="55">
        <v>84</v>
      </c>
      <c r="K296" s="56"/>
    </row>
    <row r="297" spans="1:11" x14ac:dyDescent="0.2">
      <c r="A297" s="52" t="s">
        <v>379</v>
      </c>
      <c r="B297" s="52" t="s">
        <v>11</v>
      </c>
      <c r="C297" s="52" t="s">
        <v>66</v>
      </c>
      <c r="D297" s="52" t="s">
        <v>10</v>
      </c>
      <c r="E297" s="59">
        <v>2484641.58</v>
      </c>
      <c r="F297" s="59">
        <v>1916098.65</v>
      </c>
      <c r="G297" s="59">
        <v>4400740.2300000004</v>
      </c>
      <c r="H297" s="55">
        <v>70</v>
      </c>
      <c r="K297" s="56"/>
    </row>
    <row r="298" spans="1:11" x14ac:dyDescent="0.2">
      <c r="A298" s="52" t="s">
        <v>380</v>
      </c>
      <c r="B298" s="52" t="s">
        <v>8</v>
      </c>
      <c r="C298" s="52" t="s">
        <v>9</v>
      </c>
      <c r="D298" s="52" t="s">
        <v>10</v>
      </c>
      <c r="E298" s="59">
        <v>1266598.33</v>
      </c>
      <c r="F298" s="59">
        <v>1525745.05</v>
      </c>
      <c r="G298" s="59">
        <v>2792343.38</v>
      </c>
      <c r="H298" s="55">
        <v>85</v>
      </c>
      <c r="K298" s="56"/>
    </row>
    <row r="299" spans="1:11" x14ac:dyDescent="0.2">
      <c r="A299" s="52" t="s">
        <v>381</v>
      </c>
      <c r="B299" s="52" t="s">
        <v>11</v>
      </c>
      <c r="C299" s="52" t="s">
        <v>152</v>
      </c>
      <c r="D299" s="52" t="s">
        <v>10</v>
      </c>
      <c r="E299" s="59">
        <v>1302174.5</v>
      </c>
      <c r="F299" s="59">
        <v>1189100.05</v>
      </c>
      <c r="G299" s="59">
        <v>2491274.5499999998</v>
      </c>
      <c r="H299" s="55">
        <v>60</v>
      </c>
      <c r="K299" s="56"/>
    </row>
    <row r="300" spans="1:11" x14ac:dyDescent="0.2">
      <c r="A300" s="52" t="s">
        <v>382</v>
      </c>
      <c r="B300" s="52" t="s">
        <v>8</v>
      </c>
      <c r="C300" s="52" t="s">
        <v>120</v>
      </c>
      <c r="D300" s="52" t="s">
        <v>14</v>
      </c>
      <c r="E300" s="59">
        <v>2750889.92</v>
      </c>
      <c r="F300" s="59">
        <v>2414780.92</v>
      </c>
      <c r="G300" s="59">
        <v>5165670.84</v>
      </c>
      <c r="H300" s="55">
        <v>45</v>
      </c>
      <c r="K300" s="56"/>
    </row>
    <row r="301" spans="1:11" x14ac:dyDescent="0.2">
      <c r="A301" s="52" t="s">
        <v>383</v>
      </c>
      <c r="B301" s="52" t="s">
        <v>11</v>
      </c>
      <c r="C301" s="52" t="s">
        <v>50</v>
      </c>
      <c r="D301" s="52" t="s">
        <v>10</v>
      </c>
      <c r="E301" s="59">
        <v>2495662.8199999998</v>
      </c>
      <c r="F301" s="59">
        <v>2618209.2999999998</v>
      </c>
      <c r="G301" s="59">
        <v>5113872.1199999992</v>
      </c>
      <c r="H301" s="55">
        <v>60</v>
      </c>
      <c r="K301" s="56"/>
    </row>
    <row r="302" spans="1:11" x14ac:dyDescent="0.2">
      <c r="A302" s="52" t="s">
        <v>384</v>
      </c>
      <c r="B302" s="52" t="s">
        <v>8</v>
      </c>
      <c r="C302" s="52" t="s">
        <v>252</v>
      </c>
      <c r="D302" s="52" t="s">
        <v>14</v>
      </c>
      <c r="E302" s="59">
        <v>6057920.6699999999</v>
      </c>
      <c r="F302" s="59">
        <v>5963899.0999999996</v>
      </c>
      <c r="G302" s="59">
        <v>12021819.77</v>
      </c>
      <c r="H302" s="55">
        <v>93</v>
      </c>
      <c r="K302" s="56"/>
    </row>
    <row r="303" spans="1:11" x14ac:dyDescent="0.2">
      <c r="A303" s="52" t="s">
        <v>385</v>
      </c>
      <c r="B303" s="52" t="s">
        <v>8</v>
      </c>
      <c r="C303" s="52" t="s">
        <v>128</v>
      </c>
      <c r="D303" s="52" t="s">
        <v>14</v>
      </c>
      <c r="E303" s="59">
        <v>1829175.68</v>
      </c>
      <c r="F303" s="59">
        <v>1561188.34</v>
      </c>
      <c r="G303" s="59">
        <v>3390364.02</v>
      </c>
      <c r="H303" s="55">
        <v>47</v>
      </c>
      <c r="K303" s="56"/>
    </row>
    <row r="304" spans="1:11" x14ac:dyDescent="0.2">
      <c r="A304" s="52" t="s">
        <v>386</v>
      </c>
      <c r="B304" s="52" t="s">
        <v>8</v>
      </c>
      <c r="C304" s="52" t="s">
        <v>108</v>
      </c>
      <c r="D304" s="52" t="s">
        <v>14</v>
      </c>
      <c r="E304" s="59">
        <v>3328940.83</v>
      </c>
      <c r="F304" s="59">
        <v>3224355.99</v>
      </c>
      <c r="G304" s="59">
        <v>6553296.8200000003</v>
      </c>
      <c r="H304" s="55">
        <v>43</v>
      </c>
      <c r="K304" s="56"/>
    </row>
    <row r="305" spans="1:11" x14ac:dyDescent="0.2">
      <c r="A305" s="52" t="s">
        <v>387</v>
      </c>
      <c r="B305" s="52" t="s">
        <v>8</v>
      </c>
      <c r="C305" s="52" t="s">
        <v>16</v>
      </c>
      <c r="D305" s="52" t="s">
        <v>14</v>
      </c>
      <c r="E305" s="59">
        <v>5543478.75</v>
      </c>
      <c r="F305" s="59">
        <v>4854513.57</v>
      </c>
      <c r="G305" s="59">
        <v>10397992.32</v>
      </c>
      <c r="H305" s="55">
        <v>80</v>
      </c>
      <c r="K305" s="56"/>
    </row>
    <row r="306" spans="1:11" x14ac:dyDescent="0.2">
      <c r="A306" s="52" t="s">
        <v>388</v>
      </c>
      <c r="B306" s="52" t="s">
        <v>11</v>
      </c>
      <c r="C306" s="52" t="s">
        <v>247</v>
      </c>
      <c r="D306" s="52" t="s">
        <v>10</v>
      </c>
      <c r="E306" s="59">
        <v>147326.15</v>
      </c>
      <c r="F306" s="59">
        <v>151302.45000000001</v>
      </c>
      <c r="G306" s="59">
        <v>298628.59999999998</v>
      </c>
      <c r="H306" s="55">
        <v>5</v>
      </c>
      <c r="K306" s="56"/>
    </row>
    <row r="307" spans="1:11" x14ac:dyDescent="0.2">
      <c r="A307" s="52" t="s">
        <v>389</v>
      </c>
      <c r="B307" s="52" t="s">
        <v>8</v>
      </c>
      <c r="C307" s="52" t="s">
        <v>113</v>
      </c>
      <c r="D307" s="52" t="s">
        <v>14</v>
      </c>
      <c r="E307" s="59">
        <v>3641633.26</v>
      </c>
      <c r="F307" s="59">
        <v>3109973.81</v>
      </c>
      <c r="G307" s="59">
        <v>6751607.0700000003</v>
      </c>
      <c r="H307" s="55">
        <v>70</v>
      </c>
      <c r="K307" s="56"/>
    </row>
    <row r="308" spans="1:11" x14ac:dyDescent="0.2">
      <c r="A308" s="52" t="s">
        <v>390</v>
      </c>
      <c r="B308" s="52" t="s">
        <v>8</v>
      </c>
      <c r="C308" s="52" t="s">
        <v>261</v>
      </c>
      <c r="D308" s="52" t="s">
        <v>14</v>
      </c>
      <c r="E308" s="59">
        <v>2170018.06</v>
      </c>
      <c r="F308" s="59">
        <v>2332453.34</v>
      </c>
      <c r="G308" s="59">
        <v>4502471.4000000004</v>
      </c>
      <c r="H308" s="55">
        <v>40</v>
      </c>
      <c r="K308" s="56"/>
    </row>
    <row r="309" spans="1:11" x14ac:dyDescent="0.2">
      <c r="A309" s="52" t="s">
        <v>391</v>
      </c>
      <c r="B309" s="52" t="s">
        <v>8</v>
      </c>
      <c r="C309" s="52" t="s">
        <v>61</v>
      </c>
      <c r="D309" s="52" t="s">
        <v>14</v>
      </c>
      <c r="E309" s="59">
        <v>1583988.57</v>
      </c>
      <c r="F309" s="59">
        <v>1324368.1100000001</v>
      </c>
      <c r="G309" s="59">
        <v>2908356.68</v>
      </c>
      <c r="H309" s="55">
        <v>30</v>
      </c>
      <c r="K309" s="56"/>
    </row>
    <row r="310" spans="1:11" x14ac:dyDescent="0.2">
      <c r="A310" s="52" t="s">
        <v>392</v>
      </c>
      <c r="B310" s="52" t="s">
        <v>8</v>
      </c>
      <c r="C310" s="52" t="s">
        <v>9</v>
      </c>
      <c r="D310" s="52" t="s">
        <v>10</v>
      </c>
      <c r="E310" s="59">
        <v>1281711.94</v>
      </c>
      <c r="F310" s="59">
        <v>1187460.56</v>
      </c>
      <c r="G310" s="59">
        <v>2469172.5</v>
      </c>
      <c r="H310" s="55">
        <v>47</v>
      </c>
      <c r="K310" s="56"/>
    </row>
    <row r="311" spans="1:11" x14ac:dyDescent="0.2">
      <c r="A311" s="52" t="s">
        <v>393</v>
      </c>
      <c r="B311" s="52" t="s">
        <v>8</v>
      </c>
      <c r="C311" s="52" t="s">
        <v>9</v>
      </c>
      <c r="D311" s="52" t="s">
        <v>14</v>
      </c>
      <c r="E311" s="59">
        <v>3114513.94</v>
      </c>
      <c r="F311" s="59">
        <v>2686631.03</v>
      </c>
      <c r="G311" s="59">
        <v>5801144.9699999997</v>
      </c>
      <c r="H311" s="55">
        <v>42</v>
      </c>
      <c r="K311" s="56"/>
    </row>
    <row r="312" spans="1:11" x14ac:dyDescent="0.2">
      <c r="A312" s="52" t="s">
        <v>394</v>
      </c>
      <c r="B312" s="52" t="s">
        <v>8</v>
      </c>
      <c r="C312" s="52" t="s">
        <v>74</v>
      </c>
      <c r="D312" s="52" t="s">
        <v>10</v>
      </c>
      <c r="E312" s="59">
        <v>1257888.17</v>
      </c>
      <c r="F312" s="59">
        <v>1142817.7</v>
      </c>
      <c r="G312" s="59">
        <v>2400705.87</v>
      </c>
      <c r="H312" s="55">
        <v>35</v>
      </c>
      <c r="K312" s="56"/>
    </row>
    <row r="313" spans="1:11" x14ac:dyDescent="0.2">
      <c r="A313" s="52" t="s">
        <v>395</v>
      </c>
      <c r="B313" s="52" t="s">
        <v>11</v>
      </c>
      <c r="C313" s="52" t="s">
        <v>50</v>
      </c>
      <c r="D313" s="52" t="s">
        <v>14</v>
      </c>
      <c r="E313" s="59">
        <v>2927401.78</v>
      </c>
      <c r="F313" s="59">
        <v>2213553.9</v>
      </c>
      <c r="G313" s="59">
        <v>5140955.68</v>
      </c>
      <c r="H313" s="55">
        <v>55</v>
      </c>
      <c r="K313" s="56"/>
    </row>
    <row r="314" spans="1:11" x14ac:dyDescent="0.2">
      <c r="A314" s="52" t="s">
        <v>396</v>
      </c>
      <c r="B314" s="52" t="s">
        <v>11</v>
      </c>
      <c r="C314" s="52" t="s">
        <v>240</v>
      </c>
      <c r="D314" s="52" t="s">
        <v>14</v>
      </c>
      <c r="E314" s="59">
        <v>1165983.47</v>
      </c>
      <c r="F314" s="59">
        <v>1082397.49</v>
      </c>
      <c r="G314" s="59">
        <v>2248380.96</v>
      </c>
      <c r="H314" s="55">
        <v>20</v>
      </c>
      <c r="K314" s="56"/>
    </row>
    <row r="315" spans="1:11" x14ac:dyDescent="0.2">
      <c r="A315" s="52" t="s">
        <v>397</v>
      </c>
      <c r="B315" s="52" t="s">
        <v>11</v>
      </c>
      <c r="C315" s="52" t="s">
        <v>208</v>
      </c>
      <c r="D315" s="52" t="s">
        <v>10</v>
      </c>
      <c r="E315" s="59">
        <v>3112213.38</v>
      </c>
      <c r="F315" s="59">
        <v>3550423.32</v>
      </c>
      <c r="G315" s="59">
        <v>6662636.6999999993</v>
      </c>
      <c r="H315" s="55">
        <v>58</v>
      </c>
      <c r="K315" s="56"/>
    </row>
    <row r="316" spans="1:11" x14ac:dyDescent="0.2">
      <c r="A316" s="52" t="s">
        <v>398</v>
      </c>
      <c r="B316" s="52" t="s">
        <v>11</v>
      </c>
      <c r="C316" s="52" t="s">
        <v>50</v>
      </c>
      <c r="D316" s="52" t="s">
        <v>14</v>
      </c>
      <c r="E316" s="59">
        <v>1634167.13</v>
      </c>
      <c r="F316" s="59">
        <v>1578478.86</v>
      </c>
      <c r="G316" s="59">
        <v>3212645.99</v>
      </c>
      <c r="H316" s="55">
        <v>28</v>
      </c>
      <c r="K316" s="56"/>
    </row>
    <row r="317" spans="1:11" x14ac:dyDescent="0.2">
      <c r="A317" s="52" t="s">
        <v>399</v>
      </c>
      <c r="B317" s="52" t="s">
        <v>8</v>
      </c>
      <c r="C317" s="52" t="s">
        <v>222</v>
      </c>
      <c r="D317" s="52" t="s">
        <v>14</v>
      </c>
      <c r="E317" s="59">
        <v>3231554.82</v>
      </c>
      <c r="F317" s="59">
        <v>2567907.48</v>
      </c>
      <c r="G317" s="59">
        <v>5799462.2999999998</v>
      </c>
      <c r="H317" s="55">
        <v>58</v>
      </c>
      <c r="K317" s="56"/>
    </row>
    <row r="318" spans="1:11" x14ac:dyDescent="0.2">
      <c r="A318" s="52" t="s">
        <v>400</v>
      </c>
      <c r="B318" s="52" t="s">
        <v>11</v>
      </c>
      <c r="C318" s="52" t="s">
        <v>401</v>
      </c>
      <c r="D318" s="52" t="s">
        <v>14</v>
      </c>
      <c r="E318" s="59">
        <v>2636905.23</v>
      </c>
      <c r="F318" s="59">
        <v>1931190.43</v>
      </c>
      <c r="G318" s="59">
        <v>4568095.66</v>
      </c>
      <c r="H318" s="55">
        <v>44</v>
      </c>
      <c r="K318" s="56"/>
    </row>
    <row r="319" spans="1:11" x14ac:dyDescent="0.2">
      <c r="A319" s="52" t="s">
        <v>402</v>
      </c>
      <c r="B319" s="52" t="s">
        <v>8</v>
      </c>
      <c r="C319" s="52" t="s">
        <v>13</v>
      </c>
      <c r="D319" s="52" t="s">
        <v>14</v>
      </c>
      <c r="E319" s="59">
        <v>1957221</v>
      </c>
      <c r="F319" s="59">
        <v>1787930.02</v>
      </c>
      <c r="G319" s="59">
        <v>3745151.02</v>
      </c>
      <c r="H319" s="55">
        <v>25</v>
      </c>
      <c r="K319" s="56"/>
    </row>
    <row r="320" spans="1:11" x14ac:dyDescent="0.2">
      <c r="A320" s="52" t="s">
        <v>403</v>
      </c>
      <c r="B320" s="52" t="s">
        <v>8</v>
      </c>
      <c r="C320" s="52" t="s">
        <v>72</v>
      </c>
      <c r="D320" s="52" t="s">
        <v>14</v>
      </c>
      <c r="E320" s="59">
        <v>3535203.88</v>
      </c>
      <c r="F320" s="59">
        <v>3028711.47</v>
      </c>
      <c r="G320" s="59">
        <v>6563915.3499999996</v>
      </c>
      <c r="H320" s="55">
        <v>63</v>
      </c>
      <c r="K320" s="56"/>
    </row>
    <row r="321" spans="1:11" x14ac:dyDescent="0.2">
      <c r="A321" s="52" t="s">
        <v>404</v>
      </c>
      <c r="B321" s="52" t="s">
        <v>8</v>
      </c>
      <c r="C321" s="52" t="s">
        <v>104</v>
      </c>
      <c r="D321" s="52" t="s">
        <v>14</v>
      </c>
      <c r="E321" s="59">
        <v>11571554.4</v>
      </c>
      <c r="F321" s="59">
        <v>10955108.289999999</v>
      </c>
      <c r="G321" s="59">
        <v>22526662.689999998</v>
      </c>
      <c r="H321" s="55">
        <v>100</v>
      </c>
      <c r="K321" s="56"/>
    </row>
    <row r="322" spans="1:11" x14ac:dyDescent="0.2">
      <c r="A322" s="52" t="s">
        <v>405</v>
      </c>
      <c r="B322" s="52" t="s">
        <v>11</v>
      </c>
      <c r="C322" s="52" t="s">
        <v>50</v>
      </c>
      <c r="D322" s="52" t="s">
        <v>10</v>
      </c>
      <c r="E322" s="59">
        <v>776464.22</v>
      </c>
      <c r="F322" s="59">
        <v>787383.84</v>
      </c>
      <c r="G322" s="59">
        <v>1563848.06</v>
      </c>
      <c r="H322" s="55">
        <v>35</v>
      </c>
      <c r="K322" s="56"/>
    </row>
    <row r="323" spans="1:11" x14ac:dyDescent="0.2">
      <c r="A323" s="52" t="s">
        <v>406</v>
      </c>
      <c r="B323" s="52" t="s">
        <v>11</v>
      </c>
      <c r="C323" s="52" t="s">
        <v>50</v>
      </c>
      <c r="D323" s="52" t="s">
        <v>10</v>
      </c>
      <c r="E323" s="59">
        <v>3027197.89</v>
      </c>
      <c r="F323" s="59">
        <v>3521801.32</v>
      </c>
      <c r="G323" s="59">
        <v>6548999.21</v>
      </c>
      <c r="H323" s="55">
        <v>65</v>
      </c>
      <c r="K323" s="56"/>
    </row>
    <row r="324" spans="1:11" x14ac:dyDescent="0.2">
      <c r="A324" s="52" t="s">
        <v>407</v>
      </c>
      <c r="B324" s="52" t="s">
        <v>11</v>
      </c>
      <c r="C324" s="52" t="s">
        <v>238</v>
      </c>
      <c r="D324" s="52" t="s">
        <v>10</v>
      </c>
      <c r="E324" s="59">
        <v>686703.22</v>
      </c>
      <c r="F324" s="59">
        <v>622692.28</v>
      </c>
      <c r="G324" s="59">
        <v>1309395.5</v>
      </c>
      <c r="H324" s="55">
        <v>25</v>
      </c>
      <c r="K324" s="56"/>
    </row>
    <row r="325" spans="1:11" x14ac:dyDescent="0.2">
      <c r="A325" s="52" t="s">
        <v>408</v>
      </c>
      <c r="B325" s="52" t="s">
        <v>11</v>
      </c>
      <c r="C325" s="52" t="s">
        <v>238</v>
      </c>
      <c r="D325" s="52" t="s">
        <v>10</v>
      </c>
      <c r="E325" s="59">
        <v>1150717.52</v>
      </c>
      <c r="F325" s="59">
        <v>1075778.49</v>
      </c>
      <c r="G325" s="59">
        <v>2226496.0099999998</v>
      </c>
      <c r="H325" s="55">
        <v>40</v>
      </c>
      <c r="K325" s="56"/>
    </row>
    <row r="326" spans="1:11" x14ac:dyDescent="0.2">
      <c r="A326" s="52" t="s">
        <v>409</v>
      </c>
      <c r="B326" s="52" t="s">
        <v>8</v>
      </c>
      <c r="C326" s="52" t="s">
        <v>46</v>
      </c>
      <c r="D326" s="52" t="s">
        <v>14</v>
      </c>
      <c r="E326" s="59">
        <v>3343462.42</v>
      </c>
      <c r="F326" s="59">
        <v>3010995.57</v>
      </c>
      <c r="G326" s="59">
        <v>6354457.9900000002</v>
      </c>
      <c r="H326" s="55">
        <v>47</v>
      </c>
      <c r="K326" s="56"/>
    </row>
    <row r="327" spans="1:11" x14ac:dyDescent="0.2">
      <c r="A327" s="52" t="s">
        <v>410</v>
      </c>
      <c r="B327" s="52" t="s">
        <v>8</v>
      </c>
      <c r="C327" s="52" t="s">
        <v>34</v>
      </c>
      <c r="D327" s="52" t="s">
        <v>10</v>
      </c>
      <c r="E327" s="59">
        <v>2824292.95</v>
      </c>
      <c r="F327" s="59">
        <v>2660417.71</v>
      </c>
      <c r="G327" s="59">
        <v>5484710.6600000001</v>
      </c>
      <c r="H327" s="55">
        <v>81</v>
      </c>
      <c r="K327" s="56"/>
    </row>
    <row r="328" spans="1:11" x14ac:dyDescent="0.2">
      <c r="A328" s="52" t="s">
        <v>411</v>
      </c>
      <c r="B328" s="52" t="s">
        <v>8</v>
      </c>
      <c r="C328" s="52" t="s">
        <v>16</v>
      </c>
      <c r="D328" s="52" t="s">
        <v>14</v>
      </c>
      <c r="E328" s="59">
        <v>2507106.84</v>
      </c>
      <c r="F328" s="59">
        <v>1891561.38</v>
      </c>
      <c r="G328" s="59">
        <v>4398668.22</v>
      </c>
      <c r="H328" s="55">
        <v>40</v>
      </c>
      <c r="K328" s="56"/>
    </row>
    <row r="329" spans="1:11" x14ac:dyDescent="0.2">
      <c r="A329" s="52" t="s">
        <v>412</v>
      </c>
      <c r="B329" s="52" t="s">
        <v>8</v>
      </c>
      <c r="C329" s="52" t="s">
        <v>32</v>
      </c>
      <c r="D329" s="52" t="s">
        <v>14</v>
      </c>
      <c r="E329" s="59">
        <v>8028392.2599999998</v>
      </c>
      <c r="F329" s="59">
        <v>7257516.6900000004</v>
      </c>
      <c r="G329" s="59">
        <v>15285908.949999999</v>
      </c>
      <c r="H329" s="55">
        <v>79</v>
      </c>
      <c r="K329" s="56"/>
    </row>
    <row r="330" spans="1:11" x14ac:dyDescent="0.2">
      <c r="A330" s="52" t="s">
        <v>413</v>
      </c>
      <c r="B330" s="52" t="s">
        <v>8</v>
      </c>
      <c r="C330" s="52" t="s">
        <v>61</v>
      </c>
      <c r="D330" s="52" t="s">
        <v>14</v>
      </c>
      <c r="E330" s="59">
        <v>0</v>
      </c>
      <c r="F330" s="59">
        <v>0</v>
      </c>
      <c r="G330" s="59">
        <v>0</v>
      </c>
      <c r="H330" s="55">
        <v>0</v>
      </c>
      <c r="K330" s="56"/>
    </row>
    <row r="331" spans="1:11" x14ac:dyDescent="0.2">
      <c r="A331" s="52" t="s">
        <v>414</v>
      </c>
      <c r="B331" s="52" t="s">
        <v>11</v>
      </c>
      <c r="C331" s="52" t="s">
        <v>415</v>
      </c>
      <c r="D331" s="52" t="s">
        <v>10</v>
      </c>
      <c r="E331" s="59">
        <v>694441.54</v>
      </c>
      <c r="F331" s="59">
        <v>769761.66</v>
      </c>
      <c r="G331" s="59">
        <v>1464203.2000000002</v>
      </c>
      <c r="H331" s="55">
        <v>30</v>
      </c>
      <c r="K331" s="56"/>
    </row>
    <row r="332" spans="1:11" x14ac:dyDescent="0.2">
      <c r="A332" s="52" t="s">
        <v>416</v>
      </c>
      <c r="B332" s="52" t="s">
        <v>8</v>
      </c>
      <c r="C332" s="52" t="s">
        <v>34</v>
      </c>
      <c r="D332" s="52" t="s">
        <v>14</v>
      </c>
      <c r="E332" s="59">
        <v>1034482.96</v>
      </c>
      <c r="F332" s="59">
        <v>980989.23</v>
      </c>
      <c r="G332" s="59">
        <v>2015472.19</v>
      </c>
      <c r="H332" s="55">
        <v>40</v>
      </c>
      <c r="K332" s="56"/>
    </row>
    <row r="333" spans="1:11" x14ac:dyDescent="0.2">
      <c r="A333" s="52" t="s">
        <v>417</v>
      </c>
      <c r="B333" s="52" t="s">
        <v>8</v>
      </c>
      <c r="C333" s="52" t="s">
        <v>159</v>
      </c>
      <c r="D333" s="52" t="s">
        <v>14</v>
      </c>
      <c r="E333" s="59">
        <v>2572051.4500000002</v>
      </c>
      <c r="F333" s="59">
        <v>2397927.38</v>
      </c>
      <c r="G333" s="59">
        <v>4969978.83</v>
      </c>
      <c r="H333" s="55">
        <v>52</v>
      </c>
      <c r="K333" s="56"/>
    </row>
    <row r="334" spans="1:11" x14ac:dyDescent="0.2">
      <c r="A334" s="52" t="s">
        <v>418</v>
      </c>
      <c r="B334" s="52" t="s">
        <v>11</v>
      </c>
      <c r="C334" s="52" t="s">
        <v>132</v>
      </c>
      <c r="D334" s="52" t="s">
        <v>14</v>
      </c>
      <c r="E334" s="59">
        <v>1202392.44</v>
      </c>
      <c r="F334" s="59">
        <v>1098868.08</v>
      </c>
      <c r="G334" s="59">
        <v>2301260.52</v>
      </c>
      <c r="H334" s="55">
        <v>19</v>
      </c>
      <c r="K334" s="56"/>
    </row>
    <row r="335" spans="1:11" x14ac:dyDescent="0.2">
      <c r="A335" s="52" t="s">
        <v>419</v>
      </c>
      <c r="B335" s="52" t="s">
        <v>11</v>
      </c>
      <c r="C335" s="52" t="s">
        <v>271</v>
      </c>
      <c r="D335" s="52" t="s">
        <v>14</v>
      </c>
      <c r="E335" s="59">
        <v>2349819.7200000002</v>
      </c>
      <c r="F335" s="59">
        <v>2034232.53</v>
      </c>
      <c r="G335" s="59">
        <v>4384052.25</v>
      </c>
      <c r="H335" s="55">
        <v>33</v>
      </c>
      <c r="K335" s="56"/>
    </row>
    <row r="336" spans="1:11" x14ac:dyDescent="0.2">
      <c r="A336" s="52" t="s">
        <v>420</v>
      </c>
      <c r="B336" s="52" t="s">
        <v>11</v>
      </c>
      <c r="C336" s="52" t="s">
        <v>247</v>
      </c>
      <c r="D336" s="52" t="s">
        <v>10</v>
      </c>
      <c r="E336" s="59">
        <v>1686237.07</v>
      </c>
      <c r="F336" s="59">
        <v>1584540.4</v>
      </c>
      <c r="G336" s="59">
        <v>3270777.4699999997</v>
      </c>
      <c r="H336" s="55">
        <v>34</v>
      </c>
      <c r="K336" s="56"/>
    </row>
    <row r="337" spans="1:11" x14ac:dyDescent="0.2">
      <c r="A337" s="52" t="s">
        <v>421</v>
      </c>
      <c r="B337" s="52" t="s">
        <v>11</v>
      </c>
      <c r="C337" s="52" t="s">
        <v>66</v>
      </c>
      <c r="D337" s="52" t="s">
        <v>14</v>
      </c>
      <c r="E337" s="59">
        <v>2347353.14</v>
      </c>
      <c r="F337" s="59">
        <v>2009450.96</v>
      </c>
      <c r="G337" s="59">
        <v>4356804.0999999996</v>
      </c>
      <c r="H337" s="55">
        <v>54</v>
      </c>
      <c r="K337" s="56"/>
    </row>
    <row r="338" spans="1:11" x14ac:dyDescent="0.2">
      <c r="A338" s="52" t="s">
        <v>422</v>
      </c>
      <c r="B338" s="52" t="s">
        <v>8</v>
      </c>
      <c r="C338" s="52" t="s">
        <v>16</v>
      </c>
      <c r="D338" s="52" t="s">
        <v>10</v>
      </c>
      <c r="E338" s="59">
        <v>2148185.06</v>
      </c>
      <c r="F338" s="59">
        <v>2212602.4700000002</v>
      </c>
      <c r="G338" s="59">
        <v>4360787.53</v>
      </c>
      <c r="H338" s="55">
        <v>68</v>
      </c>
      <c r="K338" s="56"/>
    </row>
    <row r="339" spans="1:11" x14ac:dyDescent="0.2">
      <c r="A339" s="52" t="s">
        <v>423</v>
      </c>
      <c r="B339" s="52" t="s">
        <v>8</v>
      </c>
      <c r="C339" s="52" t="s">
        <v>24</v>
      </c>
      <c r="D339" s="52" t="s">
        <v>14</v>
      </c>
      <c r="E339" s="59">
        <v>1399409.22</v>
      </c>
      <c r="F339" s="59">
        <v>1169817.3999999999</v>
      </c>
      <c r="G339" s="59">
        <v>2569226.62</v>
      </c>
      <c r="H339" s="55">
        <v>40</v>
      </c>
      <c r="K339" s="56"/>
    </row>
    <row r="340" spans="1:11" x14ac:dyDescent="0.2">
      <c r="A340" s="52" t="s">
        <v>424</v>
      </c>
      <c r="B340" s="52" t="s">
        <v>8</v>
      </c>
      <c r="C340" s="52" t="s">
        <v>138</v>
      </c>
      <c r="D340" s="52" t="s">
        <v>10</v>
      </c>
      <c r="E340" s="59">
        <v>2509876.56</v>
      </c>
      <c r="F340" s="59">
        <v>2040309.76</v>
      </c>
      <c r="G340" s="59">
        <v>4550186.32</v>
      </c>
      <c r="H340" s="55">
        <v>70</v>
      </c>
      <c r="K340" s="56"/>
    </row>
    <row r="341" spans="1:11" x14ac:dyDescent="0.2">
      <c r="A341" s="52" t="s">
        <v>425</v>
      </c>
      <c r="B341" s="52" t="s">
        <v>11</v>
      </c>
      <c r="C341" s="52" t="s">
        <v>21</v>
      </c>
      <c r="D341" s="52" t="s">
        <v>14</v>
      </c>
      <c r="E341" s="59">
        <v>2149957.06</v>
      </c>
      <c r="F341" s="59">
        <v>1882916.5</v>
      </c>
      <c r="G341" s="59">
        <v>4032873.56</v>
      </c>
      <c r="H341" s="55">
        <v>35</v>
      </c>
      <c r="K341" s="56"/>
    </row>
    <row r="342" spans="1:11" x14ac:dyDescent="0.2">
      <c r="A342" s="52" t="s">
        <v>426</v>
      </c>
      <c r="B342" s="52" t="s">
        <v>8</v>
      </c>
      <c r="C342" s="52" t="s">
        <v>261</v>
      </c>
      <c r="D342" s="52" t="s">
        <v>14</v>
      </c>
      <c r="E342" s="59">
        <v>1534201.02</v>
      </c>
      <c r="F342" s="59">
        <v>1384680.91</v>
      </c>
      <c r="G342" s="59">
        <v>2918881.9299999997</v>
      </c>
      <c r="H342" s="55">
        <v>42</v>
      </c>
      <c r="K342" s="56"/>
    </row>
    <row r="343" spans="1:11" x14ac:dyDescent="0.2">
      <c r="A343" s="52" t="s">
        <v>427</v>
      </c>
      <c r="B343" s="52" t="s">
        <v>8</v>
      </c>
      <c r="C343" s="52" t="s">
        <v>222</v>
      </c>
      <c r="D343" s="52" t="s">
        <v>14</v>
      </c>
      <c r="E343" s="59">
        <v>2006213.1</v>
      </c>
      <c r="F343" s="59">
        <v>1624386.91</v>
      </c>
      <c r="G343" s="59">
        <v>3630600.01</v>
      </c>
      <c r="H343" s="55">
        <v>40</v>
      </c>
      <c r="K343" s="56"/>
    </row>
    <row r="344" spans="1:11" x14ac:dyDescent="0.2">
      <c r="A344" s="52" t="s">
        <v>428</v>
      </c>
      <c r="B344" s="52" t="s">
        <v>11</v>
      </c>
      <c r="C344" s="52" t="s">
        <v>66</v>
      </c>
      <c r="D344" s="52" t="s">
        <v>14</v>
      </c>
      <c r="E344" s="59">
        <v>1086395.28</v>
      </c>
      <c r="F344" s="59">
        <v>1173604.52</v>
      </c>
      <c r="G344" s="59">
        <v>2259999.7999999998</v>
      </c>
      <c r="H344" s="55">
        <v>27</v>
      </c>
      <c r="K344" s="56"/>
    </row>
    <row r="345" spans="1:11" x14ac:dyDescent="0.2">
      <c r="A345" s="52" t="s">
        <v>429</v>
      </c>
      <c r="B345" s="52" t="s">
        <v>11</v>
      </c>
      <c r="C345" s="52" t="s">
        <v>157</v>
      </c>
      <c r="D345" s="52" t="s">
        <v>10</v>
      </c>
      <c r="E345" s="59">
        <v>2238807.0499999998</v>
      </c>
      <c r="F345" s="59">
        <v>2349860.7000000002</v>
      </c>
      <c r="G345" s="59">
        <v>4588667.75</v>
      </c>
      <c r="H345" s="55">
        <v>68</v>
      </c>
      <c r="K345" s="56"/>
    </row>
    <row r="346" spans="1:11" x14ac:dyDescent="0.2">
      <c r="A346" s="52" t="s">
        <v>430</v>
      </c>
      <c r="B346" s="52" t="s">
        <v>8</v>
      </c>
      <c r="C346" s="52" t="s">
        <v>16</v>
      </c>
      <c r="D346" s="52" t="s">
        <v>14</v>
      </c>
      <c r="E346" s="59">
        <v>2405147.42</v>
      </c>
      <c r="F346" s="59">
        <v>2092704.35</v>
      </c>
      <c r="G346" s="59">
        <v>4497851.7699999996</v>
      </c>
      <c r="H346" s="55">
        <v>44</v>
      </c>
      <c r="K346" s="56"/>
    </row>
    <row r="347" spans="1:11" x14ac:dyDescent="0.2">
      <c r="A347" s="52" t="s">
        <v>431</v>
      </c>
      <c r="B347" s="52" t="s">
        <v>8</v>
      </c>
      <c r="C347" s="52" t="s">
        <v>74</v>
      </c>
      <c r="D347" s="52" t="s">
        <v>10</v>
      </c>
      <c r="E347" s="59">
        <v>381224.72</v>
      </c>
      <c r="F347" s="59">
        <v>348175.29</v>
      </c>
      <c r="G347" s="59">
        <v>729400.01</v>
      </c>
      <c r="H347" s="55">
        <v>40</v>
      </c>
      <c r="K347" s="56"/>
    </row>
    <row r="348" spans="1:11" x14ac:dyDescent="0.2">
      <c r="A348" s="52" t="s">
        <v>432</v>
      </c>
      <c r="B348" s="52" t="s">
        <v>8</v>
      </c>
      <c r="C348" s="52" t="s">
        <v>74</v>
      </c>
      <c r="D348" s="52" t="s">
        <v>14</v>
      </c>
      <c r="E348" s="59">
        <v>6810463.1799999997</v>
      </c>
      <c r="F348" s="59">
        <v>6902666.4800000004</v>
      </c>
      <c r="G348" s="59">
        <v>13713129.66</v>
      </c>
      <c r="H348" s="55">
        <v>70</v>
      </c>
      <c r="K348" s="56"/>
    </row>
    <row r="349" spans="1:11" x14ac:dyDescent="0.2">
      <c r="A349" s="52" t="s">
        <v>433</v>
      </c>
      <c r="B349" s="52" t="s">
        <v>8</v>
      </c>
      <c r="C349" s="52" t="s">
        <v>74</v>
      </c>
      <c r="D349" s="52" t="s">
        <v>10</v>
      </c>
      <c r="E349" s="59">
        <v>2966974.9</v>
      </c>
      <c r="F349" s="59">
        <v>3274146.48</v>
      </c>
      <c r="G349" s="59">
        <v>6241121.3799999999</v>
      </c>
      <c r="H349" s="55">
        <v>75</v>
      </c>
      <c r="K349" s="56"/>
    </row>
    <row r="350" spans="1:11" x14ac:dyDescent="0.2">
      <c r="A350" s="52" t="s">
        <v>434</v>
      </c>
      <c r="B350" s="52" t="s">
        <v>8</v>
      </c>
      <c r="C350" s="52" t="s">
        <v>85</v>
      </c>
      <c r="D350" s="52" t="s">
        <v>14</v>
      </c>
      <c r="E350" s="59">
        <v>10399359.75</v>
      </c>
      <c r="F350" s="59">
        <v>9017787.6600000001</v>
      </c>
      <c r="G350" s="59">
        <v>19417147.41</v>
      </c>
      <c r="H350" s="55">
        <v>103</v>
      </c>
      <c r="K350" s="56"/>
    </row>
    <row r="351" spans="1:11" x14ac:dyDescent="0.2">
      <c r="A351" s="52" t="s">
        <v>435</v>
      </c>
      <c r="B351" s="52" t="s">
        <v>8</v>
      </c>
      <c r="C351" s="52" t="s">
        <v>108</v>
      </c>
      <c r="D351" s="52" t="s">
        <v>14</v>
      </c>
      <c r="E351" s="59">
        <v>11957589.93</v>
      </c>
      <c r="F351" s="59">
        <v>10753203.5</v>
      </c>
      <c r="G351" s="59">
        <v>22710793.43</v>
      </c>
      <c r="H351" s="55">
        <v>80</v>
      </c>
      <c r="K351" s="56"/>
    </row>
    <row r="352" spans="1:11" x14ac:dyDescent="0.2">
      <c r="A352" s="52" t="s">
        <v>436</v>
      </c>
      <c r="B352" s="52" t="s">
        <v>11</v>
      </c>
      <c r="C352" s="52" t="s">
        <v>245</v>
      </c>
      <c r="D352" s="52" t="s">
        <v>14</v>
      </c>
      <c r="E352" s="59">
        <v>1522974.15</v>
      </c>
      <c r="F352" s="59">
        <v>1185996.24</v>
      </c>
      <c r="G352" s="59">
        <v>2708970.3899999997</v>
      </c>
      <c r="H352" s="55">
        <v>20</v>
      </c>
      <c r="K352" s="56"/>
    </row>
    <row r="353" spans="1:11" x14ac:dyDescent="0.2">
      <c r="A353" s="52" t="s">
        <v>437</v>
      </c>
      <c r="B353" s="52" t="s">
        <v>11</v>
      </c>
      <c r="C353" s="52" t="s">
        <v>80</v>
      </c>
      <c r="D353" s="52" t="s">
        <v>14</v>
      </c>
      <c r="E353" s="59">
        <v>1657706.5</v>
      </c>
      <c r="F353" s="59">
        <v>1332976.25</v>
      </c>
      <c r="G353" s="59">
        <v>2990682.75</v>
      </c>
      <c r="H353" s="55">
        <v>30</v>
      </c>
      <c r="K353" s="56"/>
    </row>
    <row r="354" spans="1:11" x14ac:dyDescent="0.2">
      <c r="A354" s="52" t="s">
        <v>438</v>
      </c>
      <c r="B354" s="52" t="s">
        <v>11</v>
      </c>
      <c r="C354" s="52" t="s">
        <v>183</v>
      </c>
      <c r="D354" s="52" t="s">
        <v>14</v>
      </c>
      <c r="E354" s="59">
        <v>1133427.75</v>
      </c>
      <c r="F354" s="59">
        <v>957809.48</v>
      </c>
      <c r="G354" s="59">
        <v>2091237.23</v>
      </c>
      <c r="H354" s="55">
        <v>25</v>
      </c>
      <c r="K354" s="56"/>
    </row>
    <row r="355" spans="1:11" x14ac:dyDescent="0.2">
      <c r="A355" s="52" t="s">
        <v>439</v>
      </c>
      <c r="B355" s="52" t="s">
        <v>8</v>
      </c>
      <c r="C355" s="52" t="s">
        <v>171</v>
      </c>
      <c r="D355" s="52" t="s">
        <v>14</v>
      </c>
      <c r="E355" s="59">
        <v>4575785.57</v>
      </c>
      <c r="F355" s="59">
        <v>4105543.54</v>
      </c>
      <c r="G355" s="59">
        <v>8681329.1099999994</v>
      </c>
      <c r="H355" s="55">
        <v>60</v>
      </c>
      <c r="K355" s="56"/>
    </row>
    <row r="356" spans="1:11" x14ac:dyDescent="0.2">
      <c r="A356" s="52" t="s">
        <v>440</v>
      </c>
      <c r="B356" s="52" t="s">
        <v>8</v>
      </c>
      <c r="C356" s="52" t="s">
        <v>108</v>
      </c>
      <c r="D356" s="52" t="s">
        <v>14</v>
      </c>
      <c r="E356" s="59">
        <v>4025857.03</v>
      </c>
      <c r="F356" s="59">
        <v>3708957.6</v>
      </c>
      <c r="G356" s="59">
        <v>7734814.6299999999</v>
      </c>
      <c r="H356" s="55">
        <v>31</v>
      </c>
      <c r="K356" s="56"/>
    </row>
    <row r="357" spans="1:11" x14ac:dyDescent="0.2">
      <c r="A357" s="52" t="s">
        <v>441</v>
      </c>
      <c r="B357" s="52" t="s">
        <v>8</v>
      </c>
      <c r="C357" s="52" t="s">
        <v>123</v>
      </c>
      <c r="D357" s="52" t="s">
        <v>14</v>
      </c>
      <c r="E357" s="59">
        <v>5319367.9800000004</v>
      </c>
      <c r="F357" s="59">
        <v>5195494.17</v>
      </c>
      <c r="G357" s="59">
        <v>10514862.15</v>
      </c>
      <c r="H357" s="55">
        <v>91</v>
      </c>
      <c r="K357" s="56"/>
    </row>
    <row r="358" spans="1:11" x14ac:dyDescent="0.2">
      <c r="A358" s="52" t="s">
        <v>442</v>
      </c>
      <c r="B358" s="52" t="s">
        <v>8</v>
      </c>
      <c r="C358" s="52" t="s">
        <v>61</v>
      </c>
      <c r="D358" s="52" t="s">
        <v>10</v>
      </c>
      <c r="E358" s="59">
        <v>2491588.59</v>
      </c>
      <c r="F358" s="59">
        <v>2167816.96</v>
      </c>
      <c r="G358" s="59">
        <v>4659405.55</v>
      </c>
      <c r="H358" s="55">
        <v>80</v>
      </c>
      <c r="K358" s="56"/>
    </row>
    <row r="359" spans="1:11" x14ac:dyDescent="0.2">
      <c r="A359" s="52" t="s">
        <v>443</v>
      </c>
      <c r="B359" s="52" t="s">
        <v>11</v>
      </c>
      <c r="C359" s="52" t="s">
        <v>444</v>
      </c>
      <c r="D359" s="52" t="s">
        <v>14</v>
      </c>
      <c r="E359" s="59">
        <v>869943.8</v>
      </c>
      <c r="F359" s="59">
        <v>904940.1</v>
      </c>
      <c r="G359" s="59">
        <v>1774883.9</v>
      </c>
      <c r="H359" s="55">
        <v>25</v>
      </c>
      <c r="K359" s="56"/>
    </row>
    <row r="360" spans="1:11" x14ac:dyDescent="0.2">
      <c r="A360" s="52" t="s">
        <v>445</v>
      </c>
      <c r="B360" s="52" t="s">
        <v>8</v>
      </c>
      <c r="C360" s="52" t="s">
        <v>74</v>
      </c>
      <c r="D360" s="52" t="s">
        <v>14</v>
      </c>
      <c r="E360" s="59">
        <v>1614889.15</v>
      </c>
      <c r="F360" s="59">
        <v>1631429.42</v>
      </c>
      <c r="G360" s="59">
        <v>3246318.57</v>
      </c>
      <c r="H360" s="55">
        <v>30</v>
      </c>
      <c r="K360" s="56"/>
    </row>
    <row r="361" spans="1:11" x14ac:dyDescent="0.2">
      <c r="A361" s="52" t="s">
        <v>446</v>
      </c>
      <c r="B361" s="52" t="s">
        <v>8</v>
      </c>
      <c r="C361" s="52" t="s">
        <v>74</v>
      </c>
      <c r="D361" s="52" t="s">
        <v>10</v>
      </c>
      <c r="E361" s="59">
        <v>2546777.73</v>
      </c>
      <c r="F361" s="59">
        <v>2584406.54</v>
      </c>
      <c r="G361" s="59">
        <v>5131184.2699999996</v>
      </c>
      <c r="H361" s="55">
        <v>60</v>
      </c>
      <c r="K361" s="56"/>
    </row>
    <row r="362" spans="1:11" x14ac:dyDescent="0.2">
      <c r="A362" s="52" t="s">
        <v>447</v>
      </c>
      <c r="B362" s="52" t="s">
        <v>11</v>
      </c>
      <c r="C362" s="52" t="s">
        <v>305</v>
      </c>
      <c r="D362" s="52" t="s">
        <v>10</v>
      </c>
      <c r="E362" s="59">
        <v>3813573.92</v>
      </c>
      <c r="F362" s="59">
        <v>3738407.08</v>
      </c>
      <c r="G362" s="59">
        <v>7551981</v>
      </c>
      <c r="H362" s="55">
        <v>80</v>
      </c>
      <c r="K362" s="56"/>
    </row>
    <row r="363" spans="1:11" x14ac:dyDescent="0.2">
      <c r="A363" s="52" t="s">
        <v>448</v>
      </c>
      <c r="B363" s="52" t="s">
        <v>8</v>
      </c>
      <c r="C363" s="52" t="s">
        <v>159</v>
      </c>
      <c r="D363" s="52" t="s">
        <v>14</v>
      </c>
      <c r="E363" s="59">
        <v>5945792.1100000003</v>
      </c>
      <c r="F363" s="59">
        <v>5063989.49</v>
      </c>
      <c r="G363" s="59">
        <v>11009781.600000001</v>
      </c>
      <c r="H363" s="55">
        <v>70</v>
      </c>
      <c r="K363" s="56"/>
    </row>
    <row r="364" spans="1:11" x14ac:dyDescent="0.2">
      <c r="A364" s="52" t="s">
        <v>449</v>
      </c>
      <c r="B364" s="52" t="s">
        <v>8</v>
      </c>
      <c r="C364" s="52" t="s">
        <v>123</v>
      </c>
      <c r="D364" s="52" t="s">
        <v>14</v>
      </c>
      <c r="E364" s="59">
        <v>6176555.4699999997</v>
      </c>
      <c r="F364" s="59">
        <v>5701853.8499999996</v>
      </c>
      <c r="G364" s="59">
        <v>11878409.32</v>
      </c>
      <c r="H364" s="55">
        <v>82</v>
      </c>
      <c r="K364" s="56"/>
    </row>
    <row r="365" spans="1:11" x14ac:dyDescent="0.2">
      <c r="A365" s="52" t="s">
        <v>450</v>
      </c>
      <c r="B365" s="52" t="s">
        <v>8</v>
      </c>
      <c r="C365" s="52" t="s">
        <v>13</v>
      </c>
      <c r="D365" s="52" t="s">
        <v>14</v>
      </c>
      <c r="E365" s="59">
        <v>8305211.5199999996</v>
      </c>
      <c r="F365" s="59">
        <v>7199125.5700000003</v>
      </c>
      <c r="G365" s="59">
        <v>15504337.09</v>
      </c>
      <c r="H365" s="55">
        <v>76</v>
      </c>
      <c r="K365" s="56"/>
    </row>
    <row r="366" spans="1:11" x14ac:dyDescent="0.2">
      <c r="A366" s="52" t="s">
        <v>451</v>
      </c>
      <c r="B366" s="52" t="s">
        <v>8</v>
      </c>
      <c r="C366" s="52" t="s">
        <v>106</v>
      </c>
      <c r="D366" s="52" t="s">
        <v>14</v>
      </c>
      <c r="E366" s="59">
        <v>2569254.92</v>
      </c>
      <c r="F366" s="59">
        <v>2261402.81</v>
      </c>
      <c r="G366" s="59">
        <v>4830657.7300000004</v>
      </c>
      <c r="H366" s="55">
        <v>40</v>
      </c>
      <c r="K366" s="56"/>
    </row>
    <row r="367" spans="1:11" x14ac:dyDescent="0.2">
      <c r="A367" s="52" t="s">
        <v>452</v>
      </c>
      <c r="B367" s="52" t="s">
        <v>8</v>
      </c>
      <c r="C367" s="52" t="s">
        <v>222</v>
      </c>
      <c r="D367" s="52" t="s">
        <v>14</v>
      </c>
      <c r="E367" s="59">
        <v>6484474.75</v>
      </c>
      <c r="F367" s="59">
        <v>5372357.5999999996</v>
      </c>
      <c r="G367" s="59">
        <v>11856832.35</v>
      </c>
      <c r="H367" s="55">
        <v>65</v>
      </c>
      <c r="K367" s="56"/>
    </row>
    <row r="368" spans="1:11" x14ac:dyDescent="0.2">
      <c r="A368" s="52" t="s">
        <v>453</v>
      </c>
      <c r="B368" s="52" t="s">
        <v>8</v>
      </c>
      <c r="C368" s="52" t="s">
        <v>222</v>
      </c>
      <c r="D368" s="52" t="s">
        <v>10</v>
      </c>
      <c r="E368" s="59">
        <v>1120827.28</v>
      </c>
      <c r="F368" s="59">
        <v>973867.34</v>
      </c>
      <c r="G368" s="59">
        <v>2094694.62</v>
      </c>
      <c r="H368" s="55">
        <v>25</v>
      </c>
      <c r="K368" s="56"/>
    </row>
    <row r="369" spans="1:11" x14ac:dyDescent="0.2">
      <c r="A369" s="52" t="s">
        <v>454</v>
      </c>
      <c r="B369" s="52" t="s">
        <v>8</v>
      </c>
      <c r="C369" s="52" t="s">
        <v>222</v>
      </c>
      <c r="D369" s="52" t="s">
        <v>14</v>
      </c>
      <c r="E369" s="59">
        <v>8854907.8399999999</v>
      </c>
      <c r="F369" s="59">
        <v>7742565.4900000002</v>
      </c>
      <c r="G369" s="59">
        <v>16597473.33</v>
      </c>
      <c r="H369" s="55">
        <v>94</v>
      </c>
      <c r="K369" s="56"/>
    </row>
    <row r="370" spans="1:11" x14ac:dyDescent="0.2">
      <c r="A370" s="52" t="s">
        <v>455</v>
      </c>
      <c r="B370" s="52" t="s">
        <v>8</v>
      </c>
      <c r="C370" s="52" t="s">
        <v>24</v>
      </c>
      <c r="D370" s="52" t="s">
        <v>10</v>
      </c>
      <c r="E370" s="59">
        <v>3814507.95</v>
      </c>
      <c r="F370" s="59">
        <v>3373932.61</v>
      </c>
      <c r="G370" s="59">
        <v>7188440.5600000005</v>
      </c>
      <c r="H370" s="55">
        <v>66</v>
      </c>
      <c r="K370" s="56"/>
    </row>
    <row r="371" spans="1:11" x14ac:dyDescent="0.2">
      <c r="A371" s="52" t="s">
        <v>456</v>
      </c>
      <c r="B371" s="52" t="s">
        <v>11</v>
      </c>
      <c r="C371" s="52" t="s">
        <v>66</v>
      </c>
      <c r="D371" s="52" t="s">
        <v>10</v>
      </c>
      <c r="E371" s="59">
        <v>2736908.81</v>
      </c>
      <c r="F371" s="59">
        <v>2299135.14</v>
      </c>
      <c r="G371" s="59">
        <v>5036043.95</v>
      </c>
      <c r="H371" s="55">
        <v>50</v>
      </c>
      <c r="K371" s="56"/>
    </row>
    <row r="372" spans="1:11" x14ac:dyDescent="0.2">
      <c r="A372" s="52" t="s">
        <v>457</v>
      </c>
      <c r="B372" s="52" t="s">
        <v>11</v>
      </c>
      <c r="C372" s="52" t="s">
        <v>271</v>
      </c>
      <c r="D372" s="52" t="s">
        <v>10</v>
      </c>
      <c r="E372" s="59">
        <v>1658584.07</v>
      </c>
      <c r="F372" s="59">
        <v>1765500.24</v>
      </c>
      <c r="G372" s="59">
        <v>3424084.31</v>
      </c>
      <c r="H372" s="55">
        <v>50</v>
      </c>
      <c r="K372" s="56"/>
    </row>
    <row r="373" spans="1:11" x14ac:dyDescent="0.2">
      <c r="A373" s="52" t="s">
        <v>458</v>
      </c>
      <c r="B373" s="52" t="s">
        <v>11</v>
      </c>
      <c r="C373" s="52" t="s">
        <v>21</v>
      </c>
      <c r="D373" s="52" t="s">
        <v>14</v>
      </c>
      <c r="E373" s="59">
        <v>2388943.09</v>
      </c>
      <c r="F373" s="59">
        <v>2438806.8199999998</v>
      </c>
      <c r="G373" s="59">
        <v>4827749.91</v>
      </c>
      <c r="H373" s="55">
        <v>65</v>
      </c>
      <c r="K373" s="56"/>
    </row>
    <row r="374" spans="1:11" x14ac:dyDescent="0.2">
      <c r="A374" s="52" t="s">
        <v>459</v>
      </c>
      <c r="B374" s="52" t="s">
        <v>8</v>
      </c>
      <c r="C374" s="52" t="s">
        <v>72</v>
      </c>
      <c r="D374" s="52" t="s">
        <v>14</v>
      </c>
      <c r="E374" s="59">
        <v>2103814.19</v>
      </c>
      <c r="F374" s="59">
        <v>2165712.64</v>
      </c>
      <c r="G374" s="59">
        <v>4269526.83</v>
      </c>
      <c r="H374" s="55">
        <v>48</v>
      </c>
      <c r="K374" s="56"/>
    </row>
    <row r="375" spans="1:11" x14ac:dyDescent="0.2">
      <c r="A375" s="52" t="s">
        <v>460</v>
      </c>
      <c r="B375" s="52" t="s">
        <v>11</v>
      </c>
      <c r="C375" s="52" t="s">
        <v>50</v>
      </c>
      <c r="D375" s="52" t="s">
        <v>10</v>
      </c>
      <c r="E375" s="59">
        <v>3964680.77</v>
      </c>
      <c r="F375" s="59">
        <v>3992751.22</v>
      </c>
      <c r="G375" s="59">
        <v>7957431.9900000002</v>
      </c>
      <c r="H375" s="55">
        <v>77</v>
      </c>
      <c r="K375" s="56"/>
    </row>
    <row r="376" spans="1:11" x14ac:dyDescent="0.2">
      <c r="A376" s="52" t="s">
        <v>461</v>
      </c>
      <c r="B376" s="52" t="s">
        <v>11</v>
      </c>
      <c r="C376" s="52" t="s">
        <v>240</v>
      </c>
      <c r="D376" s="52" t="s">
        <v>10</v>
      </c>
      <c r="E376" s="59">
        <v>3619547.54</v>
      </c>
      <c r="F376" s="59">
        <v>3528963.86</v>
      </c>
      <c r="G376" s="59">
        <v>7148511.4000000004</v>
      </c>
      <c r="H376" s="55">
        <v>56</v>
      </c>
      <c r="K376" s="56"/>
    </row>
    <row r="377" spans="1:11" x14ac:dyDescent="0.2">
      <c r="A377" s="52" t="s">
        <v>462</v>
      </c>
      <c r="B377" s="52" t="s">
        <v>11</v>
      </c>
      <c r="C377" s="52" t="s">
        <v>240</v>
      </c>
      <c r="D377" s="52" t="s">
        <v>10</v>
      </c>
      <c r="E377" s="59">
        <v>4487666.62</v>
      </c>
      <c r="F377" s="59">
        <v>4390266.6100000003</v>
      </c>
      <c r="G377" s="59">
        <v>8877933.2300000004</v>
      </c>
      <c r="H377" s="55">
        <v>80</v>
      </c>
      <c r="K377" s="56"/>
    </row>
    <row r="378" spans="1:11" x14ac:dyDescent="0.2">
      <c r="A378" s="52" t="s">
        <v>463</v>
      </c>
      <c r="B378" s="52" t="s">
        <v>11</v>
      </c>
      <c r="C378" s="52" t="s">
        <v>240</v>
      </c>
      <c r="D378" s="52" t="s">
        <v>14</v>
      </c>
      <c r="E378" s="59">
        <v>3391380.02</v>
      </c>
      <c r="F378" s="59">
        <v>3203687.13</v>
      </c>
      <c r="G378" s="59">
        <v>6595067.1500000004</v>
      </c>
      <c r="H378" s="55">
        <v>43</v>
      </c>
      <c r="K378" s="56"/>
    </row>
    <row r="379" spans="1:11" x14ac:dyDescent="0.2">
      <c r="A379" s="52" t="s">
        <v>464</v>
      </c>
      <c r="B379" s="52" t="s">
        <v>8</v>
      </c>
      <c r="C379" s="52" t="s">
        <v>126</v>
      </c>
      <c r="D379" s="52" t="s">
        <v>14</v>
      </c>
      <c r="E379" s="59">
        <v>9307595</v>
      </c>
      <c r="F379" s="59">
        <v>9058677.6099999994</v>
      </c>
      <c r="G379" s="59">
        <v>18366272.609999999</v>
      </c>
      <c r="H379" s="55">
        <v>87</v>
      </c>
      <c r="K379" s="56"/>
    </row>
    <row r="380" spans="1:11" x14ac:dyDescent="0.2">
      <c r="A380" s="52" t="s">
        <v>465</v>
      </c>
      <c r="B380" s="52" t="s">
        <v>8</v>
      </c>
      <c r="C380" s="52" t="s">
        <v>252</v>
      </c>
      <c r="D380" s="52" t="s">
        <v>14</v>
      </c>
      <c r="E380" s="59">
        <v>3825102.16</v>
      </c>
      <c r="F380" s="59">
        <v>3898246.41</v>
      </c>
      <c r="G380" s="59">
        <v>7723348.5700000003</v>
      </c>
      <c r="H380" s="55">
        <v>65</v>
      </c>
      <c r="K380" s="56"/>
    </row>
    <row r="381" spans="1:11" x14ac:dyDescent="0.2">
      <c r="A381" s="52" t="s">
        <v>466</v>
      </c>
      <c r="B381" s="52" t="s">
        <v>8</v>
      </c>
      <c r="C381" s="52" t="s">
        <v>171</v>
      </c>
      <c r="D381" s="52" t="s">
        <v>14</v>
      </c>
      <c r="E381" s="59">
        <v>13578128.720000001</v>
      </c>
      <c r="F381" s="59">
        <v>11982001.58</v>
      </c>
      <c r="G381" s="59">
        <v>25560130.300000001</v>
      </c>
      <c r="H381" s="55">
        <v>96</v>
      </c>
      <c r="K381" s="56"/>
    </row>
    <row r="382" spans="1:11" x14ac:dyDescent="0.2">
      <c r="A382" s="52" t="s">
        <v>467</v>
      </c>
      <c r="B382" s="52" t="s">
        <v>8</v>
      </c>
      <c r="C382" s="52" t="s">
        <v>74</v>
      </c>
      <c r="D382" s="52" t="s">
        <v>14</v>
      </c>
      <c r="E382" s="59">
        <v>3029482.68</v>
      </c>
      <c r="F382" s="59">
        <v>2484369.2599999998</v>
      </c>
      <c r="G382" s="59">
        <v>5513851.9399999995</v>
      </c>
      <c r="H382" s="55">
        <v>39</v>
      </c>
      <c r="K382" s="56"/>
    </row>
    <row r="383" spans="1:11" x14ac:dyDescent="0.2">
      <c r="A383" s="52" t="s">
        <v>468</v>
      </c>
      <c r="B383" s="52" t="s">
        <v>8</v>
      </c>
      <c r="C383" s="52" t="s">
        <v>85</v>
      </c>
      <c r="D383" s="52" t="s">
        <v>10</v>
      </c>
      <c r="E383" s="59">
        <v>0</v>
      </c>
      <c r="F383" s="59">
        <v>0</v>
      </c>
      <c r="G383" s="59">
        <v>0</v>
      </c>
      <c r="H383" s="55">
        <v>0</v>
      </c>
      <c r="K383" s="56"/>
    </row>
    <row r="384" spans="1:11" x14ac:dyDescent="0.2">
      <c r="A384" s="52" t="s">
        <v>469</v>
      </c>
      <c r="B384" s="52" t="s">
        <v>11</v>
      </c>
      <c r="C384" s="52" t="s">
        <v>50</v>
      </c>
      <c r="D384" s="52" t="s">
        <v>14</v>
      </c>
      <c r="E384" s="59">
        <v>5508811.8600000003</v>
      </c>
      <c r="F384" s="59">
        <v>5056389.55</v>
      </c>
      <c r="G384" s="59">
        <v>10565201.41</v>
      </c>
      <c r="H384" s="55">
        <v>67</v>
      </c>
      <c r="K384" s="56"/>
    </row>
    <row r="385" spans="1:11" x14ac:dyDescent="0.2">
      <c r="A385" s="52" t="s">
        <v>470</v>
      </c>
      <c r="B385" s="52" t="s">
        <v>11</v>
      </c>
      <c r="C385" s="52" t="s">
        <v>305</v>
      </c>
      <c r="D385" s="52" t="s">
        <v>10</v>
      </c>
      <c r="E385" s="59">
        <v>3769064.28</v>
      </c>
      <c r="F385" s="59">
        <v>3640379.64</v>
      </c>
      <c r="G385" s="59">
        <v>7409443.9199999999</v>
      </c>
      <c r="H385" s="55">
        <v>74</v>
      </c>
      <c r="K385" s="56"/>
    </row>
    <row r="386" spans="1:11" x14ac:dyDescent="0.2">
      <c r="A386" s="52" t="s">
        <v>471</v>
      </c>
      <c r="B386" s="52" t="s">
        <v>11</v>
      </c>
      <c r="C386" s="52" t="s">
        <v>66</v>
      </c>
      <c r="D386" s="52" t="s">
        <v>10</v>
      </c>
      <c r="E386" s="59">
        <v>1319686.18</v>
      </c>
      <c r="F386" s="59">
        <v>1149025.3600000001</v>
      </c>
      <c r="G386" s="59">
        <v>2468711.54</v>
      </c>
      <c r="H386" s="55">
        <v>35</v>
      </c>
      <c r="K386" s="56"/>
    </row>
    <row r="387" spans="1:11" x14ac:dyDescent="0.2">
      <c r="A387" s="52" t="s">
        <v>472</v>
      </c>
      <c r="B387" s="52" t="s">
        <v>8</v>
      </c>
      <c r="C387" s="52" t="s">
        <v>13</v>
      </c>
      <c r="D387" s="52" t="s">
        <v>10</v>
      </c>
      <c r="E387" s="59">
        <v>4218146.3</v>
      </c>
      <c r="F387" s="59">
        <v>3677019.14</v>
      </c>
      <c r="G387" s="59">
        <v>7895165.4399999995</v>
      </c>
      <c r="H387" s="55">
        <v>55</v>
      </c>
      <c r="K387" s="56"/>
    </row>
    <row r="388" spans="1:11" x14ac:dyDescent="0.2">
      <c r="A388" s="52" t="s">
        <v>473</v>
      </c>
      <c r="B388" s="52" t="s">
        <v>8</v>
      </c>
      <c r="C388" s="52" t="s">
        <v>143</v>
      </c>
      <c r="D388" s="52" t="s">
        <v>14</v>
      </c>
      <c r="E388" s="59">
        <v>6591636.6100000003</v>
      </c>
      <c r="F388" s="59">
        <v>5770936.1299999999</v>
      </c>
      <c r="G388" s="59">
        <v>12362572.74</v>
      </c>
      <c r="H388" s="55">
        <v>50</v>
      </c>
      <c r="K388" s="56"/>
    </row>
    <row r="389" spans="1:11" x14ac:dyDescent="0.2">
      <c r="A389" s="52" t="s">
        <v>474</v>
      </c>
      <c r="B389" s="52" t="s">
        <v>8</v>
      </c>
      <c r="C389" s="52" t="s">
        <v>143</v>
      </c>
      <c r="D389" s="52" t="s">
        <v>10</v>
      </c>
      <c r="E389" s="59">
        <v>2640408.5</v>
      </c>
      <c r="F389" s="59">
        <v>2254211.37</v>
      </c>
      <c r="G389" s="59">
        <v>4894619.87</v>
      </c>
      <c r="H389" s="55">
        <v>35</v>
      </c>
      <c r="K389" s="56"/>
    </row>
    <row r="390" spans="1:11" x14ac:dyDescent="0.2">
      <c r="A390" s="52" t="s">
        <v>475</v>
      </c>
      <c r="B390" s="52" t="s">
        <v>11</v>
      </c>
      <c r="C390" s="52" t="s">
        <v>476</v>
      </c>
      <c r="D390" s="52" t="s">
        <v>10</v>
      </c>
      <c r="E390" s="59">
        <v>763277.71</v>
      </c>
      <c r="F390" s="59">
        <v>921058.84</v>
      </c>
      <c r="G390" s="59">
        <v>1684336.5499999998</v>
      </c>
      <c r="H390" s="55">
        <v>35</v>
      </c>
      <c r="K390" s="56"/>
    </row>
    <row r="391" spans="1:11" x14ac:dyDescent="0.2">
      <c r="A391" s="52" t="s">
        <v>477</v>
      </c>
      <c r="B391" s="52" t="s">
        <v>11</v>
      </c>
      <c r="C391" s="52" t="s">
        <v>50</v>
      </c>
      <c r="D391" s="52" t="s">
        <v>10</v>
      </c>
      <c r="E391" s="59">
        <v>1661199.9</v>
      </c>
      <c r="F391" s="59">
        <v>1487877.32</v>
      </c>
      <c r="G391" s="59">
        <v>3149077.2199999997</v>
      </c>
      <c r="H391" s="55">
        <v>35</v>
      </c>
      <c r="K391" s="56"/>
    </row>
    <row r="392" spans="1:11" x14ac:dyDescent="0.2">
      <c r="A392" s="52" t="s">
        <v>478</v>
      </c>
      <c r="B392" s="52" t="s">
        <v>8</v>
      </c>
      <c r="C392" s="52" t="s">
        <v>63</v>
      </c>
      <c r="D392" s="52" t="s">
        <v>10</v>
      </c>
      <c r="E392" s="59">
        <v>1606242.51</v>
      </c>
      <c r="F392" s="59">
        <v>1475584.16</v>
      </c>
      <c r="G392" s="59">
        <v>3081826.67</v>
      </c>
      <c r="H392" s="55">
        <v>53</v>
      </c>
      <c r="K392" s="56"/>
    </row>
    <row r="393" spans="1:11" x14ac:dyDescent="0.2">
      <c r="A393" s="52" t="s">
        <v>479</v>
      </c>
      <c r="B393" s="52" t="s">
        <v>8</v>
      </c>
      <c r="C393" s="52" t="s">
        <v>123</v>
      </c>
      <c r="D393" s="52" t="s">
        <v>10</v>
      </c>
      <c r="E393" s="59">
        <v>908715.87</v>
      </c>
      <c r="F393" s="59">
        <v>895243.9</v>
      </c>
      <c r="G393" s="59">
        <v>1803959.77</v>
      </c>
      <c r="H393" s="55">
        <v>83</v>
      </c>
      <c r="K393" s="56"/>
    </row>
    <row r="394" spans="1:11" x14ac:dyDescent="0.2">
      <c r="A394" s="52" t="s">
        <v>480</v>
      </c>
      <c r="B394" s="52" t="s">
        <v>8</v>
      </c>
      <c r="C394" s="52" t="s">
        <v>76</v>
      </c>
      <c r="D394" s="52" t="s">
        <v>14</v>
      </c>
      <c r="E394" s="59">
        <v>7596707.8799999999</v>
      </c>
      <c r="F394" s="59">
        <v>6903563.2699999996</v>
      </c>
      <c r="G394" s="59">
        <v>14500271.149999999</v>
      </c>
      <c r="H394" s="55">
        <v>85</v>
      </c>
      <c r="K394" s="56"/>
    </row>
    <row r="395" spans="1:11" x14ac:dyDescent="0.2">
      <c r="A395" s="52" t="s">
        <v>481</v>
      </c>
      <c r="B395" s="52" t="s">
        <v>11</v>
      </c>
      <c r="C395" s="52" t="s">
        <v>305</v>
      </c>
      <c r="D395" s="52" t="s">
        <v>14</v>
      </c>
      <c r="E395" s="59">
        <v>1340635.3799999999</v>
      </c>
      <c r="F395" s="59">
        <v>1177578.21</v>
      </c>
      <c r="G395" s="59">
        <v>2518213.59</v>
      </c>
      <c r="H395" s="55">
        <v>23</v>
      </c>
      <c r="K395" s="56"/>
    </row>
    <row r="396" spans="1:11" x14ac:dyDescent="0.2">
      <c r="A396" s="52" t="s">
        <v>482</v>
      </c>
      <c r="B396" s="52" t="s">
        <v>11</v>
      </c>
      <c r="C396" s="52" t="s">
        <v>370</v>
      </c>
      <c r="D396" s="52" t="s">
        <v>14</v>
      </c>
      <c r="E396" s="59">
        <v>865181.9</v>
      </c>
      <c r="F396" s="59">
        <v>780549.69</v>
      </c>
      <c r="G396" s="59">
        <v>1645731.5899999999</v>
      </c>
      <c r="H396" s="55">
        <v>18</v>
      </c>
      <c r="K396" s="56"/>
    </row>
    <row r="397" spans="1:11" x14ac:dyDescent="0.2">
      <c r="A397" s="52" t="s">
        <v>483</v>
      </c>
      <c r="B397" s="52" t="s">
        <v>11</v>
      </c>
      <c r="C397" s="52" t="s">
        <v>476</v>
      </c>
      <c r="D397" s="52" t="s">
        <v>10</v>
      </c>
      <c r="E397" s="59">
        <v>1606423.8</v>
      </c>
      <c r="F397" s="59">
        <v>1557409.11</v>
      </c>
      <c r="G397" s="59">
        <v>3163832.91</v>
      </c>
      <c r="H397" s="55">
        <v>45</v>
      </c>
      <c r="K397" s="56"/>
    </row>
    <row r="398" spans="1:11" x14ac:dyDescent="0.2">
      <c r="A398" s="52" t="s">
        <v>484</v>
      </c>
      <c r="B398" s="52" t="s">
        <v>8</v>
      </c>
      <c r="C398" s="52" t="s">
        <v>74</v>
      </c>
      <c r="D398" s="52" t="s">
        <v>10</v>
      </c>
      <c r="E398" s="59">
        <v>5522054.5099999998</v>
      </c>
      <c r="F398" s="59">
        <v>5059584.03</v>
      </c>
      <c r="G398" s="59">
        <v>10581638.539999999</v>
      </c>
      <c r="H398" s="55">
        <v>85</v>
      </c>
      <c r="K398" s="56"/>
    </row>
    <row r="399" spans="1:11" x14ac:dyDescent="0.2">
      <c r="A399" s="52" t="s">
        <v>485</v>
      </c>
      <c r="B399" s="52" t="s">
        <v>11</v>
      </c>
      <c r="C399" s="52" t="s">
        <v>54</v>
      </c>
      <c r="D399" s="52" t="s">
        <v>10</v>
      </c>
      <c r="E399" s="59">
        <v>2450015.83</v>
      </c>
      <c r="F399" s="59">
        <v>1784680.4</v>
      </c>
      <c r="G399" s="59">
        <v>4234696.2300000004</v>
      </c>
      <c r="H399" s="55">
        <v>40</v>
      </c>
      <c r="K399" s="56"/>
    </row>
    <row r="400" spans="1:11" x14ac:dyDescent="0.2">
      <c r="A400" s="52" t="s">
        <v>486</v>
      </c>
      <c r="B400" s="52" t="s">
        <v>8</v>
      </c>
      <c r="C400" s="52" t="s">
        <v>234</v>
      </c>
      <c r="D400" s="52" t="s">
        <v>14</v>
      </c>
      <c r="E400" s="59">
        <v>7255838.8700000001</v>
      </c>
      <c r="F400" s="59">
        <v>6715408.3399999999</v>
      </c>
      <c r="G400" s="59">
        <v>13971247.210000001</v>
      </c>
      <c r="H400" s="55">
        <v>70</v>
      </c>
      <c r="K400" s="56"/>
    </row>
    <row r="401" spans="1:11" x14ac:dyDescent="0.2">
      <c r="A401" s="52" t="s">
        <v>487</v>
      </c>
      <c r="B401" s="52" t="s">
        <v>8</v>
      </c>
      <c r="C401" s="52" t="s">
        <v>16</v>
      </c>
      <c r="D401" s="52" t="s">
        <v>14</v>
      </c>
      <c r="E401" s="59">
        <v>8183925.5499999998</v>
      </c>
      <c r="F401" s="59">
        <v>7467913.1100000003</v>
      </c>
      <c r="G401" s="59">
        <v>15651838.66</v>
      </c>
      <c r="H401" s="55">
        <v>88</v>
      </c>
      <c r="K401" s="56"/>
    </row>
    <row r="402" spans="1:11" x14ac:dyDescent="0.2">
      <c r="A402" s="52" t="s">
        <v>488</v>
      </c>
      <c r="B402" s="52" t="s">
        <v>8</v>
      </c>
      <c r="C402" s="52" t="s">
        <v>108</v>
      </c>
      <c r="D402" s="52" t="s">
        <v>10</v>
      </c>
      <c r="E402" s="59">
        <v>2267679.63</v>
      </c>
      <c r="F402" s="59">
        <v>2268987.16</v>
      </c>
      <c r="G402" s="59">
        <v>4536666.79</v>
      </c>
      <c r="H402" s="55">
        <v>78</v>
      </c>
      <c r="K402" s="56"/>
    </row>
    <row r="403" spans="1:11" x14ac:dyDescent="0.2">
      <c r="A403" s="52" t="s">
        <v>489</v>
      </c>
      <c r="B403" s="52" t="s">
        <v>8</v>
      </c>
      <c r="C403" s="52" t="s">
        <v>108</v>
      </c>
      <c r="D403" s="52" t="s">
        <v>10</v>
      </c>
      <c r="E403" s="59">
        <v>629847.4</v>
      </c>
      <c r="F403" s="59">
        <v>529087.92000000004</v>
      </c>
      <c r="G403" s="59">
        <v>1158935.32</v>
      </c>
      <c r="H403" s="55">
        <v>38</v>
      </c>
      <c r="K403" s="56"/>
    </row>
    <row r="404" spans="1:11" x14ac:dyDescent="0.2">
      <c r="A404" s="52" t="s">
        <v>490</v>
      </c>
      <c r="B404" s="52" t="s">
        <v>8</v>
      </c>
      <c r="C404" s="52" t="s">
        <v>108</v>
      </c>
      <c r="D404" s="52" t="s">
        <v>10</v>
      </c>
      <c r="E404" s="59">
        <v>1350698.16</v>
      </c>
      <c r="F404" s="59">
        <v>1169094.57</v>
      </c>
      <c r="G404" s="59">
        <v>2519792.73</v>
      </c>
      <c r="H404" s="55">
        <v>40</v>
      </c>
      <c r="K404" s="56"/>
    </row>
    <row r="405" spans="1:11" x14ac:dyDescent="0.2">
      <c r="A405" s="52" t="s">
        <v>491</v>
      </c>
      <c r="B405" s="52" t="s">
        <v>8</v>
      </c>
      <c r="C405" s="52" t="s">
        <v>143</v>
      </c>
      <c r="D405" s="52" t="s">
        <v>10</v>
      </c>
      <c r="E405" s="59">
        <v>417676.94</v>
      </c>
      <c r="F405" s="59">
        <v>336172.2</v>
      </c>
      <c r="G405" s="59">
        <v>753849.14</v>
      </c>
      <c r="H405" s="55">
        <v>18</v>
      </c>
      <c r="K405" s="56"/>
    </row>
    <row r="406" spans="1:11" x14ac:dyDescent="0.2">
      <c r="A406" s="52" t="s">
        <v>492</v>
      </c>
      <c r="B406" s="52" t="s">
        <v>8</v>
      </c>
      <c r="C406" s="52" t="s">
        <v>143</v>
      </c>
      <c r="D406" s="52" t="s">
        <v>10</v>
      </c>
      <c r="E406" s="59">
        <v>1975916.64</v>
      </c>
      <c r="F406" s="59">
        <v>1764398.65</v>
      </c>
      <c r="G406" s="59">
        <v>3740315.29</v>
      </c>
      <c r="H406" s="55">
        <v>60</v>
      </c>
      <c r="K406" s="56"/>
    </row>
    <row r="407" spans="1:11" x14ac:dyDescent="0.2">
      <c r="A407" s="52" t="s">
        <v>493</v>
      </c>
      <c r="B407" s="52" t="s">
        <v>11</v>
      </c>
      <c r="C407" s="52" t="s">
        <v>157</v>
      </c>
      <c r="D407" s="52" t="s">
        <v>10</v>
      </c>
      <c r="E407" s="59">
        <v>1009888.96</v>
      </c>
      <c r="F407" s="59">
        <v>898707.96</v>
      </c>
      <c r="G407" s="59">
        <v>1908596.92</v>
      </c>
      <c r="H407" s="55">
        <v>42</v>
      </c>
      <c r="K407" s="56"/>
    </row>
    <row r="408" spans="1:11" x14ac:dyDescent="0.2">
      <c r="A408" s="52" t="s">
        <v>494</v>
      </c>
      <c r="B408" s="52" t="s">
        <v>11</v>
      </c>
      <c r="C408" s="52" t="s">
        <v>157</v>
      </c>
      <c r="D408" s="52" t="s">
        <v>10</v>
      </c>
      <c r="E408" s="59">
        <v>606920.52</v>
      </c>
      <c r="F408" s="59">
        <v>650063.21</v>
      </c>
      <c r="G408" s="59">
        <v>1256983.73</v>
      </c>
      <c r="H408" s="55">
        <v>35</v>
      </c>
      <c r="K408" s="56"/>
    </row>
    <row r="409" spans="1:11" x14ac:dyDescent="0.2">
      <c r="A409" s="52" t="s">
        <v>495</v>
      </c>
      <c r="B409" s="52" t="s">
        <v>8</v>
      </c>
      <c r="C409" s="52" t="s">
        <v>108</v>
      </c>
      <c r="D409" s="52" t="s">
        <v>14</v>
      </c>
      <c r="E409" s="59">
        <v>7171811.3600000003</v>
      </c>
      <c r="F409" s="59">
        <v>6453276.0099999998</v>
      </c>
      <c r="G409" s="59">
        <v>13625087.370000001</v>
      </c>
      <c r="H409" s="55">
        <v>75</v>
      </c>
      <c r="K409" s="56"/>
    </row>
    <row r="410" spans="1:11" x14ac:dyDescent="0.2">
      <c r="A410" s="52" t="s">
        <v>496</v>
      </c>
      <c r="B410" s="52" t="s">
        <v>8</v>
      </c>
      <c r="C410" s="52" t="s">
        <v>234</v>
      </c>
      <c r="D410" s="52" t="s">
        <v>10</v>
      </c>
      <c r="E410" s="59">
        <v>5153870.78</v>
      </c>
      <c r="F410" s="59">
        <v>4486155.12</v>
      </c>
      <c r="G410" s="59">
        <v>9640025.9000000004</v>
      </c>
      <c r="H410" s="55">
        <v>80</v>
      </c>
      <c r="K410" s="56"/>
    </row>
    <row r="411" spans="1:11" x14ac:dyDescent="0.2">
      <c r="A411" s="52" t="s">
        <v>497</v>
      </c>
      <c r="B411" s="52" t="s">
        <v>8</v>
      </c>
      <c r="C411" s="52" t="s">
        <v>61</v>
      </c>
      <c r="D411" s="52" t="s">
        <v>14</v>
      </c>
      <c r="E411" s="59">
        <v>2800960.95</v>
      </c>
      <c r="F411" s="59">
        <v>2390859.2799999998</v>
      </c>
      <c r="G411" s="59">
        <v>5191820.2300000004</v>
      </c>
      <c r="H411" s="55">
        <v>49</v>
      </c>
      <c r="K411" s="56"/>
    </row>
    <row r="412" spans="1:11" x14ac:dyDescent="0.2">
      <c r="A412" s="52" t="s">
        <v>498</v>
      </c>
      <c r="B412" s="52" t="s">
        <v>8</v>
      </c>
      <c r="C412" s="52" t="s">
        <v>143</v>
      </c>
      <c r="D412" s="52" t="s">
        <v>14</v>
      </c>
      <c r="E412" s="59">
        <v>8878801.5899999999</v>
      </c>
      <c r="F412" s="59">
        <v>8204637.3899999997</v>
      </c>
      <c r="G412" s="59">
        <v>17083438.98</v>
      </c>
      <c r="H412" s="55">
        <v>105</v>
      </c>
      <c r="K412" s="56"/>
    </row>
    <row r="413" spans="1:11" x14ac:dyDescent="0.2">
      <c r="A413" s="52" t="s">
        <v>499</v>
      </c>
      <c r="B413" s="52" t="s">
        <v>8</v>
      </c>
      <c r="C413" s="52" t="s">
        <v>126</v>
      </c>
      <c r="D413" s="52" t="s">
        <v>14</v>
      </c>
      <c r="E413" s="59">
        <v>4308491.51</v>
      </c>
      <c r="F413" s="59">
        <v>4126299.41</v>
      </c>
      <c r="G413" s="59">
        <v>8434790.9199999999</v>
      </c>
      <c r="H413" s="55">
        <v>58</v>
      </c>
      <c r="K413" s="56"/>
    </row>
    <row r="414" spans="1:11" x14ac:dyDescent="0.2">
      <c r="A414" s="52" t="s">
        <v>500</v>
      </c>
      <c r="B414" s="52" t="s">
        <v>8</v>
      </c>
      <c r="C414" s="52" t="s">
        <v>128</v>
      </c>
      <c r="D414" s="52" t="s">
        <v>14</v>
      </c>
      <c r="E414" s="59">
        <v>412806.46</v>
      </c>
      <c r="F414" s="59">
        <v>336316.17</v>
      </c>
      <c r="G414" s="59">
        <v>749122.63</v>
      </c>
      <c r="H414" s="55">
        <v>30</v>
      </c>
      <c r="K414" s="56"/>
    </row>
    <row r="415" spans="1:11" x14ac:dyDescent="0.2">
      <c r="A415" s="52" t="s">
        <v>501</v>
      </c>
      <c r="B415" s="52" t="s">
        <v>8</v>
      </c>
      <c r="C415" s="52" t="s">
        <v>63</v>
      </c>
      <c r="D415" s="52" t="s">
        <v>14</v>
      </c>
      <c r="E415" s="59">
        <v>1521651.05</v>
      </c>
      <c r="F415" s="59">
        <v>1257862.8500000001</v>
      </c>
      <c r="G415" s="59">
        <v>2779513.9000000004</v>
      </c>
      <c r="H415" s="55">
        <v>29</v>
      </c>
      <c r="K415" s="56"/>
    </row>
    <row r="416" spans="1:11" x14ac:dyDescent="0.2">
      <c r="A416" s="52" t="s">
        <v>502</v>
      </c>
      <c r="B416" s="52" t="s">
        <v>8</v>
      </c>
      <c r="C416" s="52" t="s">
        <v>63</v>
      </c>
      <c r="D416" s="52" t="s">
        <v>14</v>
      </c>
      <c r="E416" s="59">
        <v>1286466.22</v>
      </c>
      <c r="F416" s="59">
        <v>1075801.55</v>
      </c>
      <c r="G416" s="59">
        <v>2362267.77</v>
      </c>
      <c r="H416" s="55">
        <v>32</v>
      </c>
      <c r="K416" s="56"/>
    </row>
    <row r="417" spans="1:11" x14ac:dyDescent="0.2">
      <c r="A417" s="52" t="s">
        <v>503</v>
      </c>
      <c r="B417" s="52" t="s">
        <v>11</v>
      </c>
      <c r="C417" s="52" t="s">
        <v>21</v>
      </c>
      <c r="D417" s="52" t="s">
        <v>10</v>
      </c>
      <c r="E417" s="59">
        <v>1404170.85</v>
      </c>
      <c r="F417" s="59">
        <v>1144352.25</v>
      </c>
      <c r="G417" s="59">
        <v>2548523.1</v>
      </c>
      <c r="H417" s="55">
        <v>60</v>
      </c>
      <c r="K417" s="56"/>
    </row>
    <row r="418" spans="1:11" x14ac:dyDescent="0.2">
      <c r="A418" s="52" t="s">
        <v>504</v>
      </c>
      <c r="B418" s="52" t="s">
        <v>11</v>
      </c>
      <c r="C418" s="52" t="s">
        <v>21</v>
      </c>
      <c r="D418" s="52" t="s">
        <v>10</v>
      </c>
      <c r="E418" s="59">
        <v>1740061.49</v>
      </c>
      <c r="F418" s="59">
        <v>1521987.95</v>
      </c>
      <c r="G418" s="59">
        <v>3262049.44</v>
      </c>
      <c r="H418" s="55">
        <v>40</v>
      </c>
      <c r="K418" s="56"/>
    </row>
    <row r="419" spans="1:11" x14ac:dyDescent="0.2">
      <c r="A419" s="52" t="s">
        <v>505</v>
      </c>
      <c r="B419" s="52" t="s">
        <v>8</v>
      </c>
      <c r="C419" s="52" t="s">
        <v>123</v>
      </c>
      <c r="D419" s="52" t="s">
        <v>14</v>
      </c>
      <c r="E419" s="59">
        <v>2034458.55</v>
      </c>
      <c r="F419" s="59">
        <v>1833208.46</v>
      </c>
      <c r="G419" s="59">
        <v>3867667.01</v>
      </c>
      <c r="H419" s="55">
        <v>50</v>
      </c>
      <c r="K419" s="56"/>
    </row>
    <row r="420" spans="1:11" x14ac:dyDescent="0.2">
      <c r="A420" s="52" t="s">
        <v>506</v>
      </c>
      <c r="B420" s="52" t="s">
        <v>8</v>
      </c>
      <c r="C420" s="52" t="s">
        <v>159</v>
      </c>
      <c r="D420" s="52" t="s">
        <v>10</v>
      </c>
      <c r="E420" s="59">
        <v>4623673.7300000004</v>
      </c>
      <c r="F420" s="59">
        <v>4318636.05</v>
      </c>
      <c r="G420" s="59">
        <v>8942309.7800000012</v>
      </c>
      <c r="H420" s="55">
        <v>80</v>
      </c>
      <c r="K420" s="56"/>
    </row>
    <row r="421" spans="1:11" x14ac:dyDescent="0.2">
      <c r="A421" s="52" t="s">
        <v>507</v>
      </c>
      <c r="B421" s="52" t="s">
        <v>8</v>
      </c>
      <c r="C421" s="52" t="s">
        <v>9</v>
      </c>
      <c r="D421" s="52" t="s">
        <v>10</v>
      </c>
      <c r="E421" s="59">
        <v>775618.63</v>
      </c>
      <c r="F421" s="59">
        <v>589079.87</v>
      </c>
      <c r="G421" s="59">
        <v>1364698.5</v>
      </c>
      <c r="H421" s="55">
        <v>43</v>
      </c>
      <c r="K421" s="56"/>
    </row>
    <row r="422" spans="1:11" x14ac:dyDescent="0.2">
      <c r="A422" s="52" t="s">
        <v>508</v>
      </c>
      <c r="B422" s="52" t="s">
        <v>8</v>
      </c>
      <c r="C422" s="52" t="s">
        <v>85</v>
      </c>
      <c r="D422" s="52" t="s">
        <v>14</v>
      </c>
      <c r="E422" s="59">
        <v>2801695.09</v>
      </c>
      <c r="F422" s="59">
        <v>2621172.89</v>
      </c>
      <c r="G422" s="59">
        <v>5422867.9800000004</v>
      </c>
      <c r="H422" s="55">
        <v>50</v>
      </c>
      <c r="K422" s="56"/>
    </row>
    <row r="423" spans="1:11" x14ac:dyDescent="0.2">
      <c r="A423" s="52" t="s">
        <v>509</v>
      </c>
      <c r="B423" s="52" t="s">
        <v>8</v>
      </c>
      <c r="C423" s="52" t="s">
        <v>94</v>
      </c>
      <c r="D423" s="52" t="s">
        <v>14</v>
      </c>
      <c r="E423" s="59">
        <v>9694532.5500000007</v>
      </c>
      <c r="F423" s="59">
        <v>8486925.7899999991</v>
      </c>
      <c r="G423" s="59">
        <v>18181458.34</v>
      </c>
      <c r="H423" s="55">
        <v>90</v>
      </c>
      <c r="K423" s="56"/>
    </row>
    <row r="424" spans="1:11" x14ac:dyDescent="0.2">
      <c r="A424" s="52" t="s">
        <v>510</v>
      </c>
      <c r="B424" s="52" t="s">
        <v>8</v>
      </c>
      <c r="C424" s="52" t="s">
        <v>120</v>
      </c>
      <c r="D424" s="52" t="s">
        <v>14</v>
      </c>
      <c r="E424" s="59">
        <v>3274392.94</v>
      </c>
      <c r="F424" s="59">
        <v>3240401.75</v>
      </c>
      <c r="G424" s="59">
        <v>6514794.6899999995</v>
      </c>
      <c r="H424" s="55">
        <v>35</v>
      </c>
      <c r="K424" s="56"/>
    </row>
    <row r="425" spans="1:11" x14ac:dyDescent="0.2">
      <c r="A425" s="52" t="s">
        <v>511</v>
      </c>
      <c r="B425" s="52" t="s">
        <v>8</v>
      </c>
      <c r="C425" s="52" t="s">
        <v>234</v>
      </c>
      <c r="D425" s="52" t="s">
        <v>10</v>
      </c>
      <c r="E425" s="59">
        <v>6098951.9800000004</v>
      </c>
      <c r="F425" s="59">
        <v>5373218.75</v>
      </c>
      <c r="G425" s="59">
        <v>11472170.73</v>
      </c>
      <c r="H425" s="55">
        <v>66</v>
      </c>
      <c r="K425" s="56"/>
    </row>
    <row r="426" spans="1:11" x14ac:dyDescent="0.2">
      <c r="A426" s="52" t="s">
        <v>512</v>
      </c>
      <c r="B426" s="52" t="s">
        <v>8</v>
      </c>
      <c r="C426" s="52" t="s">
        <v>138</v>
      </c>
      <c r="D426" s="52" t="s">
        <v>10</v>
      </c>
      <c r="E426" s="59">
        <v>2713484.34</v>
      </c>
      <c r="F426" s="59">
        <v>2605128.7400000002</v>
      </c>
      <c r="G426" s="59">
        <v>5318613.08</v>
      </c>
      <c r="H426" s="55">
        <v>90</v>
      </c>
      <c r="K426" s="56"/>
    </row>
    <row r="427" spans="1:11" x14ac:dyDescent="0.2">
      <c r="A427" s="52" t="s">
        <v>513</v>
      </c>
      <c r="B427" s="52" t="s">
        <v>8</v>
      </c>
      <c r="C427" s="52" t="s">
        <v>123</v>
      </c>
      <c r="D427" s="52" t="s">
        <v>14</v>
      </c>
      <c r="E427" s="59">
        <v>4222050.76</v>
      </c>
      <c r="F427" s="59">
        <v>3786023.22</v>
      </c>
      <c r="G427" s="59">
        <v>8008073.9800000004</v>
      </c>
      <c r="H427" s="55">
        <v>53</v>
      </c>
      <c r="K427" s="56"/>
    </row>
    <row r="428" spans="1:11" x14ac:dyDescent="0.2">
      <c r="A428" s="52" t="s">
        <v>514</v>
      </c>
      <c r="B428" s="52" t="s">
        <v>8</v>
      </c>
      <c r="C428" s="52" t="s">
        <v>85</v>
      </c>
      <c r="D428" s="52" t="s">
        <v>10</v>
      </c>
      <c r="E428" s="59">
        <v>533857.68999999994</v>
      </c>
      <c r="F428" s="59">
        <v>482103.02</v>
      </c>
      <c r="G428" s="59">
        <v>1015960.71</v>
      </c>
      <c r="H428" s="55">
        <v>32</v>
      </c>
      <c r="K428" s="56"/>
    </row>
    <row r="429" spans="1:11" x14ac:dyDescent="0.2">
      <c r="A429" s="52" t="s">
        <v>515</v>
      </c>
      <c r="B429" s="52" t="s">
        <v>11</v>
      </c>
      <c r="C429" s="52" t="s">
        <v>21</v>
      </c>
      <c r="D429" s="52" t="s">
        <v>14</v>
      </c>
      <c r="E429" s="59">
        <v>863706.01</v>
      </c>
      <c r="F429" s="59">
        <v>756374.59</v>
      </c>
      <c r="G429" s="59">
        <v>1620080.6</v>
      </c>
      <c r="H429" s="55">
        <v>25</v>
      </c>
      <c r="K429" s="56"/>
    </row>
    <row r="430" spans="1:11" x14ac:dyDescent="0.2">
      <c r="A430" s="52" t="s">
        <v>516</v>
      </c>
      <c r="B430" s="52" t="s">
        <v>8</v>
      </c>
      <c r="C430" s="52" t="s">
        <v>128</v>
      </c>
      <c r="D430" s="52" t="s">
        <v>10</v>
      </c>
      <c r="E430" s="59">
        <v>3592504.32</v>
      </c>
      <c r="F430" s="59">
        <v>3250487.16</v>
      </c>
      <c r="G430" s="59">
        <v>6842991.4800000004</v>
      </c>
      <c r="H430" s="55">
        <v>80</v>
      </c>
      <c r="K430" s="56"/>
    </row>
    <row r="431" spans="1:11" x14ac:dyDescent="0.2">
      <c r="A431" s="52" t="s">
        <v>517</v>
      </c>
      <c r="B431" s="52" t="s">
        <v>8</v>
      </c>
      <c r="C431" s="52" t="s">
        <v>13</v>
      </c>
      <c r="D431" s="52" t="s">
        <v>14</v>
      </c>
      <c r="E431" s="59">
        <v>0</v>
      </c>
      <c r="F431" s="59">
        <v>0</v>
      </c>
      <c r="G431" s="59">
        <v>0</v>
      </c>
      <c r="H431" s="55">
        <v>0</v>
      </c>
      <c r="K431" s="56"/>
    </row>
    <row r="432" spans="1:11" x14ac:dyDescent="0.2">
      <c r="A432" s="52" t="s">
        <v>518</v>
      </c>
      <c r="B432" s="52" t="s">
        <v>11</v>
      </c>
      <c r="C432" s="52" t="s">
        <v>56</v>
      </c>
      <c r="D432" s="52" t="s">
        <v>10</v>
      </c>
      <c r="E432" s="59">
        <v>1878157.57</v>
      </c>
      <c r="F432" s="59">
        <v>1895467.02</v>
      </c>
      <c r="G432" s="59">
        <v>3773624.59</v>
      </c>
      <c r="H432" s="55">
        <v>41</v>
      </c>
      <c r="K432" s="56"/>
    </row>
    <row r="433" spans="1:11" x14ac:dyDescent="0.2">
      <c r="A433" s="52" t="s">
        <v>519</v>
      </c>
      <c r="B433" s="52" t="s">
        <v>8</v>
      </c>
      <c r="C433" s="52" t="s">
        <v>72</v>
      </c>
      <c r="D433" s="52" t="s">
        <v>10</v>
      </c>
      <c r="E433" s="59">
        <v>4068245.09</v>
      </c>
      <c r="F433" s="59">
        <v>4932302.99</v>
      </c>
      <c r="G433" s="59">
        <v>9000548.0800000001</v>
      </c>
      <c r="H433" s="55">
        <v>76</v>
      </c>
      <c r="K433" s="56"/>
    </row>
    <row r="434" spans="1:11" x14ac:dyDescent="0.2">
      <c r="A434" s="52" t="s">
        <v>520</v>
      </c>
      <c r="B434" s="52" t="s">
        <v>8</v>
      </c>
      <c r="C434" s="52" t="s">
        <v>171</v>
      </c>
      <c r="D434" s="52" t="s">
        <v>10</v>
      </c>
      <c r="E434" s="59">
        <v>1512281.55</v>
      </c>
      <c r="F434" s="59">
        <v>1187864.25</v>
      </c>
      <c r="G434" s="59">
        <v>2700145.8</v>
      </c>
      <c r="H434" s="55">
        <v>50</v>
      </c>
      <c r="K434" s="56"/>
    </row>
    <row r="435" spans="1:11" x14ac:dyDescent="0.2">
      <c r="A435" s="52" t="s">
        <v>521</v>
      </c>
      <c r="B435" s="52" t="s">
        <v>11</v>
      </c>
      <c r="C435" s="52" t="s">
        <v>401</v>
      </c>
      <c r="D435" s="52" t="s">
        <v>14</v>
      </c>
      <c r="E435" s="59">
        <v>1281963.06</v>
      </c>
      <c r="F435" s="59">
        <v>1051941.74</v>
      </c>
      <c r="G435" s="59">
        <v>2333904.7999999998</v>
      </c>
      <c r="H435" s="55">
        <v>35</v>
      </c>
      <c r="K435" s="56"/>
    </row>
    <row r="436" spans="1:11" x14ac:dyDescent="0.2">
      <c r="A436" s="52" t="s">
        <v>522</v>
      </c>
      <c r="B436" s="52" t="s">
        <v>11</v>
      </c>
      <c r="C436" s="52" t="s">
        <v>56</v>
      </c>
      <c r="D436" s="52" t="s">
        <v>10</v>
      </c>
      <c r="E436" s="59">
        <v>489243.21</v>
      </c>
      <c r="F436" s="59">
        <v>364367.74</v>
      </c>
      <c r="G436" s="59">
        <v>853610.95</v>
      </c>
      <c r="H436" s="55">
        <v>24</v>
      </c>
      <c r="K436" s="56"/>
    </row>
    <row r="437" spans="1:11" x14ac:dyDescent="0.2">
      <c r="A437" s="52" t="s">
        <v>523</v>
      </c>
      <c r="B437" s="52" t="s">
        <v>8</v>
      </c>
      <c r="C437" s="52" t="s">
        <v>159</v>
      </c>
      <c r="D437" s="52" t="s">
        <v>14</v>
      </c>
      <c r="E437" s="59">
        <v>4120161.84</v>
      </c>
      <c r="F437" s="59">
        <v>3811488.77</v>
      </c>
      <c r="G437" s="59">
        <v>7931650.6099999994</v>
      </c>
      <c r="H437" s="55">
        <v>50</v>
      </c>
      <c r="K437" s="56"/>
    </row>
    <row r="438" spans="1:11" x14ac:dyDescent="0.2">
      <c r="A438" s="52" t="s">
        <v>595</v>
      </c>
      <c r="B438" s="52" t="s">
        <v>8</v>
      </c>
      <c r="C438" s="52" t="s">
        <v>113</v>
      </c>
      <c r="D438" s="52" t="s">
        <v>14</v>
      </c>
      <c r="E438" s="59">
        <v>688657.43</v>
      </c>
      <c r="F438" s="59">
        <v>1480733.68</v>
      </c>
      <c r="G438" s="59">
        <v>2169391.11</v>
      </c>
      <c r="H438" s="55">
        <v>60</v>
      </c>
      <c r="K438" s="56"/>
    </row>
    <row r="439" spans="1:11" x14ac:dyDescent="0.2">
      <c r="A439" s="52" t="s">
        <v>524</v>
      </c>
      <c r="B439" s="52" t="s">
        <v>8</v>
      </c>
      <c r="C439" s="52" t="s">
        <v>61</v>
      </c>
      <c r="D439" s="52" t="s">
        <v>14</v>
      </c>
      <c r="E439" s="59">
        <v>2458531.02</v>
      </c>
      <c r="F439" s="59">
        <v>2363656.27</v>
      </c>
      <c r="G439" s="59">
        <v>4822187.29</v>
      </c>
      <c r="H439" s="55">
        <v>40</v>
      </c>
      <c r="K439" s="56"/>
    </row>
    <row r="440" spans="1:11" x14ac:dyDescent="0.2">
      <c r="A440" s="52" t="s">
        <v>525</v>
      </c>
      <c r="B440" s="52" t="s">
        <v>8</v>
      </c>
      <c r="C440" s="52" t="s">
        <v>63</v>
      </c>
      <c r="D440" s="52" t="s">
        <v>10</v>
      </c>
      <c r="E440" s="59">
        <v>2422871.89</v>
      </c>
      <c r="F440" s="59">
        <v>2218677.2599999998</v>
      </c>
      <c r="G440" s="59">
        <v>4641549.1500000004</v>
      </c>
      <c r="H440" s="55">
        <v>57</v>
      </c>
      <c r="K440" s="56"/>
    </row>
    <row r="441" spans="1:11" x14ac:dyDescent="0.2">
      <c r="A441" s="52" t="s">
        <v>526</v>
      </c>
      <c r="B441" s="52" t="s">
        <v>11</v>
      </c>
      <c r="C441" s="52" t="s">
        <v>238</v>
      </c>
      <c r="D441" s="52" t="s">
        <v>14</v>
      </c>
      <c r="E441" s="59">
        <v>1544924.02</v>
      </c>
      <c r="F441" s="59">
        <v>1636273.7</v>
      </c>
      <c r="G441" s="59">
        <v>3181197.7199999997</v>
      </c>
      <c r="H441" s="55">
        <v>32</v>
      </c>
      <c r="K441" s="56"/>
    </row>
    <row r="442" spans="1:11" x14ac:dyDescent="0.2">
      <c r="A442" s="52" t="s">
        <v>527</v>
      </c>
      <c r="B442" s="52" t="s">
        <v>8</v>
      </c>
      <c r="C442" s="52" t="s">
        <v>61</v>
      </c>
      <c r="D442" s="52" t="s">
        <v>14</v>
      </c>
      <c r="E442" s="59">
        <v>1779332.95</v>
      </c>
      <c r="F442" s="59">
        <v>1716443.73</v>
      </c>
      <c r="G442" s="59">
        <v>3495776.6799999997</v>
      </c>
      <c r="H442" s="55">
        <v>31</v>
      </c>
      <c r="K442" s="56"/>
    </row>
    <row r="443" spans="1:11" x14ac:dyDescent="0.2">
      <c r="A443" s="52" t="s">
        <v>528</v>
      </c>
      <c r="B443" s="52" t="s">
        <v>8</v>
      </c>
      <c r="C443" s="52" t="s">
        <v>76</v>
      </c>
      <c r="D443" s="52" t="s">
        <v>14</v>
      </c>
      <c r="E443" s="59">
        <v>3371049.34</v>
      </c>
      <c r="F443" s="59">
        <v>3239788.94</v>
      </c>
      <c r="G443" s="59">
        <v>6610838.2799999993</v>
      </c>
      <c r="H443" s="55">
        <v>69</v>
      </c>
      <c r="K443" s="56"/>
    </row>
    <row r="444" spans="1:11" x14ac:dyDescent="0.2">
      <c r="A444" s="52" t="s">
        <v>529</v>
      </c>
      <c r="B444" s="52" t="s">
        <v>11</v>
      </c>
      <c r="C444" s="52" t="s">
        <v>305</v>
      </c>
      <c r="D444" s="52" t="s">
        <v>10</v>
      </c>
      <c r="E444" s="59">
        <v>857369.67</v>
      </c>
      <c r="F444" s="59">
        <v>762868.84</v>
      </c>
      <c r="G444" s="59">
        <v>1620238.51</v>
      </c>
      <c r="H444" s="55">
        <v>36</v>
      </c>
      <c r="K444" s="56"/>
    </row>
    <row r="445" spans="1:11" x14ac:dyDescent="0.2">
      <c r="A445" s="52" t="s">
        <v>530</v>
      </c>
      <c r="B445" s="52" t="s">
        <v>8</v>
      </c>
      <c r="C445" s="52" t="s">
        <v>32</v>
      </c>
      <c r="D445" s="52" t="s">
        <v>14</v>
      </c>
      <c r="E445" s="59">
        <v>7155915.6500000004</v>
      </c>
      <c r="F445" s="59">
        <v>6101707.4800000004</v>
      </c>
      <c r="G445" s="59">
        <v>13257623.130000001</v>
      </c>
      <c r="H445" s="55">
        <v>52</v>
      </c>
      <c r="K445" s="56"/>
    </row>
    <row r="446" spans="1:11" x14ac:dyDescent="0.2">
      <c r="A446" s="52" t="s">
        <v>531</v>
      </c>
      <c r="B446" s="52" t="s">
        <v>8</v>
      </c>
      <c r="C446" s="52" t="s">
        <v>159</v>
      </c>
      <c r="D446" s="52" t="s">
        <v>10</v>
      </c>
      <c r="E446" s="59">
        <v>7636455.5899999999</v>
      </c>
      <c r="F446" s="59">
        <v>7129217.5199999996</v>
      </c>
      <c r="G446" s="59">
        <v>14765673.109999999</v>
      </c>
      <c r="H446" s="55">
        <v>85</v>
      </c>
      <c r="K446" s="56"/>
    </row>
    <row r="447" spans="1:11" x14ac:dyDescent="0.2">
      <c r="A447" s="52" t="s">
        <v>532</v>
      </c>
      <c r="B447" s="52" t="s">
        <v>8</v>
      </c>
      <c r="C447" s="52" t="s">
        <v>120</v>
      </c>
      <c r="D447" s="52" t="s">
        <v>14</v>
      </c>
      <c r="E447" s="59">
        <v>5050460.66</v>
      </c>
      <c r="F447" s="59">
        <v>4619588.38</v>
      </c>
      <c r="G447" s="59">
        <v>9670049.0399999991</v>
      </c>
      <c r="H447" s="55">
        <v>55</v>
      </c>
      <c r="K447" s="56"/>
    </row>
    <row r="448" spans="1:11" x14ac:dyDescent="0.2">
      <c r="A448" s="52" t="s">
        <v>533</v>
      </c>
      <c r="B448" s="52" t="s">
        <v>8</v>
      </c>
      <c r="C448" s="52" t="s">
        <v>24</v>
      </c>
      <c r="D448" s="52" t="s">
        <v>10</v>
      </c>
      <c r="E448" s="59">
        <v>1526254.41</v>
      </c>
      <c r="F448" s="59">
        <v>1678544.67</v>
      </c>
      <c r="G448" s="59">
        <v>3204799.08</v>
      </c>
      <c r="H448" s="55">
        <v>60</v>
      </c>
      <c r="K448" s="56"/>
    </row>
    <row r="449" spans="1:11" x14ac:dyDescent="0.2">
      <c r="A449" s="52" t="s">
        <v>534</v>
      </c>
      <c r="B449" s="52" t="s">
        <v>11</v>
      </c>
      <c r="C449" s="52" t="s">
        <v>305</v>
      </c>
      <c r="D449" s="52" t="s">
        <v>10</v>
      </c>
      <c r="E449" s="59">
        <v>1403098.35</v>
      </c>
      <c r="F449" s="59">
        <v>1328192.6599999999</v>
      </c>
      <c r="G449" s="59">
        <v>2731291.01</v>
      </c>
      <c r="H449" s="55">
        <v>37</v>
      </c>
      <c r="K449" s="56"/>
    </row>
    <row r="450" spans="1:11" x14ac:dyDescent="0.2">
      <c r="A450" s="52" t="s">
        <v>535</v>
      </c>
      <c r="B450" s="52" t="s">
        <v>8</v>
      </c>
      <c r="C450" s="52" t="s">
        <v>32</v>
      </c>
      <c r="D450" s="52" t="s">
        <v>10</v>
      </c>
      <c r="E450" s="59">
        <v>1275837.95</v>
      </c>
      <c r="F450" s="59">
        <v>934876.32</v>
      </c>
      <c r="G450" s="59">
        <v>2210714.27</v>
      </c>
      <c r="H450" s="55">
        <v>46</v>
      </c>
      <c r="K450" s="56"/>
    </row>
    <row r="451" spans="1:11" x14ac:dyDescent="0.2">
      <c r="A451" s="52" t="s">
        <v>536</v>
      </c>
      <c r="B451" s="52" t="s">
        <v>11</v>
      </c>
      <c r="C451" s="52" t="s">
        <v>39</v>
      </c>
      <c r="D451" s="52" t="s">
        <v>14</v>
      </c>
      <c r="E451" s="59">
        <v>1550994.04</v>
      </c>
      <c r="F451" s="59">
        <v>1522444.52</v>
      </c>
      <c r="G451" s="59">
        <v>3073438.56</v>
      </c>
      <c r="H451" s="55">
        <v>45</v>
      </c>
      <c r="K451" s="56"/>
    </row>
    <row r="452" spans="1:11" x14ac:dyDescent="0.2">
      <c r="A452" s="52" t="s">
        <v>537</v>
      </c>
      <c r="B452" s="52" t="s">
        <v>8</v>
      </c>
      <c r="C452" s="52" t="s">
        <v>261</v>
      </c>
      <c r="D452" s="52" t="s">
        <v>14</v>
      </c>
      <c r="E452" s="59">
        <v>1405006.56</v>
      </c>
      <c r="F452" s="59">
        <v>1478266.58</v>
      </c>
      <c r="G452" s="59">
        <v>2883273.14</v>
      </c>
      <c r="H452" s="55">
        <v>33</v>
      </c>
      <c r="K452" s="56"/>
    </row>
    <row r="453" spans="1:11" x14ac:dyDescent="0.2">
      <c r="A453" s="52" t="s">
        <v>538</v>
      </c>
      <c r="B453" s="52" t="s">
        <v>11</v>
      </c>
      <c r="C453" s="52" t="s">
        <v>245</v>
      </c>
      <c r="D453" s="52" t="s">
        <v>10</v>
      </c>
      <c r="E453" s="59">
        <v>3769152.24</v>
      </c>
      <c r="F453" s="59">
        <v>3149852.48</v>
      </c>
      <c r="G453" s="59">
        <v>6919004.7200000007</v>
      </c>
      <c r="H453" s="55">
        <v>59</v>
      </c>
      <c r="K453" s="56"/>
    </row>
    <row r="454" spans="1:11" x14ac:dyDescent="0.2">
      <c r="A454" s="52" t="s">
        <v>539</v>
      </c>
      <c r="B454" s="52" t="s">
        <v>11</v>
      </c>
      <c r="C454" s="52" t="s">
        <v>245</v>
      </c>
      <c r="D454" s="52" t="s">
        <v>10</v>
      </c>
      <c r="E454" s="59">
        <v>1735055.42</v>
      </c>
      <c r="F454" s="59">
        <v>1335737.54</v>
      </c>
      <c r="G454" s="59">
        <v>3070792.96</v>
      </c>
      <c r="H454" s="55">
        <v>37</v>
      </c>
      <c r="K454" s="56"/>
    </row>
    <row r="455" spans="1:11" x14ac:dyDescent="0.2">
      <c r="A455" s="52" t="s">
        <v>540</v>
      </c>
      <c r="B455" s="52" t="s">
        <v>8</v>
      </c>
      <c r="C455" s="52" t="s">
        <v>32</v>
      </c>
      <c r="D455" s="52" t="s">
        <v>10</v>
      </c>
      <c r="E455" s="59">
        <v>6974339.3899999997</v>
      </c>
      <c r="F455" s="59">
        <v>6249831.9500000002</v>
      </c>
      <c r="G455" s="59">
        <v>13224171.34</v>
      </c>
      <c r="H455" s="55">
        <v>75</v>
      </c>
      <c r="K455" s="56"/>
    </row>
    <row r="456" spans="1:11" x14ac:dyDescent="0.2">
      <c r="A456" s="52" t="s">
        <v>541</v>
      </c>
      <c r="B456" s="52" t="s">
        <v>8</v>
      </c>
      <c r="C456" s="52" t="s">
        <v>123</v>
      </c>
      <c r="D456" s="52" t="s">
        <v>14</v>
      </c>
      <c r="E456" s="59">
        <v>3098066.53</v>
      </c>
      <c r="F456" s="59">
        <v>2756585.7</v>
      </c>
      <c r="G456" s="59">
        <v>5854652.2300000004</v>
      </c>
      <c r="H456" s="55">
        <v>47</v>
      </c>
      <c r="K456" s="56"/>
    </row>
    <row r="457" spans="1:11" x14ac:dyDescent="0.2">
      <c r="A457" s="52" t="s">
        <v>542</v>
      </c>
      <c r="B457" s="52" t="s">
        <v>11</v>
      </c>
      <c r="C457" s="52" t="s">
        <v>48</v>
      </c>
      <c r="D457" s="52" t="s">
        <v>14</v>
      </c>
      <c r="E457" s="59">
        <v>1464302.92</v>
      </c>
      <c r="F457" s="59">
        <v>1593603.07</v>
      </c>
      <c r="G457" s="59">
        <v>3057905.99</v>
      </c>
      <c r="H457" s="55">
        <v>22</v>
      </c>
      <c r="K457" s="56"/>
    </row>
    <row r="458" spans="1:11" x14ac:dyDescent="0.2">
      <c r="A458" s="52" t="s">
        <v>543</v>
      </c>
      <c r="B458" s="52" t="s">
        <v>8</v>
      </c>
      <c r="C458" s="52" t="s">
        <v>128</v>
      </c>
      <c r="D458" s="52" t="s">
        <v>10</v>
      </c>
      <c r="E458" s="59">
        <v>806268.61</v>
      </c>
      <c r="F458" s="59">
        <v>780268.56</v>
      </c>
      <c r="G458" s="59">
        <v>1586537.17</v>
      </c>
      <c r="H458" s="55">
        <v>30</v>
      </c>
      <c r="K458" s="56"/>
    </row>
    <row r="459" spans="1:11" x14ac:dyDescent="0.2">
      <c r="A459" s="52" t="s">
        <v>544</v>
      </c>
      <c r="B459" s="52" t="s">
        <v>11</v>
      </c>
      <c r="C459" s="52" t="s">
        <v>50</v>
      </c>
      <c r="D459" s="52" t="s">
        <v>14</v>
      </c>
      <c r="E459" s="59">
        <v>1180242.4099999999</v>
      </c>
      <c r="F459" s="59">
        <v>1198301.27</v>
      </c>
      <c r="G459" s="59">
        <v>2378543.6799999997</v>
      </c>
      <c r="H459" s="55">
        <v>29</v>
      </c>
      <c r="K459" s="56"/>
    </row>
    <row r="460" spans="1:11" x14ac:dyDescent="0.2">
      <c r="A460" s="52" t="s">
        <v>545</v>
      </c>
      <c r="B460" s="52" t="s">
        <v>8</v>
      </c>
      <c r="C460" s="52" t="s">
        <v>120</v>
      </c>
      <c r="D460" s="52" t="s">
        <v>10</v>
      </c>
      <c r="E460" s="59">
        <v>5589704.0700000003</v>
      </c>
      <c r="F460" s="59">
        <v>5903595.8499999996</v>
      </c>
      <c r="G460" s="59">
        <v>11493299.92</v>
      </c>
      <c r="H460" s="55">
        <v>75</v>
      </c>
      <c r="K460" s="56"/>
    </row>
    <row r="461" spans="1:11" x14ac:dyDescent="0.2">
      <c r="A461" s="52" t="s">
        <v>546</v>
      </c>
      <c r="B461" s="52" t="s">
        <v>8</v>
      </c>
      <c r="C461" s="52" t="s">
        <v>126</v>
      </c>
      <c r="D461" s="52" t="s">
        <v>10</v>
      </c>
      <c r="E461" s="59">
        <v>2703797.5</v>
      </c>
      <c r="F461" s="59">
        <v>2633441.38</v>
      </c>
      <c r="G461" s="59">
        <v>5337238.88</v>
      </c>
      <c r="H461" s="55">
        <v>90</v>
      </c>
      <c r="K461" s="56"/>
    </row>
    <row r="462" spans="1:11" x14ac:dyDescent="0.2">
      <c r="A462" s="52" t="s">
        <v>547</v>
      </c>
      <c r="B462" s="52" t="s">
        <v>11</v>
      </c>
      <c r="C462" s="52" t="s">
        <v>240</v>
      </c>
      <c r="D462" s="52" t="s">
        <v>14</v>
      </c>
      <c r="E462" s="59">
        <v>3890227.86</v>
      </c>
      <c r="F462" s="59">
        <v>3594325.21</v>
      </c>
      <c r="G462" s="59">
        <v>7484553.0700000003</v>
      </c>
      <c r="H462" s="55">
        <v>40</v>
      </c>
      <c r="K462" s="56"/>
    </row>
    <row r="463" spans="1:11" x14ac:dyDescent="0.2">
      <c r="A463" s="52" t="s">
        <v>548</v>
      </c>
      <c r="B463" s="52" t="s">
        <v>11</v>
      </c>
      <c r="C463" s="52" t="s">
        <v>300</v>
      </c>
      <c r="D463" s="52" t="s">
        <v>14</v>
      </c>
      <c r="E463" s="59">
        <v>2684528.82</v>
      </c>
      <c r="F463" s="59">
        <v>2523803.1800000002</v>
      </c>
      <c r="G463" s="59">
        <v>5208332</v>
      </c>
      <c r="H463" s="55">
        <v>50</v>
      </c>
      <c r="K463" s="56"/>
    </row>
    <row r="464" spans="1:11" x14ac:dyDescent="0.2">
      <c r="A464" s="52" t="s">
        <v>549</v>
      </c>
      <c r="B464" s="52" t="s">
        <v>8</v>
      </c>
      <c r="C464" s="52" t="s">
        <v>63</v>
      </c>
      <c r="D464" s="52" t="s">
        <v>14</v>
      </c>
      <c r="E464" s="59">
        <v>1382489.29</v>
      </c>
      <c r="F464" s="59">
        <v>1233880.52</v>
      </c>
      <c r="G464" s="59">
        <v>2616369.81</v>
      </c>
      <c r="H464" s="55">
        <v>31</v>
      </c>
      <c r="K464" s="56"/>
    </row>
    <row r="465" spans="1:11" x14ac:dyDescent="0.2">
      <c r="A465" s="52" t="s">
        <v>550</v>
      </c>
      <c r="B465" s="52" t="s">
        <v>8</v>
      </c>
      <c r="C465" s="52" t="s">
        <v>120</v>
      </c>
      <c r="D465" s="52" t="s">
        <v>14</v>
      </c>
      <c r="E465" s="59">
        <v>6616328.9500000002</v>
      </c>
      <c r="F465" s="59">
        <v>5708001.7599999998</v>
      </c>
      <c r="G465" s="59">
        <v>12324330.710000001</v>
      </c>
      <c r="H465" s="55">
        <v>78</v>
      </c>
      <c r="K465" s="56"/>
    </row>
    <row r="466" spans="1:11" x14ac:dyDescent="0.2">
      <c r="A466" s="52" t="s">
        <v>551</v>
      </c>
      <c r="B466" s="52" t="s">
        <v>8</v>
      </c>
      <c r="C466" s="52" t="s">
        <v>61</v>
      </c>
      <c r="D466" s="52" t="s">
        <v>14</v>
      </c>
      <c r="E466" s="59">
        <v>2147562.54</v>
      </c>
      <c r="F466" s="59">
        <v>1726357.88</v>
      </c>
      <c r="G466" s="59">
        <v>3873920.42</v>
      </c>
      <c r="H466" s="55">
        <v>26</v>
      </c>
      <c r="K466" s="56"/>
    </row>
    <row r="467" spans="1:11" x14ac:dyDescent="0.2">
      <c r="A467" s="52" t="s">
        <v>552</v>
      </c>
      <c r="B467" s="52" t="s">
        <v>8</v>
      </c>
      <c r="C467" s="52" t="s">
        <v>13</v>
      </c>
      <c r="D467" s="52" t="s">
        <v>14</v>
      </c>
      <c r="E467" s="59">
        <v>8337712.5599999996</v>
      </c>
      <c r="F467" s="59">
        <v>7367682.5999999996</v>
      </c>
      <c r="G467" s="59">
        <v>15705395.16</v>
      </c>
      <c r="H467" s="55">
        <v>71</v>
      </c>
      <c r="K467" s="56"/>
    </row>
    <row r="468" spans="1:11" x14ac:dyDescent="0.2">
      <c r="A468" s="52" t="s">
        <v>553</v>
      </c>
      <c r="B468" s="52" t="s">
        <v>11</v>
      </c>
      <c r="C468" s="52" t="s">
        <v>401</v>
      </c>
      <c r="D468" s="52" t="s">
        <v>10</v>
      </c>
      <c r="E468" s="59">
        <v>799447</v>
      </c>
      <c r="F468" s="59">
        <v>663419.77</v>
      </c>
      <c r="G468" s="59">
        <v>1462866.77</v>
      </c>
      <c r="H468" s="55">
        <v>25</v>
      </c>
      <c r="K468" s="56"/>
    </row>
    <row r="469" spans="1:11" x14ac:dyDescent="0.2">
      <c r="A469" s="52" t="s">
        <v>554</v>
      </c>
      <c r="B469" s="52" t="s">
        <v>11</v>
      </c>
      <c r="C469" s="52" t="s">
        <v>401</v>
      </c>
      <c r="D469" s="52" t="s">
        <v>10</v>
      </c>
      <c r="E469" s="59">
        <v>1335274.18</v>
      </c>
      <c r="F469" s="59">
        <v>1174049.3799999999</v>
      </c>
      <c r="G469" s="59">
        <v>2509323.5599999996</v>
      </c>
      <c r="H469" s="55">
        <v>50</v>
      </c>
      <c r="K469" s="56"/>
    </row>
    <row r="470" spans="1:11" x14ac:dyDescent="0.2">
      <c r="A470" s="52" t="s">
        <v>555</v>
      </c>
      <c r="B470" s="52" t="s">
        <v>8</v>
      </c>
      <c r="C470" s="52" t="s">
        <v>76</v>
      </c>
      <c r="D470" s="52" t="s">
        <v>10</v>
      </c>
      <c r="E470" s="59">
        <v>2377439.7000000002</v>
      </c>
      <c r="F470" s="59">
        <v>2237144.52</v>
      </c>
      <c r="G470" s="59">
        <v>4614584.2200000007</v>
      </c>
      <c r="H470" s="55">
        <v>97</v>
      </c>
      <c r="K470" s="56"/>
    </row>
    <row r="471" spans="1:11" x14ac:dyDescent="0.2">
      <c r="A471" s="52" t="s">
        <v>556</v>
      </c>
      <c r="B471" s="52" t="s">
        <v>8</v>
      </c>
      <c r="C471" s="52" t="s">
        <v>76</v>
      </c>
      <c r="D471" s="52" t="s">
        <v>10</v>
      </c>
      <c r="E471" s="59">
        <v>2376082.61</v>
      </c>
      <c r="F471" s="59">
        <v>2063693.1</v>
      </c>
      <c r="G471" s="59">
        <v>4439775.71</v>
      </c>
      <c r="H471" s="55">
        <v>60</v>
      </c>
      <c r="K471" s="56"/>
    </row>
    <row r="472" spans="1:11" x14ac:dyDescent="0.2">
      <c r="A472" s="52" t="s">
        <v>557</v>
      </c>
      <c r="B472" s="52" t="s">
        <v>11</v>
      </c>
      <c r="C472" s="52" t="s">
        <v>141</v>
      </c>
      <c r="D472" s="52" t="s">
        <v>10</v>
      </c>
      <c r="E472" s="59">
        <v>3304179.27</v>
      </c>
      <c r="F472" s="59">
        <v>2991928.94</v>
      </c>
      <c r="G472" s="59">
        <v>6296108.21</v>
      </c>
      <c r="H472" s="55">
        <v>100</v>
      </c>
      <c r="K472" s="56"/>
    </row>
    <row r="473" spans="1:11" x14ac:dyDescent="0.2">
      <c r="A473" s="52" t="s">
        <v>558</v>
      </c>
      <c r="B473" s="52" t="s">
        <v>11</v>
      </c>
      <c r="C473" s="52" t="s">
        <v>141</v>
      </c>
      <c r="D473" s="52" t="s">
        <v>10</v>
      </c>
      <c r="E473" s="59">
        <v>4080818.91</v>
      </c>
      <c r="F473" s="59">
        <v>3540168.3</v>
      </c>
      <c r="G473" s="59">
        <v>7620987.21</v>
      </c>
      <c r="H473" s="55">
        <v>80</v>
      </c>
      <c r="K473" s="56"/>
    </row>
    <row r="474" spans="1:11" x14ac:dyDescent="0.2">
      <c r="A474" s="52" t="s">
        <v>559</v>
      </c>
      <c r="B474" s="52" t="s">
        <v>11</v>
      </c>
      <c r="C474" s="52" t="s">
        <v>132</v>
      </c>
      <c r="D474" s="52" t="s">
        <v>10</v>
      </c>
      <c r="E474" s="59">
        <v>1691767.14</v>
      </c>
      <c r="F474" s="59">
        <v>1671766.5</v>
      </c>
      <c r="G474" s="59">
        <v>3363533.6399999997</v>
      </c>
      <c r="H474" s="55">
        <v>40</v>
      </c>
      <c r="K474" s="56"/>
    </row>
    <row r="475" spans="1:11" x14ac:dyDescent="0.2">
      <c r="A475" s="52" t="s">
        <v>560</v>
      </c>
      <c r="B475" s="52" t="s">
        <v>11</v>
      </c>
      <c r="C475" s="52" t="s">
        <v>132</v>
      </c>
      <c r="D475" s="52" t="s">
        <v>10</v>
      </c>
      <c r="E475" s="59">
        <v>1219139.0900000001</v>
      </c>
      <c r="F475" s="59">
        <v>1619809.59</v>
      </c>
      <c r="G475" s="59">
        <v>2838948.68</v>
      </c>
      <c r="H475" s="55">
        <v>40</v>
      </c>
      <c r="K475" s="56"/>
    </row>
    <row r="476" spans="1:11" x14ac:dyDescent="0.2">
      <c r="A476" s="52" t="s">
        <v>561</v>
      </c>
      <c r="B476" s="52" t="s">
        <v>11</v>
      </c>
      <c r="C476" s="52" t="s">
        <v>132</v>
      </c>
      <c r="D476" s="52" t="s">
        <v>10</v>
      </c>
      <c r="E476" s="59">
        <v>505413.16</v>
      </c>
      <c r="F476" s="59">
        <v>599900.89</v>
      </c>
      <c r="G476" s="59">
        <v>1105314.05</v>
      </c>
      <c r="H476" s="55">
        <v>24</v>
      </c>
      <c r="K476" s="56"/>
    </row>
    <row r="477" spans="1:11" x14ac:dyDescent="0.2">
      <c r="A477" s="52" t="s">
        <v>562</v>
      </c>
      <c r="B477" s="52" t="s">
        <v>8</v>
      </c>
      <c r="C477" s="52" t="s">
        <v>143</v>
      </c>
      <c r="D477" s="52" t="s">
        <v>14</v>
      </c>
      <c r="E477" s="59">
        <v>10059647.539999999</v>
      </c>
      <c r="F477" s="59">
        <v>9124716.0800000001</v>
      </c>
      <c r="G477" s="59">
        <v>19184363.619999997</v>
      </c>
      <c r="H477" s="55">
        <v>76</v>
      </c>
      <c r="K477" s="56"/>
    </row>
    <row r="478" spans="1:11" x14ac:dyDescent="0.2">
      <c r="A478" s="52" t="s">
        <v>563</v>
      </c>
      <c r="B478" s="52" t="s">
        <v>8</v>
      </c>
      <c r="C478" s="52" t="s">
        <v>171</v>
      </c>
      <c r="D478" s="52" t="s">
        <v>14</v>
      </c>
      <c r="E478" s="59">
        <v>5974097.6100000003</v>
      </c>
      <c r="F478" s="59">
        <v>5167668.5199999996</v>
      </c>
      <c r="G478" s="59">
        <v>11141766.129999999</v>
      </c>
      <c r="H478" s="55">
        <v>70</v>
      </c>
      <c r="K478" s="56"/>
    </row>
    <row r="479" spans="1:11" x14ac:dyDescent="0.2">
      <c r="A479" s="52" t="s">
        <v>564</v>
      </c>
      <c r="B479" s="52" t="s">
        <v>8</v>
      </c>
      <c r="C479" s="52" t="s">
        <v>252</v>
      </c>
      <c r="D479" s="52" t="s">
        <v>10</v>
      </c>
      <c r="E479" s="59">
        <v>4134002.15</v>
      </c>
      <c r="F479" s="59">
        <v>3939832.45</v>
      </c>
      <c r="G479" s="59">
        <v>8073834.5999999996</v>
      </c>
      <c r="H479" s="55">
        <v>102</v>
      </c>
      <c r="K479" s="56"/>
    </row>
    <row r="480" spans="1:11" x14ac:dyDescent="0.2">
      <c r="A480" s="52" t="s">
        <v>565</v>
      </c>
      <c r="B480" s="52" t="s">
        <v>11</v>
      </c>
      <c r="C480" s="52" t="s">
        <v>50</v>
      </c>
      <c r="D480" s="52" t="s">
        <v>14</v>
      </c>
      <c r="E480" s="59">
        <v>4370167.2699999996</v>
      </c>
      <c r="F480" s="59">
        <v>4271668.32</v>
      </c>
      <c r="G480" s="59">
        <v>8641835.5899999999</v>
      </c>
      <c r="H480" s="55">
        <v>81</v>
      </c>
      <c r="K480" s="56"/>
    </row>
    <row r="481" spans="1:11" x14ac:dyDescent="0.2">
      <c r="A481" s="52" t="s">
        <v>566</v>
      </c>
      <c r="B481" s="52" t="s">
        <v>8</v>
      </c>
      <c r="C481" s="52" t="s">
        <v>120</v>
      </c>
      <c r="D481" s="52" t="s">
        <v>10</v>
      </c>
      <c r="E481" s="59">
        <v>2609605.7000000002</v>
      </c>
      <c r="F481" s="59">
        <v>2407806.37</v>
      </c>
      <c r="G481" s="59">
        <v>5017412.07</v>
      </c>
      <c r="H481" s="55">
        <v>67</v>
      </c>
      <c r="K481" s="56"/>
    </row>
    <row r="482" spans="1:11" x14ac:dyDescent="0.2">
      <c r="A482" s="52" t="s">
        <v>567</v>
      </c>
      <c r="B482" s="52" t="s">
        <v>8</v>
      </c>
      <c r="C482" s="52" t="s">
        <v>159</v>
      </c>
      <c r="D482" s="52" t="s">
        <v>14</v>
      </c>
      <c r="E482" s="59">
        <v>8770022.0199999996</v>
      </c>
      <c r="F482" s="59">
        <v>7514805.4500000002</v>
      </c>
      <c r="G482" s="59">
        <v>16284827.469999999</v>
      </c>
      <c r="H482" s="55">
        <v>80</v>
      </c>
      <c r="K482" s="56"/>
    </row>
    <row r="483" spans="1:11" x14ac:dyDescent="0.2">
      <c r="A483" s="52" t="s">
        <v>568</v>
      </c>
      <c r="B483" s="52" t="s">
        <v>8</v>
      </c>
      <c r="C483" s="52" t="s">
        <v>159</v>
      </c>
      <c r="D483" s="52" t="s">
        <v>10</v>
      </c>
      <c r="E483" s="59">
        <v>1556117.26</v>
      </c>
      <c r="F483" s="59">
        <v>1304665.19</v>
      </c>
      <c r="G483" s="59">
        <v>2860782.45</v>
      </c>
      <c r="H483" s="55">
        <v>60</v>
      </c>
      <c r="K483" s="56"/>
    </row>
    <row r="484" spans="1:11" x14ac:dyDescent="0.2">
      <c r="A484" s="52" t="s">
        <v>569</v>
      </c>
      <c r="B484" s="52" t="s">
        <v>8</v>
      </c>
      <c r="C484" s="52" t="s">
        <v>252</v>
      </c>
      <c r="D484" s="52" t="s">
        <v>10</v>
      </c>
      <c r="E484" s="59">
        <v>639876.73</v>
      </c>
      <c r="F484" s="59">
        <v>658653.6</v>
      </c>
      <c r="G484" s="59">
        <v>1298530.33</v>
      </c>
      <c r="H484" s="55">
        <v>31</v>
      </c>
      <c r="K484" s="56"/>
    </row>
    <row r="485" spans="1:11" x14ac:dyDescent="0.2">
      <c r="A485" s="52" t="s">
        <v>570</v>
      </c>
      <c r="B485" s="52" t="s">
        <v>11</v>
      </c>
      <c r="C485" s="52" t="s">
        <v>275</v>
      </c>
      <c r="D485" s="52" t="s">
        <v>10</v>
      </c>
      <c r="E485" s="59">
        <v>1119604.25</v>
      </c>
      <c r="F485" s="59">
        <v>1124340.03</v>
      </c>
      <c r="G485" s="59">
        <v>2243944.2800000003</v>
      </c>
      <c r="H485" s="55">
        <v>34</v>
      </c>
      <c r="K485" s="56"/>
    </row>
    <row r="486" spans="1:11" x14ac:dyDescent="0.2">
      <c r="A486" s="52" t="s">
        <v>571</v>
      </c>
      <c r="B486" s="52" t="s">
        <v>8</v>
      </c>
      <c r="C486" s="52" t="s">
        <v>234</v>
      </c>
      <c r="D486" s="52" t="s">
        <v>14</v>
      </c>
      <c r="E486" s="59">
        <v>9038825.4100000001</v>
      </c>
      <c r="F486" s="59">
        <v>8619287.2300000004</v>
      </c>
      <c r="G486" s="59">
        <v>17658112.640000001</v>
      </c>
      <c r="H486" s="55">
        <v>90</v>
      </c>
      <c r="K486" s="56"/>
    </row>
    <row r="487" spans="1:11" x14ac:dyDescent="0.2">
      <c r="A487" s="52" t="s">
        <v>572</v>
      </c>
      <c r="B487" s="52" t="s">
        <v>8</v>
      </c>
      <c r="C487" s="52" t="s">
        <v>143</v>
      </c>
      <c r="D487" s="52" t="s">
        <v>14</v>
      </c>
      <c r="E487" s="59">
        <v>8173674.4800000004</v>
      </c>
      <c r="F487" s="59">
        <v>7941444.7400000002</v>
      </c>
      <c r="G487" s="59">
        <v>16115119.220000001</v>
      </c>
      <c r="H487" s="55">
        <v>78</v>
      </c>
      <c r="K487" s="56"/>
    </row>
    <row r="488" spans="1:11" x14ac:dyDescent="0.2">
      <c r="A488" s="52" t="s">
        <v>573</v>
      </c>
      <c r="B488" s="52" t="s">
        <v>8</v>
      </c>
      <c r="C488" s="52" t="s">
        <v>74</v>
      </c>
      <c r="D488" s="52" t="s">
        <v>14</v>
      </c>
      <c r="E488" s="59">
        <v>2327133.61</v>
      </c>
      <c r="F488" s="59">
        <v>2221226.4700000002</v>
      </c>
      <c r="G488" s="59">
        <v>4548360.08</v>
      </c>
      <c r="H488" s="55">
        <v>40</v>
      </c>
      <c r="K488" s="56"/>
    </row>
    <row r="489" spans="1:11" x14ac:dyDescent="0.2">
      <c r="A489" s="52" t="s">
        <v>574</v>
      </c>
      <c r="B489" s="52" t="s">
        <v>8</v>
      </c>
      <c r="C489" s="52" t="s">
        <v>108</v>
      </c>
      <c r="D489" s="52" t="s">
        <v>14</v>
      </c>
      <c r="E489" s="59">
        <v>3105331.83</v>
      </c>
      <c r="F489" s="59">
        <v>2908360.21</v>
      </c>
      <c r="G489" s="59">
        <v>6013692.04</v>
      </c>
      <c r="H489" s="55">
        <v>40</v>
      </c>
      <c r="K489" s="56"/>
    </row>
    <row r="490" spans="1:11" x14ac:dyDescent="0.2">
      <c r="A490" s="52" t="s">
        <v>575</v>
      </c>
      <c r="B490" s="52" t="s">
        <v>8</v>
      </c>
      <c r="C490" s="52" t="s">
        <v>159</v>
      </c>
      <c r="D490" s="52" t="s">
        <v>14</v>
      </c>
      <c r="E490" s="59">
        <v>5776735.2599999998</v>
      </c>
      <c r="F490" s="59">
        <v>5234141.33</v>
      </c>
      <c r="G490" s="59">
        <v>11010876.59</v>
      </c>
      <c r="H490" s="55">
        <v>70</v>
      </c>
      <c r="K490" s="56"/>
    </row>
    <row r="491" spans="1:11" x14ac:dyDescent="0.2">
      <c r="A491" s="52" t="s">
        <v>576</v>
      </c>
      <c r="B491" s="52" t="s">
        <v>11</v>
      </c>
      <c r="C491" s="52" t="s">
        <v>132</v>
      </c>
      <c r="D491" s="52" t="s">
        <v>14</v>
      </c>
      <c r="E491" s="59">
        <v>1987662.67</v>
      </c>
      <c r="F491" s="59">
        <v>1888163.03</v>
      </c>
      <c r="G491" s="59">
        <v>3875825.7</v>
      </c>
      <c r="H491" s="55">
        <v>34</v>
      </c>
      <c r="K491" s="56"/>
    </row>
    <row r="492" spans="1:11" x14ac:dyDescent="0.2">
      <c r="A492" s="52" t="s">
        <v>577</v>
      </c>
      <c r="B492" s="52" t="s">
        <v>8</v>
      </c>
      <c r="C492" s="52" t="s">
        <v>120</v>
      </c>
      <c r="D492" s="52" t="s">
        <v>14</v>
      </c>
      <c r="E492" s="59">
        <v>2397352.36</v>
      </c>
      <c r="F492" s="59">
        <v>2349547.04</v>
      </c>
      <c r="G492" s="59">
        <v>4746899.4000000004</v>
      </c>
      <c r="H492" s="55">
        <v>40</v>
      </c>
      <c r="K492" s="56"/>
    </row>
    <row r="493" spans="1:11" x14ac:dyDescent="0.2">
      <c r="A493" s="52" t="s">
        <v>578</v>
      </c>
      <c r="B493" s="52" t="s">
        <v>8</v>
      </c>
      <c r="C493" s="52" t="s">
        <v>104</v>
      </c>
      <c r="D493" s="52" t="s">
        <v>10</v>
      </c>
      <c r="E493" s="59">
        <v>2405182.83</v>
      </c>
      <c r="F493" s="59">
        <v>2160530.86</v>
      </c>
      <c r="G493" s="59">
        <v>4565713.6899999995</v>
      </c>
      <c r="H493" s="55">
        <v>50</v>
      </c>
      <c r="K493" s="56"/>
    </row>
    <row r="494" spans="1:11" x14ac:dyDescent="0.2">
      <c r="A494" s="52" t="s">
        <v>579</v>
      </c>
      <c r="B494" s="52" t="s">
        <v>11</v>
      </c>
      <c r="C494" s="52" t="s">
        <v>21</v>
      </c>
      <c r="D494" s="52" t="s">
        <v>14</v>
      </c>
      <c r="E494" s="59">
        <v>3852370.63</v>
      </c>
      <c r="F494" s="59">
        <v>3361397.08</v>
      </c>
      <c r="G494" s="59">
        <v>7213767.71</v>
      </c>
      <c r="H494" s="55">
        <v>40</v>
      </c>
      <c r="K494" s="56"/>
    </row>
    <row r="495" spans="1:11" x14ac:dyDescent="0.2">
      <c r="A495" s="52" t="s">
        <v>580</v>
      </c>
      <c r="B495" s="52" t="s">
        <v>11</v>
      </c>
      <c r="C495" s="52" t="s">
        <v>208</v>
      </c>
      <c r="D495" s="52" t="s">
        <v>10</v>
      </c>
      <c r="E495" s="59">
        <v>3390345.45</v>
      </c>
      <c r="F495" s="59">
        <v>3293513.29</v>
      </c>
      <c r="G495" s="59">
        <v>6683858.7400000002</v>
      </c>
      <c r="H495" s="55">
        <v>68</v>
      </c>
      <c r="K495" s="56"/>
    </row>
    <row r="496" spans="1:11" x14ac:dyDescent="0.2">
      <c r="A496" s="52" t="s">
        <v>581</v>
      </c>
      <c r="B496" s="52" t="s">
        <v>11</v>
      </c>
      <c r="C496" s="52" t="s">
        <v>208</v>
      </c>
      <c r="D496" s="52" t="s">
        <v>10</v>
      </c>
      <c r="E496" s="59">
        <v>278586.89</v>
      </c>
      <c r="F496" s="59">
        <v>283237.96000000002</v>
      </c>
      <c r="G496" s="59">
        <v>561824.85000000009</v>
      </c>
      <c r="H496" s="55">
        <v>15</v>
      </c>
      <c r="K496" s="56"/>
    </row>
    <row r="497" spans="1:256" ht="12.75" x14ac:dyDescent="0.2">
      <c r="A497" s="52" t="s">
        <v>582</v>
      </c>
      <c r="B497" s="52" t="s">
        <v>11</v>
      </c>
      <c r="C497" s="52" t="s">
        <v>208</v>
      </c>
      <c r="D497" s="52" t="s">
        <v>10</v>
      </c>
      <c r="E497" s="59">
        <v>1973661.35</v>
      </c>
      <c r="F497" s="59">
        <v>2253010.3199999998</v>
      </c>
      <c r="G497" s="59">
        <v>4226671.67</v>
      </c>
      <c r="H497" s="55">
        <v>55</v>
      </c>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c r="BA497" s="58"/>
      <c r="BB497" s="58"/>
      <c r="BC497" s="58"/>
      <c r="BD497" s="58"/>
      <c r="BE497" s="58"/>
      <c r="BF497" s="58"/>
      <c r="BG497" s="58"/>
      <c r="BH497" s="58"/>
      <c r="BI497" s="58"/>
      <c r="BJ497" s="58"/>
      <c r="BK497" s="58"/>
      <c r="BL497" s="58"/>
      <c r="BM497" s="58"/>
      <c r="BN497" s="58"/>
      <c r="BO497" s="58"/>
      <c r="BP497" s="58"/>
      <c r="BQ497" s="58"/>
      <c r="BR497" s="58"/>
      <c r="BS497" s="58"/>
      <c r="BT497" s="58"/>
      <c r="BU497" s="58"/>
      <c r="BV497" s="58"/>
      <c r="BW497" s="58"/>
      <c r="BX497" s="58"/>
      <c r="BY497" s="58"/>
      <c r="BZ497" s="58"/>
      <c r="CA497" s="58"/>
      <c r="CB497" s="58"/>
      <c r="CC497" s="58"/>
      <c r="CD497" s="58"/>
      <c r="CE497" s="58"/>
      <c r="CF497" s="58"/>
      <c r="CG497" s="58"/>
      <c r="CH497" s="58"/>
      <c r="CI497" s="58"/>
      <c r="CJ497" s="58"/>
      <c r="CK497" s="58"/>
      <c r="CL497" s="58"/>
      <c r="CM497" s="58"/>
      <c r="CN497" s="58"/>
      <c r="CO497" s="58"/>
      <c r="CP497" s="58"/>
      <c r="CQ497" s="58"/>
      <c r="CR497" s="58"/>
      <c r="CS497" s="58"/>
      <c r="CT497" s="58"/>
      <c r="CU497" s="58"/>
      <c r="CV497" s="58"/>
      <c r="CW497" s="58"/>
      <c r="CX497" s="58"/>
      <c r="CY497" s="58"/>
      <c r="CZ497" s="58"/>
      <c r="DA497" s="58"/>
      <c r="DB497" s="58"/>
      <c r="DC497" s="58"/>
      <c r="DD497" s="58"/>
      <c r="DE497" s="58"/>
      <c r="DF497" s="58"/>
      <c r="DG497" s="58"/>
      <c r="DH497" s="58"/>
      <c r="DI497" s="58"/>
      <c r="DJ497" s="58"/>
      <c r="DK497" s="58"/>
      <c r="DL497" s="58"/>
      <c r="DM497" s="58"/>
      <c r="DN497" s="58"/>
      <c r="DO497" s="58"/>
      <c r="DP497" s="58"/>
      <c r="DQ497" s="58"/>
      <c r="DR497" s="58"/>
      <c r="DS497" s="58"/>
      <c r="DT497" s="58"/>
      <c r="DU497" s="58"/>
      <c r="DV497" s="58"/>
      <c r="DW497" s="58"/>
      <c r="DX497" s="58"/>
      <c r="DY497" s="58"/>
      <c r="DZ497" s="58"/>
      <c r="EA497" s="58"/>
      <c r="EB497" s="58"/>
      <c r="EC497" s="58"/>
      <c r="ED497" s="58"/>
      <c r="EE497" s="58"/>
      <c r="EF497" s="58"/>
      <c r="EG497" s="58"/>
      <c r="EH497" s="58"/>
      <c r="EI497" s="58"/>
      <c r="EJ497" s="58"/>
      <c r="EK497" s="58"/>
      <c r="EL497" s="58"/>
      <c r="EM497" s="58"/>
      <c r="EN497" s="58"/>
      <c r="EO497" s="58"/>
      <c r="EP497" s="58"/>
      <c r="EQ497" s="58"/>
      <c r="ER497" s="58"/>
      <c r="ES497" s="58"/>
      <c r="ET497" s="58"/>
      <c r="EU497" s="58"/>
      <c r="EV497" s="58"/>
      <c r="EW497" s="58"/>
      <c r="EX497" s="58"/>
      <c r="EY497" s="58"/>
      <c r="EZ497" s="58"/>
      <c r="FA497" s="58"/>
      <c r="FB497" s="58"/>
      <c r="FC497" s="58"/>
      <c r="FD497" s="58"/>
      <c r="FE497" s="58"/>
      <c r="FF497" s="58"/>
      <c r="FG497" s="58"/>
      <c r="FH497" s="58"/>
      <c r="FI497" s="58"/>
      <c r="FJ497" s="58"/>
      <c r="FK497" s="58"/>
      <c r="FL497" s="58"/>
      <c r="FM497" s="58"/>
      <c r="FN497" s="58"/>
      <c r="FO497" s="58"/>
      <c r="FP497" s="58"/>
      <c r="FQ497" s="58"/>
      <c r="FR497" s="58"/>
      <c r="FS497" s="58"/>
      <c r="FT497" s="58"/>
      <c r="FU497" s="58"/>
      <c r="FV497" s="58"/>
      <c r="FW497" s="58"/>
      <c r="FX497" s="58"/>
      <c r="FY497" s="58"/>
      <c r="FZ497" s="58"/>
      <c r="GA497" s="58"/>
      <c r="GB497" s="58"/>
      <c r="GC497" s="58"/>
      <c r="GD497" s="58"/>
      <c r="GE497" s="58"/>
      <c r="GF497" s="58"/>
      <c r="GG497" s="58"/>
      <c r="GH497" s="58"/>
      <c r="GI497" s="58"/>
      <c r="GJ497" s="58"/>
      <c r="GK497" s="58"/>
      <c r="GL497" s="58"/>
      <c r="GM497" s="58"/>
      <c r="GN497" s="58"/>
      <c r="GO497" s="58"/>
      <c r="GP497" s="58"/>
      <c r="GQ497" s="58"/>
      <c r="GR497" s="58"/>
      <c r="GS497" s="58"/>
      <c r="GT497" s="58"/>
      <c r="GU497" s="58"/>
      <c r="GV497" s="58"/>
      <c r="GW497" s="58"/>
      <c r="GX497" s="58"/>
      <c r="GY497" s="58"/>
      <c r="GZ497" s="58"/>
      <c r="HA497" s="58"/>
      <c r="HB497" s="58"/>
      <c r="HC497" s="58"/>
      <c r="HD497" s="58"/>
      <c r="HE497" s="58"/>
      <c r="HF497" s="58"/>
      <c r="HG497" s="58"/>
      <c r="HH497" s="58"/>
      <c r="HI497" s="58"/>
      <c r="HJ497" s="58"/>
      <c r="HK497" s="58"/>
      <c r="HL497" s="58"/>
      <c r="HM497" s="58"/>
      <c r="HN497" s="58"/>
      <c r="HO497" s="58"/>
      <c r="HP497" s="58"/>
      <c r="HQ497" s="58"/>
      <c r="HR497" s="58"/>
      <c r="HS497" s="58"/>
      <c r="HT497" s="58"/>
      <c r="HU497" s="58"/>
      <c r="HV497" s="58"/>
      <c r="HW497" s="58"/>
      <c r="HX497" s="58"/>
      <c r="HY497" s="58"/>
      <c r="HZ497" s="58"/>
      <c r="IA497" s="58"/>
      <c r="IB497" s="58"/>
      <c r="IC497" s="58"/>
      <c r="ID497" s="58"/>
      <c r="IE497" s="58"/>
      <c r="IF497" s="58"/>
      <c r="IG497" s="58"/>
      <c r="IH497" s="58"/>
      <c r="II497" s="58"/>
      <c r="IJ497" s="58"/>
      <c r="IK497" s="58"/>
      <c r="IL497" s="58"/>
      <c r="IM497" s="58"/>
      <c r="IN497" s="58"/>
      <c r="IO497" s="58"/>
      <c r="IP497" s="58"/>
      <c r="IQ497" s="58"/>
      <c r="IR497" s="58"/>
      <c r="IS497" s="58"/>
      <c r="IT497" s="58"/>
      <c r="IU497" s="58"/>
      <c r="IV497" s="58"/>
    </row>
    <row r="498" spans="1:256" ht="12.75" x14ac:dyDescent="0.2">
      <c r="A498" s="52" t="s">
        <v>583</v>
      </c>
      <c r="B498" s="52" t="s">
        <v>8</v>
      </c>
      <c r="C498" s="52" t="s">
        <v>126</v>
      </c>
      <c r="D498" s="52" t="s">
        <v>10</v>
      </c>
      <c r="E498" s="59">
        <v>0</v>
      </c>
      <c r="F498" s="59">
        <v>0</v>
      </c>
      <c r="G498" s="59">
        <v>0</v>
      </c>
      <c r="H498" s="55">
        <v>0</v>
      </c>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c r="AP498" s="58"/>
      <c r="AQ498" s="58"/>
      <c r="AR498" s="58"/>
      <c r="AS498" s="58"/>
      <c r="AT498" s="58"/>
      <c r="AU498" s="58"/>
      <c r="AV498" s="58"/>
      <c r="AW498" s="58"/>
      <c r="AX498" s="58"/>
      <c r="AY498" s="58"/>
      <c r="AZ498" s="58"/>
      <c r="BA498" s="58"/>
      <c r="BB498" s="58"/>
      <c r="BC498" s="58"/>
      <c r="BD498" s="58"/>
      <c r="BE498" s="58"/>
      <c r="BF498" s="58"/>
      <c r="BG498" s="58"/>
      <c r="BH498" s="58"/>
      <c r="BI498" s="58"/>
      <c r="BJ498" s="58"/>
      <c r="BK498" s="58"/>
      <c r="BL498" s="58"/>
      <c r="BM498" s="58"/>
      <c r="BN498" s="58"/>
      <c r="BO498" s="58"/>
      <c r="BP498" s="58"/>
      <c r="BQ498" s="58"/>
      <c r="BR498" s="58"/>
      <c r="BS498" s="58"/>
      <c r="BT498" s="58"/>
      <c r="BU498" s="58"/>
      <c r="BV498" s="58"/>
      <c r="BW498" s="58"/>
      <c r="BX498" s="58"/>
      <c r="BY498" s="58"/>
      <c r="BZ498" s="58"/>
      <c r="CA498" s="58"/>
      <c r="CB498" s="58"/>
      <c r="CC498" s="58"/>
      <c r="CD498" s="58"/>
      <c r="CE498" s="58"/>
      <c r="CF498" s="58"/>
      <c r="CG498" s="58"/>
      <c r="CH498" s="58"/>
      <c r="CI498" s="58"/>
      <c r="CJ498" s="58"/>
      <c r="CK498" s="58"/>
      <c r="CL498" s="58"/>
      <c r="CM498" s="58"/>
      <c r="CN498" s="58"/>
      <c r="CO498" s="58"/>
      <c r="CP498" s="58"/>
      <c r="CQ498" s="58"/>
      <c r="CR498" s="58"/>
      <c r="CS498" s="58"/>
      <c r="CT498" s="58"/>
      <c r="CU498" s="58"/>
      <c r="CV498" s="58"/>
      <c r="CW498" s="58"/>
      <c r="CX498" s="58"/>
      <c r="CY498" s="58"/>
      <c r="CZ498" s="58"/>
      <c r="DA498" s="58"/>
      <c r="DB498" s="58"/>
      <c r="DC498" s="58"/>
      <c r="DD498" s="58"/>
      <c r="DE498" s="58"/>
      <c r="DF498" s="58"/>
      <c r="DG498" s="58"/>
      <c r="DH498" s="58"/>
      <c r="DI498" s="58"/>
      <c r="DJ498" s="58"/>
      <c r="DK498" s="58"/>
      <c r="DL498" s="58"/>
      <c r="DM498" s="58"/>
      <c r="DN498" s="58"/>
      <c r="DO498" s="58"/>
      <c r="DP498" s="58"/>
      <c r="DQ498" s="58"/>
      <c r="DR498" s="58"/>
      <c r="DS498" s="58"/>
      <c r="DT498" s="58"/>
      <c r="DU498" s="58"/>
      <c r="DV498" s="58"/>
      <c r="DW498" s="58"/>
      <c r="DX498" s="58"/>
      <c r="DY498" s="58"/>
      <c r="DZ498" s="58"/>
      <c r="EA498" s="58"/>
      <c r="EB498" s="58"/>
      <c r="EC498" s="58"/>
      <c r="ED498" s="58"/>
      <c r="EE498" s="58"/>
      <c r="EF498" s="58"/>
      <c r="EG498" s="58"/>
      <c r="EH498" s="58"/>
      <c r="EI498" s="58"/>
      <c r="EJ498" s="58"/>
      <c r="EK498" s="58"/>
      <c r="EL498" s="58"/>
      <c r="EM498" s="58"/>
      <c r="EN498" s="58"/>
      <c r="EO498" s="58"/>
      <c r="EP498" s="58"/>
      <c r="EQ498" s="58"/>
      <c r="ER498" s="58"/>
      <c r="ES498" s="58"/>
      <c r="ET498" s="58"/>
      <c r="EU498" s="58"/>
      <c r="EV498" s="58"/>
      <c r="EW498" s="58"/>
      <c r="EX498" s="58"/>
      <c r="EY498" s="58"/>
      <c r="EZ498" s="58"/>
      <c r="FA498" s="58"/>
      <c r="FB498" s="58"/>
      <c r="FC498" s="58"/>
      <c r="FD498" s="58"/>
      <c r="FE498" s="58"/>
      <c r="FF498" s="58"/>
      <c r="FG498" s="58"/>
      <c r="FH498" s="58"/>
      <c r="FI498" s="58"/>
      <c r="FJ498" s="58"/>
      <c r="FK498" s="58"/>
      <c r="FL498" s="58"/>
      <c r="FM498" s="58"/>
      <c r="FN498" s="58"/>
      <c r="FO498" s="58"/>
      <c r="FP498" s="58"/>
      <c r="FQ498" s="58"/>
      <c r="FR498" s="58"/>
      <c r="FS498" s="58"/>
      <c r="FT498" s="58"/>
      <c r="FU498" s="58"/>
      <c r="FV498" s="58"/>
      <c r="FW498" s="58"/>
      <c r="FX498" s="58"/>
      <c r="FY498" s="58"/>
      <c r="FZ498" s="58"/>
      <c r="GA498" s="58"/>
      <c r="GB498" s="58"/>
      <c r="GC498" s="58"/>
      <c r="GD498" s="58"/>
      <c r="GE498" s="58"/>
      <c r="GF498" s="58"/>
      <c r="GG498" s="58"/>
      <c r="GH498" s="58"/>
      <c r="GI498" s="58"/>
      <c r="GJ498" s="58"/>
      <c r="GK498" s="58"/>
      <c r="GL498" s="58"/>
      <c r="GM498" s="58"/>
      <c r="GN498" s="58"/>
      <c r="GO498" s="58"/>
      <c r="GP498" s="58"/>
      <c r="GQ498" s="58"/>
      <c r="GR498" s="58"/>
      <c r="GS498" s="58"/>
      <c r="GT498" s="58"/>
      <c r="GU498" s="58"/>
      <c r="GV498" s="58"/>
      <c r="GW498" s="58"/>
      <c r="GX498" s="58"/>
      <c r="GY498" s="58"/>
      <c r="GZ498" s="58"/>
      <c r="HA498" s="58"/>
      <c r="HB498" s="58"/>
      <c r="HC498" s="58"/>
      <c r="HD498" s="58"/>
      <c r="HE498" s="58"/>
      <c r="HF498" s="58"/>
      <c r="HG498" s="58"/>
      <c r="HH498" s="58"/>
      <c r="HI498" s="58"/>
      <c r="HJ498" s="58"/>
      <c r="HK498" s="58"/>
      <c r="HL498" s="58"/>
      <c r="HM498" s="58"/>
      <c r="HN498" s="58"/>
      <c r="HO498" s="58"/>
      <c r="HP498" s="58"/>
      <c r="HQ498" s="58"/>
      <c r="HR498" s="58"/>
      <c r="HS498" s="58"/>
      <c r="HT498" s="58"/>
      <c r="HU498" s="58"/>
      <c r="HV498" s="58"/>
      <c r="HW498" s="58"/>
      <c r="HX498" s="58"/>
      <c r="HY498" s="58"/>
      <c r="HZ498" s="58"/>
      <c r="IA498" s="58"/>
      <c r="IB498" s="58"/>
      <c r="IC498" s="58"/>
      <c r="ID498" s="58"/>
      <c r="IE498" s="58"/>
      <c r="IF498" s="58"/>
      <c r="IG498" s="58"/>
      <c r="IH498" s="58"/>
      <c r="II498" s="58"/>
      <c r="IJ498" s="58"/>
      <c r="IK498" s="58"/>
      <c r="IL498" s="58"/>
      <c r="IM498" s="58"/>
      <c r="IN498" s="58"/>
      <c r="IO498" s="58"/>
      <c r="IP498" s="58"/>
      <c r="IQ498" s="58"/>
      <c r="IR498" s="58"/>
      <c r="IS498" s="58"/>
      <c r="IT498" s="58"/>
      <c r="IU498" s="58"/>
      <c r="IV498" s="58"/>
    </row>
    <row r="499" spans="1:256" ht="12.75" x14ac:dyDescent="0.2">
      <c r="A499" s="52" t="s">
        <v>584</v>
      </c>
      <c r="B499" s="52" t="s">
        <v>8</v>
      </c>
      <c r="C499" s="52" t="s">
        <v>46</v>
      </c>
      <c r="D499" s="52" t="s">
        <v>10</v>
      </c>
      <c r="E499" s="59">
        <v>4142968.34</v>
      </c>
      <c r="F499" s="59">
        <v>3570832.71</v>
      </c>
      <c r="G499" s="59">
        <v>7713801.0499999998</v>
      </c>
      <c r="H499" s="55">
        <v>103</v>
      </c>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8"/>
      <c r="AF499" s="58"/>
      <c r="AG499" s="58"/>
      <c r="AH499" s="58"/>
      <c r="AI499" s="58"/>
      <c r="AJ499" s="58"/>
      <c r="AK499" s="58"/>
      <c r="AL499" s="58"/>
      <c r="AM499" s="58"/>
      <c r="AN499" s="58"/>
      <c r="AO499" s="58"/>
      <c r="AP499" s="58"/>
      <c r="AQ499" s="58"/>
      <c r="AR499" s="58"/>
      <c r="AS499" s="58"/>
      <c r="AT499" s="58"/>
      <c r="AU499" s="58"/>
      <c r="AV499" s="58"/>
      <c r="AW499" s="58"/>
      <c r="AX499" s="58"/>
      <c r="AY499" s="58"/>
      <c r="AZ499" s="58"/>
      <c r="BA499" s="58"/>
      <c r="BB499" s="58"/>
      <c r="BC499" s="58"/>
      <c r="BD499" s="58"/>
      <c r="BE499" s="58"/>
      <c r="BF499" s="58"/>
      <c r="BG499" s="58"/>
      <c r="BH499" s="58"/>
      <c r="BI499" s="58"/>
      <c r="BJ499" s="58"/>
      <c r="BK499" s="58"/>
      <c r="BL499" s="58"/>
      <c r="BM499" s="58"/>
      <c r="BN499" s="58"/>
      <c r="BO499" s="58"/>
      <c r="BP499" s="58"/>
      <c r="BQ499" s="58"/>
      <c r="BR499" s="58"/>
      <c r="BS499" s="58"/>
      <c r="BT499" s="58"/>
      <c r="BU499" s="58"/>
      <c r="BV499" s="58"/>
      <c r="BW499" s="58"/>
      <c r="BX499" s="58"/>
      <c r="BY499" s="58"/>
      <c r="BZ499" s="58"/>
      <c r="CA499" s="58"/>
      <c r="CB499" s="58"/>
      <c r="CC499" s="58"/>
      <c r="CD499" s="58"/>
      <c r="CE499" s="58"/>
      <c r="CF499" s="58"/>
      <c r="CG499" s="58"/>
      <c r="CH499" s="58"/>
      <c r="CI499" s="58"/>
      <c r="CJ499" s="58"/>
      <c r="CK499" s="58"/>
      <c r="CL499" s="58"/>
      <c r="CM499" s="58"/>
      <c r="CN499" s="58"/>
      <c r="CO499" s="58"/>
      <c r="CP499" s="58"/>
      <c r="CQ499" s="58"/>
      <c r="CR499" s="58"/>
      <c r="CS499" s="58"/>
      <c r="CT499" s="58"/>
      <c r="CU499" s="58"/>
      <c r="CV499" s="58"/>
      <c r="CW499" s="58"/>
      <c r="CX499" s="58"/>
      <c r="CY499" s="58"/>
      <c r="CZ499" s="58"/>
      <c r="DA499" s="58"/>
      <c r="DB499" s="58"/>
      <c r="DC499" s="58"/>
      <c r="DD499" s="58"/>
      <c r="DE499" s="58"/>
      <c r="DF499" s="58"/>
      <c r="DG499" s="58"/>
      <c r="DH499" s="58"/>
      <c r="DI499" s="58"/>
      <c r="DJ499" s="58"/>
      <c r="DK499" s="58"/>
      <c r="DL499" s="58"/>
      <c r="DM499" s="58"/>
      <c r="DN499" s="58"/>
      <c r="DO499" s="58"/>
      <c r="DP499" s="58"/>
      <c r="DQ499" s="58"/>
      <c r="DR499" s="58"/>
      <c r="DS499" s="58"/>
      <c r="DT499" s="58"/>
      <c r="DU499" s="58"/>
      <c r="DV499" s="58"/>
      <c r="DW499" s="58"/>
      <c r="DX499" s="58"/>
      <c r="DY499" s="58"/>
      <c r="DZ499" s="58"/>
      <c r="EA499" s="58"/>
      <c r="EB499" s="58"/>
      <c r="EC499" s="58"/>
      <c r="ED499" s="58"/>
      <c r="EE499" s="58"/>
      <c r="EF499" s="58"/>
      <c r="EG499" s="58"/>
      <c r="EH499" s="58"/>
      <c r="EI499" s="58"/>
      <c r="EJ499" s="58"/>
      <c r="EK499" s="58"/>
      <c r="EL499" s="58"/>
      <c r="EM499" s="58"/>
      <c r="EN499" s="58"/>
      <c r="EO499" s="58"/>
      <c r="EP499" s="58"/>
      <c r="EQ499" s="58"/>
      <c r="ER499" s="58"/>
      <c r="ES499" s="58"/>
      <c r="ET499" s="58"/>
      <c r="EU499" s="58"/>
      <c r="EV499" s="58"/>
      <c r="EW499" s="58"/>
      <c r="EX499" s="58"/>
      <c r="EY499" s="58"/>
      <c r="EZ499" s="58"/>
      <c r="FA499" s="58"/>
      <c r="FB499" s="58"/>
      <c r="FC499" s="58"/>
      <c r="FD499" s="58"/>
      <c r="FE499" s="58"/>
      <c r="FF499" s="58"/>
      <c r="FG499" s="58"/>
      <c r="FH499" s="58"/>
      <c r="FI499" s="58"/>
      <c r="FJ499" s="58"/>
      <c r="FK499" s="58"/>
      <c r="FL499" s="58"/>
      <c r="FM499" s="58"/>
      <c r="FN499" s="58"/>
      <c r="FO499" s="58"/>
      <c r="FP499" s="58"/>
      <c r="FQ499" s="58"/>
      <c r="FR499" s="58"/>
      <c r="FS499" s="58"/>
      <c r="FT499" s="58"/>
      <c r="FU499" s="58"/>
      <c r="FV499" s="58"/>
      <c r="FW499" s="58"/>
      <c r="FX499" s="58"/>
      <c r="FY499" s="58"/>
      <c r="FZ499" s="58"/>
      <c r="GA499" s="58"/>
      <c r="GB499" s="58"/>
      <c r="GC499" s="58"/>
      <c r="GD499" s="58"/>
      <c r="GE499" s="58"/>
      <c r="GF499" s="58"/>
      <c r="GG499" s="58"/>
      <c r="GH499" s="58"/>
      <c r="GI499" s="58"/>
      <c r="GJ499" s="58"/>
      <c r="GK499" s="58"/>
      <c r="GL499" s="58"/>
      <c r="GM499" s="58"/>
      <c r="GN499" s="58"/>
      <c r="GO499" s="58"/>
      <c r="GP499" s="58"/>
      <c r="GQ499" s="58"/>
      <c r="GR499" s="58"/>
      <c r="GS499" s="58"/>
      <c r="GT499" s="58"/>
      <c r="GU499" s="58"/>
      <c r="GV499" s="58"/>
      <c r="GW499" s="58"/>
      <c r="GX499" s="58"/>
      <c r="GY499" s="58"/>
      <c r="GZ499" s="58"/>
      <c r="HA499" s="58"/>
      <c r="HB499" s="58"/>
      <c r="HC499" s="58"/>
      <c r="HD499" s="58"/>
      <c r="HE499" s="58"/>
      <c r="HF499" s="58"/>
      <c r="HG499" s="58"/>
      <c r="HH499" s="58"/>
      <c r="HI499" s="58"/>
      <c r="HJ499" s="58"/>
      <c r="HK499" s="58"/>
      <c r="HL499" s="58"/>
      <c r="HM499" s="58"/>
      <c r="HN499" s="58"/>
      <c r="HO499" s="58"/>
      <c r="HP499" s="58"/>
      <c r="HQ499" s="58"/>
      <c r="HR499" s="58"/>
      <c r="HS499" s="58"/>
      <c r="HT499" s="58"/>
      <c r="HU499" s="58"/>
      <c r="HV499" s="58"/>
      <c r="HW499" s="58"/>
      <c r="HX499" s="58"/>
      <c r="HY499" s="58"/>
      <c r="HZ499" s="58"/>
      <c r="IA499" s="58"/>
      <c r="IB499" s="58"/>
      <c r="IC499" s="58"/>
      <c r="ID499" s="58"/>
      <c r="IE499" s="58"/>
      <c r="IF499" s="58"/>
      <c r="IG499" s="58"/>
      <c r="IH499" s="58"/>
      <c r="II499" s="58"/>
      <c r="IJ499" s="58"/>
      <c r="IK499" s="58"/>
      <c r="IL499" s="58"/>
      <c r="IM499" s="58"/>
      <c r="IN499" s="58"/>
      <c r="IO499" s="58"/>
      <c r="IP499" s="58"/>
      <c r="IQ499" s="58"/>
      <c r="IR499" s="58"/>
      <c r="IS499" s="58"/>
      <c r="IT499" s="58"/>
      <c r="IU499" s="58"/>
      <c r="IV499" s="58"/>
    </row>
    <row r="500" spans="1:256" ht="12.75" x14ac:dyDescent="0.2">
      <c r="A500" s="52" t="s">
        <v>585</v>
      </c>
      <c r="B500" s="52" t="s">
        <v>8</v>
      </c>
      <c r="C500" s="52" t="s">
        <v>46</v>
      </c>
      <c r="D500" s="52" t="s">
        <v>10</v>
      </c>
      <c r="E500" s="59">
        <v>7547227.0800000001</v>
      </c>
      <c r="F500" s="59">
        <v>6290213.0999999996</v>
      </c>
      <c r="G500" s="59">
        <v>13837440.18</v>
      </c>
      <c r="H500" s="55">
        <v>76</v>
      </c>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8"/>
      <c r="AF500" s="58"/>
      <c r="AG500" s="58"/>
      <c r="AH500" s="58"/>
      <c r="AI500" s="58"/>
      <c r="AJ500" s="58"/>
      <c r="AK500" s="58"/>
      <c r="AL500" s="58"/>
      <c r="AM500" s="58"/>
      <c r="AN500" s="58"/>
      <c r="AO500" s="58"/>
      <c r="AP500" s="58"/>
      <c r="AQ500" s="58"/>
      <c r="AR500" s="58"/>
      <c r="AS500" s="58"/>
      <c r="AT500" s="58"/>
      <c r="AU500" s="58"/>
      <c r="AV500" s="58"/>
      <c r="AW500" s="58"/>
      <c r="AX500" s="58"/>
      <c r="AY500" s="58"/>
      <c r="AZ500" s="58"/>
      <c r="BA500" s="58"/>
      <c r="BB500" s="58"/>
      <c r="BC500" s="58"/>
      <c r="BD500" s="58"/>
      <c r="BE500" s="58"/>
      <c r="BF500" s="58"/>
      <c r="BG500" s="58"/>
      <c r="BH500" s="58"/>
      <c r="BI500" s="58"/>
      <c r="BJ500" s="58"/>
      <c r="BK500" s="58"/>
      <c r="BL500" s="58"/>
      <c r="BM500" s="58"/>
      <c r="BN500" s="58"/>
      <c r="BO500" s="58"/>
      <c r="BP500" s="58"/>
      <c r="BQ500" s="58"/>
      <c r="BR500" s="58"/>
      <c r="BS500" s="58"/>
      <c r="BT500" s="58"/>
      <c r="BU500" s="58"/>
      <c r="BV500" s="58"/>
      <c r="BW500" s="58"/>
      <c r="BX500" s="58"/>
      <c r="BY500" s="58"/>
      <c r="BZ500" s="58"/>
      <c r="CA500" s="58"/>
      <c r="CB500" s="58"/>
      <c r="CC500" s="58"/>
      <c r="CD500" s="58"/>
      <c r="CE500" s="58"/>
      <c r="CF500" s="58"/>
      <c r="CG500" s="58"/>
      <c r="CH500" s="58"/>
      <c r="CI500" s="58"/>
      <c r="CJ500" s="58"/>
      <c r="CK500" s="58"/>
      <c r="CL500" s="58"/>
      <c r="CM500" s="58"/>
      <c r="CN500" s="58"/>
      <c r="CO500" s="58"/>
      <c r="CP500" s="58"/>
      <c r="CQ500" s="58"/>
      <c r="CR500" s="58"/>
      <c r="CS500" s="58"/>
      <c r="CT500" s="58"/>
      <c r="CU500" s="58"/>
      <c r="CV500" s="58"/>
      <c r="CW500" s="58"/>
      <c r="CX500" s="58"/>
      <c r="CY500" s="58"/>
      <c r="CZ500" s="58"/>
      <c r="DA500" s="58"/>
      <c r="DB500" s="58"/>
      <c r="DC500" s="58"/>
      <c r="DD500" s="58"/>
      <c r="DE500" s="58"/>
      <c r="DF500" s="58"/>
      <c r="DG500" s="58"/>
      <c r="DH500" s="58"/>
      <c r="DI500" s="58"/>
      <c r="DJ500" s="58"/>
      <c r="DK500" s="58"/>
      <c r="DL500" s="58"/>
      <c r="DM500" s="58"/>
      <c r="DN500" s="58"/>
      <c r="DO500" s="58"/>
      <c r="DP500" s="58"/>
      <c r="DQ500" s="58"/>
      <c r="DR500" s="58"/>
      <c r="DS500" s="58"/>
      <c r="DT500" s="58"/>
      <c r="DU500" s="58"/>
      <c r="DV500" s="58"/>
      <c r="DW500" s="58"/>
      <c r="DX500" s="58"/>
      <c r="DY500" s="58"/>
      <c r="DZ500" s="58"/>
      <c r="EA500" s="58"/>
      <c r="EB500" s="58"/>
      <c r="EC500" s="58"/>
      <c r="ED500" s="58"/>
      <c r="EE500" s="58"/>
      <c r="EF500" s="58"/>
      <c r="EG500" s="58"/>
      <c r="EH500" s="58"/>
      <c r="EI500" s="58"/>
      <c r="EJ500" s="58"/>
      <c r="EK500" s="58"/>
      <c r="EL500" s="58"/>
      <c r="EM500" s="58"/>
      <c r="EN500" s="58"/>
      <c r="EO500" s="58"/>
      <c r="EP500" s="58"/>
      <c r="EQ500" s="58"/>
      <c r="ER500" s="58"/>
      <c r="ES500" s="58"/>
      <c r="ET500" s="58"/>
      <c r="EU500" s="58"/>
      <c r="EV500" s="58"/>
      <c r="EW500" s="58"/>
      <c r="EX500" s="58"/>
      <c r="EY500" s="58"/>
      <c r="EZ500" s="58"/>
      <c r="FA500" s="58"/>
      <c r="FB500" s="58"/>
      <c r="FC500" s="58"/>
      <c r="FD500" s="58"/>
      <c r="FE500" s="58"/>
      <c r="FF500" s="58"/>
      <c r="FG500" s="58"/>
      <c r="FH500" s="58"/>
      <c r="FI500" s="58"/>
      <c r="FJ500" s="58"/>
      <c r="FK500" s="58"/>
      <c r="FL500" s="58"/>
      <c r="FM500" s="58"/>
      <c r="FN500" s="58"/>
      <c r="FO500" s="58"/>
      <c r="FP500" s="58"/>
      <c r="FQ500" s="58"/>
      <c r="FR500" s="58"/>
      <c r="FS500" s="58"/>
      <c r="FT500" s="58"/>
      <c r="FU500" s="58"/>
      <c r="FV500" s="58"/>
      <c r="FW500" s="58"/>
      <c r="FX500" s="58"/>
      <c r="FY500" s="58"/>
      <c r="FZ500" s="58"/>
      <c r="GA500" s="58"/>
      <c r="GB500" s="58"/>
      <c r="GC500" s="58"/>
      <c r="GD500" s="58"/>
      <c r="GE500" s="58"/>
      <c r="GF500" s="58"/>
      <c r="GG500" s="58"/>
      <c r="GH500" s="58"/>
      <c r="GI500" s="58"/>
      <c r="GJ500" s="58"/>
      <c r="GK500" s="58"/>
      <c r="GL500" s="58"/>
      <c r="GM500" s="58"/>
      <c r="GN500" s="58"/>
      <c r="GO500" s="58"/>
      <c r="GP500" s="58"/>
      <c r="GQ500" s="58"/>
      <c r="GR500" s="58"/>
      <c r="GS500" s="58"/>
      <c r="GT500" s="58"/>
      <c r="GU500" s="58"/>
      <c r="GV500" s="58"/>
      <c r="GW500" s="58"/>
      <c r="GX500" s="58"/>
      <c r="GY500" s="58"/>
      <c r="GZ500" s="58"/>
      <c r="HA500" s="58"/>
      <c r="HB500" s="58"/>
      <c r="HC500" s="58"/>
      <c r="HD500" s="58"/>
      <c r="HE500" s="58"/>
      <c r="HF500" s="58"/>
      <c r="HG500" s="58"/>
      <c r="HH500" s="58"/>
      <c r="HI500" s="58"/>
      <c r="HJ500" s="58"/>
      <c r="HK500" s="58"/>
      <c r="HL500" s="58"/>
      <c r="HM500" s="58"/>
      <c r="HN500" s="58"/>
      <c r="HO500" s="58"/>
      <c r="HP500" s="58"/>
      <c r="HQ500" s="58"/>
      <c r="HR500" s="58"/>
      <c r="HS500" s="58"/>
      <c r="HT500" s="58"/>
      <c r="HU500" s="58"/>
      <c r="HV500" s="58"/>
      <c r="HW500" s="58"/>
      <c r="HX500" s="58"/>
      <c r="HY500" s="58"/>
      <c r="HZ500" s="58"/>
      <c r="IA500" s="58"/>
      <c r="IB500" s="58"/>
      <c r="IC500" s="58"/>
      <c r="ID500" s="58"/>
      <c r="IE500" s="58"/>
      <c r="IF500" s="58"/>
      <c r="IG500" s="58"/>
      <c r="IH500" s="58"/>
      <c r="II500" s="58"/>
      <c r="IJ500" s="58"/>
      <c r="IK500" s="58"/>
      <c r="IL500" s="58"/>
      <c r="IM500" s="58"/>
      <c r="IN500" s="58"/>
      <c r="IO500" s="58"/>
      <c r="IP500" s="58"/>
      <c r="IQ500" s="58"/>
      <c r="IR500" s="58"/>
      <c r="IS500" s="58"/>
      <c r="IT500" s="58"/>
      <c r="IU500" s="58"/>
      <c r="IV500" s="58"/>
    </row>
    <row r="501" spans="1:256" ht="12.75" x14ac:dyDescent="0.2">
      <c r="A501" s="52" t="s">
        <v>586</v>
      </c>
      <c r="B501" s="52" t="s">
        <v>8</v>
      </c>
      <c r="C501" s="52" t="s">
        <v>46</v>
      </c>
      <c r="D501" s="52" t="s">
        <v>10</v>
      </c>
      <c r="E501" s="59">
        <v>1053094.43</v>
      </c>
      <c r="F501" s="59">
        <v>862764</v>
      </c>
      <c r="G501" s="59">
        <v>1915858.43</v>
      </c>
      <c r="H501" s="55">
        <v>29</v>
      </c>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8"/>
      <c r="AF501" s="58"/>
      <c r="AG501" s="58"/>
      <c r="AH501" s="58"/>
      <c r="AI501" s="58"/>
      <c r="AJ501" s="58"/>
      <c r="AK501" s="58"/>
      <c r="AL501" s="58"/>
      <c r="AM501" s="58"/>
      <c r="AN501" s="58"/>
      <c r="AO501" s="58"/>
      <c r="AP501" s="58"/>
      <c r="AQ501" s="58"/>
      <c r="AR501" s="58"/>
      <c r="AS501" s="58"/>
      <c r="AT501" s="58"/>
      <c r="AU501" s="58"/>
      <c r="AV501" s="58"/>
      <c r="AW501" s="58"/>
      <c r="AX501" s="58"/>
      <c r="AY501" s="58"/>
      <c r="AZ501" s="58"/>
      <c r="BA501" s="58"/>
      <c r="BB501" s="58"/>
      <c r="BC501" s="58"/>
      <c r="BD501" s="58"/>
      <c r="BE501" s="58"/>
      <c r="BF501" s="58"/>
      <c r="BG501" s="58"/>
      <c r="BH501" s="58"/>
      <c r="BI501" s="58"/>
      <c r="BJ501" s="58"/>
      <c r="BK501" s="58"/>
      <c r="BL501" s="58"/>
      <c r="BM501" s="58"/>
      <c r="BN501" s="58"/>
      <c r="BO501" s="58"/>
      <c r="BP501" s="58"/>
      <c r="BQ501" s="58"/>
      <c r="BR501" s="58"/>
      <c r="BS501" s="58"/>
      <c r="BT501" s="58"/>
      <c r="BU501" s="58"/>
      <c r="BV501" s="58"/>
      <c r="BW501" s="58"/>
      <c r="BX501" s="58"/>
      <c r="BY501" s="58"/>
      <c r="BZ501" s="58"/>
      <c r="CA501" s="58"/>
      <c r="CB501" s="58"/>
      <c r="CC501" s="58"/>
      <c r="CD501" s="58"/>
      <c r="CE501" s="58"/>
      <c r="CF501" s="58"/>
      <c r="CG501" s="58"/>
      <c r="CH501" s="58"/>
      <c r="CI501" s="58"/>
      <c r="CJ501" s="58"/>
      <c r="CK501" s="58"/>
      <c r="CL501" s="58"/>
      <c r="CM501" s="58"/>
      <c r="CN501" s="58"/>
      <c r="CO501" s="58"/>
      <c r="CP501" s="58"/>
      <c r="CQ501" s="58"/>
      <c r="CR501" s="58"/>
      <c r="CS501" s="58"/>
      <c r="CT501" s="58"/>
      <c r="CU501" s="58"/>
      <c r="CV501" s="58"/>
      <c r="CW501" s="58"/>
      <c r="CX501" s="58"/>
      <c r="CY501" s="58"/>
      <c r="CZ501" s="58"/>
      <c r="DA501" s="58"/>
      <c r="DB501" s="58"/>
      <c r="DC501" s="58"/>
      <c r="DD501" s="58"/>
      <c r="DE501" s="58"/>
      <c r="DF501" s="58"/>
      <c r="DG501" s="58"/>
      <c r="DH501" s="58"/>
      <c r="DI501" s="58"/>
      <c r="DJ501" s="58"/>
      <c r="DK501" s="58"/>
      <c r="DL501" s="58"/>
      <c r="DM501" s="58"/>
      <c r="DN501" s="58"/>
      <c r="DO501" s="58"/>
      <c r="DP501" s="58"/>
      <c r="DQ501" s="58"/>
      <c r="DR501" s="58"/>
      <c r="DS501" s="58"/>
      <c r="DT501" s="58"/>
      <c r="DU501" s="58"/>
      <c r="DV501" s="58"/>
      <c r="DW501" s="58"/>
      <c r="DX501" s="58"/>
      <c r="DY501" s="58"/>
      <c r="DZ501" s="58"/>
      <c r="EA501" s="58"/>
      <c r="EB501" s="58"/>
      <c r="EC501" s="58"/>
      <c r="ED501" s="58"/>
      <c r="EE501" s="58"/>
      <c r="EF501" s="58"/>
      <c r="EG501" s="58"/>
      <c r="EH501" s="58"/>
      <c r="EI501" s="58"/>
      <c r="EJ501" s="58"/>
      <c r="EK501" s="58"/>
      <c r="EL501" s="58"/>
      <c r="EM501" s="58"/>
      <c r="EN501" s="58"/>
      <c r="EO501" s="58"/>
      <c r="EP501" s="58"/>
      <c r="EQ501" s="58"/>
      <c r="ER501" s="58"/>
      <c r="ES501" s="58"/>
      <c r="ET501" s="58"/>
      <c r="EU501" s="58"/>
      <c r="EV501" s="58"/>
      <c r="EW501" s="58"/>
      <c r="EX501" s="58"/>
      <c r="EY501" s="58"/>
      <c r="EZ501" s="58"/>
      <c r="FA501" s="58"/>
      <c r="FB501" s="58"/>
      <c r="FC501" s="58"/>
      <c r="FD501" s="58"/>
      <c r="FE501" s="58"/>
      <c r="FF501" s="58"/>
      <c r="FG501" s="58"/>
      <c r="FH501" s="58"/>
      <c r="FI501" s="58"/>
      <c r="FJ501" s="58"/>
      <c r="FK501" s="58"/>
      <c r="FL501" s="58"/>
      <c r="FM501" s="58"/>
      <c r="FN501" s="58"/>
      <c r="FO501" s="58"/>
      <c r="FP501" s="58"/>
      <c r="FQ501" s="58"/>
      <c r="FR501" s="58"/>
      <c r="FS501" s="58"/>
      <c r="FT501" s="58"/>
      <c r="FU501" s="58"/>
      <c r="FV501" s="58"/>
      <c r="FW501" s="58"/>
      <c r="FX501" s="58"/>
      <c r="FY501" s="58"/>
      <c r="FZ501" s="58"/>
      <c r="GA501" s="58"/>
      <c r="GB501" s="58"/>
      <c r="GC501" s="58"/>
      <c r="GD501" s="58"/>
      <c r="GE501" s="58"/>
      <c r="GF501" s="58"/>
      <c r="GG501" s="58"/>
      <c r="GH501" s="58"/>
      <c r="GI501" s="58"/>
      <c r="GJ501" s="58"/>
      <c r="GK501" s="58"/>
      <c r="GL501" s="58"/>
      <c r="GM501" s="58"/>
      <c r="GN501" s="58"/>
      <c r="GO501" s="58"/>
      <c r="GP501" s="58"/>
      <c r="GQ501" s="58"/>
      <c r="GR501" s="58"/>
      <c r="GS501" s="58"/>
      <c r="GT501" s="58"/>
      <c r="GU501" s="58"/>
      <c r="GV501" s="58"/>
      <c r="GW501" s="58"/>
      <c r="GX501" s="58"/>
      <c r="GY501" s="58"/>
      <c r="GZ501" s="58"/>
      <c r="HA501" s="58"/>
      <c r="HB501" s="58"/>
      <c r="HC501" s="58"/>
      <c r="HD501" s="58"/>
      <c r="HE501" s="58"/>
      <c r="HF501" s="58"/>
      <c r="HG501" s="58"/>
      <c r="HH501" s="58"/>
      <c r="HI501" s="58"/>
      <c r="HJ501" s="58"/>
      <c r="HK501" s="58"/>
      <c r="HL501" s="58"/>
      <c r="HM501" s="58"/>
      <c r="HN501" s="58"/>
      <c r="HO501" s="58"/>
      <c r="HP501" s="58"/>
      <c r="HQ501" s="58"/>
      <c r="HR501" s="58"/>
      <c r="HS501" s="58"/>
      <c r="HT501" s="58"/>
      <c r="HU501" s="58"/>
      <c r="HV501" s="58"/>
      <c r="HW501" s="58"/>
      <c r="HX501" s="58"/>
      <c r="HY501" s="58"/>
      <c r="HZ501" s="58"/>
      <c r="IA501" s="58"/>
      <c r="IB501" s="58"/>
      <c r="IC501" s="58"/>
      <c r="ID501" s="58"/>
      <c r="IE501" s="58"/>
      <c r="IF501" s="58"/>
      <c r="IG501" s="58"/>
      <c r="IH501" s="58"/>
      <c r="II501" s="58"/>
      <c r="IJ501" s="58"/>
      <c r="IK501" s="58"/>
      <c r="IL501" s="58"/>
      <c r="IM501" s="58"/>
      <c r="IN501" s="58"/>
      <c r="IO501" s="58"/>
      <c r="IP501" s="58"/>
      <c r="IQ501" s="58"/>
      <c r="IR501" s="58"/>
      <c r="IS501" s="58"/>
      <c r="IT501" s="58"/>
      <c r="IU501" s="58"/>
      <c r="IV501" s="58"/>
    </row>
    <row r="502" spans="1:256" ht="12.75" x14ac:dyDescent="0.2">
      <c r="A502" s="52" t="s">
        <v>587</v>
      </c>
      <c r="B502" s="52" t="s">
        <v>8</v>
      </c>
      <c r="C502" s="52" t="s">
        <v>128</v>
      </c>
      <c r="D502" s="52" t="s">
        <v>14</v>
      </c>
      <c r="E502" s="59">
        <v>3123540.69</v>
      </c>
      <c r="F502" s="59">
        <v>2632247.52</v>
      </c>
      <c r="G502" s="59">
        <v>5755788.21</v>
      </c>
      <c r="H502" s="55">
        <v>70</v>
      </c>
      <c r="I502" s="58"/>
      <c r="J502" s="58"/>
      <c r="K502" s="58"/>
      <c r="L502" s="58"/>
      <c r="M502" s="58"/>
      <c r="N502" s="58"/>
      <c r="O502" s="58"/>
      <c r="P502" s="58"/>
      <c r="Q502" s="58"/>
      <c r="R502" s="58"/>
      <c r="S502" s="58"/>
      <c r="T502" s="58"/>
      <c r="U502" s="58"/>
      <c r="V502" s="58"/>
      <c r="W502" s="58"/>
      <c r="X502" s="58"/>
      <c r="Y502" s="58"/>
      <c r="Z502" s="58"/>
      <c r="AA502" s="58"/>
      <c r="AB502" s="58"/>
      <c r="AC502" s="58"/>
      <c r="AD502" s="58"/>
      <c r="AE502" s="58"/>
      <c r="AF502" s="58"/>
      <c r="AG502" s="58"/>
      <c r="AH502" s="58"/>
      <c r="AI502" s="58"/>
      <c r="AJ502" s="58"/>
      <c r="AK502" s="58"/>
      <c r="AL502" s="58"/>
      <c r="AM502" s="58"/>
      <c r="AN502" s="58"/>
      <c r="AO502" s="58"/>
      <c r="AP502" s="58"/>
      <c r="AQ502" s="58"/>
      <c r="AR502" s="58"/>
      <c r="AS502" s="58"/>
      <c r="AT502" s="58"/>
      <c r="AU502" s="58"/>
      <c r="AV502" s="58"/>
      <c r="AW502" s="58"/>
      <c r="AX502" s="58"/>
      <c r="AY502" s="58"/>
      <c r="AZ502" s="58"/>
      <c r="BA502" s="58"/>
      <c r="BB502" s="58"/>
      <c r="BC502" s="58"/>
      <c r="BD502" s="58"/>
      <c r="BE502" s="58"/>
      <c r="BF502" s="58"/>
      <c r="BG502" s="58"/>
      <c r="BH502" s="58"/>
      <c r="BI502" s="58"/>
      <c r="BJ502" s="58"/>
      <c r="BK502" s="58"/>
      <c r="BL502" s="58"/>
      <c r="BM502" s="58"/>
      <c r="BN502" s="58"/>
      <c r="BO502" s="58"/>
      <c r="BP502" s="58"/>
      <c r="BQ502" s="58"/>
      <c r="BR502" s="58"/>
      <c r="BS502" s="58"/>
      <c r="BT502" s="58"/>
      <c r="BU502" s="58"/>
      <c r="BV502" s="58"/>
      <c r="BW502" s="58"/>
      <c r="BX502" s="58"/>
      <c r="BY502" s="58"/>
      <c r="BZ502" s="58"/>
      <c r="CA502" s="58"/>
      <c r="CB502" s="58"/>
      <c r="CC502" s="58"/>
      <c r="CD502" s="58"/>
      <c r="CE502" s="58"/>
      <c r="CF502" s="58"/>
      <c r="CG502" s="58"/>
      <c r="CH502" s="58"/>
      <c r="CI502" s="58"/>
      <c r="CJ502" s="58"/>
      <c r="CK502" s="58"/>
      <c r="CL502" s="58"/>
      <c r="CM502" s="58"/>
      <c r="CN502" s="58"/>
      <c r="CO502" s="58"/>
      <c r="CP502" s="58"/>
      <c r="CQ502" s="58"/>
      <c r="CR502" s="58"/>
      <c r="CS502" s="58"/>
      <c r="CT502" s="58"/>
      <c r="CU502" s="58"/>
      <c r="CV502" s="58"/>
      <c r="CW502" s="58"/>
      <c r="CX502" s="58"/>
      <c r="CY502" s="58"/>
      <c r="CZ502" s="58"/>
      <c r="DA502" s="58"/>
      <c r="DB502" s="58"/>
      <c r="DC502" s="58"/>
      <c r="DD502" s="58"/>
      <c r="DE502" s="58"/>
      <c r="DF502" s="58"/>
      <c r="DG502" s="58"/>
      <c r="DH502" s="58"/>
      <c r="DI502" s="58"/>
      <c r="DJ502" s="58"/>
      <c r="DK502" s="58"/>
      <c r="DL502" s="58"/>
      <c r="DM502" s="58"/>
      <c r="DN502" s="58"/>
      <c r="DO502" s="58"/>
      <c r="DP502" s="58"/>
      <c r="DQ502" s="58"/>
      <c r="DR502" s="58"/>
      <c r="DS502" s="58"/>
      <c r="DT502" s="58"/>
      <c r="DU502" s="58"/>
      <c r="DV502" s="58"/>
      <c r="DW502" s="58"/>
      <c r="DX502" s="58"/>
      <c r="DY502" s="58"/>
      <c r="DZ502" s="58"/>
      <c r="EA502" s="58"/>
      <c r="EB502" s="58"/>
      <c r="EC502" s="58"/>
      <c r="ED502" s="58"/>
      <c r="EE502" s="58"/>
      <c r="EF502" s="58"/>
      <c r="EG502" s="58"/>
      <c r="EH502" s="58"/>
      <c r="EI502" s="58"/>
      <c r="EJ502" s="58"/>
      <c r="EK502" s="58"/>
      <c r="EL502" s="58"/>
      <c r="EM502" s="58"/>
      <c r="EN502" s="58"/>
      <c r="EO502" s="58"/>
      <c r="EP502" s="58"/>
      <c r="EQ502" s="58"/>
      <c r="ER502" s="58"/>
      <c r="ES502" s="58"/>
      <c r="ET502" s="58"/>
      <c r="EU502" s="58"/>
      <c r="EV502" s="58"/>
      <c r="EW502" s="58"/>
      <c r="EX502" s="58"/>
      <c r="EY502" s="58"/>
      <c r="EZ502" s="58"/>
      <c r="FA502" s="58"/>
      <c r="FB502" s="58"/>
      <c r="FC502" s="58"/>
      <c r="FD502" s="58"/>
      <c r="FE502" s="58"/>
      <c r="FF502" s="58"/>
      <c r="FG502" s="58"/>
      <c r="FH502" s="58"/>
      <c r="FI502" s="58"/>
      <c r="FJ502" s="58"/>
      <c r="FK502" s="58"/>
      <c r="FL502" s="58"/>
      <c r="FM502" s="58"/>
      <c r="FN502" s="58"/>
      <c r="FO502" s="58"/>
      <c r="FP502" s="58"/>
      <c r="FQ502" s="58"/>
      <c r="FR502" s="58"/>
      <c r="FS502" s="58"/>
      <c r="FT502" s="58"/>
      <c r="FU502" s="58"/>
      <c r="FV502" s="58"/>
      <c r="FW502" s="58"/>
      <c r="FX502" s="58"/>
      <c r="FY502" s="58"/>
      <c r="FZ502" s="58"/>
      <c r="GA502" s="58"/>
      <c r="GB502" s="58"/>
      <c r="GC502" s="58"/>
      <c r="GD502" s="58"/>
      <c r="GE502" s="58"/>
      <c r="GF502" s="58"/>
      <c r="GG502" s="58"/>
      <c r="GH502" s="58"/>
      <c r="GI502" s="58"/>
      <c r="GJ502" s="58"/>
      <c r="GK502" s="58"/>
      <c r="GL502" s="58"/>
      <c r="GM502" s="58"/>
      <c r="GN502" s="58"/>
      <c r="GO502" s="58"/>
      <c r="GP502" s="58"/>
      <c r="GQ502" s="58"/>
      <c r="GR502" s="58"/>
      <c r="GS502" s="58"/>
      <c r="GT502" s="58"/>
      <c r="GU502" s="58"/>
      <c r="GV502" s="58"/>
      <c r="GW502" s="58"/>
      <c r="GX502" s="58"/>
      <c r="GY502" s="58"/>
      <c r="GZ502" s="58"/>
      <c r="HA502" s="58"/>
      <c r="HB502" s="58"/>
      <c r="HC502" s="58"/>
      <c r="HD502" s="58"/>
      <c r="HE502" s="58"/>
      <c r="HF502" s="58"/>
      <c r="HG502" s="58"/>
      <c r="HH502" s="58"/>
      <c r="HI502" s="58"/>
      <c r="HJ502" s="58"/>
      <c r="HK502" s="58"/>
      <c r="HL502" s="58"/>
      <c r="HM502" s="58"/>
      <c r="HN502" s="58"/>
      <c r="HO502" s="58"/>
      <c r="HP502" s="58"/>
      <c r="HQ502" s="58"/>
      <c r="HR502" s="58"/>
      <c r="HS502" s="58"/>
      <c r="HT502" s="58"/>
      <c r="HU502" s="58"/>
      <c r="HV502" s="58"/>
      <c r="HW502" s="58"/>
      <c r="HX502" s="58"/>
      <c r="HY502" s="58"/>
      <c r="HZ502" s="58"/>
      <c r="IA502" s="58"/>
      <c r="IB502" s="58"/>
      <c r="IC502" s="58"/>
      <c r="ID502" s="58"/>
      <c r="IE502" s="58"/>
      <c r="IF502" s="58"/>
      <c r="IG502" s="58"/>
      <c r="IH502" s="58"/>
      <c r="II502" s="58"/>
      <c r="IJ502" s="58"/>
      <c r="IK502" s="58"/>
      <c r="IL502" s="58"/>
      <c r="IM502" s="58"/>
      <c r="IN502" s="58"/>
      <c r="IO502" s="58"/>
      <c r="IP502" s="58"/>
      <c r="IQ502" s="58"/>
      <c r="IR502" s="58"/>
      <c r="IS502" s="58"/>
      <c r="IT502" s="58"/>
      <c r="IU502" s="58"/>
      <c r="IV502" s="58"/>
    </row>
    <row r="503" spans="1:256" ht="12.75" x14ac:dyDescent="0.2">
      <c r="A503" s="52" t="s">
        <v>588</v>
      </c>
      <c r="B503" s="52" t="s">
        <v>8</v>
      </c>
      <c r="C503" s="52" t="s">
        <v>85</v>
      </c>
      <c r="D503" s="52" t="s">
        <v>14</v>
      </c>
      <c r="E503" s="59">
        <v>6285224.8300000001</v>
      </c>
      <c r="F503" s="59">
        <v>5632006.71</v>
      </c>
      <c r="G503" s="59">
        <v>11917231.539999999</v>
      </c>
      <c r="H503" s="55">
        <v>100</v>
      </c>
      <c r="I503" s="58"/>
      <c r="J503" s="58"/>
      <c r="K503" s="58"/>
      <c r="L503" s="58"/>
      <c r="M503" s="58"/>
      <c r="N503" s="58"/>
      <c r="O503" s="58"/>
      <c r="P503" s="58"/>
      <c r="Q503" s="58"/>
      <c r="R503" s="58"/>
      <c r="S503" s="58"/>
      <c r="T503" s="58"/>
      <c r="U503" s="58"/>
      <c r="V503" s="58"/>
      <c r="W503" s="58"/>
      <c r="X503" s="58"/>
      <c r="Y503" s="58"/>
      <c r="Z503" s="58"/>
      <c r="AA503" s="58"/>
      <c r="AB503" s="58"/>
      <c r="AC503" s="58"/>
      <c r="AD503" s="58"/>
      <c r="AE503" s="58"/>
      <c r="AF503" s="58"/>
      <c r="AG503" s="58"/>
      <c r="AH503" s="58"/>
      <c r="AI503" s="58"/>
      <c r="AJ503" s="58"/>
      <c r="AK503" s="58"/>
      <c r="AL503" s="58"/>
      <c r="AM503" s="58"/>
      <c r="AN503" s="58"/>
      <c r="AO503" s="58"/>
      <c r="AP503" s="58"/>
      <c r="AQ503" s="58"/>
      <c r="AR503" s="58"/>
      <c r="AS503" s="58"/>
      <c r="AT503" s="58"/>
      <c r="AU503" s="58"/>
      <c r="AV503" s="58"/>
      <c r="AW503" s="58"/>
      <c r="AX503" s="58"/>
      <c r="AY503" s="58"/>
      <c r="AZ503" s="58"/>
      <c r="BA503" s="58"/>
      <c r="BB503" s="58"/>
      <c r="BC503" s="58"/>
      <c r="BD503" s="58"/>
      <c r="BE503" s="58"/>
      <c r="BF503" s="58"/>
      <c r="BG503" s="58"/>
      <c r="BH503" s="58"/>
      <c r="BI503" s="58"/>
      <c r="BJ503" s="58"/>
      <c r="BK503" s="58"/>
      <c r="BL503" s="58"/>
      <c r="BM503" s="58"/>
      <c r="BN503" s="58"/>
      <c r="BO503" s="58"/>
      <c r="BP503" s="58"/>
      <c r="BQ503" s="58"/>
      <c r="BR503" s="58"/>
      <c r="BS503" s="58"/>
      <c r="BT503" s="58"/>
      <c r="BU503" s="58"/>
      <c r="BV503" s="58"/>
      <c r="BW503" s="58"/>
      <c r="BX503" s="58"/>
      <c r="BY503" s="58"/>
      <c r="BZ503" s="58"/>
      <c r="CA503" s="58"/>
      <c r="CB503" s="58"/>
      <c r="CC503" s="58"/>
      <c r="CD503" s="58"/>
      <c r="CE503" s="58"/>
      <c r="CF503" s="58"/>
      <c r="CG503" s="58"/>
      <c r="CH503" s="58"/>
      <c r="CI503" s="58"/>
      <c r="CJ503" s="58"/>
      <c r="CK503" s="58"/>
      <c r="CL503" s="58"/>
      <c r="CM503" s="58"/>
      <c r="CN503" s="58"/>
      <c r="CO503" s="58"/>
      <c r="CP503" s="58"/>
      <c r="CQ503" s="58"/>
      <c r="CR503" s="58"/>
      <c r="CS503" s="58"/>
      <c r="CT503" s="58"/>
      <c r="CU503" s="58"/>
      <c r="CV503" s="58"/>
      <c r="CW503" s="58"/>
      <c r="CX503" s="58"/>
      <c r="CY503" s="58"/>
      <c r="CZ503" s="58"/>
      <c r="DA503" s="58"/>
      <c r="DB503" s="58"/>
      <c r="DC503" s="58"/>
      <c r="DD503" s="58"/>
      <c r="DE503" s="58"/>
      <c r="DF503" s="58"/>
      <c r="DG503" s="58"/>
      <c r="DH503" s="58"/>
      <c r="DI503" s="58"/>
      <c r="DJ503" s="58"/>
      <c r="DK503" s="58"/>
      <c r="DL503" s="58"/>
      <c r="DM503" s="58"/>
      <c r="DN503" s="58"/>
      <c r="DO503" s="58"/>
      <c r="DP503" s="58"/>
      <c r="DQ503" s="58"/>
      <c r="DR503" s="58"/>
      <c r="DS503" s="58"/>
      <c r="DT503" s="58"/>
      <c r="DU503" s="58"/>
      <c r="DV503" s="58"/>
      <c r="DW503" s="58"/>
      <c r="DX503" s="58"/>
      <c r="DY503" s="58"/>
      <c r="DZ503" s="58"/>
      <c r="EA503" s="58"/>
      <c r="EB503" s="58"/>
      <c r="EC503" s="58"/>
      <c r="ED503" s="58"/>
      <c r="EE503" s="58"/>
      <c r="EF503" s="58"/>
      <c r="EG503" s="58"/>
      <c r="EH503" s="58"/>
      <c r="EI503" s="58"/>
      <c r="EJ503" s="58"/>
      <c r="EK503" s="58"/>
      <c r="EL503" s="58"/>
      <c r="EM503" s="58"/>
      <c r="EN503" s="58"/>
      <c r="EO503" s="58"/>
      <c r="EP503" s="58"/>
      <c r="EQ503" s="58"/>
      <c r="ER503" s="58"/>
      <c r="ES503" s="58"/>
      <c r="ET503" s="58"/>
      <c r="EU503" s="58"/>
      <c r="EV503" s="58"/>
      <c r="EW503" s="58"/>
      <c r="EX503" s="58"/>
      <c r="EY503" s="58"/>
      <c r="EZ503" s="58"/>
      <c r="FA503" s="58"/>
      <c r="FB503" s="58"/>
      <c r="FC503" s="58"/>
      <c r="FD503" s="58"/>
      <c r="FE503" s="58"/>
      <c r="FF503" s="58"/>
      <c r="FG503" s="58"/>
      <c r="FH503" s="58"/>
      <c r="FI503" s="58"/>
      <c r="FJ503" s="58"/>
      <c r="FK503" s="58"/>
      <c r="FL503" s="58"/>
      <c r="FM503" s="58"/>
      <c r="FN503" s="58"/>
      <c r="FO503" s="58"/>
      <c r="FP503" s="58"/>
      <c r="FQ503" s="58"/>
      <c r="FR503" s="58"/>
      <c r="FS503" s="58"/>
      <c r="FT503" s="58"/>
      <c r="FU503" s="58"/>
      <c r="FV503" s="58"/>
      <c r="FW503" s="58"/>
      <c r="FX503" s="58"/>
      <c r="FY503" s="58"/>
      <c r="FZ503" s="58"/>
      <c r="GA503" s="58"/>
      <c r="GB503" s="58"/>
      <c r="GC503" s="58"/>
      <c r="GD503" s="58"/>
      <c r="GE503" s="58"/>
      <c r="GF503" s="58"/>
      <c r="GG503" s="58"/>
      <c r="GH503" s="58"/>
      <c r="GI503" s="58"/>
      <c r="GJ503" s="58"/>
      <c r="GK503" s="58"/>
      <c r="GL503" s="58"/>
      <c r="GM503" s="58"/>
      <c r="GN503" s="58"/>
      <c r="GO503" s="58"/>
      <c r="GP503" s="58"/>
      <c r="GQ503" s="58"/>
      <c r="GR503" s="58"/>
      <c r="GS503" s="58"/>
      <c r="GT503" s="58"/>
      <c r="GU503" s="58"/>
      <c r="GV503" s="58"/>
      <c r="GW503" s="58"/>
      <c r="GX503" s="58"/>
      <c r="GY503" s="58"/>
      <c r="GZ503" s="58"/>
      <c r="HA503" s="58"/>
      <c r="HB503" s="58"/>
      <c r="HC503" s="58"/>
      <c r="HD503" s="58"/>
      <c r="HE503" s="58"/>
      <c r="HF503" s="58"/>
      <c r="HG503" s="58"/>
      <c r="HH503" s="58"/>
      <c r="HI503" s="58"/>
      <c r="HJ503" s="58"/>
      <c r="HK503" s="58"/>
      <c r="HL503" s="58"/>
      <c r="HM503" s="58"/>
      <c r="HN503" s="58"/>
      <c r="HO503" s="58"/>
      <c r="HP503" s="58"/>
      <c r="HQ503" s="58"/>
      <c r="HR503" s="58"/>
      <c r="HS503" s="58"/>
      <c r="HT503" s="58"/>
      <c r="HU503" s="58"/>
      <c r="HV503" s="58"/>
      <c r="HW503" s="58"/>
      <c r="HX503" s="58"/>
      <c r="HY503" s="58"/>
      <c r="HZ503" s="58"/>
      <c r="IA503" s="58"/>
      <c r="IB503" s="58"/>
      <c r="IC503" s="58"/>
      <c r="ID503" s="58"/>
      <c r="IE503" s="58"/>
      <c r="IF503" s="58"/>
      <c r="IG503" s="58"/>
      <c r="IH503" s="58"/>
      <c r="II503" s="58"/>
      <c r="IJ503" s="58"/>
      <c r="IK503" s="58"/>
      <c r="IL503" s="58"/>
      <c r="IM503" s="58"/>
      <c r="IN503" s="58"/>
      <c r="IO503" s="58"/>
      <c r="IP503" s="58"/>
      <c r="IQ503" s="58"/>
      <c r="IR503" s="58"/>
      <c r="IS503" s="58"/>
      <c r="IT503" s="58"/>
      <c r="IU503" s="58"/>
      <c r="IV503" s="58"/>
    </row>
    <row r="504" spans="1:256" ht="13.5" thickBot="1" x14ac:dyDescent="0.25">
      <c r="A504" s="58"/>
      <c r="B504" s="58"/>
      <c r="C504" s="58"/>
      <c r="D504" s="58"/>
      <c r="E504" s="60">
        <f>SUM(E10:E503)</f>
        <v>1579716863.1399999</v>
      </c>
      <c r="F504" s="60">
        <f>SUM(F10:F503)</f>
        <v>1441948006.1800001</v>
      </c>
      <c r="G504" s="60">
        <f>SUM(G10:G503)</f>
        <v>3021664869.3200002</v>
      </c>
      <c r="H504" s="60">
        <f>SUM(H10:H503)</f>
        <v>26284</v>
      </c>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8"/>
      <c r="AF504" s="58"/>
      <c r="AG504" s="58"/>
      <c r="AH504" s="58"/>
      <c r="AI504" s="58"/>
      <c r="AJ504" s="58"/>
      <c r="AK504" s="58"/>
      <c r="AL504" s="58"/>
      <c r="AM504" s="58"/>
      <c r="AN504" s="58"/>
      <c r="AO504" s="58"/>
      <c r="AP504" s="58"/>
      <c r="AQ504" s="58"/>
      <c r="AR504" s="58"/>
      <c r="AS504" s="58"/>
      <c r="AT504" s="58"/>
      <c r="AU504" s="58"/>
      <c r="AV504" s="58"/>
      <c r="AW504" s="58"/>
      <c r="AX504" s="58"/>
      <c r="AY504" s="58"/>
      <c r="AZ504" s="58"/>
      <c r="BA504" s="58"/>
      <c r="BB504" s="58"/>
      <c r="BC504" s="58"/>
      <c r="BD504" s="58"/>
      <c r="BE504" s="58"/>
      <c r="BF504" s="58"/>
      <c r="BG504" s="58"/>
      <c r="BH504" s="58"/>
      <c r="BI504" s="58"/>
      <c r="BJ504" s="58"/>
      <c r="BK504" s="58"/>
      <c r="BL504" s="58"/>
      <c r="BM504" s="58"/>
      <c r="BN504" s="58"/>
      <c r="BO504" s="58"/>
      <c r="BP504" s="58"/>
      <c r="BQ504" s="58"/>
      <c r="BR504" s="58"/>
      <c r="BS504" s="58"/>
      <c r="BT504" s="58"/>
      <c r="BU504" s="58"/>
      <c r="BV504" s="58"/>
      <c r="BW504" s="58"/>
      <c r="BX504" s="58"/>
      <c r="BY504" s="58"/>
      <c r="BZ504" s="58"/>
      <c r="CA504" s="58"/>
      <c r="CB504" s="58"/>
      <c r="CC504" s="58"/>
      <c r="CD504" s="58"/>
      <c r="CE504" s="58"/>
      <c r="CF504" s="58"/>
      <c r="CG504" s="58"/>
      <c r="CH504" s="58"/>
      <c r="CI504" s="58"/>
      <c r="CJ504" s="58"/>
      <c r="CK504" s="58"/>
      <c r="CL504" s="58"/>
      <c r="CM504" s="58"/>
      <c r="CN504" s="58"/>
      <c r="CO504" s="58"/>
      <c r="CP504" s="58"/>
      <c r="CQ504" s="58"/>
      <c r="CR504" s="58"/>
      <c r="CS504" s="58"/>
      <c r="CT504" s="58"/>
      <c r="CU504" s="58"/>
      <c r="CV504" s="58"/>
      <c r="CW504" s="58"/>
      <c r="CX504" s="58"/>
      <c r="CY504" s="58"/>
      <c r="CZ504" s="58"/>
      <c r="DA504" s="58"/>
      <c r="DB504" s="58"/>
      <c r="DC504" s="58"/>
      <c r="DD504" s="58"/>
      <c r="DE504" s="58"/>
      <c r="DF504" s="58"/>
      <c r="DG504" s="58"/>
      <c r="DH504" s="58"/>
      <c r="DI504" s="58"/>
      <c r="DJ504" s="58"/>
      <c r="DK504" s="58"/>
      <c r="DL504" s="58"/>
      <c r="DM504" s="58"/>
      <c r="DN504" s="58"/>
      <c r="DO504" s="58"/>
      <c r="DP504" s="58"/>
      <c r="DQ504" s="58"/>
      <c r="DR504" s="58"/>
      <c r="DS504" s="58"/>
      <c r="DT504" s="58"/>
      <c r="DU504" s="58"/>
      <c r="DV504" s="58"/>
      <c r="DW504" s="58"/>
      <c r="DX504" s="58"/>
      <c r="DY504" s="58"/>
      <c r="DZ504" s="58"/>
      <c r="EA504" s="58"/>
      <c r="EB504" s="58"/>
      <c r="EC504" s="58"/>
      <c r="ED504" s="58"/>
      <c r="EE504" s="58"/>
      <c r="EF504" s="58"/>
      <c r="EG504" s="58"/>
      <c r="EH504" s="58"/>
      <c r="EI504" s="58"/>
      <c r="EJ504" s="58"/>
      <c r="EK504" s="58"/>
      <c r="EL504" s="58"/>
      <c r="EM504" s="58"/>
      <c r="EN504" s="58"/>
      <c r="EO504" s="58"/>
      <c r="EP504" s="58"/>
      <c r="EQ504" s="58"/>
      <c r="ER504" s="58"/>
      <c r="ES504" s="58"/>
      <c r="ET504" s="58"/>
      <c r="EU504" s="58"/>
      <c r="EV504" s="58"/>
      <c r="EW504" s="58"/>
      <c r="EX504" s="58"/>
      <c r="EY504" s="58"/>
      <c r="EZ504" s="58"/>
      <c r="FA504" s="58"/>
      <c r="FB504" s="58"/>
      <c r="FC504" s="58"/>
      <c r="FD504" s="58"/>
      <c r="FE504" s="58"/>
      <c r="FF504" s="58"/>
      <c r="FG504" s="58"/>
      <c r="FH504" s="58"/>
      <c r="FI504" s="58"/>
      <c r="FJ504" s="58"/>
      <c r="FK504" s="58"/>
      <c r="FL504" s="58"/>
      <c r="FM504" s="58"/>
      <c r="FN504" s="58"/>
      <c r="FO504" s="58"/>
      <c r="FP504" s="58"/>
      <c r="FQ504" s="58"/>
      <c r="FR504" s="58"/>
      <c r="FS504" s="58"/>
      <c r="FT504" s="58"/>
      <c r="FU504" s="58"/>
      <c r="FV504" s="58"/>
      <c r="FW504" s="58"/>
      <c r="FX504" s="58"/>
      <c r="FY504" s="58"/>
      <c r="FZ504" s="58"/>
      <c r="GA504" s="58"/>
      <c r="GB504" s="58"/>
      <c r="GC504" s="58"/>
      <c r="GD504" s="58"/>
      <c r="GE504" s="58"/>
      <c r="GF504" s="58"/>
      <c r="GG504" s="58"/>
      <c r="GH504" s="58"/>
      <c r="GI504" s="58"/>
      <c r="GJ504" s="58"/>
      <c r="GK504" s="58"/>
      <c r="GL504" s="58"/>
      <c r="GM504" s="58"/>
      <c r="GN504" s="58"/>
      <c r="GO504" s="58"/>
      <c r="GP504" s="58"/>
      <c r="GQ504" s="58"/>
      <c r="GR504" s="58"/>
      <c r="GS504" s="58"/>
      <c r="GT504" s="58"/>
      <c r="GU504" s="58"/>
      <c r="GV504" s="58"/>
      <c r="GW504" s="58"/>
      <c r="GX504" s="58"/>
      <c r="GY504" s="58"/>
      <c r="GZ504" s="58"/>
      <c r="HA504" s="58"/>
      <c r="HB504" s="58"/>
      <c r="HC504" s="58"/>
      <c r="HD504" s="58"/>
      <c r="HE504" s="58"/>
      <c r="HF504" s="58"/>
      <c r="HG504" s="58"/>
      <c r="HH504" s="58"/>
      <c r="HI504" s="58"/>
      <c r="HJ504" s="58"/>
      <c r="HK504" s="58"/>
      <c r="HL504" s="58"/>
      <c r="HM504" s="58"/>
      <c r="HN504" s="58"/>
      <c r="HO504" s="58"/>
      <c r="HP504" s="58"/>
      <c r="HQ504" s="58"/>
      <c r="HR504" s="58"/>
      <c r="HS504" s="58"/>
      <c r="HT504" s="58"/>
      <c r="HU504" s="58"/>
      <c r="HV504" s="58"/>
      <c r="HW504" s="58"/>
      <c r="HX504" s="58"/>
      <c r="HY504" s="58"/>
      <c r="HZ504" s="58"/>
      <c r="IA504" s="58"/>
      <c r="IB504" s="58"/>
      <c r="IC504" s="58"/>
      <c r="ID504" s="58"/>
      <c r="IE504" s="58"/>
      <c r="IF504" s="58"/>
      <c r="IG504" s="58"/>
      <c r="IH504" s="58"/>
      <c r="II504" s="58"/>
      <c r="IJ504" s="58"/>
      <c r="IK504" s="58"/>
      <c r="IL504" s="58"/>
      <c r="IM504" s="58"/>
      <c r="IN504" s="58"/>
      <c r="IO504" s="58"/>
      <c r="IP504" s="58"/>
      <c r="IQ504" s="58"/>
      <c r="IR504" s="58"/>
      <c r="IS504" s="58"/>
      <c r="IT504" s="58"/>
      <c r="IU504" s="58"/>
      <c r="IV504" s="58"/>
    </row>
    <row r="505" spans="1:256" ht="12.75" thickTop="1" x14ac:dyDescent="0.2">
      <c r="A505" s="56"/>
    </row>
    <row r="506" spans="1:256" x14ac:dyDescent="0.2">
      <c r="A506" s="56"/>
    </row>
    <row r="507" spans="1:256" x14ac:dyDescent="0.2">
      <c r="A507" s="57" t="s">
        <v>600</v>
      </c>
    </row>
    <row r="847" spans="17:17" x14ac:dyDescent="0.2">
      <c r="Q847" s="56"/>
    </row>
    <row r="851" spans="17:17" x14ac:dyDescent="0.2">
      <c r="Q851" s="56"/>
    </row>
  </sheetData>
  <autoFilter ref="A9:H504" xr:uid="{DAFD1B8F-28C1-4EBB-BD45-237D51D844C2}"/>
  <conditionalFormatting sqref="A11:A503">
    <cfRule type="duplicateValues" dxfId="7" priority="5"/>
  </conditionalFormatting>
  <conditionalFormatting sqref="A505:A509">
    <cfRule type="duplicateValues" dxfId="6" priority="13"/>
  </conditionalFormatting>
  <conditionalFormatting sqref="A510:A1048576 A1:A504">
    <cfRule type="duplicateValues" dxfId="5" priority="3"/>
  </conditionalFormatting>
  <conditionalFormatting sqref="Q505:Q509">
    <cfRule type="duplicateValues" dxfId="4" priority="15" stopIfTrue="1"/>
  </conditionalFormatting>
  <conditionalFormatting sqref="Q510:Q968 Q490:Q504">
    <cfRule type="duplicateValues" dxfId="3" priority="4" stopIfTrue="1"/>
  </conditionalFormatting>
  <pageMargins left="0.7" right="0.7" top="0.75" bottom="0.75" header="0.3" footer="0.3"/>
  <headerFooter>
    <oddHeader>&amp;C&amp;"Calibri"&amp;10&amp;K000000 OFFICIAL&amp;1#_x000D_</oddHead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vReviewDate xmlns="236b3a9f-a140-4b1e-93e8-cdba4b02ab7f" xsi:nil="true"/>
    <j9c9af152e78497ebd8e653ad89faba3 xmlns="236b3a9f-a140-4b1e-93e8-cdba4b02ab7f">
      <Terms xmlns="http://schemas.microsoft.com/office/infopath/2007/PartnerControls"/>
    </j9c9af152e78497ebd8e653ad89faba3>
    <a4184bf09a5a4bb294578a3b239a1cbd xmlns="236b3a9f-a140-4b1e-93e8-cdba4b02ab7f">
      <Terms xmlns="http://schemas.microsoft.com/office/infopath/2007/PartnerControls"/>
    </a4184bf09a5a4bb294578a3b239a1cbd>
    <ffc20068c61344328f6425e2f123910f xmlns="236b3a9f-a140-4b1e-93e8-cdba4b02ab7f">
      <Terms xmlns="http://schemas.microsoft.com/office/infopath/2007/PartnerControls"/>
    </ffc20068c61344328f6425e2f123910f>
    <vDocumentOwner xmlns="236b3a9f-a140-4b1e-93e8-cdba4b02ab7f">
      <UserInfo>
        <DisplayName/>
        <AccountId xsi:nil="true"/>
        <AccountType/>
      </UserInfo>
    </vDocumentOwner>
    <TaxCatchAll xmlns="236b3a9f-a140-4b1e-93e8-cdba4b02ab7f">
      <Value>8</Value>
    </TaxCatchAll>
    <k7635a9acc204deaa2fb1368d6ffe404 xmlns="236b3a9f-a140-4b1e-93e8-cdba4b02ab7f">
      <Terms xmlns="http://schemas.microsoft.com/office/infopath/2007/PartnerControls">
        <TermInfo xmlns="http://schemas.microsoft.com/office/infopath/2007/PartnerControls">
          <TermName xmlns="http://schemas.microsoft.com/office/infopath/2007/PartnerControls">Unclassified</TermName>
          <TermId xmlns="http://schemas.microsoft.com/office/infopath/2007/PartnerControls">1bd2f106-ce50-4f92-9580-2ba01857d201</TermId>
        </TermInfo>
      </Terms>
    </k7635a9acc204deaa2fb1368d6ffe404>
    <_dlc_DocId xmlns="008ced81-bb59-45e2-a4a0-ee95ac48c905">VGCCC-959767282-48353</_dlc_DocId>
    <_dlc_DocIdUrl xmlns="008ced81-bb59-45e2-a4a0-ee95ac48c905">
      <Url>https://vgcccvicgovau.sharepoint.com/sites/SDIV-IntelligenceInsights/_layouts/15/DocIdRedir.aspx?ID=VGCCC-959767282-48353</Url>
      <Description>VGCCC-959767282-48353</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VGCCC Document" ma:contentTypeID="0x0101008A44E5F2E185C243B9CC25F7EC197F8400A4F5568F7D23DA40B9991D9B68C4A7A1" ma:contentTypeVersion="4" ma:contentTypeDescription="" ma:contentTypeScope="" ma:versionID="dbde147389031499c11ebc1d2e880a2e">
  <xsd:schema xmlns:xsd="http://www.w3.org/2001/XMLSchema" xmlns:xs="http://www.w3.org/2001/XMLSchema" xmlns:p="http://schemas.microsoft.com/office/2006/metadata/properties" xmlns:ns2="236b3a9f-a140-4b1e-93e8-cdba4b02ab7f" xmlns:ns3="008ced81-bb59-45e2-a4a0-ee95ac48c905" targetNamespace="http://schemas.microsoft.com/office/2006/metadata/properties" ma:root="true" ma:fieldsID="55b86e7e59789d4560a7200cb1e4aa15" ns2:_="" ns3:_="">
    <xsd:import namespace="236b3a9f-a140-4b1e-93e8-cdba4b02ab7f"/>
    <xsd:import namespace="008ced81-bb59-45e2-a4a0-ee95ac48c905"/>
    <xsd:element name="properties">
      <xsd:complexType>
        <xsd:sequence>
          <xsd:element name="documentManagement">
            <xsd:complexType>
              <xsd:all>
                <xsd:element ref="ns2:vDocumentOwner" minOccurs="0"/>
                <xsd:element ref="ns2:vReviewDate" minOccurs="0"/>
                <xsd:element ref="ns2:ffc20068c61344328f6425e2f123910f" minOccurs="0"/>
                <xsd:element ref="ns2:TaxCatchAll" minOccurs="0"/>
                <xsd:element ref="ns2:TaxCatchAllLabel" minOccurs="0"/>
                <xsd:element ref="ns2:j9c9af152e78497ebd8e653ad89faba3" minOccurs="0"/>
                <xsd:element ref="ns2:a4184bf09a5a4bb294578a3b239a1cbd" minOccurs="0"/>
                <xsd:element ref="ns2:k7635a9acc204deaa2fb1368d6ffe404"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b3a9f-a140-4b1e-93e8-cdba4b02ab7f" elementFormDefault="qualified">
    <xsd:import namespace="http://schemas.microsoft.com/office/2006/documentManagement/types"/>
    <xsd:import namespace="http://schemas.microsoft.com/office/infopath/2007/PartnerControls"/>
    <xsd:element name="vDocumentOwner" ma:index="5" nillable="true" ma:displayName="Document Owner" ma:hidden="true" ma:list="UserInfo" ma:SharePointGroup="0" ma:internalName="v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vReviewDate" ma:index="6" nillable="true" ma:displayName="Review Date" ma:format="DateOnly" ma:hidden="true" ma:internalName="vReviewDate" ma:readOnly="false">
      <xsd:simpleType>
        <xsd:restriction base="dms:DateTime"/>
      </xsd:simpleType>
    </xsd:element>
    <xsd:element name="ffc20068c61344328f6425e2f123910f" ma:index="8" nillable="true" ma:taxonomy="true" ma:internalName="ffc20068c61344328f6425e2f123910f" ma:taxonomyFieldName="vTopic" ma:displayName="Topic" ma:readOnly="false" ma:default="" ma:fieldId="{ffc20068-c613-4432-8f64-25e2f123910f}" ma:sspId="d8b19950-0ea3-4d3a-9120-e673673a55cb" ma:termSetId="50007d85-21c5-4945-a70a-c1f0027d4ce4"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28348afb-9cf5-4987-97f9-53eeb4f6b0c2}" ma:internalName="TaxCatchAll" ma:showField="CatchAllData" ma:web="008ced81-bb59-45e2-a4a0-ee95ac48c90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28348afb-9cf5-4987-97f9-53eeb4f6b0c2}" ma:internalName="TaxCatchAllLabel" ma:readOnly="true" ma:showField="CatchAllDataLabel" ma:web="008ced81-bb59-45e2-a4a0-ee95ac48c905">
      <xsd:complexType>
        <xsd:complexContent>
          <xsd:extension base="dms:MultiChoiceLookup">
            <xsd:sequence>
              <xsd:element name="Value" type="dms:Lookup" maxOccurs="unbounded" minOccurs="0" nillable="true"/>
            </xsd:sequence>
          </xsd:extension>
        </xsd:complexContent>
      </xsd:complexType>
    </xsd:element>
    <xsd:element name="j9c9af152e78497ebd8e653ad89faba3" ma:index="12" nillable="true" ma:taxonomy="true" ma:internalName="j9c9af152e78497ebd8e653ad89faba3" ma:taxonomyFieldName="vDocumentType" ma:displayName="Document Type" ma:readOnly="false" ma:default="" ma:fieldId="{39c9af15-2e78-497e-bd8e-653ad89faba3}" ma:sspId="d8b19950-0ea3-4d3a-9120-e673673a55cb" ma:termSetId="a79524c0-978b-4610-a7fe-ca1901d3c88a" ma:anchorId="00000000-0000-0000-0000-000000000000" ma:open="false" ma:isKeyword="false">
      <xsd:complexType>
        <xsd:sequence>
          <xsd:element ref="pc:Terms" minOccurs="0" maxOccurs="1"/>
        </xsd:sequence>
      </xsd:complexType>
    </xsd:element>
    <xsd:element name="a4184bf09a5a4bb294578a3b239a1cbd" ma:index="14" nillable="true" ma:taxonomy="true" ma:internalName="a4184bf09a5a4bb294578a3b239a1cbd" ma:taxonomyFieldName="vDivision" ma:displayName="Division" ma:readOnly="false" ma:default="" ma:fieldId="{a4184bf0-9a5a-4bb2-9457-8a3b239a1cbd}" ma:sspId="d8b19950-0ea3-4d3a-9120-e673673a55cb" ma:termSetId="e2209b3f-f03d-4d63-9365-925d8af193b2" ma:anchorId="00000000-0000-0000-0000-000000000000" ma:open="false" ma:isKeyword="false">
      <xsd:complexType>
        <xsd:sequence>
          <xsd:element ref="pc:Terms" minOccurs="0" maxOccurs="1"/>
        </xsd:sequence>
      </xsd:complexType>
    </xsd:element>
    <xsd:element name="k7635a9acc204deaa2fb1368d6ffe404" ma:index="18" nillable="true" ma:taxonomy="true" ma:internalName="k7635a9acc204deaa2fb1368d6ffe404" ma:taxonomyFieldName="BCS" ma:displayName="BCS" ma:indexed="true" ma:readOnly="false" ma:default="8;#Unclassified|1bd2f106-ce50-4f92-9580-2ba01857d201" ma:fieldId="{47635a9a-cc20-4dea-a2fb-1368d6ffe404}" ma:sspId="d8b19950-0ea3-4d3a-9120-e673673a55cb" ma:termSetId="09d5a374-7d7e-4ba4-9180-5dc3c3e4e03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08ced81-bb59-45e2-a4a0-ee95ac48c905"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dexed="true"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d8b19950-0ea3-4d3a-9120-e673673a55cb" ContentTypeId="0x0101008A44E5F2E185C243B9CC25F7EC197F84" PreviousValue="false" LastSyncTimeStamp="2023-08-18T06:31:05.557Z"/>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4F4507-A8BC-4515-BD49-04918C3C2CA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36b3a9f-a140-4b1e-93e8-cdba4b02ab7f"/>
    <ds:schemaRef ds:uri="008ced81-bb59-45e2-a4a0-ee95ac48c905"/>
    <ds:schemaRef ds:uri="http://www.w3.org/XML/1998/namespace"/>
    <ds:schemaRef ds:uri="http://purl.org/dc/dcmitype/"/>
  </ds:schemaRefs>
</ds:datastoreItem>
</file>

<file path=customXml/itemProps2.xml><?xml version="1.0" encoding="utf-8"?>
<ds:datastoreItem xmlns:ds="http://schemas.openxmlformats.org/officeDocument/2006/customXml" ds:itemID="{6E6A9CFE-5AA1-445F-8BEE-D19727FB5DB2}">
  <ds:schemaRefs>
    <ds:schemaRef ds:uri="http://schemas.microsoft.com/sharepoint/events"/>
  </ds:schemaRefs>
</ds:datastoreItem>
</file>

<file path=customXml/itemProps3.xml><?xml version="1.0" encoding="utf-8"?>
<ds:datastoreItem xmlns:ds="http://schemas.openxmlformats.org/officeDocument/2006/customXml" ds:itemID="{F10619FF-9AB7-4F51-9A4B-4316065970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b3a9f-a140-4b1e-93e8-cdba4b02ab7f"/>
    <ds:schemaRef ds:uri="008ced81-bb59-45e2-a4a0-ee95ac48c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DF28AFC-FB24-43E6-AF9F-A86E9FF9E4D8}">
  <ds:schemaRefs>
    <ds:schemaRef ds:uri="Microsoft.SharePoint.Taxonomy.ContentTypeSync"/>
  </ds:schemaRefs>
</ds:datastoreItem>
</file>

<file path=customXml/itemProps5.xml><?xml version="1.0" encoding="utf-8"?>
<ds:datastoreItem xmlns:ds="http://schemas.openxmlformats.org/officeDocument/2006/customXml" ds:itemID="{1AFE0FDD-AEEA-44DE-A176-0F5956B5AD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Key Definitions</vt:lpstr>
      <vt:lpstr>SUMMARY DATA SHEET</vt:lpstr>
      <vt:lpstr>Detail Data 2024 - 2025</vt:lpstr>
      <vt:lpstr>Detail Data 2023 - 2024</vt:lpstr>
      <vt:lpstr>Detail Data 2022 - 2023</vt:lpstr>
    </vt:vector>
  </TitlesOfParts>
  <Manager/>
  <Company>Victorian Commission for Gambling Regulation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VCGLR-User</dc:creator>
  <cp:keywords/>
  <dc:description/>
  <cp:lastModifiedBy>Nick Sierra (VGCCC)</cp:lastModifiedBy>
  <cp:revision/>
  <dcterms:created xsi:type="dcterms:W3CDTF">2013-08-12T00:44:56Z</dcterms:created>
  <dcterms:modified xsi:type="dcterms:W3CDTF">2025-07-10T03:12:10Z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0x0101008A44E5F2E185C243B9CC25F7EC197F8400A4F5568F7D23DA40B9991D9B68C4A7A1</vt:lpwstr>
  </property>
  <property fmtid="{D5CDD505-2E9C-101B-9397-08002B2CF9AE}" pid="3" name="vTopic">
    <vt:lpwstr/>
  </property>
  <property fmtid="{D5CDD505-2E9C-101B-9397-08002B2CF9AE}" pid="4" name="BCS">
    <vt:lpwstr>8;#Unclassified|1bd2f106-ce50-4f92-9580-2ba01857d201</vt:lpwstr>
  </property>
  <property fmtid="{D5CDD505-2E9C-101B-9397-08002B2CF9AE}" pid="5" name="vDocumentType">
    <vt:lpwstr/>
  </property>
  <property fmtid="{D5CDD505-2E9C-101B-9397-08002B2CF9AE}" pid="6" name="vDivision">
    <vt:lpwstr/>
  </property>
  <property fmtid="{D5CDD505-2E9C-101B-9397-08002B2CF9AE}" pid="7" name="_dlc_DocIdItemGuid">
    <vt:lpwstr>b2d9a023-d1e7-4911-8f2f-ecde47ac24e7</vt:lpwstr>
  </property>
  <property fmtid="{D5CDD505-2E9C-101B-9397-08002B2CF9AE}" pid="8" name="MSIP_Label_49e7efd5-7a26-428e-a0b1-b03ce3e67d24_Enabled">
    <vt:lpwstr>true</vt:lpwstr>
  </property>
  <property fmtid="{D5CDD505-2E9C-101B-9397-08002B2CF9AE}" pid="9" name="MSIP_Label_49e7efd5-7a26-428e-a0b1-b03ce3e67d24_SetDate">
    <vt:lpwstr>2024-01-10T03:48:46Z</vt:lpwstr>
  </property>
  <property fmtid="{D5CDD505-2E9C-101B-9397-08002B2CF9AE}" pid="10" name="MSIP_Label_49e7efd5-7a26-428e-a0b1-b03ce3e67d24_Method">
    <vt:lpwstr>Standard</vt:lpwstr>
  </property>
  <property fmtid="{D5CDD505-2E9C-101B-9397-08002B2CF9AE}" pid="11" name="MSIP_Label_49e7efd5-7a26-428e-a0b1-b03ce3e67d24_Name">
    <vt:lpwstr>OFFICIAL</vt:lpwstr>
  </property>
  <property fmtid="{D5CDD505-2E9C-101B-9397-08002B2CF9AE}" pid="12" name="MSIP_Label_49e7efd5-7a26-428e-a0b1-b03ce3e67d24_SiteId">
    <vt:lpwstr>73fefd30-d091-4581-b618-c9725afb4ab9</vt:lpwstr>
  </property>
  <property fmtid="{D5CDD505-2E9C-101B-9397-08002B2CF9AE}" pid="13" name="MSIP_Label_49e7efd5-7a26-428e-a0b1-b03ce3e67d24_ActionId">
    <vt:lpwstr>9a1a1cac-209d-485f-be80-fab86fb6ecb0</vt:lpwstr>
  </property>
  <property fmtid="{D5CDD505-2E9C-101B-9397-08002B2CF9AE}" pid="14" name="MSIP_Label_49e7efd5-7a26-428e-a0b1-b03ce3e67d24_ContentBits">
    <vt:lpwstr>1</vt:lpwstr>
  </property>
  <property fmtid="{D5CDD505-2E9C-101B-9397-08002B2CF9AE}" pid="15" name="MediaServiceImageTags">
    <vt:lpwstr/>
  </property>
  <property fmtid="{D5CDD505-2E9C-101B-9397-08002B2CF9AE}" pid="16" name="lcf76f155ced4ddcb4097134ff3c332f">
    <vt:lpwstr/>
  </property>
</Properties>
</file>