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18.xml" ContentType="application/vnd.openxmlformats-officedocument.drawingml.chart+xml"/>
  <Override PartName="/xl/charts/chart6.xml" ContentType="application/vnd.openxmlformats-officedocument.drawingml.chart+xml"/>
  <Override PartName="/xl/charts/chart17.xml" ContentType="application/vnd.openxmlformats-officedocument.drawingml.chart+xml"/>
  <Override PartName="/xl/charts/chart5.xml" ContentType="application/vnd.openxmlformats-officedocument.drawingml.chart+xml"/>
  <Override PartName="/xl/charts/chart16.xml" ContentType="application/vnd.openxmlformats-officedocument.drawingml.chart+xml"/>
  <Override PartName="/xl/charts/chart4.xml" ContentType="application/vnd.openxmlformats-officedocument.drawingml.chart+xml"/>
  <Override PartName="/xl/charts/chart15.xml" ContentType="application/vnd.openxmlformats-officedocument.drawingml.chart+xml"/>
  <Override PartName="/xl/charts/chart3.xml" ContentType="application/vnd.openxmlformats-officedocument.drawingml.chart+xml"/>
  <Override PartName="/xl/charts/chart14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13.xml" ContentType="application/vnd.openxmlformats-officedocument.drawingml.chart+xml"/>
  <Override PartName="/xl/charts/chart7.xml" ContentType="application/vnd.openxmlformats-officedocument.drawingml.chart+xml"/>
  <Override PartName="/xl/tables/table1.xml" ContentType="application/vnd.openxmlformats-officedocument.spreadsheetml.table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iclo 1" sheetId="1" state="visible" r:id="rId2"/>
    <sheet name="Ciclo 2" sheetId="2" state="visible" r:id="rId3"/>
    <sheet name="Ciclo 3" sheetId="3" state="visible" r:id="rId4"/>
    <sheet name="Graficos" sheetId="4" state="visible" r:id="rId5"/>
  </sheets>
  <definedNames>
    <definedName function="false" hidden="false" name="_xlchart.v1.0" vbProcedure="false">Graficos!$W$27:$W$30</definedName>
    <definedName function="false" hidden="false" name="_xlchart.v1.1" vbProcedure="false">Graficos!$X$27:$X$30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<sst xmlns="http://schemas.openxmlformats.org/spreadsheetml/2006/main" count="194" uniqueCount="48">
  <si>
    <t xml:space="preserve">ID CT</t>
  </si>
  <si>
    <t xml:space="preserve">RESULTADO</t>
  </si>
  <si>
    <t xml:space="preserve">Data</t>
  </si>
  <si>
    <t xml:space="preserve">Executor</t>
  </si>
  <si>
    <t xml:space="preserve">Ocorrências</t>
  </si>
  <si>
    <t xml:space="preserve">Severidade</t>
  </si>
  <si>
    <t xml:space="preserve">Prioridade</t>
  </si>
  <si>
    <t xml:space="preserve">CTI001</t>
  </si>
  <si>
    <t xml:space="preserve">PASSOU</t>
  </si>
  <si>
    <t xml:space="preserve">George Maciel</t>
  </si>
  <si>
    <t xml:space="preserve">CTI002</t>
  </si>
  <si>
    <t xml:space="preserve">CTI003</t>
  </si>
  <si>
    <t xml:space="preserve">CTI004</t>
  </si>
  <si>
    <t xml:space="preserve">CTI005</t>
  </si>
  <si>
    <t xml:space="preserve">CTF006</t>
  </si>
  <si>
    <t xml:space="preserve">CTF007</t>
  </si>
  <si>
    <t xml:space="preserve">CTF008</t>
  </si>
  <si>
    <t xml:space="preserve">CTF009</t>
  </si>
  <si>
    <t xml:space="preserve">Armanda Maria</t>
  </si>
  <si>
    <t xml:space="preserve">Lenildo Morais</t>
  </si>
  <si>
    <t xml:space="preserve">Casos de Teste - Ciclo1</t>
  </si>
  <si>
    <t xml:space="preserve">Casos de Teste - SEVERIDADE - Ciclo 1</t>
  </si>
  <si>
    <t xml:space="preserve">Taxa de Reabertura - Ciclo 1 </t>
  </si>
  <si>
    <t xml:space="preserve">Velocidade de Execução - Ciclo 1</t>
  </si>
  <si>
    <t xml:space="preserve">Densidade de Defeitos - Ciclo 1</t>
  </si>
  <si>
    <t xml:space="preserve">MEDIA</t>
  </si>
  <si>
    <t xml:space="preserve">Número de Defeitos Reabertos</t>
  </si>
  <si>
    <t xml:space="preserve">Número de Casos de Teste Executados</t>
  </si>
  <si>
    <t xml:space="preserve">Total de Defeitos Detectados</t>
  </si>
  <si>
    <t xml:space="preserve">FALHOU</t>
  </si>
  <si>
    <t xml:space="preserve">TRIVIAL</t>
  </si>
  <si>
    <t xml:space="preserve">Número de Defeitos Corrigidos</t>
  </si>
  <si>
    <t xml:space="preserve">Tempo de Execução</t>
  </si>
  <si>
    <t xml:space="preserve">Total de Itens Testados</t>
  </si>
  <si>
    <t xml:space="preserve">BLOQUEADO</t>
  </si>
  <si>
    <t xml:space="preserve">TOTAL</t>
  </si>
  <si>
    <t xml:space="preserve">Taxa de Reabertura</t>
  </si>
  <si>
    <t xml:space="preserve">Velocidade de Execução</t>
  </si>
  <si>
    <t xml:space="preserve">Densidade de Defeitos</t>
  </si>
  <si>
    <t xml:space="preserve">TOTAL (Casos de Teste)</t>
  </si>
  <si>
    <t xml:space="preserve">Total de Casos  de teste</t>
  </si>
  <si>
    <t xml:space="preserve">Total de Casos  de Teste</t>
  </si>
  <si>
    <t xml:space="preserve">Casos de Teste - Ciclo2</t>
  </si>
  <si>
    <t xml:space="preserve">Casos de Teste - SEVERIDADE - Ciclo 2</t>
  </si>
  <si>
    <t xml:space="preserve">Taxa de Reabertura - Ciclo 2</t>
  </si>
  <si>
    <t xml:space="preserve">Casos de Teste - Ciclo3</t>
  </si>
  <si>
    <t xml:space="preserve">Casos de Teste - SEVERIDADE - Ciclo 3</t>
  </si>
  <si>
    <t xml:space="preserve">Taxa de Reabertura - Ciclo 3 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</si>
</sst>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/m/yyyy"/>
    <numFmt numFmtId="166" formatCode="General"/>
    <numFmt numFmtId="167" formatCode="0.00%"/>
    <numFmt numFmtId="168" formatCode="0.00"/>
    <numFmt numFmtId="169" formatCode="0%"/>
    <numFmt numFmtId="170" formatCode="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b val="true"/>
      <sz val="18"/>
      <color rgb="FF404040"/>
      <name val="Calibri"/>
      <family val="2"/>
    </font>
    <font>
      <b val="true"/>
      <sz val="10"/>
      <color rgb="FFFFFFFF"/>
      <name val="Calibri"/>
      <family val="2"/>
    </font>
    <font>
      <sz val="9"/>
      <color rgb="FF404040"/>
      <name val="Calibri"/>
      <family val="2"/>
    </font>
    <font>
      <sz val="10"/>
      <color rgb="FF000000"/>
      <name val="Calibri"/>
      <family val="2"/>
    </font>
    <font>
      <b val="true"/>
      <sz val="9"/>
      <color rgb="FFFFFFFF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558ED5"/>
        <bgColor rgb="FF4F81BD"/>
      </patternFill>
    </fill>
    <fill>
      <patternFill patternType="solid">
        <fgColor rgb="FF8EB4E3"/>
        <bgColor rgb="FF95B3D7"/>
      </patternFill>
    </fill>
    <fill>
      <patternFill patternType="solid">
        <fgColor rgb="FF92D050"/>
        <bgColor rgb="FFBFBFBF"/>
      </patternFill>
    </fill>
    <fill>
      <patternFill patternType="solid">
        <fgColor rgb="FFFF0000"/>
        <bgColor rgb="FF9C0006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B9CDE5"/>
        <bgColor rgb="FFBFBFBF"/>
      </patternFill>
    </fill>
    <fill>
      <patternFill patternType="solid">
        <fgColor rgb="FF1F497D"/>
        <bgColor rgb="FF404040"/>
      </patternFill>
    </fill>
    <fill>
      <patternFill patternType="solid">
        <fgColor rgb="FF002060"/>
        <bgColor rgb="FF000080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n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2">
    <dxf>
      <font>
        <color rgb="FFE46C0A"/>
      </font>
      <fill>
        <patternFill>
          <bgColor rgb="FFFAC09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E46C0A"/>
      </font>
      <fill>
        <patternFill>
          <bgColor rgb="FFFAC09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E46C0A"/>
      </font>
      <fill>
        <patternFill>
          <bgColor rgb="FFFAC09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BFBFBF"/>
      <rgbColor rgb="FF878787"/>
      <rgbColor rgb="FF95B3D7"/>
      <rgbColor rgb="FF993366"/>
      <rgbColor rgb="FFF2F2F2"/>
      <rgbColor rgb="FFD9D9D9"/>
      <rgbColor rgb="FF660066"/>
      <rgbColor rgb="FFFF8080"/>
      <rgbColor rgb="FF0070C0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8EB4E3"/>
      <rgbColor rgb="FFFFC7CE"/>
      <rgbColor rgb="FFCC99FF"/>
      <rgbColor rgb="FFFAC090"/>
      <rgbColor rgb="FF558ED5"/>
      <rgbColor rgb="FF33CCCC"/>
      <rgbColor rgb="FF92D050"/>
      <rgbColor rgb="FFFFC000"/>
      <rgbColor rgb="FFFF9900"/>
      <rgbColor rgb="FFE46C0A"/>
      <rgbColor rgb="FF4F81BD"/>
      <rgbColor rgb="FF969696"/>
      <rgbColor rgb="FF002060"/>
      <rgbColor rgb="FF339966"/>
      <rgbColor rgb="FF003300"/>
      <rgbColor rgb="FF333300"/>
      <rgbColor rgb="FF993300"/>
      <rgbColor rgb="FF993366"/>
      <rgbColor rgb="FF1F497D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pt-BR" sz="1800" spc="-1" strike="noStrike">
                <a:solidFill>
                  <a:srgbClr val="404040"/>
                </a:solidFill>
                <a:latin typeface="Calibri"/>
              </a:defRPr>
            </a:pPr>
            <a:r>
              <a:rPr b="1" lang="pt-BR" sz="1800" spc="-1" strike="noStrike">
                <a:solidFill>
                  <a:srgbClr val="404040"/>
                </a:solidFill>
                <a:latin typeface="Calibri"/>
              </a:rPr>
              <a:t>Bugs por Severidade - Ciclo 1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50"/>
      <c:rotY val="0"/>
      <c:rAngAx val="0"/>
      <c:perspective val="30"/>
    </c:view3D>
    <c:floor>
      <c:spPr>
        <a:solidFill>
          <a:srgbClr val="d9d9d9"/>
        </a:solidFill>
        <a:ln>
          <a:noFill/>
        </a:ln>
      </c:spPr>
    </c:floor>
    <c:sideWall>
      <c:spPr>
        <a:solidFill>
          <a:srgbClr val="d9d9d9"/>
        </a:solidFill>
        <a:ln>
          <a:noFill/>
        </a:ln>
      </c:spPr>
    </c:sideWall>
    <c:backWall>
      <c:spPr>
        <a:solidFill>
          <a:srgbClr val="d9d9d9"/>
        </a:solidFill>
        <a:ln>
          <a:noFill/>
        </a:ln>
      </c:spPr>
    </c:backWall>
    <c:plotArea>
      <c:pie3D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explosion val="0"/>
          <c:dPt>
            <c:idx val="0"/>
            <c:spPr>
              <a:solidFill>
                <a:srgbClr val="92d050"/>
              </a:solidFill>
              <a:ln>
                <a:noFill/>
              </a:ln>
            </c:spPr>
          </c:dPt>
          <c:dPt>
            <c:idx val="1"/>
            <c:spPr>
              <a:solidFill>
                <a:srgbClr val="ff0000"/>
              </a:solidFill>
              <a:ln>
                <a:noFill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eparator>
</c:separator>
            </c:dLbl>
            <c:dLbl>
              <c:idx val="1"/>
              <c:txPr>
                <a:bodyPr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eparator>
</c:separator>
            </c:dLbl>
            <c:txPr>
              <a:bodyPr/>
              <a:lstStyle/>
              <a:p>
                <a:pPr>
                  <a:defRPr b="1" sz="10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eparator>
</c:separator>
            <c:showLeaderLines val="0"/>
          </c:dLbls>
          <c:cat>
            <c:strRef>
              <c:f>Graficos!$K$3:$K$4</c:f>
              <c:strCache>
                <c:ptCount val="2"/>
                <c:pt idx="0">
                  <c:v>MEDIA</c:v>
                </c:pt>
                <c:pt idx="1">
                  <c:v>TRIVIAL</c:v>
                </c:pt>
              </c:strCache>
            </c:strRef>
          </c:cat>
          <c:val>
            <c:numRef>
              <c:f>Graficos!$L$3:$L$4</c:f>
              <c:numCache>
                <c:formatCode>General</c:formatCode>
                <c:ptCount val="2"/>
                <c:pt idx="0">
                  <c:v>3</c:v>
                </c:pt>
                <c:pt idx="1">
                  <c:v>2</c:v>
                </c:pt>
              </c:numCache>
            </c:numRef>
          </c:val>
        </c:ser>
      </c:pie3DChart>
    </c:plotArea>
    <c:legend>
      <c:legendPos val="r"/>
      <c:overlay val="0"/>
      <c:spPr>
        <a:solidFill>
          <a:srgbClr val="f2f2f2">
            <a:alpha val="39000"/>
          </a:srgbClr>
        </a:solidFill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404040"/>
              </a:solidFill>
              <a:latin typeface="Calibri"/>
            </a:defRPr>
          </a:pPr>
        </a:p>
      </c:txPr>
    </c:legend>
    <c:plotVisOnly val="1"/>
    <c:dispBlanksAs val="gap"/>
  </c:chart>
  <c:spPr>
    <a:gradFill>
      <a:gsLst>
        <a:gs pos="0">
          <a:srgbClr val="ffffff"/>
        </a:gs>
        <a:gs pos="100000">
          <a:srgbClr val="bfbfbf"/>
        </a:gs>
      </a:gsLst>
      <a:path path="circle">
        <a:fillToRect l="50000" t="10000" r="50000" b="90000"/>
      </a:path>
    </a:gradFill>
    <a:ln w="9360">
      <a:solidFill>
        <a:srgbClr val="bfbfbf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pt-BR" sz="1800" spc="-1" strike="noStrike">
                <a:solidFill>
                  <a:srgbClr val="404040"/>
                </a:solidFill>
                <a:latin typeface="Calibri"/>
              </a:defRPr>
            </a:pPr>
            <a:r>
              <a:rPr b="1" lang="pt-BR" sz="1800" spc="-1" strike="noStrike">
                <a:solidFill>
                  <a:srgbClr val="404040"/>
                </a:solidFill>
                <a:latin typeface="Calibri"/>
              </a:rPr>
              <a:t>Taxa de Reabertura - Ciclo 3 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50"/>
      <c:rotY val="0"/>
      <c:rAngAx val="0"/>
      <c:perspective val="30"/>
    </c:view3D>
    <c:floor>
      <c:spPr>
        <a:solidFill>
          <a:srgbClr val="d9d9d9"/>
        </a:solidFill>
        <a:ln>
          <a:noFill/>
        </a:ln>
      </c:spPr>
    </c:floor>
    <c:sideWall>
      <c:spPr>
        <a:solidFill>
          <a:srgbClr val="d9d9d9"/>
        </a:solidFill>
        <a:ln>
          <a:noFill/>
        </a:ln>
      </c:spPr>
    </c:sideWall>
    <c:backWall>
      <c:spPr>
        <a:solidFill>
          <a:srgbClr val="d9d9d9"/>
        </a:solidFill>
        <a:ln>
          <a:noFill/>
        </a:ln>
      </c:spPr>
    </c:backWall>
    <c:plotArea>
      <c:pie3D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explosion val="0"/>
          <c:dPt>
            <c:idx val="0"/>
            <c:spPr>
              <a:solidFill>
                <a:srgbClr val="ffff00"/>
              </a:solidFill>
              <a:ln>
                <a:noFill/>
              </a:ln>
            </c:spPr>
          </c:dPt>
          <c:dPt>
            <c:idx val="1"/>
            <c:spPr>
              <a:solidFill>
                <a:srgbClr val="95b3d7"/>
              </a:solidFill>
              <a:ln>
                <a:noFill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eparator>
</c:separator>
            </c:dLbl>
            <c:dLbl>
              <c:idx val="1"/>
              <c:txPr>
                <a:bodyPr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eparator>
</c:separator>
            </c:dLbl>
            <c:txPr>
              <a:bodyPr/>
              <a:lstStyle/>
              <a:p>
                <a:pPr>
                  <a:defRPr b="1" sz="10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eparator>
</c:separator>
            <c:showLeaderLines val="0"/>
          </c:dLbls>
          <c:cat>
            <c:strRef>
              <c:f>Graficos!$R$53:$R$54</c:f>
              <c:strCache>
                <c:ptCount val="2"/>
                <c:pt idx="0">
                  <c:v>Taxa de Reabertura</c:v>
                </c:pt>
                <c:pt idx="1">
                  <c:v>Total de Casos  de teste</c:v>
                </c:pt>
              </c:strCache>
            </c:strRef>
          </c:cat>
          <c:val>
            <c:numRef>
              <c:f>Graficos!$S$53:$S$54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</c:pie3DChart>
    </c:plotArea>
    <c:legend>
      <c:legendPos val="r"/>
      <c:overlay val="0"/>
      <c:spPr>
        <a:solidFill>
          <a:srgbClr val="f2f2f2">
            <a:alpha val="39000"/>
          </a:srgbClr>
        </a:solidFill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404040"/>
              </a:solidFill>
              <a:latin typeface="Calibri"/>
            </a:defRPr>
          </a:pPr>
        </a:p>
      </c:txPr>
    </c:legend>
    <c:plotVisOnly val="1"/>
    <c:dispBlanksAs val="gap"/>
  </c:chart>
  <c:spPr>
    <a:gradFill>
      <a:gsLst>
        <a:gs pos="0">
          <a:srgbClr val="ffffff"/>
        </a:gs>
        <a:gs pos="100000">
          <a:srgbClr val="bfbfbf"/>
        </a:gs>
      </a:gsLst>
      <a:path path="circle">
        <a:fillToRect l="50000" t="10000" r="50000" b="90000"/>
      </a:path>
    </a:gradFill>
    <a:ln w="9360">
      <a:solidFill>
        <a:srgbClr val="bfbfbf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pt-BR" sz="1800" spc="-1" strike="noStrike">
                <a:solidFill>
                  <a:srgbClr val="404040"/>
                </a:solidFill>
                <a:latin typeface="Calibri"/>
              </a:defRPr>
            </a:pPr>
            <a:r>
              <a:rPr b="1" lang="pt-BR" sz="1800" spc="-1" strike="noStrike">
                <a:solidFill>
                  <a:srgbClr val="404040"/>
                </a:solidFill>
                <a:latin typeface="Calibri"/>
              </a:rPr>
              <a:t>Taxa de Reabertura - Ciclo 2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f81bd">
                <a:alpha val="85000"/>
              </a:srgbClr>
            </a:solidFill>
            <a:ln w="9360">
              <a:solidFill>
                <a:srgbClr val="ffffff">
                  <a:alpha val="50000"/>
                </a:srgbClr>
              </a:solidFill>
              <a:round/>
            </a:ln>
          </c:spPr>
          <c:invertIfNegative val="0"/>
          <c:dPt>
            <c:idx val="0"/>
            <c:invertIfNegative val="0"/>
            <c:spPr>
              <a:solidFill>
                <a:srgbClr val="ff0000">
                  <a:alpha val="85000"/>
                </a:srgbClr>
              </a:solidFill>
              <a:ln w="9360">
                <a:solidFill>
                  <a:srgbClr val="ffffff">
                    <a:alpha val="50000"/>
                  </a:srgbClr>
                </a:solidFill>
                <a:round/>
              </a:ln>
            </c:spPr>
          </c:dPt>
          <c:dPt>
            <c:idx val="1"/>
            <c:invertIfNegative val="0"/>
            <c:spPr>
              <a:solidFill>
                <a:srgbClr val="92d050">
                  <a:alpha val="85000"/>
                </a:srgbClr>
              </a:solidFill>
              <a:ln w="9360">
                <a:solidFill>
                  <a:srgbClr val="ffffff">
                    <a:alpha val="50000"/>
                  </a:srgbClr>
                </a:solidFill>
                <a:round/>
              </a:ln>
            </c:spPr>
          </c:dPt>
          <c:dPt>
            <c:idx val="2"/>
            <c:invertIfNegative val="0"/>
            <c:spPr>
              <a:solidFill>
                <a:srgbClr val="ffff00">
                  <a:alpha val="85000"/>
                </a:srgbClr>
              </a:solidFill>
              <a:ln w="9360">
                <a:solidFill>
                  <a:srgbClr val="ffffff">
                    <a:alpha val="50000"/>
                  </a:srgbClr>
                </a:solidFill>
                <a:round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/>
                <a:lstStyle/>
                <a:p>
                  <a:pPr>
                    <a:defRPr b="1" sz="9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General" sourceLinked="1"/>
              <c:txPr>
                <a:bodyPr/>
                <a:lstStyle/>
                <a:p>
                  <a:pPr>
                    <a:defRPr b="1" sz="9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General" sourceLinked="1"/>
              <c:txPr>
                <a:bodyPr/>
                <a:lstStyle/>
                <a:p>
                  <a:pPr>
                    <a:defRPr b="1" sz="9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1" sz="9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Graficos!$W$27:$W$29</c:f>
              <c:strCache>
                <c:ptCount val="3"/>
                <c:pt idx="0">
                  <c:v>Número de Defeitos Reabertos</c:v>
                </c:pt>
                <c:pt idx="1">
                  <c:v>Número de Defeitos Corrigidos</c:v>
                </c:pt>
                <c:pt idx="2">
                  <c:v>Taxa de Reabertura</c:v>
                </c:pt>
              </c:strCache>
            </c:strRef>
          </c:cat>
          <c:val>
            <c:numRef>
              <c:f>Graficos!$X$27:$X$29</c:f>
              <c:numCache>
                <c:formatCode>General</c:formatCode>
                <c:ptCount val="3"/>
                <c:pt idx="0">
                  <c:v>2</c:v>
                </c:pt>
                <c:pt idx="1">
                  <c:v>7</c:v>
                </c:pt>
                <c:pt idx="2">
                  <c:v>0.285714285714286</c:v>
                </c:pt>
              </c:numCache>
            </c:numRef>
          </c:val>
        </c:ser>
        <c:gapWidth val="65"/>
        <c:overlap val="0"/>
        <c:axId val="96786515"/>
        <c:axId val="40900764"/>
      </c:barChart>
      <c:catAx>
        <c:axId val="967865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404040"/>
                </a:solidFill>
                <a:latin typeface="Calibri"/>
              </a:defRPr>
            </a:pPr>
          </a:p>
        </c:txPr>
        <c:crossAx val="40900764"/>
        <c:crosses val="autoZero"/>
        <c:auto val="1"/>
        <c:lblAlgn val="ctr"/>
        <c:lblOffset val="100"/>
        <c:noMultiLvlLbl val="0"/>
      </c:catAx>
      <c:valAx>
        <c:axId val="40900764"/>
        <c:scaling>
          <c:orientation val="minMax"/>
        </c:scaling>
        <c:delete val="1"/>
        <c:axPos val="l"/>
        <c:majorGridlines>
          <c:spPr>
            <a:ln w="9360">
              <a:solidFill>
                <a:srgbClr val="bfbfbf">
                  <a:alpha val="36000"/>
                </a:srgbClr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6786515"/>
        <c:crossBetween val="between"/>
      </c:valAx>
      <c:spPr>
        <a:noFill/>
        <a:ln>
          <a:noFill/>
        </a:ln>
      </c:spPr>
    </c:plotArea>
    <c:plotVisOnly val="1"/>
    <c:dispBlanksAs val="gap"/>
  </c:chart>
  <c:spPr>
    <a:gradFill>
      <a:gsLst>
        <a:gs pos="0">
          <a:srgbClr val="ffffff"/>
        </a:gs>
        <a:gs pos="100000">
          <a:srgbClr val="bfbfbf"/>
        </a:gs>
      </a:gsLst>
      <a:path path="circle">
        <a:fillToRect l="50000" t="10000" r="50000" b="90000"/>
      </a:path>
    </a:gradFill>
    <a:ln w="9360">
      <a:solidFill>
        <a:srgbClr val="bfbfbf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pt-BR" sz="1800" spc="-1" strike="noStrike">
                <a:solidFill>
                  <a:srgbClr val="404040"/>
                </a:solidFill>
                <a:latin typeface="Calibri"/>
              </a:defRPr>
            </a:pPr>
            <a:r>
              <a:rPr b="1" lang="pt-BR" sz="1800" spc="-1" strike="noStrike">
                <a:solidFill>
                  <a:srgbClr val="404040"/>
                </a:solidFill>
                <a:latin typeface="Calibri"/>
              </a:rPr>
              <a:t>Taxa de Reabertura - Ciclo 1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f81bd">
                <a:alpha val="85000"/>
              </a:srgbClr>
            </a:solidFill>
            <a:ln w="9360">
              <a:solidFill>
                <a:srgbClr val="ffffff">
                  <a:alpha val="50000"/>
                </a:srgbClr>
              </a:solidFill>
              <a:round/>
            </a:ln>
          </c:spPr>
          <c:invertIfNegative val="0"/>
          <c:dPt>
            <c:idx val="1"/>
            <c:invertIfNegative val="0"/>
            <c:spPr>
              <a:solidFill>
                <a:srgbClr val="92d050">
                  <a:alpha val="85000"/>
                </a:srgbClr>
              </a:solidFill>
              <a:ln w="9360">
                <a:solidFill>
                  <a:srgbClr val="ffffff">
                    <a:alpha val="50000"/>
                  </a:srgbClr>
                </a:solidFill>
                <a:round/>
              </a:ln>
            </c:spPr>
          </c:dPt>
          <c:dLbls>
            <c:numFmt formatCode="General" sourceLinked="1"/>
            <c:dLbl>
              <c:idx val="1"/>
              <c:numFmt formatCode="General" sourceLinked="1"/>
              <c:txPr>
                <a:bodyPr/>
                <a:lstStyle/>
                <a:p>
                  <a:pPr>
                    <a:defRPr b="1" sz="9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1" sz="9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Graficos!$W$3:$W$5</c:f>
              <c:strCache>
                <c:ptCount val="3"/>
                <c:pt idx="0">
                  <c:v>Número de Defeitos Reabertos</c:v>
                </c:pt>
                <c:pt idx="1">
                  <c:v>Número de Defeitos Corrigidos</c:v>
                </c:pt>
                <c:pt idx="2">
                  <c:v>Taxa de Reabertura</c:v>
                </c:pt>
              </c:strCache>
            </c:strRef>
          </c:cat>
          <c:val>
            <c:numRef>
              <c:f>Graficos!$X$3:$X$5</c:f>
              <c:numCache>
                <c:formatCode>General</c:formatCode>
                <c:ptCount val="3"/>
                <c:pt idx="0">
                  <c:v>0</c:v>
                </c:pt>
                <c:pt idx="1">
                  <c:v>7</c:v>
                </c:pt>
                <c:pt idx="2">
                  <c:v>0</c:v>
                </c:pt>
              </c:numCache>
            </c:numRef>
          </c:val>
        </c:ser>
        <c:gapWidth val="65"/>
        <c:overlap val="0"/>
        <c:axId val="13599114"/>
        <c:axId val="66380427"/>
      </c:barChart>
      <c:catAx>
        <c:axId val="1359911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404040"/>
                </a:solidFill>
                <a:latin typeface="Calibri"/>
              </a:defRPr>
            </a:pPr>
          </a:p>
        </c:txPr>
        <c:crossAx val="66380427"/>
        <c:crosses val="autoZero"/>
        <c:auto val="1"/>
        <c:lblAlgn val="ctr"/>
        <c:lblOffset val="100"/>
        <c:noMultiLvlLbl val="0"/>
      </c:catAx>
      <c:valAx>
        <c:axId val="66380427"/>
        <c:scaling>
          <c:orientation val="minMax"/>
        </c:scaling>
        <c:delete val="1"/>
        <c:axPos val="l"/>
        <c:majorGridlines>
          <c:spPr>
            <a:ln w="9360">
              <a:solidFill>
                <a:srgbClr val="bfbfbf">
                  <a:alpha val="36000"/>
                </a:srgbClr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3599114"/>
        <c:crossBetween val="between"/>
      </c:valAx>
      <c:spPr>
        <a:noFill/>
        <a:ln>
          <a:noFill/>
        </a:ln>
      </c:spPr>
    </c:plotArea>
    <c:plotVisOnly val="1"/>
    <c:dispBlanksAs val="gap"/>
  </c:chart>
  <c:spPr>
    <a:gradFill>
      <a:gsLst>
        <a:gs pos="0">
          <a:srgbClr val="ffffff"/>
        </a:gs>
        <a:gs pos="100000">
          <a:srgbClr val="bfbfbf"/>
        </a:gs>
      </a:gsLst>
      <a:path path="circle">
        <a:fillToRect l="50000" t="10000" r="50000" b="90000"/>
      </a:path>
    </a:gradFill>
    <a:ln w="9360">
      <a:solidFill>
        <a:srgbClr val="bfbfbf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pt-BR" sz="1800" spc="-1" strike="noStrike">
                <a:solidFill>
                  <a:srgbClr val="404040"/>
                </a:solidFill>
                <a:latin typeface="Calibri"/>
              </a:defRPr>
            </a:pPr>
            <a:r>
              <a:rPr b="1" lang="pt-BR" sz="1800" spc="-1" strike="noStrike">
                <a:solidFill>
                  <a:srgbClr val="404040"/>
                </a:solidFill>
                <a:latin typeface="Calibri"/>
              </a:rPr>
              <a:t>Taxa de Reabertura - Ciclo 3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f81bd">
                <a:alpha val="85000"/>
              </a:srgbClr>
            </a:solidFill>
            <a:ln w="9360">
              <a:solidFill>
                <a:srgbClr val="ffffff">
                  <a:alpha val="50000"/>
                </a:srgbClr>
              </a:solidFill>
              <a:round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1" sz="9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Graficos!$W$51:$W$53</c:f>
              <c:strCache>
                <c:ptCount val="3"/>
                <c:pt idx="0">
                  <c:v>Número de Defeitos Reabertos</c:v>
                </c:pt>
                <c:pt idx="1">
                  <c:v>Número de Defeitos Corrigidos</c:v>
                </c:pt>
                <c:pt idx="2">
                  <c:v>Taxa de Reabertura</c:v>
                </c:pt>
              </c:strCache>
            </c:strRef>
          </c:cat>
          <c:val>
            <c:numRef>
              <c:f>Graficos!$X$51:$X$53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gapWidth val="65"/>
        <c:overlap val="0"/>
        <c:axId val="88429869"/>
        <c:axId val="10153799"/>
      </c:barChart>
      <c:catAx>
        <c:axId val="8842986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404040"/>
                </a:solidFill>
                <a:latin typeface="Calibri"/>
              </a:defRPr>
            </a:pPr>
          </a:p>
        </c:txPr>
        <c:crossAx val="10153799"/>
        <c:crosses val="autoZero"/>
        <c:auto val="1"/>
        <c:lblAlgn val="ctr"/>
        <c:lblOffset val="100"/>
        <c:noMultiLvlLbl val="0"/>
      </c:catAx>
      <c:valAx>
        <c:axId val="10153799"/>
        <c:scaling>
          <c:orientation val="minMax"/>
        </c:scaling>
        <c:delete val="1"/>
        <c:axPos val="l"/>
        <c:majorGridlines>
          <c:spPr>
            <a:ln w="9360">
              <a:solidFill>
                <a:srgbClr val="bfbfbf">
                  <a:alpha val="36000"/>
                </a:srgbClr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8429869"/>
        <c:crossBetween val="between"/>
      </c:valAx>
      <c:spPr>
        <a:noFill/>
        <a:ln>
          <a:noFill/>
        </a:ln>
      </c:spPr>
    </c:plotArea>
    <c:plotVisOnly val="1"/>
    <c:dispBlanksAs val="gap"/>
  </c:chart>
  <c:spPr>
    <a:gradFill>
      <a:gsLst>
        <a:gs pos="0">
          <a:srgbClr val="ffffff"/>
        </a:gs>
        <a:gs pos="100000">
          <a:srgbClr val="bfbfbf"/>
        </a:gs>
      </a:gsLst>
      <a:path path="circle">
        <a:fillToRect l="50000" t="10000" r="50000" b="90000"/>
      </a:path>
    </a:gradFill>
    <a:ln w="9360">
      <a:solidFill>
        <a:srgbClr val="bfbfbf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pt-BR" sz="1800" spc="-1" strike="noStrike">
                <a:solidFill>
                  <a:srgbClr val="404040"/>
                </a:solidFill>
                <a:latin typeface="Calibri"/>
              </a:defRPr>
            </a:pPr>
            <a:r>
              <a:rPr b="1" lang="pt-BR" sz="1800" spc="-1" strike="noStrike">
                <a:solidFill>
                  <a:srgbClr val="404040"/>
                </a:solidFill>
                <a:latin typeface="Calibri"/>
              </a:rPr>
              <a:t>Taxa de Reabertura - Ciclo 1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f81bd">
                <a:alpha val="85000"/>
              </a:srgbClr>
            </a:solidFill>
            <a:ln w="9360">
              <a:solidFill>
                <a:srgbClr val="ffffff">
                  <a:alpha val="50000"/>
                </a:srgbClr>
              </a:solidFill>
              <a:round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1" sz="9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Graficos!$AB$5:$AB$6</c:f>
              <c:strCache>
                <c:ptCount val="2"/>
                <c:pt idx="0">
                  <c:v>Taxa de Reabertura</c:v>
                </c:pt>
                <c:pt idx="1">
                  <c:v>Total de Casos  de teste</c:v>
                </c:pt>
              </c:strCache>
            </c:strRef>
          </c:cat>
          <c:val>
            <c:numRef>
              <c:f>Graficos!$AC$5:$AC$6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gapWidth val="65"/>
        <c:overlap val="0"/>
        <c:axId val="33563053"/>
        <c:axId val="40306287"/>
      </c:barChart>
      <c:catAx>
        <c:axId val="3356305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404040"/>
                </a:solidFill>
                <a:latin typeface="Calibri"/>
              </a:defRPr>
            </a:pPr>
          </a:p>
        </c:txPr>
        <c:crossAx val="40306287"/>
        <c:crosses val="autoZero"/>
        <c:auto val="1"/>
        <c:lblAlgn val="ctr"/>
        <c:lblOffset val="100"/>
        <c:noMultiLvlLbl val="0"/>
      </c:catAx>
      <c:valAx>
        <c:axId val="40306287"/>
        <c:scaling>
          <c:orientation val="minMax"/>
        </c:scaling>
        <c:delete val="1"/>
        <c:axPos val="l"/>
        <c:majorGridlines>
          <c:spPr>
            <a:ln w="9360">
              <a:solidFill>
                <a:srgbClr val="bfbfbf">
                  <a:alpha val="36000"/>
                </a:srgbClr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3563053"/>
        <c:crossBetween val="between"/>
      </c:valAx>
      <c:spPr>
        <a:noFill/>
        <a:ln>
          <a:noFill/>
        </a:ln>
      </c:spPr>
    </c:plotArea>
    <c:plotVisOnly val="1"/>
    <c:dispBlanksAs val="gap"/>
  </c:chart>
  <c:spPr>
    <a:gradFill>
      <a:gsLst>
        <a:gs pos="0">
          <a:srgbClr val="ffffff"/>
        </a:gs>
        <a:gs pos="100000">
          <a:srgbClr val="bfbfbf"/>
        </a:gs>
      </a:gsLst>
      <a:path path="circle">
        <a:fillToRect l="50000" t="10000" r="50000" b="90000"/>
      </a:path>
    </a:gradFill>
    <a:ln w="9360">
      <a:solidFill>
        <a:srgbClr val="bfbfbf"/>
      </a:solidFill>
      <a:round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404040"/>
                </a:solidFill>
                <a:latin typeface="Calibri"/>
              </a:defRPr>
            </a:pPr>
            <a:r>
              <a:rPr b="1" sz="1800" spc="-1" strike="noStrike">
                <a:solidFill>
                  <a:srgbClr val="404040"/>
                </a:solidFill>
                <a:latin typeface="Calibri"/>
              </a:rPr>
              <a:t>Título do gráfico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f81bd">
                <a:alpha val="85000"/>
              </a:srgbClr>
            </a:solidFill>
            <a:ln w="9360">
              <a:solidFill>
                <a:srgbClr val="ffffff">
                  <a:alpha val="50000"/>
                </a:srgbClr>
              </a:solidFill>
              <a:round/>
            </a:ln>
          </c:spPr>
          <c:invertIfNegative val="0"/>
          <c:dPt>
            <c:idx val="0"/>
            <c:invertIfNegative val="0"/>
            <c:spPr>
              <a:solidFill>
                <a:srgbClr val="ffff00">
                  <a:alpha val="85000"/>
                </a:srgbClr>
              </a:solidFill>
              <a:ln w="9360">
                <a:solidFill>
                  <a:srgbClr val="ffffff">
                    <a:alpha val="50000"/>
                  </a:srgbClr>
                </a:solidFill>
                <a:round/>
              </a:ln>
            </c:spPr>
          </c:dPt>
          <c:dLbls>
            <c:numFmt formatCode="0%" sourceLinked="1"/>
            <c:dLbl>
              <c:idx val="0"/>
              <c:numFmt formatCode="0%" sourceLinked="1"/>
              <c:txPr>
                <a:bodyPr/>
                <a:lstStyle/>
                <a:p>
                  <a:pPr>
                    <a:defRPr b="1" sz="9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1" sz="9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Graficos!$AB$29:$AB$30</c:f>
              <c:strCache>
                <c:ptCount val="2"/>
                <c:pt idx="0">
                  <c:v>Taxa de Reabertura</c:v>
                </c:pt>
                <c:pt idx="1">
                  <c:v>Total de Casos  de teste</c:v>
                </c:pt>
              </c:strCache>
            </c:strRef>
          </c:cat>
          <c:val>
            <c:numRef>
              <c:f>Graficos!$AC$29:$AC$30</c:f>
              <c:numCache>
                <c:formatCode>General</c:formatCode>
                <c:ptCount val="2"/>
                <c:pt idx="0">
                  <c:v>0.285714285714286</c:v>
                </c:pt>
                <c:pt idx="1">
                  <c:v>1</c:v>
                </c:pt>
              </c:numCache>
            </c:numRef>
          </c:val>
        </c:ser>
        <c:gapWidth val="65"/>
        <c:overlap val="0"/>
        <c:axId val="42714073"/>
        <c:axId val="39795170"/>
      </c:barChart>
      <c:catAx>
        <c:axId val="4271407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404040"/>
                </a:solidFill>
                <a:latin typeface="Calibri"/>
              </a:defRPr>
            </a:pPr>
          </a:p>
        </c:txPr>
        <c:crossAx val="39795170"/>
        <c:crosses val="autoZero"/>
        <c:auto val="1"/>
        <c:lblAlgn val="ctr"/>
        <c:lblOffset val="100"/>
        <c:noMultiLvlLbl val="0"/>
      </c:catAx>
      <c:valAx>
        <c:axId val="39795170"/>
        <c:scaling>
          <c:orientation val="minMax"/>
        </c:scaling>
        <c:delete val="1"/>
        <c:axPos val="l"/>
        <c:majorGridlines>
          <c:spPr>
            <a:ln w="9360">
              <a:solidFill>
                <a:srgbClr val="bfbfbf">
                  <a:alpha val="36000"/>
                </a:srgbClr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2714073"/>
        <c:crossBetween val="between"/>
      </c:valAx>
      <c:spPr>
        <a:noFill/>
        <a:ln>
          <a:noFill/>
        </a:ln>
      </c:spPr>
    </c:plotArea>
    <c:plotVisOnly val="1"/>
    <c:dispBlanksAs val="gap"/>
  </c:chart>
  <c:spPr>
    <a:gradFill>
      <a:gsLst>
        <a:gs pos="0">
          <a:srgbClr val="ffffff"/>
        </a:gs>
        <a:gs pos="100000">
          <a:srgbClr val="bfbfbf"/>
        </a:gs>
      </a:gsLst>
      <a:path path="circle">
        <a:fillToRect l="50000" t="10000" r="50000" b="90000"/>
      </a:path>
    </a:gradFill>
    <a:ln w="9360">
      <a:solidFill>
        <a:srgbClr val="bfbfbf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404040"/>
                </a:solidFill>
                <a:latin typeface="Calibri"/>
              </a:defRPr>
            </a:pPr>
            <a:r>
              <a:rPr b="1" sz="1800" spc="-1" strike="noStrike">
                <a:solidFill>
                  <a:srgbClr val="404040"/>
                </a:solidFill>
                <a:latin typeface="Calibri"/>
              </a:rPr>
              <a:t>Título do gráfico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f81bd">
                <a:alpha val="85000"/>
              </a:srgbClr>
            </a:solidFill>
            <a:ln w="9360">
              <a:solidFill>
                <a:srgbClr val="ffffff">
                  <a:alpha val="50000"/>
                </a:srgbClr>
              </a:solidFill>
              <a:round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1" sz="9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Graficos!$AB$53:$AB$54</c:f>
              <c:strCache>
                <c:ptCount val="2"/>
                <c:pt idx="0">
                  <c:v>Taxa de Reabertura</c:v>
                </c:pt>
                <c:pt idx="1">
                  <c:v>Total de Casos  de teste</c:v>
                </c:pt>
              </c:strCache>
            </c:strRef>
          </c:cat>
          <c:val>
            <c:numRef>
              <c:f>Graficos!$AC$53:$AC$54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gapWidth val="65"/>
        <c:overlap val="0"/>
        <c:axId val="37260370"/>
        <c:axId val="75199782"/>
      </c:barChart>
      <c:catAx>
        <c:axId val="3726037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404040"/>
                </a:solidFill>
                <a:latin typeface="Calibri"/>
              </a:defRPr>
            </a:pPr>
          </a:p>
        </c:txPr>
        <c:crossAx val="75199782"/>
        <c:crosses val="autoZero"/>
        <c:auto val="1"/>
        <c:lblAlgn val="ctr"/>
        <c:lblOffset val="100"/>
        <c:noMultiLvlLbl val="0"/>
      </c:catAx>
      <c:valAx>
        <c:axId val="75199782"/>
        <c:scaling>
          <c:orientation val="minMax"/>
        </c:scaling>
        <c:delete val="1"/>
        <c:axPos val="l"/>
        <c:majorGridlines>
          <c:spPr>
            <a:ln w="9360">
              <a:solidFill>
                <a:srgbClr val="bfbfbf">
                  <a:alpha val="36000"/>
                </a:srgbClr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7260370"/>
        <c:crossBetween val="between"/>
      </c:valAx>
      <c:spPr>
        <a:noFill/>
        <a:ln>
          <a:noFill/>
        </a:ln>
      </c:spPr>
    </c:plotArea>
    <c:plotVisOnly val="1"/>
    <c:dispBlanksAs val="gap"/>
  </c:chart>
  <c:spPr>
    <a:gradFill>
      <a:gsLst>
        <a:gs pos="0">
          <a:srgbClr val="ffffff"/>
        </a:gs>
        <a:gs pos="100000">
          <a:srgbClr val="bfbfbf"/>
        </a:gs>
      </a:gsLst>
      <a:path path="circle">
        <a:fillToRect l="50000" t="10000" r="50000" b="90000"/>
      </a:path>
    </a:gradFill>
    <a:ln w="9360">
      <a:solidFill>
        <a:srgbClr val="bfbfbf"/>
      </a:solidFill>
      <a:round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404040"/>
                </a:solidFill>
                <a:latin typeface="Calibri"/>
              </a:defRPr>
            </a:pPr>
            <a:r>
              <a:rPr b="1" sz="1800" spc="-1" strike="noStrike">
                <a:solidFill>
                  <a:srgbClr val="404040"/>
                </a:solidFill>
                <a:latin typeface="Calibri"/>
              </a:rPr>
              <a:t>Título do gráfico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explosion val="0"/>
          <c:dPt>
            <c:idx val="0"/>
            <c:spPr>
              <a:solidFill>
                <a:srgbClr val="ff0000"/>
              </a:solidFill>
              <a:ln>
                <a:noFill/>
              </a:ln>
            </c:spPr>
          </c:dPt>
          <c:dPt>
            <c:idx val="1"/>
            <c:spPr>
              <a:solidFill>
                <a:srgbClr val="92d050"/>
              </a:solidFill>
              <a:ln>
                <a:noFill/>
              </a:ln>
            </c:spPr>
          </c:dPt>
          <c:dPt>
            <c:idx val="2"/>
            <c:spPr>
              <a:solidFill>
                <a:srgbClr val="ffff00"/>
              </a:solidFill>
              <a:ln>
                <a:noFill/>
              </a:ln>
            </c:spPr>
          </c:dPt>
          <c:dPt>
            <c:idx val="3"/>
            <c:spPr>
              <a:solidFill>
                <a:srgbClr val="0070c0"/>
              </a:solidFill>
              <a:ln>
                <a:noFill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"/>
              <c:txPr>
                <a:bodyPr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2"/>
              <c:txPr>
                <a:bodyPr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3"/>
              <c:txPr>
                <a:bodyPr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eparator>
</c:separator>
            </c:dLbl>
            <c:txPr>
              <a:bodyPr/>
              <a:lstStyle/>
              <a:p>
                <a:pPr>
                  <a:defRPr b="1" sz="10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eparator>
</c:separator>
            <c:showLeaderLines val="0"/>
          </c:dLbls>
          <c:cat>
            <c:strRef>
              <c:f>Graficos!$AH$27:$AH$30</c:f>
              <c:strCache>
                <c:ptCount val="4"/>
                <c:pt idx="0">
                  <c:v>Número de Defeitos Reabertos</c:v>
                </c:pt>
                <c:pt idx="1">
                  <c:v>Número de Defeitos Corrigidos</c:v>
                </c:pt>
                <c:pt idx="2">
                  <c:v>Taxa de Reabertura</c:v>
                </c:pt>
                <c:pt idx="3">
                  <c:v>Total de Casos  de teste</c:v>
                </c:pt>
              </c:strCache>
            </c:strRef>
          </c:cat>
          <c:val>
            <c:numRef>
              <c:f>Graficos!$AI$27:$AI$30</c:f>
              <c:numCache>
                <c:formatCode>General</c:formatCode>
                <c:ptCount val="4"/>
                <c:pt idx="0">
                  <c:v>2</c:v>
                </c:pt>
                <c:pt idx="1">
                  <c:v>7</c:v>
                </c:pt>
                <c:pt idx="2">
                  <c:v>0.285714285714286</c:v>
                </c:pt>
                <c:pt idx="3">
                  <c:v>18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r"/>
      <c:overlay val="0"/>
      <c:spPr>
        <a:solidFill>
          <a:srgbClr val="f2f2f2">
            <a:alpha val="39000"/>
          </a:srgbClr>
        </a:solidFill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404040"/>
              </a:solidFill>
              <a:latin typeface="Calibri"/>
            </a:defRPr>
          </a:pPr>
        </a:p>
      </c:txPr>
    </c:legend>
    <c:plotVisOnly val="1"/>
    <c:dispBlanksAs val="gap"/>
  </c:chart>
  <c:spPr>
    <a:gradFill>
      <a:gsLst>
        <a:gs pos="0">
          <a:srgbClr val="ffffff"/>
        </a:gs>
        <a:gs pos="100000">
          <a:srgbClr val="bfbfbf"/>
        </a:gs>
      </a:gsLst>
      <a:path path="circle">
        <a:fillToRect l="50000" t="10000" r="50000" b="90000"/>
      </a:path>
    </a:gradFill>
    <a:ln w="9360">
      <a:solidFill>
        <a:srgbClr val="bfbfbf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pt-BR" sz="1800" spc="-1" strike="noStrike">
                <a:solidFill>
                  <a:srgbClr val="404040"/>
                </a:solidFill>
                <a:latin typeface="Calibri"/>
              </a:defRPr>
            </a:pPr>
            <a:r>
              <a:rPr b="1" lang="pt-BR" sz="1800" spc="-1" strike="noStrike">
                <a:solidFill>
                  <a:srgbClr val="404040"/>
                </a:solidFill>
                <a:latin typeface="Calibri"/>
              </a:rPr>
              <a:t>Densidade de Defeitos - Ciclo 1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50"/>
      <c:rotY val="0"/>
      <c:rAngAx val="0"/>
      <c:perspective val="30"/>
    </c:view3D>
    <c:floor>
      <c:spPr>
        <a:solidFill>
          <a:srgbClr val="d9d9d9"/>
        </a:solidFill>
        <a:ln>
          <a:noFill/>
        </a:ln>
      </c:spPr>
    </c:floor>
    <c:sideWall>
      <c:spPr>
        <a:solidFill>
          <a:srgbClr val="d9d9d9"/>
        </a:solidFill>
        <a:ln>
          <a:noFill/>
        </a:ln>
      </c:spPr>
    </c:sideWall>
    <c:backWall>
      <c:spPr>
        <a:solidFill>
          <a:srgbClr val="d9d9d9"/>
        </a:solidFill>
        <a:ln>
          <a:noFill/>
        </a:ln>
      </c:spPr>
    </c:backWall>
    <c:plotArea>
      <c:pie3D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explosion val="0"/>
          <c:dPt>
            <c:idx val="0"/>
            <c:spPr>
              <a:solidFill>
                <a:srgbClr val="ffff00"/>
              </a:solidFill>
              <a:ln>
                <a:noFill/>
              </a:ln>
            </c:spPr>
          </c:dPt>
          <c:dPt>
            <c:idx val="1"/>
            <c:spPr>
              <a:solidFill>
                <a:srgbClr val="8eb4e3"/>
              </a:solidFill>
              <a:ln>
                <a:noFill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eparator>
</c:separator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eparator>
</c:separator>
            </c:dLbl>
            <c:txPr>
              <a:bodyPr/>
              <a:lstStyle/>
              <a:p>
                <a:pPr>
                  <a:defRPr b="1" sz="10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eparator>
</c:separator>
            <c:showLeaderLines val="0"/>
          </c:dLbls>
          <c:cat>
            <c:strRef>
              <c:f>Graficos!$AS$5:$AS$6</c:f>
              <c:strCache>
                <c:ptCount val="2"/>
                <c:pt idx="0">
                  <c:v>Densidade de Defeitos</c:v>
                </c:pt>
                <c:pt idx="1">
                  <c:v>Total de Casos  de Teste</c:v>
                </c:pt>
              </c:strCache>
            </c:strRef>
          </c:cat>
          <c:val>
            <c:numRef>
              <c:f>Graficos!$AT$5:$AT$6</c:f>
              <c:numCache>
                <c:formatCode>General</c:formatCode>
                <c:ptCount val="2"/>
                <c:pt idx="0">
                  <c:v>29.4117647058823</c:v>
                </c:pt>
                <c:pt idx="1">
                  <c:v>100</c:v>
                </c:pt>
              </c:numCache>
            </c:numRef>
          </c:val>
        </c:ser>
      </c:pie3DChart>
    </c:plotArea>
    <c:legend>
      <c:legendPos val="r"/>
      <c:overlay val="0"/>
      <c:spPr>
        <a:solidFill>
          <a:srgbClr val="f2f2f2">
            <a:alpha val="39000"/>
          </a:srgbClr>
        </a:solidFill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404040"/>
              </a:solidFill>
              <a:latin typeface="Calibri"/>
            </a:defRPr>
          </a:pPr>
        </a:p>
      </c:txPr>
    </c:legend>
    <c:plotVisOnly val="1"/>
    <c:dispBlanksAs val="gap"/>
  </c:chart>
  <c:spPr>
    <a:gradFill>
      <a:gsLst>
        <a:gs pos="0">
          <a:srgbClr val="ffffff"/>
        </a:gs>
        <a:gs pos="100000">
          <a:srgbClr val="bfbfbf"/>
        </a:gs>
      </a:gsLst>
      <a:path path="circle">
        <a:fillToRect l="50000" t="10000" r="50000" b="90000"/>
      </a:path>
    </a:gradFill>
    <a:ln w="9360">
      <a:solidFill>
        <a:srgbClr val="bfbfbf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pt-BR" sz="1800" spc="-1" strike="noStrike">
                <a:solidFill>
                  <a:srgbClr val="404040"/>
                </a:solidFill>
                <a:latin typeface="Calibri"/>
              </a:defRPr>
            </a:pPr>
            <a:r>
              <a:rPr b="1" lang="pt-BR" sz="1800" spc="-1" strike="noStrike">
                <a:solidFill>
                  <a:srgbClr val="404040"/>
                </a:solidFill>
                <a:latin typeface="Calibri"/>
              </a:rPr>
              <a:t>Casos de Testes - Ciclo 1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50"/>
      <c:rotY val="0"/>
      <c:rAngAx val="0"/>
      <c:perspective val="30"/>
    </c:view3D>
    <c:floor>
      <c:spPr>
        <a:solidFill>
          <a:srgbClr val="d9d9d9"/>
        </a:solidFill>
        <a:ln>
          <a:noFill/>
        </a:ln>
      </c:spPr>
    </c:floor>
    <c:sideWall>
      <c:spPr>
        <a:solidFill>
          <a:srgbClr val="d9d9d9"/>
        </a:solidFill>
        <a:ln>
          <a:noFill/>
        </a:ln>
      </c:spPr>
    </c:sideWall>
    <c:backWall>
      <c:spPr>
        <a:solidFill>
          <a:srgbClr val="d9d9d9"/>
        </a:solidFill>
        <a:ln>
          <a:noFill/>
        </a:ln>
      </c:spPr>
    </c:backWall>
    <c:plotArea>
      <c:pie3D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explosion val="0"/>
          <c:dPt>
            <c:idx val="0"/>
            <c:spPr>
              <a:solidFill>
                <a:srgbClr val="92d050"/>
              </a:solidFill>
              <a:ln>
                <a:noFill/>
              </a:ln>
            </c:spPr>
          </c:dPt>
          <c:dPt>
            <c:idx val="1"/>
            <c:spPr>
              <a:solidFill>
                <a:srgbClr val="ff0000"/>
              </a:solidFill>
              <a:ln>
                <a:noFill/>
              </a:ln>
            </c:spPr>
          </c:dPt>
          <c:dPt>
            <c:idx val="2"/>
            <c:spPr>
              <a:solidFill>
                <a:srgbClr val="ffc000"/>
              </a:solidFill>
              <a:ln>
                <a:noFill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eparator>
</c:separator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eparator>
</c:separator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eparator>
</c:separator>
            </c:dLbl>
            <c:txPr>
              <a:bodyPr/>
              <a:lstStyle/>
              <a:p>
                <a:pPr>
                  <a:defRPr b="1" sz="10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eparator>
</c:separator>
            <c:showLeaderLines val="0"/>
          </c:dLbls>
          <c:cat>
            <c:strRef>
              <c:f>Graficos!$D$3:$D$5</c:f>
              <c:strCache>
                <c:ptCount val="3"/>
                <c:pt idx="0">
                  <c:v>PASSOU</c:v>
                </c:pt>
                <c:pt idx="1">
                  <c:v>FALHOU</c:v>
                </c:pt>
                <c:pt idx="2">
                  <c:v>BLOQUEADO</c:v>
                </c:pt>
              </c:strCache>
            </c:strRef>
          </c:cat>
          <c:val>
            <c:numRef>
              <c:f>Graficos!$E$3:$E$5</c:f>
              <c:numCache>
                <c:formatCode>General</c:formatCode>
                <c:ptCount val="3"/>
                <c:pt idx="0">
                  <c:v>12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</c:ser>
      </c:pie3DChart>
    </c:plotArea>
    <c:legend>
      <c:legendPos val="r"/>
      <c:overlay val="0"/>
      <c:spPr>
        <a:solidFill>
          <a:srgbClr val="f2f2f2">
            <a:alpha val="39000"/>
          </a:srgbClr>
        </a:solidFill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404040"/>
              </a:solidFill>
              <a:latin typeface="Calibri"/>
            </a:defRPr>
          </a:pPr>
        </a:p>
      </c:txPr>
    </c:legend>
    <c:plotVisOnly val="1"/>
    <c:dispBlanksAs val="gap"/>
  </c:chart>
  <c:spPr>
    <a:gradFill>
      <a:gsLst>
        <a:gs pos="0">
          <a:srgbClr val="ffffff"/>
        </a:gs>
        <a:gs pos="100000">
          <a:srgbClr val="bfbfbf"/>
        </a:gs>
      </a:gsLst>
      <a:path path="circle">
        <a:fillToRect l="50000" t="10000" r="50000" b="90000"/>
      </a:path>
    </a:gradFill>
    <a:ln w="9360">
      <a:solidFill>
        <a:srgbClr val="bfbfbf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pt-BR" sz="1800" spc="-1" strike="noStrike">
                <a:solidFill>
                  <a:srgbClr val="404040"/>
                </a:solidFill>
                <a:latin typeface="Calibri"/>
              </a:defRPr>
            </a:pPr>
            <a:r>
              <a:rPr b="1" lang="pt-BR" sz="1800" spc="-1" strike="noStrike">
                <a:solidFill>
                  <a:srgbClr val="404040"/>
                </a:solidFill>
                <a:latin typeface="Calibri"/>
              </a:rPr>
              <a:t>Casos de Testes - Ciclo 2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50"/>
      <c:rotY val="0"/>
      <c:rAngAx val="0"/>
      <c:perspective val="30"/>
    </c:view3D>
    <c:floor>
      <c:spPr>
        <a:solidFill>
          <a:srgbClr val="d9d9d9"/>
        </a:solidFill>
        <a:ln>
          <a:noFill/>
        </a:ln>
      </c:spPr>
    </c:floor>
    <c:sideWall>
      <c:spPr>
        <a:solidFill>
          <a:srgbClr val="d9d9d9"/>
        </a:solidFill>
        <a:ln>
          <a:noFill/>
        </a:ln>
      </c:spPr>
    </c:sideWall>
    <c:backWall>
      <c:spPr>
        <a:solidFill>
          <a:srgbClr val="d9d9d9"/>
        </a:solidFill>
        <a:ln>
          <a:noFill/>
        </a:ln>
      </c:spPr>
    </c:backWall>
    <c:plotArea>
      <c:pie3D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explosion val="0"/>
          <c:dPt>
            <c:idx val="0"/>
            <c:spPr>
              <a:solidFill>
                <a:srgbClr val="92d050"/>
              </a:solidFill>
              <a:ln>
                <a:noFill/>
              </a:ln>
            </c:spPr>
          </c:dPt>
          <c:dPt>
            <c:idx val="1"/>
            <c:spPr>
              <a:solidFill>
                <a:srgbClr val="ff0000"/>
              </a:solidFill>
              <a:ln>
                <a:noFill/>
              </a:ln>
            </c:spPr>
          </c:dPt>
          <c:dPt>
            <c:idx val="2"/>
            <c:spPr>
              <a:solidFill>
                <a:srgbClr val="ffc000"/>
              </a:solidFill>
              <a:ln>
                <a:noFill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eparator>
</c:separator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eparator>
</c:separator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eparator>
</c:separator>
            </c:dLbl>
            <c:txPr>
              <a:bodyPr/>
              <a:lstStyle/>
              <a:p>
                <a:pPr>
                  <a:defRPr b="1" sz="10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eparator>
</c:separator>
            <c:showLeaderLines val="0"/>
          </c:dLbls>
          <c:cat>
            <c:strRef>
              <c:f>Graficos!$D$27:$D$29</c:f>
              <c:strCache>
                <c:ptCount val="3"/>
                <c:pt idx="0">
                  <c:v>PASSOU</c:v>
                </c:pt>
                <c:pt idx="1">
                  <c:v>FALHOU</c:v>
                </c:pt>
                <c:pt idx="2">
                  <c:v>BLOQUEADO</c:v>
                </c:pt>
              </c:strCache>
            </c:strRef>
          </c:cat>
          <c:val>
            <c:numRef>
              <c:f>Graficos!$E$27:$E$29</c:f>
              <c:numCache>
                <c:formatCode>General</c:formatCode>
                <c:ptCount val="3"/>
                <c:pt idx="0">
                  <c:v>15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</c:pie3DChart>
    </c:plotArea>
    <c:legend>
      <c:legendPos val="r"/>
      <c:overlay val="0"/>
      <c:spPr>
        <a:solidFill>
          <a:srgbClr val="f2f2f2">
            <a:alpha val="39000"/>
          </a:srgbClr>
        </a:solidFill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404040"/>
              </a:solidFill>
              <a:latin typeface="Calibri"/>
            </a:defRPr>
          </a:pPr>
        </a:p>
      </c:txPr>
    </c:legend>
    <c:plotVisOnly val="1"/>
    <c:dispBlanksAs val="gap"/>
  </c:chart>
  <c:spPr>
    <a:gradFill>
      <a:gsLst>
        <a:gs pos="0">
          <a:srgbClr val="ffffff"/>
        </a:gs>
        <a:gs pos="100000">
          <a:srgbClr val="bfbfbf"/>
        </a:gs>
      </a:gsLst>
      <a:path path="circle">
        <a:fillToRect l="50000" t="10000" r="50000" b="90000"/>
      </a:path>
    </a:gradFill>
    <a:ln w="9360">
      <a:solidFill>
        <a:srgbClr val="bfbfbf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pt-BR" sz="1800" spc="-1" strike="noStrike">
                <a:solidFill>
                  <a:srgbClr val="404040"/>
                </a:solidFill>
                <a:latin typeface="Calibri"/>
              </a:defRPr>
            </a:pPr>
            <a:r>
              <a:rPr b="1" lang="pt-BR" sz="1800" spc="-1" strike="noStrike">
                <a:solidFill>
                  <a:srgbClr val="404040"/>
                </a:solidFill>
                <a:latin typeface="Calibri"/>
              </a:rPr>
              <a:t>Bugs por Severidade - Ciclo 2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50"/>
      <c:rotY val="0"/>
      <c:rAngAx val="0"/>
      <c:perspective val="30"/>
    </c:view3D>
    <c:floor>
      <c:spPr>
        <a:solidFill>
          <a:srgbClr val="d9d9d9"/>
        </a:solidFill>
        <a:ln>
          <a:noFill/>
        </a:ln>
      </c:spPr>
    </c:floor>
    <c:sideWall>
      <c:spPr>
        <a:solidFill>
          <a:srgbClr val="d9d9d9"/>
        </a:solidFill>
        <a:ln>
          <a:noFill/>
        </a:ln>
      </c:spPr>
    </c:sideWall>
    <c:backWall>
      <c:spPr>
        <a:solidFill>
          <a:srgbClr val="d9d9d9"/>
        </a:solidFill>
        <a:ln>
          <a:noFill/>
        </a:ln>
      </c:spPr>
    </c:backWall>
    <c:plotArea>
      <c:pie3D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explosion val="0"/>
          <c:dPt>
            <c:idx val="0"/>
            <c:spPr>
              <a:solidFill>
                <a:srgbClr val="92d050"/>
              </a:solidFill>
              <a:ln>
                <a:noFill/>
              </a:ln>
            </c:spPr>
          </c:dPt>
          <c:dPt>
            <c:idx val="1"/>
            <c:spPr>
              <a:solidFill>
                <a:srgbClr val="ff0000"/>
              </a:solidFill>
              <a:ln>
                <a:noFill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eparator>
</c:separator>
            </c:dLbl>
            <c:dLbl>
              <c:idx val="1"/>
              <c:txPr>
                <a:bodyPr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eparator>
</c:separator>
            </c:dLbl>
            <c:txPr>
              <a:bodyPr/>
              <a:lstStyle/>
              <a:p>
                <a:pPr>
                  <a:defRPr b="1" sz="10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eparator>
</c:separator>
            <c:showLeaderLines val="0"/>
          </c:dLbls>
          <c:cat>
            <c:strRef>
              <c:f>Graficos!$K$27:$K$28</c:f>
              <c:strCache>
                <c:ptCount val="2"/>
                <c:pt idx="0">
                  <c:v>MEDIA</c:v>
                </c:pt>
                <c:pt idx="1">
                  <c:v>TRIVIAL</c:v>
                </c:pt>
              </c:strCache>
            </c:strRef>
          </c:cat>
          <c:val>
            <c:numRef>
              <c:f>Graficos!$L$27:$L$28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</c:pie3DChart>
    </c:plotArea>
    <c:legend>
      <c:legendPos val="r"/>
      <c:overlay val="0"/>
      <c:spPr>
        <a:solidFill>
          <a:srgbClr val="f2f2f2">
            <a:alpha val="39000"/>
          </a:srgbClr>
        </a:solidFill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404040"/>
              </a:solidFill>
              <a:latin typeface="Calibri"/>
            </a:defRPr>
          </a:pPr>
        </a:p>
      </c:txPr>
    </c:legend>
    <c:plotVisOnly val="1"/>
    <c:dispBlanksAs val="gap"/>
  </c:chart>
  <c:spPr>
    <a:gradFill>
      <a:gsLst>
        <a:gs pos="0">
          <a:srgbClr val="ffffff"/>
        </a:gs>
        <a:gs pos="100000">
          <a:srgbClr val="bfbfbf"/>
        </a:gs>
      </a:gsLst>
      <a:path path="circle">
        <a:fillToRect l="50000" t="10000" r="50000" b="90000"/>
      </a:path>
    </a:gradFill>
    <a:ln w="9360">
      <a:solidFill>
        <a:srgbClr val="bfbfbf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pt-BR" sz="1800" spc="-1" strike="noStrike">
                <a:solidFill>
                  <a:srgbClr val="404040"/>
                </a:solidFill>
                <a:latin typeface="Calibri"/>
              </a:defRPr>
            </a:pPr>
            <a:r>
              <a:rPr b="1" lang="pt-BR" sz="1800" spc="-1" strike="noStrike">
                <a:solidFill>
                  <a:srgbClr val="404040"/>
                </a:solidFill>
                <a:latin typeface="Calibri"/>
              </a:rPr>
              <a:t>Casos de Testes - Ciclo 2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50"/>
      <c:rotY val="0"/>
      <c:rAngAx val="0"/>
      <c:perspective val="30"/>
    </c:view3D>
    <c:floor>
      <c:spPr>
        <a:solidFill>
          <a:srgbClr val="d9d9d9"/>
        </a:solidFill>
        <a:ln>
          <a:noFill/>
        </a:ln>
      </c:spPr>
    </c:floor>
    <c:sideWall>
      <c:spPr>
        <a:solidFill>
          <a:srgbClr val="d9d9d9"/>
        </a:solidFill>
        <a:ln>
          <a:noFill/>
        </a:ln>
      </c:spPr>
    </c:sideWall>
    <c:backWall>
      <c:spPr>
        <a:solidFill>
          <a:srgbClr val="d9d9d9"/>
        </a:solidFill>
        <a:ln>
          <a:noFill/>
        </a:ln>
      </c:spPr>
    </c:backWall>
    <c:plotArea>
      <c:pie3D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explosion val="0"/>
          <c:dPt>
            <c:idx val="0"/>
            <c:spPr>
              <a:solidFill>
                <a:srgbClr val="92d050"/>
              </a:solidFill>
              <a:ln>
                <a:noFill/>
              </a:ln>
            </c:spPr>
          </c:dPt>
          <c:dPt>
            <c:idx val="1"/>
            <c:spPr>
              <a:solidFill>
                <a:srgbClr val="ff0000"/>
              </a:solidFill>
              <a:ln>
                <a:noFill/>
              </a:ln>
            </c:spPr>
          </c:dPt>
          <c:dPt>
            <c:idx val="2"/>
            <c:spPr>
              <a:solidFill>
                <a:srgbClr val="ffc000"/>
              </a:solidFill>
              <a:ln>
                <a:noFill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eparator>
</c:separator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eparator>
</c:separator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eparator>
</c:separator>
            </c:dLbl>
            <c:txPr>
              <a:bodyPr/>
              <a:lstStyle/>
              <a:p>
                <a:pPr>
                  <a:defRPr b="1" sz="10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eparator>
</c:separator>
            <c:showLeaderLines val="0"/>
          </c:dLbls>
          <c:cat>
            <c:strRef>
              <c:f>Graficos!$D$51:$D$53</c:f>
              <c:strCache>
                <c:ptCount val="3"/>
                <c:pt idx="0">
                  <c:v>PASSOU</c:v>
                </c:pt>
                <c:pt idx="1">
                  <c:v>FALHOU</c:v>
                </c:pt>
                <c:pt idx="2">
                  <c:v>BLOQUEADO</c:v>
                </c:pt>
              </c:strCache>
            </c:strRef>
          </c:cat>
          <c:val>
            <c:numRef>
              <c:f>Graficos!$E$51:$E$53</c:f>
              <c:numCache>
                <c:formatCode>General</c:formatCode>
                <c:ptCount val="3"/>
                <c:pt idx="0">
                  <c:v>17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</c:ser>
      </c:pie3DChart>
    </c:plotArea>
    <c:legend>
      <c:legendPos val="r"/>
      <c:overlay val="0"/>
      <c:spPr>
        <a:solidFill>
          <a:srgbClr val="f2f2f2">
            <a:alpha val="39000"/>
          </a:srgbClr>
        </a:solidFill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404040"/>
              </a:solidFill>
              <a:latin typeface="Calibri"/>
            </a:defRPr>
          </a:pPr>
        </a:p>
      </c:txPr>
    </c:legend>
    <c:plotVisOnly val="1"/>
    <c:dispBlanksAs val="gap"/>
  </c:chart>
  <c:spPr>
    <a:gradFill>
      <a:gsLst>
        <a:gs pos="0">
          <a:srgbClr val="ffffff"/>
        </a:gs>
        <a:gs pos="100000">
          <a:srgbClr val="bfbfbf"/>
        </a:gs>
      </a:gsLst>
      <a:path path="circle">
        <a:fillToRect l="50000" t="10000" r="50000" b="90000"/>
      </a:path>
    </a:gradFill>
    <a:ln w="9360">
      <a:solidFill>
        <a:srgbClr val="bfbfbf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404040"/>
                </a:solidFill>
                <a:latin typeface="Calibri"/>
              </a:defRPr>
            </a:pPr>
            <a:r>
              <a:rPr b="1" sz="1800" spc="-1" strike="noStrike">
                <a:solidFill>
                  <a:srgbClr val="404040"/>
                </a:solidFill>
                <a:latin typeface="Calibri"/>
              </a:rPr>
              <a:t>Título do gráfico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50"/>
      <c:rotY val="0"/>
      <c:rAngAx val="0"/>
      <c:perspective val="30"/>
    </c:view3D>
    <c:floor>
      <c:spPr>
        <a:solidFill>
          <a:srgbClr val="d9d9d9"/>
        </a:solidFill>
        <a:ln>
          <a:noFill/>
        </a:ln>
      </c:spPr>
    </c:floor>
    <c:sideWall>
      <c:spPr>
        <a:solidFill>
          <a:srgbClr val="d9d9d9"/>
        </a:solidFill>
        <a:ln>
          <a:noFill/>
        </a:ln>
      </c:spPr>
    </c:sideWall>
    <c:backWall>
      <c:spPr>
        <a:solidFill>
          <a:srgbClr val="d9d9d9"/>
        </a:solidFill>
        <a:ln>
          <a:noFill/>
        </a:ln>
      </c:spPr>
    </c:backWall>
    <c:plotArea>
      <c:pie3D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explosion val="0"/>
          <c:dPt>
            <c:idx val="0"/>
            <c:spPr>
              <a:solidFill>
                <a:srgbClr val="92d050"/>
              </a:solidFill>
              <a:ln>
                <a:noFill/>
              </a:ln>
            </c:spPr>
          </c:dPt>
          <c:dPt>
            <c:idx val="1"/>
            <c:spPr>
              <a:solidFill>
                <a:srgbClr val="ff0000"/>
              </a:solidFill>
              <a:ln>
                <a:noFill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"/>
              <c:txPr>
                <a:bodyPr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txPr>
              <a:bodyPr/>
              <a:lstStyle/>
              <a:p>
                <a:pPr>
                  <a:defRPr b="1" sz="10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eparator>
</c:separator>
            <c:showLeaderLines val="0"/>
          </c:dLbls>
          <c:cat>
            <c:strRef>
              <c:f>Graficos!$K$51:$K$52</c:f>
              <c:strCache>
                <c:ptCount val="2"/>
                <c:pt idx="0">
                  <c:v>MEDIA</c:v>
                </c:pt>
                <c:pt idx="1">
                  <c:v>TRIVIAL</c:v>
                </c:pt>
              </c:strCache>
            </c:strRef>
          </c:cat>
          <c:val>
            <c:numRef>
              <c:f>Graficos!$L$51:$L$52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</c:pie3DChart>
    </c:plotArea>
    <c:legend>
      <c:legendPos val="r"/>
      <c:overlay val="0"/>
      <c:spPr>
        <a:solidFill>
          <a:srgbClr val="f2f2f2">
            <a:alpha val="39000"/>
          </a:srgbClr>
        </a:solidFill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404040"/>
              </a:solidFill>
              <a:latin typeface="Calibri"/>
            </a:defRPr>
          </a:pPr>
        </a:p>
      </c:txPr>
    </c:legend>
    <c:plotVisOnly val="1"/>
    <c:dispBlanksAs val="gap"/>
  </c:chart>
  <c:spPr>
    <a:gradFill>
      <a:gsLst>
        <a:gs pos="0">
          <a:srgbClr val="ffffff"/>
        </a:gs>
        <a:gs pos="100000">
          <a:srgbClr val="bfbfbf"/>
        </a:gs>
      </a:gsLst>
      <a:path path="circle">
        <a:fillToRect l="50000" t="10000" r="50000" b="90000"/>
      </a:path>
    </a:gradFill>
    <a:ln w="9360">
      <a:solidFill>
        <a:srgbClr val="bfbfbf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pt-BR" sz="1800" spc="-1" strike="noStrike">
                <a:solidFill>
                  <a:srgbClr val="404040"/>
                </a:solidFill>
                <a:latin typeface="Calibri"/>
              </a:defRPr>
            </a:pPr>
            <a:r>
              <a:rPr b="1" lang="pt-BR" sz="1800" spc="-1" strike="noStrike">
                <a:solidFill>
                  <a:srgbClr val="404040"/>
                </a:solidFill>
                <a:latin typeface="Calibri"/>
              </a:rPr>
              <a:t>Taxa de Reabertura - Ciclo 1 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50"/>
      <c:rotY val="0"/>
      <c:rAngAx val="0"/>
      <c:perspective val="30"/>
    </c:view3D>
    <c:floor>
      <c:spPr>
        <a:solidFill>
          <a:srgbClr val="d9d9d9"/>
        </a:solidFill>
        <a:ln>
          <a:noFill/>
        </a:ln>
      </c:spPr>
    </c:floor>
    <c:sideWall>
      <c:spPr>
        <a:solidFill>
          <a:srgbClr val="d9d9d9"/>
        </a:solidFill>
        <a:ln>
          <a:noFill/>
        </a:ln>
      </c:spPr>
    </c:sideWall>
    <c:backWall>
      <c:spPr>
        <a:solidFill>
          <a:srgbClr val="d9d9d9"/>
        </a:solidFill>
        <a:ln>
          <a:noFill/>
        </a:ln>
      </c:spPr>
    </c:backWall>
    <c:plotArea>
      <c:pie3D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explosion val="0"/>
          <c:dPt>
            <c:idx val="0"/>
            <c:spPr>
              <a:solidFill>
                <a:srgbClr val="ffff00"/>
              </a:solidFill>
              <a:ln>
                <a:noFill/>
              </a:ln>
            </c:spPr>
          </c:dPt>
          <c:dPt>
            <c:idx val="1"/>
            <c:spPr>
              <a:solidFill>
                <a:srgbClr val="95b3d7"/>
              </a:solidFill>
              <a:ln>
                <a:noFill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eparator>
</c:separator>
            </c:dLbl>
            <c:dLbl>
              <c:idx val="1"/>
              <c:txPr>
                <a:bodyPr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eparator>
</c:separator>
            </c:dLbl>
            <c:txPr>
              <a:bodyPr/>
              <a:lstStyle/>
              <a:p>
                <a:pPr>
                  <a:defRPr b="1" sz="10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eparator>
</c:separator>
            <c:showLeaderLines val="0"/>
          </c:dLbls>
          <c:cat>
            <c:strRef>
              <c:f>Graficos!$R$5:$R$6</c:f>
              <c:strCache>
                <c:ptCount val="2"/>
                <c:pt idx="0">
                  <c:v>Taxa de Reabertura</c:v>
                </c:pt>
                <c:pt idx="1">
                  <c:v>Total de Casos  de teste</c:v>
                </c:pt>
              </c:strCache>
            </c:strRef>
          </c:cat>
          <c:val>
            <c:numRef>
              <c:f>Graficos!$S$5:$S$6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</c:pie3DChart>
    </c:plotArea>
    <c:legend>
      <c:legendPos val="r"/>
      <c:overlay val="0"/>
      <c:spPr>
        <a:solidFill>
          <a:srgbClr val="f2f2f2">
            <a:alpha val="39000"/>
          </a:srgbClr>
        </a:solidFill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404040"/>
              </a:solidFill>
              <a:latin typeface="Calibri"/>
            </a:defRPr>
          </a:pPr>
        </a:p>
      </c:txPr>
    </c:legend>
    <c:plotVisOnly val="1"/>
    <c:dispBlanksAs val="gap"/>
  </c:chart>
  <c:spPr>
    <a:gradFill>
      <a:gsLst>
        <a:gs pos="0">
          <a:srgbClr val="ffffff"/>
        </a:gs>
        <a:gs pos="100000">
          <a:srgbClr val="bfbfbf"/>
        </a:gs>
      </a:gsLst>
      <a:path path="circle">
        <a:fillToRect l="50000" t="10000" r="50000" b="90000"/>
      </a:path>
    </a:gradFill>
    <a:ln w="9360">
      <a:solidFill>
        <a:srgbClr val="bfbfbf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pt-BR" sz="1800" spc="-1" strike="noStrike">
                <a:solidFill>
                  <a:srgbClr val="404040"/>
                </a:solidFill>
                <a:latin typeface="Calibri"/>
              </a:defRPr>
            </a:pPr>
            <a:r>
              <a:rPr b="1" lang="pt-BR" sz="1800" spc="-1" strike="noStrike">
                <a:solidFill>
                  <a:srgbClr val="404040"/>
                </a:solidFill>
                <a:latin typeface="Calibri"/>
              </a:rPr>
              <a:t>Densidade de Defeitos - Ciclo 1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50"/>
      <c:rotY val="0"/>
      <c:rAngAx val="0"/>
      <c:perspective val="30"/>
    </c:view3D>
    <c:floor>
      <c:spPr>
        <a:solidFill>
          <a:srgbClr val="d9d9d9"/>
        </a:solidFill>
        <a:ln>
          <a:noFill/>
        </a:ln>
      </c:spPr>
    </c:floor>
    <c:sideWall>
      <c:spPr>
        <a:solidFill>
          <a:srgbClr val="d9d9d9"/>
        </a:solidFill>
        <a:ln>
          <a:noFill/>
        </a:ln>
      </c:spPr>
    </c:sideWall>
    <c:backWall>
      <c:spPr>
        <a:solidFill>
          <a:srgbClr val="d9d9d9"/>
        </a:solidFill>
        <a:ln>
          <a:noFill/>
        </a:ln>
      </c:spPr>
    </c:backWall>
    <c:plotArea>
      <c:pie3D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explosion val="0"/>
          <c:dPt>
            <c:idx val="0"/>
            <c:spPr>
              <a:solidFill>
                <a:srgbClr val="ffff00"/>
              </a:solidFill>
              <a:ln>
                <a:noFill/>
              </a:ln>
            </c:spPr>
          </c:dPt>
          <c:dPt>
            <c:idx val="1"/>
            <c:spPr>
              <a:solidFill>
                <a:srgbClr val="8eb4e3"/>
              </a:solidFill>
              <a:ln>
                <a:noFill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eparator>
</c:separator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eparator>
</c:separator>
            </c:dLbl>
            <c:txPr>
              <a:bodyPr/>
              <a:lstStyle/>
              <a:p>
                <a:pPr>
                  <a:defRPr b="1" sz="10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eparator>
</c:separator>
            <c:showLeaderLines val="0"/>
          </c:dLbls>
          <c:cat>
            <c:strRef>
              <c:f>Graficos!$AS$5:$AS$6</c:f>
              <c:strCache>
                <c:ptCount val="2"/>
                <c:pt idx="0">
                  <c:v>Densidade de Defeitos</c:v>
                </c:pt>
                <c:pt idx="1">
                  <c:v>Total de Casos  de Teste</c:v>
                </c:pt>
              </c:strCache>
            </c:strRef>
          </c:cat>
          <c:val>
            <c:numRef>
              <c:f>Graficos!$AT$5:$AT$6</c:f>
              <c:numCache>
                <c:formatCode>General</c:formatCode>
                <c:ptCount val="2"/>
                <c:pt idx="0">
                  <c:v>29.4117647058823</c:v>
                </c:pt>
                <c:pt idx="1">
                  <c:v>100</c:v>
                </c:pt>
              </c:numCache>
            </c:numRef>
          </c:val>
        </c:ser>
      </c:pie3DChart>
    </c:plotArea>
    <c:legend>
      <c:legendPos val="r"/>
      <c:overlay val="0"/>
      <c:spPr>
        <a:solidFill>
          <a:srgbClr val="f2f2f2">
            <a:alpha val="39000"/>
          </a:srgbClr>
        </a:solidFill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404040"/>
              </a:solidFill>
              <a:latin typeface="Calibri"/>
            </a:defRPr>
          </a:pPr>
        </a:p>
      </c:txPr>
    </c:legend>
    <c:plotVisOnly val="1"/>
    <c:dispBlanksAs val="gap"/>
  </c:chart>
  <c:spPr>
    <a:gradFill>
      <a:gsLst>
        <a:gs pos="0">
          <a:srgbClr val="ffffff"/>
        </a:gs>
        <a:gs pos="100000">
          <a:srgbClr val="bfbfbf"/>
        </a:gs>
      </a:gsLst>
      <a:path path="circle">
        <a:fillToRect l="50000" t="10000" r="50000" b="90000"/>
      </a:path>
    </a:gradFill>
    <a:ln w="9360">
      <a:solidFill>
        <a:srgbClr val="bfbfbf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pt-BR" sz="1800" spc="-1" strike="noStrike">
                <a:solidFill>
                  <a:srgbClr val="404040"/>
                </a:solidFill>
                <a:latin typeface="Calibri"/>
              </a:defRPr>
            </a:pPr>
            <a:r>
              <a:rPr b="1" lang="pt-BR" sz="1800" spc="-1" strike="noStrike">
                <a:solidFill>
                  <a:srgbClr val="404040"/>
                </a:solidFill>
                <a:latin typeface="Calibri"/>
              </a:rPr>
              <a:t>Taxa de Reabertura - Ciclo 2 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50"/>
      <c:rotY val="0"/>
      <c:rAngAx val="0"/>
      <c:perspective val="30"/>
    </c:view3D>
    <c:floor>
      <c:spPr>
        <a:solidFill>
          <a:srgbClr val="d9d9d9"/>
        </a:solidFill>
        <a:ln>
          <a:noFill/>
        </a:ln>
      </c:spPr>
    </c:floor>
    <c:sideWall>
      <c:spPr>
        <a:solidFill>
          <a:srgbClr val="d9d9d9"/>
        </a:solidFill>
        <a:ln>
          <a:noFill/>
        </a:ln>
      </c:spPr>
    </c:sideWall>
    <c:backWall>
      <c:spPr>
        <a:solidFill>
          <a:srgbClr val="d9d9d9"/>
        </a:solidFill>
        <a:ln>
          <a:noFill/>
        </a:ln>
      </c:spPr>
    </c:backWall>
    <c:plotArea>
      <c:pie3D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explosion val="0"/>
          <c:dPt>
            <c:idx val="0"/>
            <c:spPr>
              <a:solidFill>
                <a:srgbClr val="ffff00"/>
              </a:solidFill>
              <a:ln>
                <a:noFill/>
              </a:ln>
            </c:spPr>
          </c:dPt>
          <c:dPt>
            <c:idx val="1"/>
            <c:spPr>
              <a:solidFill>
                <a:srgbClr val="95b3d7"/>
              </a:solidFill>
              <a:ln>
                <a:noFill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eparator>
</c:separator>
            </c:dLbl>
            <c:dLbl>
              <c:idx val="1"/>
              <c:txPr>
                <a:bodyPr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eparator>
</c:separator>
            </c:dLbl>
            <c:txPr>
              <a:bodyPr/>
              <a:lstStyle/>
              <a:p>
                <a:pPr>
                  <a:defRPr b="1" sz="10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1"/>
            <c:showSerName val="0"/>
            <c:showPercent val="1"/>
            <c:separator>
</c:separator>
            <c:showLeaderLines val="0"/>
          </c:dLbls>
          <c:cat>
            <c:strRef>
              <c:f>Graficos!$R$29:$R$30</c:f>
              <c:strCache>
                <c:ptCount val="2"/>
                <c:pt idx="0">
                  <c:v>Taxa de Reabertura</c:v>
                </c:pt>
                <c:pt idx="1">
                  <c:v>Total de Casos  de teste</c:v>
                </c:pt>
              </c:strCache>
            </c:strRef>
          </c:cat>
          <c:val>
            <c:numRef>
              <c:f>Graficos!$S$29:$S$30</c:f>
              <c:numCache>
                <c:formatCode>General</c:formatCode>
                <c:ptCount val="2"/>
                <c:pt idx="0">
                  <c:v>0.285714285714286</c:v>
                </c:pt>
                <c:pt idx="1">
                  <c:v>1</c:v>
                </c:pt>
              </c:numCache>
            </c:numRef>
          </c:val>
        </c:ser>
      </c:pie3DChart>
    </c:plotArea>
    <c:legend>
      <c:legendPos val="r"/>
      <c:overlay val="0"/>
      <c:spPr>
        <a:solidFill>
          <a:srgbClr val="f2f2f2">
            <a:alpha val="39000"/>
          </a:srgbClr>
        </a:solidFill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404040"/>
              </a:solidFill>
              <a:latin typeface="Calibri"/>
            </a:defRPr>
          </a:pPr>
        </a:p>
      </c:txPr>
    </c:legend>
    <c:plotVisOnly val="1"/>
    <c:dispBlanksAs val="gap"/>
  </c:chart>
  <c:spPr>
    <a:gradFill>
      <a:gsLst>
        <a:gs pos="0">
          <a:srgbClr val="ffffff"/>
        </a:gs>
        <a:gs pos="100000">
          <a:srgbClr val="bfbfbf"/>
        </a:gs>
      </a:gsLst>
      <a:path path="circle">
        <a:fillToRect l="50000" t="10000" r="50000" b="90000"/>
      </a:path>
    </a:gradFill>
    <a:ln w="9360">
      <a:solidFill>
        <a:srgbClr val="bfbfbf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19080</xdr:colOff>
      <xdr:row>7</xdr:row>
      <xdr:rowOff>9360</xdr:rowOff>
    </xdr:from>
    <xdr:to>
      <xdr:col>13</xdr:col>
      <xdr:colOff>570960</xdr:colOff>
      <xdr:row>21</xdr:row>
      <xdr:rowOff>18000</xdr:rowOff>
    </xdr:to>
    <xdr:graphicFrame>
      <xdr:nvGraphicFramePr>
        <xdr:cNvPr id="0" name="Gráfico 2"/>
        <xdr:cNvGraphicFramePr/>
      </xdr:nvGraphicFramePr>
      <xdr:xfrm>
        <a:off x="8030520" y="1342800"/>
        <a:ext cx="6057000" cy="2675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19080</xdr:colOff>
      <xdr:row>7</xdr:row>
      <xdr:rowOff>0</xdr:rowOff>
    </xdr:from>
    <xdr:to>
      <xdr:col>7</xdr:col>
      <xdr:colOff>18360</xdr:colOff>
      <xdr:row>20</xdr:row>
      <xdr:rowOff>180360</xdr:rowOff>
    </xdr:to>
    <xdr:graphicFrame>
      <xdr:nvGraphicFramePr>
        <xdr:cNvPr id="1" name="Gráfico 3"/>
        <xdr:cNvGraphicFramePr/>
      </xdr:nvGraphicFramePr>
      <xdr:xfrm>
        <a:off x="778320" y="1333440"/>
        <a:ext cx="6492240" cy="265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19080</xdr:colOff>
      <xdr:row>31</xdr:row>
      <xdr:rowOff>0</xdr:rowOff>
    </xdr:from>
    <xdr:to>
      <xdr:col>7</xdr:col>
      <xdr:colOff>18360</xdr:colOff>
      <xdr:row>44</xdr:row>
      <xdr:rowOff>180360</xdr:rowOff>
    </xdr:to>
    <xdr:graphicFrame>
      <xdr:nvGraphicFramePr>
        <xdr:cNvPr id="2" name="Gráfico 6"/>
        <xdr:cNvGraphicFramePr/>
      </xdr:nvGraphicFramePr>
      <xdr:xfrm>
        <a:off x="778320" y="5905440"/>
        <a:ext cx="6492240" cy="265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19080</xdr:colOff>
      <xdr:row>31</xdr:row>
      <xdr:rowOff>9360</xdr:rowOff>
    </xdr:from>
    <xdr:to>
      <xdr:col>13</xdr:col>
      <xdr:colOff>570960</xdr:colOff>
      <xdr:row>45</xdr:row>
      <xdr:rowOff>18000</xdr:rowOff>
    </xdr:to>
    <xdr:graphicFrame>
      <xdr:nvGraphicFramePr>
        <xdr:cNvPr id="3" name="Gráfico 8"/>
        <xdr:cNvGraphicFramePr/>
      </xdr:nvGraphicFramePr>
      <xdr:xfrm>
        <a:off x="8030520" y="5914800"/>
        <a:ext cx="6057000" cy="2675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19080</xdr:colOff>
      <xdr:row>55</xdr:row>
      <xdr:rowOff>0</xdr:rowOff>
    </xdr:from>
    <xdr:to>
      <xdr:col>7</xdr:col>
      <xdr:colOff>18360</xdr:colOff>
      <xdr:row>68</xdr:row>
      <xdr:rowOff>180360</xdr:rowOff>
    </xdr:to>
    <xdr:graphicFrame>
      <xdr:nvGraphicFramePr>
        <xdr:cNvPr id="4" name="Gráfico 9"/>
        <xdr:cNvGraphicFramePr/>
      </xdr:nvGraphicFramePr>
      <xdr:xfrm>
        <a:off x="778320" y="10477440"/>
        <a:ext cx="6492240" cy="265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8</xdr:col>
      <xdr:colOff>19080</xdr:colOff>
      <xdr:row>55</xdr:row>
      <xdr:rowOff>9360</xdr:rowOff>
    </xdr:from>
    <xdr:to>
      <xdr:col>13</xdr:col>
      <xdr:colOff>570960</xdr:colOff>
      <xdr:row>69</xdr:row>
      <xdr:rowOff>18000</xdr:rowOff>
    </xdr:to>
    <xdr:graphicFrame>
      <xdr:nvGraphicFramePr>
        <xdr:cNvPr id="5" name="Gráfico 11"/>
        <xdr:cNvGraphicFramePr/>
      </xdr:nvGraphicFramePr>
      <xdr:xfrm>
        <a:off x="8030520" y="10486800"/>
        <a:ext cx="6057000" cy="2675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14</xdr:col>
      <xdr:colOff>594000</xdr:colOff>
      <xdr:row>7</xdr:row>
      <xdr:rowOff>0</xdr:rowOff>
    </xdr:from>
    <xdr:to>
      <xdr:col>20</xdr:col>
      <xdr:colOff>21960</xdr:colOff>
      <xdr:row>20</xdr:row>
      <xdr:rowOff>189720</xdr:rowOff>
    </xdr:to>
    <xdr:graphicFrame>
      <xdr:nvGraphicFramePr>
        <xdr:cNvPr id="6" name="Gráfico 4"/>
        <xdr:cNvGraphicFramePr/>
      </xdr:nvGraphicFramePr>
      <xdr:xfrm>
        <a:off x="14869800" y="1333440"/>
        <a:ext cx="6266520" cy="2666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43</xdr:col>
      <xdr:colOff>11160</xdr:colOff>
      <xdr:row>6</xdr:row>
      <xdr:rowOff>186120</xdr:rowOff>
    </xdr:from>
    <xdr:to>
      <xdr:col>46</xdr:col>
      <xdr:colOff>593280</xdr:colOff>
      <xdr:row>21</xdr:row>
      <xdr:rowOff>71280</xdr:rowOff>
    </xdr:to>
    <xdr:graphicFrame>
      <xdr:nvGraphicFramePr>
        <xdr:cNvPr id="7" name="Gráfico 7"/>
        <xdr:cNvGraphicFramePr/>
      </xdr:nvGraphicFramePr>
      <xdr:xfrm>
        <a:off x="51320880" y="1329120"/>
        <a:ext cx="621900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14</xdr:col>
      <xdr:colOff>594000</xdr:colOff>
      <xdr:row>31</xdr:row>
      <xdr:rowOff>0</xdr:rowOff>
    </xdr:from>
    <xdr:to>
      <xdr:col>20</xdr:col>
      <xdr:colOff>21960</xdr:colOff>
      <xdr:row>44</xdr:row>
      <xdr:rowOff>189720</xdr:rowOff>
    </xdr:to>
    <xdr:graphicFrame>
      <xdr:nvGraphicFramePr>
        <xdr:cNvPr id="8" name="Gráfico 12"/>
        <xdr:cNvGraphicFramePr/>
      </xdr:nvGraphicFramePr>
      <xdr:xfrm>
        <a:off x="14869800" y="5905440"/>
        <a:ext cx="6266520" cy="2666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14</xdr:col>
      <xdr:colOff>594000</xdr:colOff>
      <xdr:row>55</xdr:row>
      <xdr:rowOff>0</xdr:rowOff>
    </xdr:from>
    <xdr:to>
      <xdr:col>20</xdr:col>
      <xdr:colOff>21960</xdr:colOff>
      <xdr:row>68</xdr:row>
      <xdr:rowOff>189720</xdr:rowOff>
    </xdr:to>
    <xdr:graphicFrame>
      <xdr:nvGraphicFramePr>
        <xdr:cNvPr id="9" name="Gráfico 13"/>
        <xdr:cNvGraphicFramePr/>
      </xdr:nvGraphicFramePr>
      <xdr:xfrm>
        <a:off x="14869800" y="10477440"/>
        <a:ext cx="6266520" cy="2666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20</xdr:col>
      <xdr:colOff>565920</xdr:colOff>
      <xdr:row>31</xdr:row>
      <xdr:rowOff>6840</xdr:rowOff>
    </xdr:from>
    <xdr:to>
      <xdr:col>25</xdr:col>
      <xdr:colOff>32760</xdr:colOff>
      <xdr:row>44</xdr:row>
      <xdr:rowOff>178560</xdr:rowOff>
    </xdr:to>
    <xdr:graphicFrame>
      <xdr:nvGraphicFramePr>
        <xdr:cNvPr id="10" name="Gráfico 1"/>
        <xdr:cNvGraphicFramePr/>
      </xdr:nvGraphicFramePr>
      <xdr:xfrm>
        <a:off x="21680280" y="5912280"/>
        <a:ext cx="6191280" cy="2648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21</xdr:col>
      <xdr:colOff>5760</xdr:colOff>
      <xdr:row>6</xdr:row>
      <xdr:rowOff>186120</xdr:rowOff>
    </xdr:from>
    <xdr:to>
      <xdr:col>25</xdr:col>
      <xdr:colOff>44280</xdr:colOff>
      <xdr:row>21</xdr:row>
      <xdr:rowOff>55440</xdr:rowOff>
    </xdr:to>
    <xdr:graphicFrame>
      <xdr:nvGraphicFramePr>
        <xdr:cNvPr id="11" name="Gráfico 5"/>
        <xdr:cNvGraphicFramePr/>
      </xdr:nvGraphicFramePr>
      <xdr:xfrm>
        <a:off x="21879360" y="1329120"/>
        <a:ext cx="6003720" cy="2726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21</xdr:col>
      <xdr:colOff>22320</xdr:colOff>
      <xdr:row>55</xdr:row>
      <xdr:rowOff>18000</xdr:rowOff>
    </xdr:from>
    <xdr:to>
      <xdr:col>25</xdr:col>
      <xdr:colOff>55080</xdr:colOff>
      <xdr:row>68</xdr:row>
      <xdr:rowOff>167400</xdr:rowOff>
    </xdr:to>
    <xdr:graphicFrame>
      <xdr:nvGraphicFramePr>
        <xdr:cNvPr id="12" name="Gráfico 14"/>
        <xdr:cNvGraphicFramePr/>
      </xdr:nvGraphicFramePr>
      <xdr:xfrm>
        <a:off x="21895920" y="10495440"/>
        <a:ext cx="5997960" cy="2625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26</xdr:col>
      <xdr:colOff>22320</xdr:colOff>
      <xdr:row>6</xdr:row>
      <xdr:rowOff>186120</xdr:rowOff>
    </xdr:from>
    <xdr:to>
      <xdr:col>29</xdr:col>
      <xdr:colOff>604440</xdr:colOff>
      <xdr:row>21</xdr:row>
      <xdr:rowOff>71280</xdr:rowOff>
    </xdr:to>
    <xdr:graphicFrame>
      <xdr:nvGraphicFramePr>
        <xdr:cNvPr id="13" name="Gráfico 16"/>
        <xdr:cNvGraphicFramePr/>
      </xdr:nvGraphicFramePr>
      <xdr:xfrm>
        <a:off x="28620720" y="1329120"/>
        <a:ext cx="585180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26</xdr:col>
      <xdr:colOff>11160</xdr:colOff>
      <xdr:row>30</xdr:row>
      <xdr:rowOff>163440</xdr:rowOff>
    </xdr:from>
    <xdr:to>
      <xdr:col>29</xdr:col>
      <xdr:colOff>758160</xdr:colOff>
      <xdr:row>45</xdr:row>
      <xdr:rowOff>32760</xdr:rowOff>
    </xdr:to>
    <xdr:graphicFrame>
      <xdr:nvGraphicFramePr>
        <xdr:cNvPr id="14" name="Gráfico 17"/>
        <xdr:cNvGraphicFramePr/>
      </xdr:nvGraphicFramePr>
      <xdr:xfrm>
        <a:off x="28609560" y="5878440"/>
        <a:ext cx="6016680" cy="2726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25</xdr:col>
      <xdr:colOff>582840</xdr:colOff>
      <xdr:row>54</xdr:row>
      <xdr:rowOff>174960</xdr:rowOff>
    </xdr:from>
    <xdr:to>
      <xdr:col>29</xdr:col>
      <xdr:colOff>582120</xdr:colOff>
      <xdr:row>68</xdr:row>
      <xdr:rowOff>189720</xdr:rowOff>
    </xdr:to>
    <xdr:graphicFrame>
      <xdr:nvGraphicFramePr>
        <xdr:cNvPr id="15" name="Gráfico 18"/>
        <xdr:cNvGraphicFramePr/>
      </xdr:nvGraphicFramePr>
      <xdr:xfrm>
        <a:off x="28421640" y="10461960"/>
        <a:ext cx="6028560" cy="2681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31</xdr:col>
      <xdr:colOff>33480</xdr:colOff>
      <xdr:row>31</xdr:row>
      <xdr:rowOff>6840</xdr:rowOff>
    </xdr:from>
    <xdr:to>
      <xdr:col>36</xdr:col>
      <xdr:colOff>10440</xdr:colOff>
      <xdr:row>45</xdr:row>
      <xdr:rowOff>82440</xdr:rowOff>
    </xdr:to>
    <xdr:graphicFrame>
      <xdr:nvGraphicFramePr>
        <xdr:cNvPr id="16" name="Gráfico 20"/>
        <xdr:cNvGraphicFramePr/>
      </xdr:nvGraphicFramePr>
      <xdr:xfrm>
        <a:off x="35420760" y="5912280"/>
        <a:ext cx="634572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43</xdr:col>
      <xdr:colOff>11160</xdr:colOff>
      <xdr:row>29</xdr:row>
      <xdr:rowOff>186120</xdr:rowOff>
    </xdr:from>
    <xdr:to>
      <xdr:col>46</xdr:col>
      <xdr:colOff>593280</xdr:colOff>
      <xdr:row>44</xdr:row>
      <xdr:rowOff>71280</xdr:rowOff>
    </xdr:to>
    <xdr:graphicFrame>
      <xdr:nvGraphicFramePr>
        <xdr:cNvPr id="17" name="Gráfico 21"/>
        <xdr:cNvGraphicFramePr/>
      </xdr:nvGraphicFramePr>
      <xdr:xfrm>
        <a:off x="51320880" y="5710320"/>
        <a:ext cx="62190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24" displayName="Tabela24" ref="A3:G11" headerRowCount="0" totalsRowCount="0" totalsRowShown="0">
  <tableColumns count="7">
    <tableColumn id="1" name="Coluna1"/>
    <tableColumn id="2" name="Coluna2"/>
    <tableColumn id="3" name="Coluna3"/>
    <tableColumn id="4" name="Coluna4"/>
    <tableColumn id="5" name="Coluna7"/>
    <tableColumn id="6" name="Coluna6"/>
    <tableColumn id="7" name="Coluna5"/>
  </tableColumns>
</table>
</file>

<file path=xl/tables/table2.xml><?xml version="1.0" encoding="utf-8"?>
<table xmlns="http://schemas.openxmlformats.org/spreadsheetml/2006/main" id="2" name="Tabela242" displayName="Tabela242" ref="A3:G11" headerRowCount="0" totalsRowCount="0" totalsRowShown="0">
  <tableColumns count="7">
    <tableColumn id="1" name="Coluna1"/>
    <tableColumn id="2" name="Coluna2"/>
    <tableColumn id="3" name="Coluna3"/>
    <tableColumn id="4" name="Coluna4"/>
    <tableColumn id="5" name="Coluna7"/>
    <tableColumn id="6" name="Coluna6"/>
    <tableColumn id="7" name="Coluna5"/>
  </tableColumns>
</table>
</file>

<file path=xl/tables/table3.xml><?xml version="1.0" encoding="utf-8"?>
<table xmlns="http://schemas.openxmlformats.org/spreadsheetml/2006/main" id="3" name="Tabela2423" displayName="Tabela2423" ref="A3:G11" headerRowCount="0" totalsRowCount="0" totalsRowShown="0">
  <tableColumns count="7">
    <tableColumn id="1" name="Coluna1"/>
    <tableColumn id="2" name="Coluna2"/>
    <tableColumn id="3" name="Coluna3"/>
    <tableColumn id="4" name="Coluna4"/>
    <tableColumn id="5" name="Coluna7"/>
    <tableColumn id="6" name="Coluna6"/>
    <tableColumn id="7" name="Coluna5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0.28"/>
    <col collapsed="false" customWidth="true" hidden="false" outlineLevel="0" max="2" min="2" style="2" width="18.43"/>
    <col collapsed="false" customWidth="true" hidden="false" outlineLevel="0" max="3" min="3" style="2" width="12"/>
    <col collapsed="false" customWidth="true" hidden="false" outlineLevel="0" max="4" min="4" style="0" width="13.45"/>
    <col collapsed="false" customWidth="true" hidden="false" outlineLevel="0" max="5" min="5" style="0" width="14.43"/>
    <col collapsed="false" customWidth="true" hidden="false" outlineLevel="0" max="6" min="6" style="0" width="12.13"/>
    <col collapsed="false" customWidth="true" hidden="false" outlineLevel="0" max="7" min="7" style="3" width="18.28"/>
  </cols>
  <sheetData>
    <row r="1" customFormat="false" ht="15" hidden="false" customHeight="false" outlineLevel="0" collapsed="false">
      <c r="A1" s="4" t="s">
        <v>0</v>
      </c>
      <c r="B1" s="5"/>
      <c r="C1" s="5"/>
      <c r="D1" s="5"/>
      <c r="E1" s="5"/>
      <c r="F1" s="5"/>
      <c r="G1" s="5"/>
    </row>
    <row r="2" customFormat="false" ht="15.75" hidden="false" customHeight="false" outlineLevel="0" collapsed="false">
      <c r="A2" s="4"/>
      <c r="B2" s="6" t="s">
        <v>1</v>
      </c>
      <c r="C2" s="7" t="s">
        <v>2</v>
      </c>
      <c r="D2" s="8" t="s">
        <v>3</v>
      </c>
      <c r="E2" s="9" t="s">
        <v>4</v>
      </c>
      <c r="F2" s="7" t="s">
        <v>5</v>
      </c>
      <c r="G2" s="10" t="s">
        <v>6</v>
      </c>
    </row>
    <row r="3" customFormat="false" ht="14.9" hidden="false" customHeight="false" outlineLevel="0" collapsed="false">
      <c r="A3" s="1" t="s">
        <v>7</v>
      </c>
      <c r="B3" s="2" t="s">
        <v>8</v>
      </c>
      <c r="C3" s="11" t="n">
        <v>44270</v>
      </c>
      <c r="D3" s="0" t="s">
        <v>9</v>
      </c>
      <c r="E3" s="3"/>
      <c r="F3" s="2"/>
      <c r="G3" s="12"/>
    </row>
    <row r="4" customFormat="false" ht="14.9" hidden="false" customHeight="false" outlineLevel="0" collapsed="false">
      <c r="A4" s="1" t="s">
        <v>10</v>
      </c>
      <c r="B4" s="2" t="s">
        <v>8</v>
      </c>
      <c r="C4" s="11" t="n">
        <v>44270</v>
      </c>
      <c r="D4" s="13" t="s">
        <v>9</v>
      </c>
      <c r="E4" s="3"/>
      <c r="F4" s="2"/>
      <c r="G4" s="12"/>
    </row>
    <row r="5" customFormat="false" ht="14.9" hidden="false" customHeight="false" outlineLevel="0" collapsed="false">
      <c r="A5" s="1" t="s">
        <v>11</v>
      </c>
      <c r="B5" s="2" t="s">
        <v>8</v>
      </c>
      <c r="C5" s="11" t="n">
        <v>44270</v>
      </c>
      <c r="D5" s="13" t="s">
        <v>9</v>
      </c>
      <c r="E5" s="3"/>
      <c r="F5" s="2"/>
      <c r="G5" s="12"/>
    </row>
    <row r="6" customFormat="false" ht="14.9" hidden="false" customHeight="false" outlineLevel="0" collapsed="false">
      <c r="A6" s="1" t="s">
        <v>12</v>
      </c>
      <c r="B6" s="2" t="s">
        <v>8</v>
      </c>
      <c r="C6" s="11" t="n">
        <v>44270</v>
      </c>
      <c r="D6" s="13" t="s">
        <v>9</v>
      </c>
      <c r="E6" s="3"/>
      <c r="F6" s="2"/>
      <c r="G6" s="12"/>
    </row>
    <row r="7" customFormat="false" ht="14.9" hidden="false" customHeight="false" outlineLevel="0" collapsed="false">
      <c r="A7" s="1" t="s">
        <v>13</v>
      </c>
      <c r="B7" s="2" t="s">
        <v>8</v>
      </c>
      <c r="C7" s="11" t="n">
        <v>44270</v>
      </c>
      <c r="D7" s="13" t="s">
        <v>9</v>
      </c>
      <c r="E7" s="3"/>
      <c r="F7" s="2"/>
      <c r="G7" s="12"/>
    </row>
    <row r="8" customFormat="false" ht="14.9" hidden="false" customHeight="false" outlineLevel="0" collapsed="false">
      <c r="A8" s="1" t="s">
        <v>14</v>
      </c>
      <c r="B8" s="2" t="s">
        <v>8</v>
      </c>
      <c r="C8" s="11" t="n">
        <v>44270</v>
      </c>
      <c r="D8" s="13" t="s">
        <v>9</v>
      </c>
      <c r="E8" s="3"/>
      <c r="F8" s="2"/>
      <c r="G8" s="12"/>
    </row>
    <row r="9" customFormat="false" ht="14.9" hidden="false" customHeight="false" outlineLevel="0" collapsed="false">
      <c r="A9" s="1" t="s">
        <v>15</v>
      </c>
      <c r="B9" s="2" t="s">
        <v>8</v>
      </c>
      <c r="C9" s="11" t="n">
        <v>44270</v>
      </c>
      <c r="D9" s="13" t="s">
        <v>9</v>
      </c>
      <c r="E9" s="3"/>
      <c r="F9" s="2"/>
      <c r="G9" s="12"/>
    </row>
    <row r="10" customFormat="false" ht="14.9" hidden="false" customHeight="false" outlineLevel="0" collapsed="false">
      <c r="A10" s="1" t="s">
        <v>16</v>
      </c>
      <c r="B10" s="2" t="s">
        <v>8</v>
      </c>
      <c r="C10" s="11" t="n">
        <v>44270</v>
      </c>
      <c r="D10" s="13" t="s">
        <v>9</v>
      </c>
      <c r="E10" s="3"/>
      <c r="F10" s="2"/>
      <c r="G10" s="12"/>
    </row>
    <row r="11" customFormat="false" ht="14.9" hidden="false" customHeight="false" outlineLevel="0" collapsed="false">
      <c r="A11" s="1" t="s">
        <v>17</v>
      </c>
      <c r="B11" s="2" t="s">
        <v>8</v>
      </c>
      <c r="C11" s="11" t="n">
        <v>44270</v>
      </c>
      <c r="D11" s="13" t="s">
        <v>9</v>
      </c>
      <c r="E11" s="3"/>
      <c r="F11" s="2"/>
      <c r="G11" s="12"/>
    </row>
    <row r="1048576" customFormat="false" ht="12.8" hidden="false" customHeight="false" outlineLevel="0" collapsed="false"/>
  </sheetData>
  <mergeCells count="2">
    <mergeCell ref="A1:A2"/>
    <mergeCell ref="B1:G1"/>
  </mergeCells>
  <conditionalFormatting sqref="B1:B1048576">
    <cfRule type="cellIs" priority="2" operator="equal" aboveAverage="0" equalAverage="0" bottom="0" percent="0" rank="0" text="" dxfId="0">
      <formula>"Excluído"</formula>
    </cfRule>
    <cfRule type="cellIs" priority="3" operator="equal" aboveAverage="0" equalAverage="0" bottom="0" percent="0" rank="0" text="" dxfId="1">
      <formula>"Passou"</formula>
    </cfRule>
    <cfRule type="cellIs" priority="4" operator="equal" aboveAverage="0" equalAverage="0" bottom="0" percent="0" rank="0" text="" dxfId="2">
      <formula>"Bloqueado"</formula>
    </cfRule>
    <cfRule type="cellIs" priority="5" operator="equal" aboveAverage="0" equalAverage="0" bottom="0" percent="0" rank="0" text="" dxfId="3">
      <formula>"Falhou"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0.28"/>
    <col collapsed="false" customWidth="true" hidden="false" outlineLevel="0" max="2" min="2" style="0" width="18.43"/>
    <col collapsed="false" customWidth="true" hidden="false" outlineLevel="0" max="3" min="3" style="0" width="12"/>
    <col collapsed="false" customWidth="true" hidden="false" outlineLevel="0" max="4" min="4" style="0" width="13.78"/>
    <col collapsed="false" customWidth="true" hidden="false" outlineLevel="0" max="5" min="5" style="0" width="13.85"/>
    <col collapsed="false" customWidth="true" hidden="false" outlineLevel="0" max="6" min="6" style="0" width="12.71"/>
    <col collapsed="false" customWidth="true" hidden="false" outlineLevel="0" max="7" min="7" style="3" width="18.28"/>
  </cols>
  <sheetData>
    <row r="1" customFormat="false" ht="15" hidden="false" customHeight="false" outlineLevel="0" collapsed="false">
      <c r="A1" s="4" t="s">
        <v>0</v>
      </c>
      <c r="B1" s="5"/>
      <c r="C1" s="5"/>
      <c r="D1" s="5"/>
      <c r="E1" s="5"/>
      <c r="F1" s="5"/>
      <c r="G1" s="5"/>
    </row>
    <row r="2" customFormat="false" ht="15.75" hidden="false" customHeight="false" outlineLevel="0" collapsed="false">
      <c r="A2" s="4"/>
      <c r="B2" s="14" t="s">
        <v>1</v>
      </c>
      <c r="C2" s="8" t="s">
        <v>2</v>
      </c>
      <c r="D2" s="8" t="s">
        <v>3</v>
      </c>
      <c r="E2" s="9" t="s">
        <v>4</v>
      </c>
      <c r="F2" s="7" t="s">
        <v>5</v>
      </c>
      <c r="G2" s="10" t="s">
        <v>6</v>
      </c>
    </row>
    <row r="3" customFormat="false" ht="14.9" hidden="false" customHeight="false" outlineLevel="0" collapsed="false">
      <c r="A3" s="1" t="s">
        <v>7</v>
      </c>
      <c r="B3" s="2" t="s">
        <v>8</v>
      </c>
      <c r="C3" s="15" t="n">
        <v>44271</v>
      </c>
      <c r="D3" s="0" t="s">
        <v>18</v>
      </c>
      <c r="E3" s="3"/>
    </row>
    <row r="4" customFormat="false" ht="14.9" hidden="false" customHeight="false" outlineLevel="0" collapsed="false">
      <c r="A4" s="1" t="s">
        <v>10</v>
      </c>
      <c r="B4" s="2" t="s">
        <v>8</v>
      </c>
      <c r="C4" s="15" t="n">
        <v>44271</v>
      </c>
      <c r="D4" s="0" t="s">
        <v>18</v>
      </c>
      <c r="E4" s="3"/>
    </row>
    <row r="5" customFormat="false" ht="14.9" hidden="false" customHeight="false" outlineLevel="0" collapsed="false">
      <c r="A5" s="1" t="s">
        <v>11</v>
      </c>
      <c r="B5" s="2" t="s">
        <v>8</v>
      </c>
      <c r="C5" s="15" t="n">
        <v>44271</v>
      </c>
      <c r="D5" s="0" t="s">
        <v>18</v>
      </c>
      <c r="E5" s="3"/>
      <c r="F5" s="2"/>
      <c r="G5" s="12"/>
    </row>
    <row r="6" customFormat="false" ht="14.9" hidden="false" customHeight="false" outlineLevel="0" collapsed="false">
      <c r="A6" s="1" t="s">
        <v>12</v>
      </c>
      <c r="B6" s="2" t="s">
        <v>8</v>
      </c>
      <c r="C6" s="15" t="n">
        <v>44271</v>
      </c>
      <c r="D6" s="0" t="s">
        <v>18</v>
      </c>
      <c r="E6" s="3"/>
    </row>
    <row r="7" customFormat="false" ht="14.9" hidden="false" customHeight="false" outlineLevel="0" collapsed="false">
      <c r="A7" s="1" t="s">
        <v>13</v>
      </c>
      <c r="B7" s="2" t="s">
        <v>8</v>
      </c>
      <c r="C7" s="15" t="n">
        <v>44271</v>
      </c>
      <c r="D7" s="0" t="s">
        <v>18</v>
      </c>
      <c r="E7" s="3"/>
    </row>
    <row r="8" customFormat="false" ht="14.9" hidden="false" customHeight="false" outlineLevel="0" collapsed="false">
      <c r="A8" s="1" t="s">
        <v>14</v>
      </c>
      <c r="B8" s="2" t="s">
        <v>8</v>
      </c>
      <c r="C8" s="15" t="n">
        <v>44271</v>
      </c>
      <c r="D8" s="0" t="s">
        <v>18</v>
      </c>
      <c r="E8" s="3"/>
    </row>
    <row r="9" customFormat="false" ht="14.9" hidden="false" customHeight="false" outlineLevel="0" collapsed="false">
      <c r="A9" s="1" t="s">
        <v>15</v>
      </c>
      <c r="B9" s="2" t="s">
        <v>8</v>
      </c>
      <c r="C9" s="15" t="n">
        <v>44271</v>
      </c>
      <c r="D9" s="0" t="s">
        <v>18</v>
      </c>
      <c r="E9" s="3"/>
    </row>
    <row r="10" customFormat="false" ht="14.9" hidden="false" customHeight="false" outlineLevel="0" collapsed="false">
      <c r="A10" s="1" t="s">
        <v>16</v>
      </c>
      <c r="B10" s="2" t="s">
        <v>8</v>
      </c>
      <c r="C10" s="15" t="n">
        <v>44271</v>
      </c>
      <c r="D10" s="0" t="s">
        <v>18</v>
      </c>
      <c r="E10" s="3"/>
    </row>
    <row r="11" customFormat="false" ht="14.9" hidden="false" customHeight="false" outlineLevel="0" collapsed="false">
      <c r="A11" s="1" t="s">
        <v>17</v>
      </c>
      <c r="B11" s="2" t="s">
        <v>8</v>
      </c>
      <c r="C11" s="15" t="n">
        <v>44271</v>
      </c>
      <c r="D11" s="0" t="s">
        <v>18</v>
      </c>
      <c r="E11" s="3"/>
    </row>
    <row r="1048576" customFormat="false" ht="12.8" hidden="false" customHeight="false" outlineLevel="0" collapsed="false"/>
  </sheetData>
  <mergeCells count="2">
    <mergeCell ref="A1:A2"/>
    <mergeCell ref="B1:G1"/>
  </mergeCells>
  <conditionalFormatting sqref="B1:B1048576">
    <cfRule type="cellIs" priority="2" operator="equal" aboveAverage="0" equalAverage="0" bottom="0" percent="0" rank="0" text="" dxfId="4">
      <formula>"Excluído"</formula>
    </cfRule>
    <cfRule type="cellIs" priority="3" operator="equal" aboveAverage="0" equalAverage="0" bottom="0" percent="0" rank="0" text="" dxfId="5">
      <formula>"Passou"</formula>
    </cfRule>
    <cfRule type="cellIs" priority="4" operator="equal" aboveAverage="0" equalAverage="0" bottom="0" percent="0" rank="0" text="" dxfId="6">
      <formula>"Bloqueado"</formula>
    </cfRule>
    <cfRule type="cellIs" priority="5" operator="equal" aboveAverage="0" equalAverage="0" bottom="0" percent="0" rank="0" text="" dxfId="7">
      <formula>"Falhou"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0.28"/>
    <col collapsed="false" customWidth="true" hidden="false" outlineLevel="0" max="2" min="2" style="0" width="18.43"/>
    <col collapsed="false" customWidth="true" hidden="false" outlineLevel="0" max="3" min="3" style="0" width="12"/>
    <col collapsed="false" customWidth="true" hidden="false" outlineLevel="0" max="4" min="4" style="0" width="13.56"/>
    <col collapsed="false" customWidth="true" hidden="false" outlineLevel="0" max="5" min="5" style="3" width="18.28"/>
    <col collapsed="false" customWidth="true" hidden="false" outlineLevel="0" max="6" min="6" style="0" width="11.28"/>
    <col collapsed="false" customWidth="true" hidden="false" outlineLevel="0" max="7" min="7" style="3" width="18.28"/>
    <col collapsed="false" customWidth="true" hidden="false" outlineLevel="0" max="9" min="8" style="0" width="9.14"/>
  </cols>
  <sheetData>
    <row r="1" customFormat="false" ht="15" hidden="false" customHeight="false" outlineLevel="0" collapsed="false">
      <c r="A1" s="4" t="s">
        <v>0</v>
      </c>
      <c r="B1" s="5"/>
      <c r="C1" s="5"/>
      <c r="D1" s="5"/>
      <c r="E1" s="5"/>
      <c r="F1" s="5"/>
      <c r="G1" s="5"/>
    </row>
    <row r="2" customFormat="false" ht="15.75" hidden="false" customHeight="false" outlineLevel="0" collapsed="false">
      <c r="A2" s="4"/>
      <c r="B2" s="14" t="s">
        <v>1</v>
      </c>
      <c r="C2" s="8" t="s">
        <v>2</v>
      </c>
      <c r="D2" s="8" t="s">
        <v>3</v>
      </c>
      <c r="E2" s="9" t="s">
        <v>4</v>
      </c>
      <c r="F2" s="7" t="s">
        <v>5</v>
      </c>
      <c r="G2" s="10" t="s">
        <v>6</v>
      </c>
    </row>
    <row r="3" customFormat="false" ht="14.9" hidden="false" customHeight="false" outlineLevel="0" collapsed="false">
      <c r="A3" s="1" t="s">
        <v>7</v>
      </c>
      <c r="B3" s="2" t="s">
        <v>8</v>
      </c>
      <c r="C3" s="15" t="n">
        <v>44272</v>
      </c>
      <c r="D3" s="0" t="s">
        <v>19</v>
      </c>
    </row>
    <row r="4" customFormat="false" ht="14.9" hidden="false" customHeight="false" outlineLevel="0" collapsed="false">
      <c r="A4" s="1" t="s">
        <v>10</v>
      </c>
      <c r="B4" s="2" t="s">
        <v>8</v>
      </c>
      <c r="C4" s="15" t="n">
        <v>44272</v>
      </c>
      <c r="D4" s="0" t="s">
        <v>19</v>
      </c>
    </row>
    <row r="5" customFormat="false" ht="14.9" hidden="false" customHeight="false" outlineLevel="0" collapsed="false">
      <c r="A5" s="1" t="s">
        <v>11</v>
      </c>
      <c r="B5" s="2" t="s">
        <v>8</v>
      </c>
      <c r="C5" s="15" t="n">
        <v>44272</v>
      </c>
      <c r="D5" s="0" t="s">
        <v>19</v>
      </c>
    </row>
    <row r="6" customFormat="false" ht="14.9" hidden="false" customHeight="false" outlineLevel="0" collapsed="false">
      <c r="A6" s="1" t="s">
        <v>12</v>
      </c>
      <c r="B6" s="2" t="s">
        <v>8</v>
      </c>
      <c r="C6" s="15" t="n">
        <v>44272</v>
      </c>
      <c r="D6" s="0" t="s">
        <v>19</v>
      </c>
    </row>
    <row r="7" customFormat="false" ht="14.9" hidden="false" customHeight="false" outlineLevel="0" collapsed="false">
      <c r="A7" s="1" t="s">
        <v>13</v>
      </c>
      <c r="B7" s="2" t="s">
        <v>8</v>
      </c>
      <c r="C7" s="15" t="n">
        <v>44272</v>
      </c>
      <c r="D7" s="0" t="s">
        <v>19</v>
      </c>
    </row>
    <row r="8" customFormat="false" ht="14.9" hidden="false" customHeight="false" outlineLevel="0" collapsed="false">
      <c r="A8" s="1" t="s">
        <v>14</v>
      </c>
      <c r="B8" s="2" t="s">
        <v>8</v>
      </c>
      <c r="C8" s="15" t="n">
        <v>44272</v>
      </c>
      <c r="D8" s="0" t="s">
        <v>19</v>
      </c>
    </row>
    <row r="9" customFormat="false" ht="14.9" hidden="false" customHeight="false" outlineLevel="0" collapsed="false">
      <c r="A9" s="1" t="s">
        <v>15</v>
      </c>
      <c r="B9" s="2" t="s">
        <v>8</v>
      </c>
      <c r="C9" s="15" t="n">
        <v>44272</v>
      </c>
      <c r="D9" s="0" t="s">
        <v>19</v>
      </c>
    </row>
    <row r="10" customFormat="false" ht="14.9" hidden="false" customHeight="false" outlineLevel="0" collapsed="false">
      <c r="A10" s="1" t="s">
        <v>16</v>
      </c>
      <c r="B10" s="2" t="s">
        <v>8</v>
      </c>
      <c r="C10" s="15" t="n">
        <v>44272</v>
      </c>
      <c r="D10" s="0" t="s">
        <v>19</v>
      </c>
    </row>
    <row r="11" customFormat="false" ht="14.9" hidden="false" customHeight="false" outlineLevel="0" collapsed="false">
      <c r="A11" s="1" t="s">
        <v>17</v>
      </c>
      <c r="B11" s="2" t="s">
        <v>8</v>
      </c>
      <c r="C11" s="15" t="n">
        <v>44272</v>
      </c>
      <c r="D11" s="0" t="s">
        <v>19</v>
      </c>
    </row>
    <row r="1048576" customFormat="false" ht="12.8" hidden="false" customHeight="false" outlineLevel="0" collapsed="false"/>
  </sheetData>
  <mergeCells count="2">
    <mergeCell ref="A1:A2"/>
    <mergeCell ref="B1:G1"/>
  </mergeCells>
  <conditionalFormatting sqref="B1:B1048576">
    <cfRule type="cellIs" priority="2" operator="equal" aboveAverage="0" equalAverage="0" bottom="0" percent="0" rank="0" text="" dxfId="8">
      <formula>"Excluído"</formula>
    </cfRule>
    <cfRule type="cellIs" priority="3" operator="equal" aboveAverage="0" equalAverage="0" bottom="0" percent="0" rank="0" text="" dxfId="9">
      <formula>"Passou"</formula>
    </cfRule>
    <cfRule type="cellIs" priority="4" operator="equal" aboveAverage="0" equalAverage="0" bottom="0" percent="0" rank="0" text="" dxfId="10">
      <formula>"Bloqueado"</formula>
    </cfRule>
    <cfRule type="cellIs" priority="5" operator="equal" aboveAverage="0" equalAverage="0" bottom="0" percent="0" rank="0" text="" dxfId="11">
      <formula>"Falhou"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D2:AT7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T27" activeCellId="0" sqref="AT27"/>
    </sheetView>
  </sheetViews>
  <sheetFormatPr defaultColWidth="8.5390625" defaultRowHeight="15" zeroHeight="false" outlineLevelRow="0" outlineLevelCol="0"/>
  <cols>
    <col collapsed="false" customWidth="true" hidden="false" outlineLevel="0" max="4" min="4" style="0" width="21.85"/>
    <col collapsed="false" customWidth="true" hidden="false" outlineLevel="0" max="5" min="5" style="0" width="17"/>
    <col collapsed="false" customWidth="true" hidden="false" outlineLevel="0" max="11" min="11" style="0" width="17.71"/>
    <col collapsed="false" customWidth="true" hidden="false" outlineLevel="0" max="12" min="12" style="0" width="18.57"/>
    <col collapsed="false" customWidth="true" hidden="false" outlineLevel="0" max="17" min="17" style="0" width="3"/>
    <col collapsed="false" customWidth="true" hidden="false" outlineLevel="0" max="18" min="18" style="0" width="31"/>
    <col collapsed="false" customWidth="true" hidden="false" outlineLevel="0" max="19" min="19" style="0" width="17.28"/>
    <col collapsed="false" customWidth="true" hidden="false" outlineLevel="0" max="23" min="23" style="0" width="31.43"/>
    <col collapsed="false" customWidth="true" hidden="false" outlineLevel="0" max="24" min="24" style="0" width="18.57"/>
    <col collapsed="false" customWidth="true" hidden="false" outlineLevel="0" max="28" min="28" style="0" width="32.29"/>
    <col collapsed="false" customWidth="true" hidden="false" outlineLevel="0" max="29" min="29" style="0" width="18.43"/>
    <col collapsed="false" customWidth="true" hidden="false" outlineLevel="0" max="34" min="34" style="0" width="27.57"/>
    <col collapsed="false" customWidth="true" hidden="false" outlineLevel="0" max="35" min="35" style="0" width="18.43"/>
    <col collapsed="false" customWidth="true" hidden="false" outlineLevel="0" max="39" min="39" style="0" width="9"/>
    <col collapsed="false" customWidth="true" hidden="false" outlineLevel="0" max="40" min="40" style="0" width="37.7"/>
    <col collapsed="false" customWidth="true" hidden="false" outlineLevel="0" max="41" min="41" style="0" width="26.57"/>
    <col collapsed="false" customWidth="true" hidden="false" outlineLevel="0" max="45" min="45" style="0" width="36.85"/>
    <col collapsed="false" customWidth="true" hidden="false" outlineLevel="0" max="46" min="46" style="0" width="18"/>
    <col collapsed="false" customWidth="false" hidden="false" outlineLevel="0" max="1024" min="65" style="13" width="8.53"/>
  </cols>
  <sheetData>
    <row r="2" customFormat="false" ht="15" hidden="false" customHeight="false" outlineLevel="0" collapsed="false">
      <c r="D2" s="16" t="s">
        <v>20</v>
      </c>
      <c r="E2" s="16"/>
      <c r="K2" s="16" t="s">
        <v>21</v>
      </c>
      <c r="L2" s="16"/>
      <c r="R2" s="16" t="s">
        <v>22</v>
      </c>
      <c r="S2" s="16"/>
      <c r="W2" s="16" t="s">
        <v>22</v>
      </c>
      <c r="X2" s="16"/>
      <c r="AB2" s="16" t="s">
        <v>22</v>
      </c>
      <c r="AC2" s="16"/>
      <c r="AN2" s="16" t="s">
        <v>23</v>
      </c>
      <c r="AO2" s="16"/>
      <c r="AS2" s="16" t="s">
        <v>24</v>
      </c>
      <c r="AT2" s="16"/>
    </row>
    <row r="3" customFormat="false" ht="15" hidden="false" customHeight="false" outlineLevel="0" collapsed="false">
      <c r="D3" s="17" t="s">
        <v>8</v>
      </c>
      <c r="E3" s="18" t="n">
        <v>12</v>
      </c>
      <c r="K3" s="17" t="s">
        <v>25</v>
      </c>
      <c r="L3" s="18" t="n">
        <v>3</v>
      </c>
      <c r="R3" s="19" t="s">
        <v>26</v>
      </c>
      <c r="S3" s="20" t="n">
        <v>0</v>
      </c>
      <c r="W3" s="19" t="s">
        <v>26</v>
      </c>
      <c r="X3" s="20" t="n">
        <v>0</v>
      </c>
      <c r="AB3" s="19" t="s">
        <v>26</v>
      </c>
      <c r="AC3" s="20" t="n">
        <v>0</v>
      </c>
      <c r="AN3" s="19" t="s">
        <v>27</v>
      </c>
      <c r="AO3" s="20" t="n">
        <v>18</v>
      </c>
      <c r="AS3" s="19" t="s">
        <v>28</v>
      </c>
      <c r="AT3" s="20" t="n">
        <v>5</v>
      </c>
    </row>
    <row r="4" customFormat="false" ht="15" hidden="false" customHeight="false" outlineLevel="0" collapsed="false">
      <c r="D4" s="19" t="s">
        <v>29</v>
      </c>
      <c r="E4" s="20" t="n">
        <v>5</v>
      </c>
      <c r="K4" s="19" t="s">
        <v>30</v>
      </c>
      <c r="L4" s="20" t="n">
        <v>2</v>
      </c>
      <c r="R4" s="17" t="s">
        <v>31</v>
      </c>
      <c r="S4" s="18" t="n">
        <v>7</v>
      </c>
      <c r="W4" s="17" t="s">
        <v>31</v>
      </c>
      <c r="X4" s="18" t="n">
        <v>7</v>
      </c>
      <c r="AB4" s="17" t="s">
        <v>31</v>
      </c>
      <c r="AC4" s="18" t="n">
        <v>7</v>
      </c>
      <c r="AN4" s="17" t="s">
        <v>32</v>
      </c>
      <c r="AO4" s="18" t="n">
        <v>72</v>
      </c>
      <c r="AS4" s="17" t="s">
        <v>33</v>
      </c>
      <c r="AT4" s="18" t="n">
        <v>17</v>
      </c>
    </row>
    <row r="5" customFormat="false" ht="15" hidden="false" customHeight="false" outlineLevel="0" collapsed="false">
      <c r="D5" s="21" t="s">
        <v>34</v>
      </c>
      <c r="E5" s="22" t="n">
        <v>1</v>
      </c>
      <c r="K5" s="23" t="s">
        <v>35</v>
      </c>
      <c r="L5" s="24" t="n">
        <f aca="false">SUM(L3,L4)</f>
        <v>5</v>
      </c>
      <c r="R5" s="23" t="s">
        <v>36</v>
      </c>
      <c r="S5" s="25" t="n">
        <f aca="false">S3/S4</f>
        <v>0</v>
      </c>
      <c r="W5" s="23" t="s">
        <v>36</v>
      </c>
      <c r="X5" s="25" t="n">
        <f aca="false">X3/X4</f>
        <v>0</v>
      </c>
      <c r="AB5" s="23" t="s">
        <v>36</v>
      </c>
      <c r="AC5" s="25" t="n">
        <f aca="false">AC3/AC4</f>
        <v>0</v>
      </c>
      <c r="AN5" s="23" t="s">
        <v>37</v>
      </c>
      <c r="AO5" s="26" t="n">
        <f aca="false">AO3/AO4</f>
        <v>0.25</v>
      </c>
      <c r="AS5" s="23" t="s">
        <v>38</v>
      </c>
      <c r="AT5" s="26" t="n">
        <f aca="false">AT3*100/AT4</f>
        <v>29.4117647058823</v>
      </c>
    </row>
    <row r="6" customFormat="false" ht="15" hidden="false" customHeight="false" outlineLevel="0" collapsed="false">
      <c r="D6" s="23" t="s">
        <v>39</v>
      </c>
      <c r="E6" s="24" t="n">
        <f aca="false">SUM(E3,E4,E5)</f>
        <v>18</v>
      </c>
      <c r="R6" s="27" t="s">
        <v>40</v>
      </c>
      <c r="S6" s="28" t="n">
        <v>1</v>
      </c>
      <c r="W6" s="27" t="s">
        <v>40</v>
      </c>
      <c r="X6" s="28" t="n">
        <v>1</v>
      </c>
      <c r="AB6" s="27" t="s">
        <v>40</v>
      </c>
      <c r="AC6" s="28" t="n">
        <v>1</v>
      </c>
      <c r="AN6" s="27" t="s">
        <v>40</v>
      </c>
      <c r="AO6" s="29" t="n">
        <v>18</v>
      </c>
      <c r="AS6" s="27" t="s">
        <v>41</v>
      </c>
      <c r="AT6" s="29" t="n">
        <v>100</v>
      </c>
    </row>
    <row r="23" s="30" customFormat="true" ht="15" hidden="false" customHeight="false" outlineLevel="0" collapsed="false"/>
    <row r="25" customFormat="false" ht="15" hidden="false" customHeight="false" outlineLevel="0" collapsed="false">
      <c r="AS25" s="16" t="s">
        <v>24</v>
      </c>
      <c r="AT25" s="16"/>
    </row>
    <row r="26" customFormat="false" ht="15" hidden="false" customHeight="false" outlineLevel="0" collapsed="false">
      <c r="D26" s="16" t="s">
        <v>42</v>
      </c>
      <c r="E26" s="16"/>
      <c r="K26" s="16" t="s">
        <v>43</v>
      </c>
      <c r="L26" s="16"/>
      <c r="R26" s="16" t="s">
        <v>44</v>
      </c>
      <c r="S26" s="16"/>
      <c r="W26" s="16" t="s">
        <v>44</v>
      </c>
      <c r="X26" s="16"/>
      <c r="AB26" s="16" t="s">
        <v>44</v>
      </c>
      <c r="AC26" s="16"/>
      <c r="AH26" s="16" t="s">
        <v>44</v>
      </c>
      <c r="AI26" s="16"/>
      <c r="AS26" s="19" t="s">
        <v>28</v>
      </c>
      <c r="AT26" s="20" t="n">
        <v>2</v>
      </c>
    </row>
    <row r="27" customFormat="false" ht="15" hidden="false" customHeight="false" outlineLevel="0" collapsed="false">
      <c r="D27" s="17" t="s">
        <v>8</v>
      </c>
      <c r="E27" s="18" t="n">
        <v>15</v>
      </c>
      <c r="K27" s="17" t="s">
        <v>25</v>
      </c>
      <c r="L27" s="18" t="n">
        <v>1</v>
      </c>
      <c r="R27" s="19" t="s">
        <v>26</v>
      </c>
      <c r="S27" s="20" t="n">
        <v>2</v>
      </c>
      <c r="W27" s="19" t="s">
        <v>26</v>
      </c>
      <c r="X27" s="20" t="n">
        <v>2</v>
      </c>
      <c r="AB27" s="19" t="s">
        <v>26</v>
      </c>
      <c r="AC27" s="20" t="n">
        <v>2</v>
      </c>
      <c r="AH27" s="19" t="s">
        <v>26</v>
      </c>
      <c r="AI27" s="20" t="n">
        <v>2</v>
      </c>
      <c r="AS27" s="17" t="s">
        <v>33</v>
      </c>
      <c r="AT27" s="18" t="n">
        <v>17</v>
      </c>
    </row>
    <row r="28" customFormat="false" ht="15" hidden="false" customHeight="false" outlineLevel="0" collapsed="false">
      <c r="D28" s="19" t="s">
        <v>29</v>
      </c>
      <c r="E28" s="20" t="n">
        <v>2</v>
      </c>
      <c r="K28" s="19" t="s">
        <v>30</v>
      </c>
      <c r="L28" s="20" t="n">
        <v>1</v>
      </c>
      <c r="R28" s="17" t="s">
        <v>31</v>
      </c>
      <c r="S28" s="18" t="n">
        <v>7</v>
      </c>
      <c r="W28" s="17" t="s">
        <v>31</v>
      </c>
      <c r="X28" s="18" t="n">
        <v>7</v>
      </c>
      <c r="AB28" s="17" t="s">
        <v>31</v>
      </c>
      <c r="AC28" s="18" t="n">
        <v>7</v>
      </c>
      <c r="AH28" s="17" t="s">
        <v>31</v>
      </c>
      <c r="AI28" s="18" t="n">
        <v>7</v>
      </c>
      <c r="AS28" s="23" t="s">
        <v>38</v>
      </c>
      <c r="AT28" s="26" t="n">
        <f aca="false">AT26*100/AT27</f>
        <v>11.7647058823529</v>
      </c>
    </row>
    <row r="29" customFormat="false" ht="15" hidden="false" customHeight="false" outlineLevel="0" collapsed="false">
      <c r="D29" s="21" t="s">
        <v>34</v>
      </c>
      <c r="E29" s="22" t="n">
        <v>1</v>
      </c>
      <c r="K29" s="23" t="s">
        <v>35</v>
      </c>
      <c r="L29" s="24" t="n">
        <f aca="false">SUM(L27,L28)</f>
        <v>2</v>
      </c>
      <c r="R29" s="23" t="s">
        <v>36</v>
      </c>
      <c r="S29" s="25" t="n">
        <f aca="false">S27/S28</f>
        <v>0.285714285714286</v>
      </c>
      <c r="W29" s="23" t="s">
        <v>36</v>
      </c>
      <c r="X29" s="25" t="n">
        <f aca="false">X27/X28</f>
        <v>0.285714285714286</v>
      </c>
      <c r="AB29" s="23" t="s">
        <v>36</v>
      </c>
      <c r="AC29" s="25" t="n">
        <f aca="false">AC27/AC28</f>
        <v>0.285714285714286</v>
      </c>
      <c r="AH29" s="23" t="s">
        <v>36</v>
      </c>
      <c r="AI29" s="25" t="n">
        <f aca="false">AI27/AI28</f>
        <v>0.285714285714286</v>
      </c>
      <c r="AS29" s="27" t="s">
        <v>41</v>
      </c>
      <c r="AT29" s="29" t="n">
        <v>100</v>
      </c>
    </row>
    <row r="30" customFormat="false" ht="15" hidden="false" customHeight="false" outlineLevel="0" collapsed="false">
      <c r="D30" s="23" t="s">
        <v>39</v>
      </c>
      <c r="E30" s="24" t="n">
        <f aca="false">SUM(E27,E28,E29)</f>
        <v>18</v>
      </c>
      <c r="R30" s="27" t="s">
        <v>40</v>
      </c>
      <c r="S30" s="28" t="n">
        <v>1</v>
      </c>
      <c r="W30" s="27" t="s">
        <v>40</v>
      </c>
      <c r="X30" s="29" t="n">
        <v>18</v>
      </c>
      <c r="AB30" s="27" t="s">
        <v>40</v>
      </c>
      <c r="AC30" s="28" t="n">
        <v>1</v>
      </c>
      <c r="AH30" s="27" t="s">
        <v>40</v>
      </c>
      <c r="AI30" s="29" t="n">
        <v>18</v>
      </c>
    </row>
    <row r="47" s="30" customFormat="true" ht="15" hidden="false" customHeight="false" outlineLevel="0" collapsed="false"/>
    <row r="50" customFormat="false" ht="15" hidden="false" customHeight="false" outlineLevel="0" collapsed="false">
      <c r="D50" s="16" t="s">
        <v>45</v>
      </c>
      <c r="E50" s="16"/>
      <c r="K50" s="16" t="s">
        <v>46</v>
      </c>
      <c r="L50" s="16"/>
      <c r="R50" s="16" t="s">
        <v>47</v>
      </c>
      <c r="S50" s="16"/>
      <c r="W50" s="16" t="s">
        <v>47</v>
      </c>
      <c r="X50" s="16"/>
      <c r="AB50" s="16" t="s">
        <v>47</v>
      </c>
      <c r="AC50" s="16"/>
    </row>
    <row r="51" customFormat="false" ht="15" hidden="false" customHeight="false" outlineLevel="0" collapsed="false">
      <c r="D51" s="17" t="s">
        <v>8</v>
      </c>
      <c r="E51" s="18" t="n">
        <v>17</v>
      </c>
      <c r="K51" s="17" t="s">
        <v>25</v>
      </c>
      <c r="L51" s="18" t="n">
        <v>0</v>
      </c>
      <c r="R51" s="19" t="s">
        <v>26</v>
      </c>
      <c r="S51" s="20" t="n">
        <v>0</v>
      </c>
      <c r="W51" s="19" t="s">
        <v>26</v>
      </c>
      <c r="X51" s="20" t="n">
        <v>0</v>
      </c>
      <c r="AB51" s="19" t="s">
        <v>26</v>
      </c>
      <c r="AC51" s="20" t="n">
        <v>0</v>
      </c>
    </row>
    <row r="52" customFormat="false" ht="15" hidden="false" customHeight="false" outlineLevel="0" collapsed="false">
      <c r="D52" s="19" t="s">
        <v>29</v>
      </c>
      <c r="E52" s="20" t="n">
        <v>0</v>
      </c>
      <c r="K52" s="19" t="s">
        <v>30</v>
      </c>
      <c r="L52" s="20" t="n">
        <v>0</v>
      </c>
      <c r="R52" s="17" t="s">
        <v>31</v>
      </c>
      <c r="S52" s="18" t="n">
        <v>0</v>
      </c>
      <c r="W52" s="17" t="s">
        <v>31</v>
      </c>
      <c r="X52" s="18" t="n">
        <v>0</v>
      </c>
      <c r="AB52" s="17" t="s">
        <v>31</v>
      </c>
      <c r="AC52" s="18" t="n">
        <v>0</v>
      </c>
    </row>
    <row r="53" customFormat="false" ht="15" hidden="false" customHeight="false" outlineLevel="0" collapsed="false">
      <c r="D53" s="21" t="s">
        <v>34</v>
      </c>
      <c r="E53" s="22" t="n">
        <v>1</v>
      </c>
      <c r="K53" s="23" t="s">
        <v>35</v>
      </c>
      <c r="L53" s="24" t="n">
        <f aca="false">SUM(L51,L52)</f>
        <v>0</v>
      </c>
      <c r="R53" s="23" t="s">
        <v>36</v>
      </c>
      <c r="S53" s="25" t="n">
        <v>0</v>
      </c>
      <c r="W53" s="23" t="s">
        <v>36</v>
      </c>
      <c r="X53" s="25" t="n">
        <v>0</v>
      </c>
      <c r="AB53" s="23" t="s">
        <v>36</v>
      </c>
      <c r="AC53" s="25" t="n">
        <v>0</v>
      </c>
    </row>
    <row r="54" customFormat="false" ht="15" hidden="false" customHeight="false" outlineLevel="0" collapsed="false">
      <c r="D54" s="23" t="s">
        <v>39</v>
      </c>
      <c r="E54" s="24" t="n">
        <f aca="false">SUM(E51,E52,E53)</f>
        <v>18</v>
      </c>
      <c r="R54" s="27" t="s">
        <v>40</v>
      </c>
      <c r="S54" s="28" t="n">
        <v>1</v>
      </c>
      <c r="W54" s="27" t="s">
        <v>40</v>
      </c>
      <c r="X54" s="28" t="n">
        <v>1</v>
      </c>
      <c r="AB54" s="27" t="s">
        <v>40</v>
      </c>
      <c r="AC54" s="28" t="n">
        <v>1</v>
      </c>
    </row>
    <row r="71" s="31" customFormat="true" ht="15" hidden="false" customHeight="false" outlineLevel="0" collapsed="false"/>
  </sheetData>
  <mergeCells count="19">
    <mergeCell ref="D2:E2"/>
    <mergeCell ref="K2:L2"/>
    <mergeCell ref="R2:S2"/>
    <mergeCell ref="W2:X2"/>
    <mergeCell ref="AB2:AC2"/>
    <mergeCell ref="AN2:AO2"/>
    <mergeCell ref="AS2:AT2"/>
    <mergeCell ref="AS25:AT25"/>
    <mergeCell ref="D26:E26"/>
    <mergeCell ref="K26:L26"/>
    <mergeCell ref="R26:S26"/>
    <mergeCell ref="W26:X26"/>
    <mergeCell ref="AB26:AC26"/>
    <mergeCell ref="AH26:AI26"/>
    <mergeCell ref="D50:E50"/>
    <mergeCell ref="K50:L50"/>
    <mergeCell ref="R50:S50"/>
    <mergeCell ref="W50:X50"/>
    <mergeCell ref="AB50:AC50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E0A57526352874AAFC19B5EC7AD142D" ma:contentTypeVersion="2" ma:contentTypeDescription="Crie um novo documento." ma:contentTypeScope="" ma:versionID="38f5741f236e9e235e87b3fb8e0daffa">
  <xsd:schema xmlns:xsd="http://www.w3.org/2001/XMLSchema" xmlns:xs="http://www.w3.org/2001/XMLSchema" xmlns:p="http://schemas.microsoft.com/office/2006/metadata/properties" xmlns:ns2="16fd760c-bfc9-4cfe-8d43-81e8129223f0" targetNamespace="http://schemas.microsoft.com/office/2006/metadata/properties" ma:root="true" ma:fieldsID="d332e98a29c2a563264ad378eedbefce" ns2:_="">
    <xsd:import namespace="16fd760c-bfc9-4cfe-8d43-81e8129223f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fd760c-bfc9-4cfe-8d43-81e8129223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9AEB44A-9135-4356-84AA-F081CF3318B4}">
  <ds:schemaRefs>
    <ds:schemaRef ds:uri="http://schemas.microsoft.com/office/2006/documentManagement/types"/>
    <ds:schemaRef ds:uri="http://purl.org/dc/terms/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16fd760c-bfc9-4cfe-8d43-81e8129223f0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B5B78FE-BB67-4CAC-96FA-93BF30D6966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4762D12-08BE-4321-B8AE-75CA118FB9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fd760c-bfc9-4cfe-8d43-81e8129223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2014-12-11T16:28:07Z</dcterms:created>
  <dc:creator>Jader Elias Meros</dc:creator>
  <dc:description/>
  <dc:language>pt-BR</dc:language>
  <cp:lastModifiedBy/>
  <dcterms:modified xsi:type="dcterms:W3CDTF">2021-03-17T15:29:23Z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ntentTypeId">
    <vt:lpwstr>0x0101007E0A57526352874AAFC19B5EC7AD142D</vt:lpwstr>
  </property>
  <property fmtid="{D5CDD505-2E9C-101B-9397-08002B2CF9AE}" pid="4" name="DLPManualFileClassification">
    <vt:lpwstr>{3131F30E-CEF7-4906-8699-1199CBBF1F1B}</vt:lpwstr>
  </property>
  <property fmtid="{D5CDD505-2E9C-101B-9397-08002B2CF9AE}" pid="5" name="DLPManualFileClassificationLastModificationDate">
    <vt:lpwstr>1615941297</vt:lpwstr>
  </property>
  <property fmtid="{D5CDD505-2E9C-101B-9397-08002B2CF9AE}" pid="6" name="DLPManualFileClassificationLastModifiedBy">
    <vt:lpwstr>CORPCAIXA\p688246</vt:lpwstr>
  </property>
  <property fmtid="{D5CDD505-2E9C-101B-9397-08002B2CF9AE}" pid="7" name="DLPManualFileClassificationVersion">
    <vt:lpwstr>11.5.0.60</vt:lpwstr>
  </property>
  <property fmtid="{D5CDD505-2E9C-101B-9397-08002B2CF9AE}" pid="8" name="DocSecurity">
    <vt:i4>0</vt:i4>
  </property>
  <property fmtid="{D5CDD505-2E9C-101B-9397-08002B2CF9AE}" pid="9" name="HyperlinksChanged">
    <vt:bool>0</vt:bool>
  </property>
  <property fmtid="{D5CDD505-2E9C-101B-9397-08002B2CF9AE}" pid="10" name="LinksUpToDate">
    <vt:bool>0</vt:bool>
  </property>
  <property fmtid="{D5CDD505-2E9C-101B-9397-08002B2CF9AE}" pid="11" name="ScaleCrop">
    <vt:bool>0</vt:bool>
  </property>
  <property fmtid="{D5CDD505-2E9C-101B-9397-08002B2CF9AE}" pid="12" name="ShareDoc">
    <vt:bool>0</vt:bool>
  </property>
</Properties>
</file>