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ero\IRA\"/>
    </mc:Choice>
  </mc:AlternateContent>
  <xr:revisionPtr revIDLastSave="0" documentId="13_ncr:40009_{C3EA07E5-1E69-4394-AB1E-CB1CE44C3A4F}" xr6:coauthVersionLast="47" xr6:coauthVersionMax="47" xr10:uidLastSave="{00000000-0000-0000-0000-000000000000}"/>
  <bookViews>
    <workbookView xWindow="-120" yWindow="-120" windowWidth="29040" windowHeight="15720" activeTab="3"/>
  </bookViews>
  <sheets>
    <sheet name="Sheet2" sheetId="3" r:id="rId1"/>
    <sheet name="Sheet3" sheetId="4" r:id="rId2"/>
    <sheet name="Sheet5" sheetId="6" r:id="rId3"/>
    <sheet name="spy_fama_french_check" sheetId="1" r:id="rId4"/>
  </sheets>
  <calcPr calcId="0"/>
</workbook>
</file>

<file path=xl/calcChain.xml><?xml version="1.0" encoding="utf-8"?>
<calcChain xmlns="http://schemas.openxmlformats.org/spreadsheetml/2006/main">
  <c r="R13" i="1" l="1" a="1"/>
  <c r="R13" i="1" s="1"/>
  <c r="R14" i="1" a="1"/>
  <c r="R14" i="1" s="1"/>
  <c r="R15" i="1" a="1"/>
  <c r="R15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<sst xmlns="http://schemas.openxmlformats.org/spreadsheetml/2006/main" count="106" uniqueCount="40">
  <si>
    <t>Date</t>
  </si>
  <si>
    <t>Open</t>
  </si>
  <si>
    <t>High</t>
  </si>
  <si>
    <t>Low</t>
  </si>
  <si>
    <t>Close</t>
  </si>
  <si>
    <t>Adj Close</t>
  </si>
  <si>
    <t>Volume</t>
  </si>
  <si>
    <t>return</t>
  </si>
  <si>
    <t>Mkt-RF</t>
  </si>
  <si>
    <t>SMB</t>
  </si>
  <si>
    <t>HML</t>
  </si>
  <si>
    <t>RMW</t>
  </si>
  <si>
    <t>CMA</t>
  </si>
  <si>
    <t>RF</t>
  </si>
  <si>
    <t>Security-RF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</si>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</sst>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"/>
  <sheetViews>
    <sheetView workbookViewId="0">
      <selection activeCell="J28" sqref="J28"/>
    </sheetView>
  </sheetViews>
  <sheetFormatPr defaultRowHeight="15" x14ac:dyDescent="0.25"/>
  <sheetData>
    <row r="1" spans="1:9" x14ac:dyDescent="0.25">
      <c r="A1" t="s">
        <v>15</v>
      </c>
    </row>
    <row r="2" spans="1:9" ht="15.75" thickBot="1" x14ac:dyDescent="0.3"/>
    <row r="3" spans="1:9" x14ac:dyDescent="0.25">
      <c r="A3" s="4" t="s">
        <v>16</v>
      </c>
      <c r="B3" s="4"/>
    </row>
    <row r="4" spans="1:9" x14ac:dyDescent="0.25">
      <c r="A4" s="1" t="s">
        <v>17</v>
      </c>
      <c r="B4" s="1">
        <v>0.71247085305494806</v>
      </c>
    </row>
    <row r="5" spans="1:9" x14ac:dyDescent="0.25">
      <c r="A5" s="1" t="s">
        <v>18</v>
      </c>
      <c r="B5" s="1">
        <v>0.50761471645284539</v>
      </c>
    </row>
    <row r="6" spans="1:9" x14ac:dyDescent="0.25">
      <c r="A6" s="1" t="s">
        <v>19</v>
      </c>
      <c r="B6" s="1">
        <v>0.46026997765023442</v>
      </c>
    </row>
    <row r="7" spans="1:9" x14ac:dyDescent="0.25">
      <c r="A7" s="1" t="s">
        <v>20</v>
      </c>
      <c r="B7" s="1">
        <v>7.2597473788084732E-2</v>
      </c>
    </row>
    <row r="8" spans="1:9" ht="15.75" thickBot="1" x14ac:dyDescent="0.3">
      <c r="A8" s="2" t="s">
        <v>21</v>
      </c>
      <c r="B8" s="2">
        <v>58</v>
      </c>
    </row>
    <row r="10" spans="1:9" ht="15.75" thickBot="1" x14ac:dyDescent="0.3">
      <c r="A10" t="s">
        <v>22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 x14ac:dyDescent="0.25">
      <c r="A12" s="1" t="s">
        <v>23</v>
      </c>
      <c r="B12" s="1">
        <v>5</v>
      </c>
      <c r="C12" s="1">
        <v>0.28253711158655942</v>
      </c>
      <c r="D12" s="1">
        <v>5.6507422317311887E-2</v>
      </c>
      <c r="E12" s="1">
        <v>10.72167107245401</v>
      </c>
      <c r="F12" s="1">
        <v>4.0810693267278843E-7</v>
      </c>
    </row>
    <row r="13" spans="1:9" x14ac:dyDescent="0.25">
      <c r="A13" s="1" t="s">
        <v>24</v>
      </c>
      <c r="B13" s="1">
        <v>52</v>
      </c>
      <c r="C13" s="1">
        <v>0.27406044642140576</v>
      </c>
      <c r="D13" s="1">
        <v>5.270393200411649E-3</v>
      </c>
      <c r="E13" s="1"/>
      <c r="F13" s="1"/>
    </row>
    <row r="14" spans="1:9" ht="15.75" thickBot="1" x14ac:dyDescent="0.3">
      <c r="A14" s="2" t="s">
        <v>25</v>
      </c>
      <c r="B14" s="2">
        <v>57</v>
      </c>
      <c r="C14" s="2">
        <v>0.55659755800796518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 x14ac:dyDescent="0.25">
      <c r="A17" s="1" t="s">
        <v>26</v>
      </c>
      <c r="B17" s="1">
        <v>-9.225174201251389E-2</v>
      </c>
      <c r="C17" s="1">
        <v>1.0251493512435345E-2</v>
      </c>
      <c r="D17" s="1">
        <v>-8.9988587419589141</v>
      </c>
      <c r="E17" s="1">
        <v>3.4851294704036887E-12</v>
      </c>
      <c r="F17" s="1">
        <v>-0.11282286871635287</v>
      </c>
      <c r="G17" s="1">
        <v>-7.1680615308674908E-2</v>
      </c>
      <c r="H17" s="1">
        <v>-0.11282286871635287</v>
      </c>
      <c r="I17" s="1">
        <v>-7.1680615308674908E-2</v>
      </c>
    </row>
    <row r="18" spans="1:9" x14ac:dyDescent="0.25">
      <c r="A18" s="1" t="s">
        <v>8</v>
      </c>
      <c r="B18" s="1">
        <v>1.1071560796443163E-2</v>
      </c>
      <c r="C18" s="1">
        <v>2.1077181188397325E-3</v>
      </c>
      <c r="D18" s="1">
        <v>5.2528659774191686</v>
      </c>
      <c r="E18" s="1">
        <v>2.8263804999927301E-6</v>
      </c>
      <c r="F18" s="1">
        <v>6.8421149673027863E-3</v>
      </c>
      <c r="G18" s="1">
        <v>1.5301006625583539E-2</v>
      </c>
      <c r="H18" s="1">
        <v>6.8421149673027863E-3</v>
      </c>
      <c r="I18" s="1">
        <v>1.5301006625583539E-2</v>
      </c>
    </row>
    <row r="19" spans="1:9" x14ac:dyDescent="0.25">
      <c r="A19" s="1" t="s">
        <v>9</v>
      </c>
      <c r="B19" s="1">
        <v>6.6847202970542613E-3</v>
      </c>
      <c r="C19" s="1">
        <v>4.2230427069300672E-3</v>
      </c>
      <c r="D19" s="1">
        <v>1.5829156276550436</v>
      </c>
      <c r="E19" s="1">
        <v>0.1195044775926723</v>
      </c>
      <c r="F19" s="1">
        <v>-1.7894348584460134E-3</v>
      </c>
      <c r="G19" s="1">
        <v>1.5158875452554536E-2</v>
      </c>
      <c r="H19" s="1">
        <v>-1.7894348584460134E-3</v>
      </c>
      <c r="I19" s="1">
        <v>1.5158875452554536E-2</v>
      </c>
    </row>
    <row r="20" spans="1:9" x14ac:dyDescent="0.25">
      <c r="A20" s="1" t="s">
        <v>10</v>
      </c>
      <c r="B20" s="1">
        <v>4.7238841173255291E-4</v>
      </c>
      <c r="C20" s="1">
        <v>3.2899916734708662E-3</v>
      </c>
      <c r="D20" s="1">
        <v>0.14358346725971921</v>
      </c>
      <c r="E20" s="1">
        <v>0.88638438245548834</v>
      </c>
      <c r="F20" s="1">
        <v>-6.1294628685173106E-3</v>
      </c>
      <c r="G20" s="1">
        <v>7.0742396919824171E-3</v>
      </c>
      <c r="H20" s="1">
        <v>-6.1294628685173106E-3</v>
      </c>
      <c r="I20" s="1">
        <v>7.0742396919824171E-3</v>
      </c>
    </row>
    <row r="21" spans="1:9" x14ac:dyDescent="0.25">
      <c r="A21" s="1" t="s">
        <v>11</v>
      </c>
      <c r="B21" s="1">
        <v>1.0550933729239429E-2</v>
      </c>
      <c r="C21" s="1">
        <v>5.1511216418133757E-3</v>
      </c>
      <c r="D21" s="1">
        <v>2.0482788920366342</v>
      </c>
      <c r="E21" s="1">
        <v>4.5596810075823301E-2</v>
      </c>
      <c r="F21" s="1">
        <v>2.1445194421051104E-4</v>
      </c>
      <c r="G21" s="1">
        <v>2.088741551426835E-2</v>
      </c>
      <c r="H21" s="1">
        <v>2.1445194421051104E-4</v>
      </c>
      <c r="I21" s="1">
        <v>2.088741551426835E-2</v>
      </c>
    </row>
    <row r="22" spans="1:9" ht="15.75" thickBot="1" x14ac:dyDescent="0.3">
      <c r="A22" s="2" t="s">
        <v>12</v>
      </c>
      <c r="B22" s="2">
        <v>6.1981614809201091E-3</v>
      </c>
      <c r="C22" s="2">
        <v>5.2087465197380558E-3</v>
      </c>
      <c r="D22" s="2">
        <v>1.1899526032669776</v>
      </c>
      <c r="E22" s="2">
        <v>0.23946966000198072</v>
      </c>
      <c r="F22" s="2">
        <v>-4.2539530812884382E-3</v>
      </c>
      <c r="G22" s="2">
        <v>1.6650276043128655E-2</v>
      </c>
      <c r="H22" s="2">
        <v>-4.2539530812884382E-3</v>
      </c>
      <c r="I22" s="2">
        <v>1.6650276043128655E-2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2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t="s">
        <v>15</v>
      </c>
    </row>
    <row r="2" spans="1:9" ht="15.75" thickBot="1" x14ac:dyDescent="0.3"/>
    <row r="3" spans="1:9" x14ac:dyDescent="0.25">
      <c r="A3" s="4" t="s">
        <v>16</v>
      </c>
      <c r="B3" s="4"/>
    </row>
    <row r="4" spans="1:9" x14ac:dyDescent="0.25">
      <c r="A4" s="1" t="s">
        <v>17</v>
      </c>
      <c r="B4" s="1">
        <v>0.45630591596211373</v>
      </c>
    </row>
    <row r="5" spans="1:9" x14ac:dyDescent="0.25">
      <c r="A5" s="1" t="s">
        <v>18</v>
      </c>
      <c r="B5" s="1">
        <v>0.20821508894202362</v>
      </c>
    </row>
    <row r="6" spans="1:9" x14ac:dyDescent="0.25">
      <c r="A6" s="1" t="s">
        <v>19</v>
      </c>
      <c r="B6" s="1">
        <v>0.12958981263576125</v>
      </c>
    </row>
    <row r="7" spans="1:9" x14ac:dyDescent="0.25">
      <c r="A7" s="1" t="s">
        <v>20</v>
      </c>
      <c r="B7" s="1">
        <v>0.11499417825330668</v>
      </c>
    </row>
    <row r="8" spans="1:9" ht="15.75" thickBot="1" x14ac:dyDescent="0.3">
      <c r="A8" s="2" t="s">
        <v>21</v>
      </c>
      <c r="B8" s="2">
        <v>58</v>
      </c>
    </row>
    <row r="10" spans="1:9" ht="15.75" thickBot="1" x14ac:dyDescent="0.3">
      <c r="A10" t="s">
        <v>22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 x14ac:dyDescent="0.25">
      <c r="A12" s="1" t="s">
        <v>23</v>
      </c>
      <c r="B12" s="1">
        <v>5</v>
      </c>
      <c r="C12" s="1">
        <v>0.18430306404337371</v>
      </c>
      <c r="D12" s="1">
        <v>3.6860612808674739E-2</v>
      </c>
      <c r="E12" s="1">
        <v>2.7874741131860779</v>
      </c>
      <c r="F12" s="1">
        <v>2.642912473088211E-2</v>
      </c>
    </row>
    <row r="13" spans="1:9" x14ac:dyDescent="0.25">
      <c r="A13" s="1" t="s">
        <v>24</v>
      </c>
      <c r="B13" s="1">
        <v>53</v>
      </c>
      <c r="C13" s="1">
        <v>0.70085403470412344</v>
      </c>
      <c r="D13" s="1">
        <v>1.3223661032153273E-2</v>
      </c>
      <c r="E13" s="1"/>
      <c r="F13" s="1"/>
    </row>
    <row r="14" spans="1:9" ht="15.75" thickBot="1" x14ac:dyDescent="0.3">
      <c r="A14" s="2" t="s">
        <v>25</v>
      </c>
      <c r="B14" s="2">
        <v>58</v>
      </c>
      <c r="C14" s="2">
        <v>0.88515709874749715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 x14ac:dyDescent="0.25">
      <c r="A17" s="1" t="s">
        <v>26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25">
      <c r="A18" s="1" t="s">
        <v>8</v>
      </c>
      <c r="B18" s="1">
        <v>7.4431487765361749E-3</v>
      </c>
      <c r="C18" s="1">
        <v>3.276959724491131E-3</v>
      </c>
      <c r="D18" s="1">
        <v>2.2713580276583958</v>
      </c>
      <c r="E18" s="1">
        <v>2.7212163517532216E-2</v>
      </c>
      <c r="F18" s="1">
        <v>8.7039993232013949E-4</v>
      </c>
      <c r="G18" s="1">
        <v>1.4015897620752209E-2</v>
      </c>
      <c r="H18" s="1">
        <v>8.7039993232013949E-4</v>
      </c>
      <c r="I18" s="1">
        <v>1.4015897620752209E-2</v>
      </c>
    </row>
    <row r="19" spans="1:9" x14ac:dyDescent="0.25">
      <c r="A19" s="1" t="s">
        <v>9</v>
      </c>
      <c r="B19" s="1">
        <v>4.3991122730935844E-3</v>
      </c>
      <c r="C19" s="1">
        <v>6.6771774884102587E-3</v>
      </c>
      <c r="D19" s="1">
        <v>0.65882811722905854</v>
      </c>
      <c r="E19" s="1">
        <v>0.51285836967939757</v>
      </c>
      <c r="F19" s="1">
        <v>-8.9936097343119217E-3</v>
      </c>
      <c r="G19" s="1">
        <v>1.7791834280499089E-2</v>
      </c>
      <c r="H19" s="1">
        <v>-8.9936097343119217E-3</v>
      </c>
      <c r="I19" s="1">
        <v>1.7791834280499089E-2</v>
      </c>
    </row>
    <row r="20" spans="1:9" x14ac:dyDescent="0.25">
      <c r="A20" s="1" t="s">
        <v>10</v>
      </c>
      <c r="B20" s="1">
        <v>6.8916062189765086E-3</v>
      </c>
      <c r="C20" s="1">
        <v>5.0873671533761987E-3</v>
      </c>
      <c r="D20" s="1">
        <v>1.3546508461460145</v>
      </c>
      <c r="E20" s="1">
        <v>0.18127563859324616</v>
      </c>
      <c r="F20" s="1">
        <v>-3.3123600756194711E-3</v>
      </c>
      <c r="G20" s="1">
        <v>1.7095572513572486E-2</v>
      </c>
      <c r="H20" s="1">
        <v>-3.3123600756194711E-3</v>
      </c>
      <c r="I20" s="1">
        <v>1.7095572513572486E-2</v>
      </c>
    </row>
    <row r="21" spans="1:9" x14ac:dyDescent="0.25">
      <c r="A21" s="1" t="s">
        <v>11</v>
      </c>
      <c r="B21" s="1">
        <v>-5.6361410314681622E-4</v>
      </c>
      <c r="C21" s="1">
        <v>7.9213416316256616E-3</v>
      </c>
      <c r="D21" s="1">
        <v>-7.1151343971406045E-2</v>
      </c>
      <c r="E21" s="1">
        <v>0.94354511590205781</v>
      </c>
      <c r="F21" s="1">
        <v>-1.6451813358324706E-2</v>
      </c>
      <c r="G21" s="1">
        <v>1.5324585152031072E-2</v>
      </c>
      <c r="H21" s="1">
        <v>-1.6451813358324706E-2</v>
      </c>
      <c r="I21" s="1">
        <v>1.5324585152031072E-2</v>
      </c>
    </row>
    <row r="22" spans="1:9" ht="15.75" thickBot="1" x14ac:dyDescent="0.3">
      <c r="A22" s="2" t="s">
        <v>12</v>
      </c>
      <c r="B22" s="2">
        <v>-3.6920522150311261E-3</v>
      </c>
      <c r="C22" s="2">
        <v>8.0648820955167462E-3</v>
      </c>
      <c r="D22" s="2">
        <v>-0.45779370005713182</v>
      </c>
      <c r="E22" s="2">
        <v>0.64897201072622535</v>
      </c>
      <c r="F22" s="2">
        <v>-1.9868157180824627E-2</v>
      </c>
      <c r="G22" s="2">
        <v>1.2484052750762375E-2</v>
      </c>
      <c r="H22" s="2">
        <v>-1.9868157180824627E-2</v>
      </c>
      <c r="I22" s="2">
        <v>1.2484052750762375E-2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2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15</v>
      </c>
    </row>
    <row r="2" spans="1:9" ht="15.75" thickBot="1" x14ac:dyDescent="0.3"/>
    <row r="3" spans="1:9" x14ac:dyDescent="0.25">
      <c r="A3" s="4" t="s">
        <v>16</v>
      </c>
      <c r="B3" s="4"/>
    </row>
    <row r="4" spans="1:9" x14ac:dyDescent="0.25">
      <c r="A4" s="1" t="s">
        <v>17</v>
      </c>
      <c r="B4" s="1">
        <v>0.65103805877899301</v>
      </c>
    </row>
    <row r="5" spans="1:9" x14ac:dyDescent="0.25">
      <c r="A5" s="1" t="s">
        <v>18</v>
      </c>
      <c r="B5" s="1">
        <v>0.42385055397871962</v>
      </c>
    </row>
    <row r="6" spans="1:9" x14ac:dyDescent="0.25">
      <c r="A6" s="1" t="s">
        <v>19</v>
      </c>
      <c r="B6" s="1">
        <v>-4.8234843747726304E-2</v>
      </c>
    </row>
    <row r="7" spans="1:9" x14ac:dyDescent="0.25">
      <c r="A7" s="1" t="s">
        <v>20</v>
      </c>
      <c r="B7" s="1">
        <v>0.11639009454128603</v>
      </c>
    </row>
    <row r="8" spans="1:9" ht="15.75" thickBot="1" x14ac:dyDescent="0.3">
      <c r="A8" s="2" t="s">
        <v>21</v>
      </c>
      <c r="B8" s="2">
        <v>12</v>
      </c>
    </row>
    <row r="10" spans="1:9" ht="15.75" thickBot="1" x14ac:dyDescent="0.3">
      <c r="A10" t="s">
        <v>22</v>
      </c>
    </row>
    <row r="11" spans="1:9" x14ac:dyDescent="0.25">
      <c r="A11" s="3"/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</row>
    <row r="12" spans="1:9" x14ac:dyDescent="0.25">
      <c r="A12" s="1" t="s">
        <v>23</v>
      </c>
      <c r="B12" s="1">
        <v>5</v>
      </c>
      <c r="C12" s="1">
        <v>6.9760195402779973E-2</v>
      </c>
      <c r="D12" s="1">
        <v>1.3952039080555995E-2</v>
      </c>
      <c r="E12" s="1">
        <v>1.0299250995865583</v>
      </c>
      <c r="F12" s="1">
        <v>0.47631418933156922</v>
      </c>
    </row>
    <row r="13" spans="1:9" x14ac:dyDescent="0.25">
      <c r="A13" s="1" t="s">
        <v>24</v>
      </c>
      <c r="B13" s="1">
        <v>7</v>
      </c>
      <c r="C13" s="1">
        <v>9.4826578751306512E-2</v>
      </c>
      <c r="D13" s="1">
        <v>1.3546654107329501E-2</v>
      </c>
      <c r="E13" s="1"/>
      <c r="F13" s="1"/>
    </row>
    <row r="14" spans="1:9" ht="15.75" thickBot="1" x14ac:dyDescent="0.3">
      <c r="A14" s="2" t="s">
        <v>25</v>
      </c>
      <c r="B14" s="2">
        <v>12</v>
      </c>
      <c r="C14" s="2">
        <v>0.16458677415408648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32</v>
      </c>
      <c r="C16" s="3" t="s">
        <v>20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38</v>
      </c>
    </row>
    <row r="17" spans="1:9" x14ac:dyDescent="0.25">
      <c r="A17" s="1" t="s">
        <v>26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25">
      <c r="A18" s="1" t="s">
        <v>8</v>
      </c>
      <c r="B18" s="1">
        <v>-6.7913971723602723E-4</v>
      </c>
      <c r="C18" s="1">
        <v>1.5025402393924773E-2</v>
      </c>
      <c r="D18" s="1">
        <v>-4.5199436223460079E-2</v>
      </c>
      <c r="E18" s="1">
        <v>0.96521074420218689</v>
      </c>
      <c r="F18" s="1">
        <v>-3.6208570607850835E-2</v>
      </c>
      <c r="G18" s="1">
        <v>3.4850291173378775E-2</v>
      </c>
      <c r="H18" s="1">
        <v>-3.6208570607850835E-2</v>
      </c>
      <c r="I18" s="1">
        <v>3.4850291173378775E-2</v>
      </c>
    </row>
    <row r="19" spans="1:9" x14ac:dyDescent="0.25">
      <c r="A19" s="1" t="s">
        <v>9</v>
      </c>
      <c r="B19" s="1">
        <v>-8.4886873013445321E-5</v>
      </c>
      <c r="C19" s="1">
        <v>1.9236885081047043E-2</v>
      </c>
      <c r="D19" s="1">
        <v>-4.4127140467808534E-3</v>
      </c>
      <c r="E19" s="1">
        <v>0.99660229823598134</v>
      </c>
      <c r="F19" s="1">
        <v>-4.5572891860760717E-2</v>
      </c>
      <c r="G19" s="1">
        <v>4.5403118114733826E-2</v>
      </c>
      <c r="H19" s="1">
        <v>-4.5572891860760717E-2</v>
      </c>
      <c r="I19" s="1">
        <v>4.5403118114733826E-2</v>
      </c>
    </row>
    <row r="20" spans="1:9" x14ac:dyDescent="0.25">
      <c r="A20" s="1" t="s">
        <v>10</v>
      </c>
      <c r="B20" s="1">
        <v>4.5326628255903244E-2</v>
      </c>
      <c r="C20" s="1">
        <v>2.5270238567769533E-2</v>
      </c>
      <c r="D20" s="1">
        <v>1.793676309558639</v>
      </c>
      <c r="E20" s="1">
        <v>0.11595246397510049</v>
      </c>
      <c r="F20" s="1">
        <v>-1.4427990704979916E-2</v>
      </c>
      <c r="G20" s="1">
        <v>0.10508124721678641</v>
      </c>
      <c r="H20" s="1">
        <v>-1.4427990704979916E-2</v>
      </c>
      <c r="I20" s="1">
        <v>0.10508124721678641</v>
      </c>
    </row>
    <row r="21" spans="1:9" x14ac:dyDescent="0.25">
      <c r="A21" s="1" t="s">
        <v>11</v>
      </c>
      <c r="B21" s="1">
        <v>-9.6562845020168667E-3</v>
      </c>
      <c r="C21" s="1">
        <v>2.5836743760217881E-2</v>
      </c>
      <c r="D21" s="1">
        <v>-0.37374231798068641</v>
      </c>
      <c r="E21" s="1">
        <v>0.71965863256649665</v>
      </c>
      <c r="F21" s="1">
        <v>-7.0750475379616623E-2</v>
      </c>
      <c r="G21" s="1">
        <v>5.1437906375582897E-2</v>
      </c>
      <c r="H21" s="1">
        <v>-7.0750475379616623E-2</v>
      </c>
      <c r="I21" s="1">
        <v>5.1437906375582897E-2</v>
      </c>
    </row>
    <row r="22" spans="1:9" ht="15.75" thickBot="1" x14ac:dyDescent="0.3">
      <c r="A22" s="2" t="s">
        <v>12</v>
      </c>
      <c r="B22" s="2">
        <v>-6.0734304322999826E-3</v>
      </c>
      <c r="C22" s="2">
        <v>2.3270706458409618E-2</v>
      </c>
      <c r="D22" s="2">
        <v>-0.26099037616905496</v>
      </c>
      <c r="E22" s="2">
        <v>0.80161166325357547</v>
      </c>
      <c r="F22" s="2">
        <v>-6.1099907275552215E-2</v>
      </c>
      <c r="G22" s="2">
        <v>4.8953046410952245E-2</v>
      </c>
      <c r="H22" s="2">
        <v>-6.1099907275552215E-2</v>
      </c>
      <c r="I22" s="2">
        <v>4.8953046410952245E-2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59"/>
  <sheetViews>
    <sheetView tabSelected="1" workbookViewId="0">
      <selection activeCell="S13" sqref="S13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39</v>
      </c>
    </row>
    <row r="2" spans="1:23" x14ac:dyDescent="0.25">
      <c r="A2">
        <v>1</v>
      </c>
      <c r="B2">
        <v>201710</v>
      </c>
      <c r="C2">
        <v>251.490005</v>
      </c>
      <c r="D2">
        <v>257.89001500000001</v>
      </c>
      <c r="E2">
        <v>251.28999300000001</v>
      </c>
      <c r="F2">
        <v>257.14999399999999</v>
      </c>
      <c r="G2">
        <v>236.94525100000001</v>
      </c>
      <c r="H2">
        <v>1320624600</v>
      </c>
      <c r="I2">
        <v>2.3290710595075901E-2</v>
      </c>
      <c r="J2">
        <v>2.25</v>
      </c>
      <c r="K2">
        <v>-1.93</v>
      </c>
      <c r="L2">
        <v>0.21</v>
      </c>
      <c r="M2">
        <v>0.92</v>
      </c>
      <c r="N2">
        <v>-3.24</v>
      </c>
      <c r="O2">
        <v>0.09</v>
      </c>
      <c r="P2">
        <v>-6.6709289404924002E-2</v>
      </c>
    </row>
    <row r="3" spans="1:23" x14ac:dyDescent="0.25">
      <c r="A3">
        <v>2</v>
      </c>
      <c r="B3">
        <v>201711</v>
      </c>
      <c r="C3">
        <v>258.040009</v>
      </c>
      <c r="D3">
        <v>266.04998799999998</v>
      </c>
      <c r="E3">
        <v>255.63000500000001</v>
      </c>
      <c r="F3">
        <v>265.01001000000002</v>
      </c>
      <c r="G3">
        <v>244.18768299999999</v>
      </c>
      <c r="H3">
        <v>1365620900</v>
      </c>
      <c r="I3">
        <v>3.01080499694843E-2</v>
      </c>
      <c r="J3">
        <v>3.12</v>
      </c>
      <c r="K3">
        <v>-0.36</v>
      </c>
      <c r="L3">
        <v>-0.08</v>
      </c>
      <c r="M3">
        <v>3.19</v>
      </c>
      <c r="N3">
        <v>-7.0000000000000007E-2</v>
      </c>
      <c r="O3">
        <v>0.08</v>
      </c>
      <c r="P3">
        <v>-4.9891950030515601E-2</v>
      </c>
    </row>
    <row r="4" spans="1:23" x14ac:dyDescent="0.25">
      <c r="A4">
        <v>3</v>
      </c>
      <c r="B4">
        <v>201712</v>
      </c>
      <c r="C4">
        <v>264.76001000000002</v>
      </c>
      <c r="D4">
        <v>268.60000600000001</v>
      </c>
      <c r="E4">
        <v>260.76001000000002</v>
      </c>
      <c r="F4">
        <v>266.85998499999999</v>
      </c>
      <c r="G4">
        <v>245.892303</v>
      </c>
      <c r="H4">
        <v>1715222900</v>
      </c>
      <c r="I4">
        <v>6.9565212473007001E-3</v>
      </c>
      <c r="J4">
        <v>1.06</v>
      </c>
      <c r="K4">
        <v>-1.07</v>
      </c>
      <c r="L4">
        <v>0.05</v>
      </c>
      <c r="M4">
        <v>0.74</v>
      </c>
      <c r="N4">
        <v>1.66</v>
      </c>
      <c r="O4">
        <v>0.09</v>
      </c>
      <c r="P4">
        <v>-8.3043478752699296E-2</v>
      </c>
    </row>
    <row r="5" spans="1:23" x14ac:dyDescent="0.25">
      <c r="A5">
        <v>4</v>
      </c>
      <c r="B5">
        <v>201801</v>
      </c>
      <c r="C5">
        <v>267.83999599999999</v>
      </c>
      <c r="D5">
        <v>286.63000499999998</v>
      </c>
      <c r="E5">
        <v>267.39999399999999</v>
      </c>
      <c r="F5">
        <v>281.89999399999999</v>
      </c>
      <c r="G5">
        <v>261.07839999999999</v>
      </c>
      <c r="H5">
        <v>1985506700</v>
      </c>
      <c r="I5">
        <v>5.48282567308985E-2</v>
      </c>
      <c r="J5">
        <v>5.57</v>
      </c>
      <c r="K5">
        <v>-3.21</v>
      </c>
      <c r="L5">
        <v>-1.33</v>
      </c>
      <c r="M5">
        <v>-0.72</v>
      </c>
      <c r="N5">
        <v>-1</v>
      </c>
      <c r="O5">
        <v>0.12</v>
      </c>
      <c r="P5">
        <v>-6.5171743269101398E-2</v>
      </c>
    </row>
    <row r="6" spans="1:23" x14ac:dyDescent="0.25">
      <c r="A6">
        <v>5</v>
      </c>
      <c r="B6">
        <v>201802</v>
      </c>
      <c r="C6">
        <v>281.07000699999998</v>
      </c>
      <c r="D6">
        <v>283.05999800000001</v>
      </c>
      <c r="E6">
        <v>252.91999799999999</v>
      </c>
      <c r="F6">
        <v>271.64999399999999</v>
      </c>
      <c r="G6">
        <v>251.58540300000001</v>
      </c>
      <c r="H6">
        <v>2923722000</v>
      </c>
      <c r="I6">
        <v>-3.7037925925636102E-2</v>
      </c>
      <c r="J6">
        <v>-3.65</v>
      </c>
      <c r="K6">
        <v>0.31</v>
      </c>
      <c r="L6">
        <v>-1.07</v>
      </c>
      <c r="M6">
        <v>0.54</v>
      </c>
      <c r="N6">
        <v>-2.39</v>
      </c>
      <c r="O6">
        <v>0.11</v>
      </c>
      <c r="P6">
        <v>-0.147037925925636</v>
      </c>
    </row>
    <row r="7" spans="1:23" x14ac:dyDescent="0.25">
      <c r="A7">
        <v>6</v>
      </c>
      <c r="B7">
        <v>201803</v>
      </c>
      <c r="C7">
        <v>271.41000400000001</v>
      </c>
      <c r="D7">
        <v>280.41000400000001</v>
      </c>
      <c r="E7">
        <v>257.82998700000002</v>
      </c>
      <c r="F7">
        <v>263.14999399999999</v>
      </c>
      <c r="G7">
        <v>243.713257</v>
      </c>
      <c r="H7">
        <v>2323561800</v>
      </c>
      <c r="I7">
        <v>-3.1790261911183497E-2</v>
      </c>
      <c r="J7">
        <v>-2.35</v>
      </c>
      <c r="K7">
        <v>3.58</v>
      </c>
      <c r="L7">
        <v>-0.23</v>
      </c>
      <c r="M7">
        <v>-0.46</v>
      </c>
      <c r="N7">
        <v>0</v>
      </c>
      <c r="O7">
        <v>0.11</v>
      </c>
      <c r="P7">
        <v>-0.14179026191118299</v>
      </c>
    </row>
    <row r="8" spans="1:23" x14ac:dyDescent="0.25">
      <c r="A8">
        <v>7</v>
      </c>
      <c r="B8">
        <v>201804</v>
      </c>
      <c r="C8">
        <v>262.54998799999998</v>
      </c>
      <c r="D8">
        <v>271.29998799999998</v>
      </c>
      <c r="E8">
        <v>254.66999799999999</v>
      </c>
      <c r="F8">
        <v>264.51001000000002</v>
      </c>
      <c r="G8">
        <v>245.953934</v>
      </c>
      <c r="H8">
        <v>1998466500</v>
      </c>
      <c r="I8">
        <v>5.1549065736950202E-3</v>
      </c>
      <c r="J8">
        <v>0.28000000000000003</v>
      </c>
      <c r="K8">
        <v>0.93</v>
      </c>
      <c r="L8">
        <v>0.54</v>
      </c>
      <c r="M8">
        <v>-2.4300000000000002</v>
      </c>
      <c r="N8">
        <v>1.27</v>
      </c>
      <c r="O8">
        <v>0.14000000000000001</v>
      </c>
      <c r="P8">
        <v>-0.13484509342630499</v>
      </c>
    </row>
    <row r="9" spans="1:23" x14ac:dyDescent="0.25">
      <c r="A9">
        <v>8</v>
      </c>
      <c r="B9">
        <v>201805</v>
      </c>
      <c r="C9">
        <v>263.86999500000002</v>
      </c>
      <c r="D9">
        <v>274.25</v>
      </c>
      <c r="E9">
        <v>259.04998799999998</v>
      </c>
      <c r="F9">
        <v>270.94000199999999</v>
      </c>
      <c r="G9">
        <v>251.932816</v>
      </c>
      <c r="H9">
        <v>1606397200</v>
      </c>
      <c r="I9">
        <v>2.4018305961499498E-2</v>
      </c>
      <c r="J9">
        <v>2.65</v>
      </c>
      <c r="K9">
        <v>4.74</v>
      </c>
      <c r="L9">
        <v>-3.18</v>
      </c>
      <c r="M9">
        <v>-2.04</v>
      </c>
      <c r="N9">
        <v>-1.47</v>
      </c>
      <c r="O9">
        <v>0.14000000000000001</v>
      </c>
      <c r="P9">
        <v>-0.11598169403850001</v>
      </c>
    </row>
    <row r="10" spans="1:23" x14ac:dyDescent="0.25">
      <c r="A10">
        <v>9</v>
      </c>
      <c r="B10">
        <v>201806</v>
      </c>
      <c r="C10">
        <v>272.41000400000001</v>
      </c>
      <c r="D10">
        <v>279.48001099999999</v>
      </c>
      <c r="E10">
        <v>268.48998999999998</v>
      </c>
      <c r="F10">
        <v>271.27999899999998</v>
      </c>
      <c r="G10">
        <v>252.24897799999999</v>
      </c>
      <c r="H10">
        <v>1599001000</v>
      </c>
      <c r="I10">
        <v>1.25409259685634E-3</v>
      </c>
      <c r="J10">
        <v>0.48</v>
      </c>
      <c r="K10">
        <v>0.81</v>
      </c>
      <c r="L10">
        <v>-2.33</v>
      </c>
      <c r="M10">
        <v>0.79</v>
      </c>
      <c r="N10">
        <v>0.24</v>
      </c>
      <c r="O10">
        <v>0.14000000000000001</v>
      </c>
      <c r="P10">
        <v>-0.13874590740314299</v>
      </c>
    </row>
    <row r="11" spans="1:23" x14ac:dyDescent="0.25">
      <c r="A11">
        <v>10</v>
      </c>
      <c r="B11">
        <v>201807</v>
      </c>
      <c r="C11">
        <v>269.51001000000002</v>
      </c>
      <c r="D11">
        <v>284.36999500000002</v>
      </c>
      <c r="E11">
        <v>269.23998999999998</v>
      </c>
      <c r="F11">
        <v>281.32998700000002</v>
      </c>
      <c r="G11">
        <v>262.76864599999999</v>
      </c>
      <c r="H11">
        <v>1266892500</v>
      </c>
      <c r="I11">
        <v>3.6376817176188903E-2</v>
      </c>
      <c r="J11">
        <v>3.19</v>
      </c>
      <c r="K11">
        <v>-1.93</v>
      </c>
      <c r="L11">
        <v>0.47</v>
      </c>
      <c r="M11">
        <v>1.56</v>
      </c>
      <c r="N11">
        <v>0.35</v>
      </c>
      <c r="O11">
        <v>0.16</v>
      </c>
      <c r="P11">
        <v>-0.123623182823811</v>
      </c>
    </row>
    <row r="12" spans="1:23" x14ac:dyDescent="0.25">
      <c r="A12">
        <v>11</v>
      </c>
      <c r="B12">
        <v>201808</v>
      </c>
      <c r="C12">
        <v>281.55999800000001</v>
      </c>
      <c r="D12">
        <v>291.73998999999998</v>
      </c>
      <c r="E12">
        <v>279.16000400000001</v>
      </c>
      <c r="F12">
        <v>290.30999800000001</v>
      </c>
      <c r="G12">
        <v>271.15612800000002</v>
      </c>
      <c r="H12">
        <v>1308443700</v>
      </c>
      <c r="I12">
        <v>3.1420999364429603E-2</v>
      </c>
      <c r="J12">
        <v>3.44</v>
      </c>
      <c r="K12">
        <v>0.63</v>
      </c>
      <c r="L12">
        <v>-3.99</v>
      </c>
      <c r="M12">
        <v>-0.28999999999999998</v>
      </c>
      <c r="N12">
        <v>-2.65</v>
      </c>
      <c r="O12">
        <v>0.16</v>
      </c>
      <c r="P12">
        <v>-0.12857900063557001</v>
      </c>
    </row>
    <row r="13" spans="1:23" x14ac:dyDescent="0.25">
      <c r="A13">
        <v>12</v>
      </c>
      <c r="B13">
        <v>201809</v>
      </c>
      <c r="C13">
        <v>289.83999599999999</v>
      </c>
      <c r="D13">
        <v>293.94000199999999</v>
      </c>
      <c r="E13">
        <v>286.709991</v>
      </c>
      <c r="F13">
        <v>290.72000100000002</v>
      </c>
      <c r="G13">
        <v>271.539063</v>
      </c>
      <c r="H13">
        <v>1228103300</v>
      </c>
      <c r="I13">
        <v>1.4112974158235301E-3</v>
      </c>
      <c r="J13">
        <v>0.06</v>
      </c>
      <c r="K13">
        <v>-2.4900000000000002</v>
      </c>
      <c r="L13">
        <v>-1.69</v>
      </c>
      <c r="M13">
        <v>0.64</v>
      </c>
      <c r="N13">
        <v>1.3</v>
      </c>
      <c r="O13">
        <v>0.15</v>
      </c>
      <c r="P13">
        <v>-0.148588702584176</v>
      </c>
      <c r="R13" cm="1">
        <f t="array" ref="R13:W13">+LINEST(P2:P13,J2:N13,FALSE,FALSE)</f>
        <v>-6.0734304322999826E-3</v>
      </c>
      <c r="S13">
        <v>-9.6562845020168667E-3</v>
      </c>
      <c r="T13">
        <v>4.5326628255903244E-2</v>
      </c>
      <c r="U13">
        <v>-8.4886873013445321E-5</v>
      </c>
      <c r="V13">
        <v>-6.7913971723602723E-4</v>
      </c>
      <c r="W13">
        <v>0</v>
      </c>
    </row>
    <row r="14" spans="1:23" x14ac:dyDescent="0.25">
      <c r="A14">
        <v>13</v>
      </c>
      <c r="B14">
        <v>201810</v>
      </c>
      <c r="C14">
        <v>292.10998499999999</v>
      </c>
      <c r="D14">
        <v>293.209991</v>
      </c>
      <c r="E14">
        <v>259.85000600000001</v>
      </c>
      <c r="F14">
        <v>270.63000499999998</v>
      </c>
      <c r="G14">
        <v>253.91876199999999</v>
      </c>
      <c r="H14">
        <v>3024345800</v>
      </c>
      <c r="I14">
        <v>-7.1608015275530901E-2</v>
      </c>
      <c r="J14">
        <v>-7.68</v>
      </c>
      <c r="K14">
        <v>-4.45</v>
      </c>
      <c r="L14">
        <v>3.44</v>
      </c>
      <c r="M14">
        <v>0.93</v>
      </c>
      <c r="N14">
        <v>3.59</v>
      </c>
      <c r="O14">
        <v>0.19</v>
      </c>
      <c r="P14">
        <v>-0.26160801527553001</v>
      </c>
      <c r="R14" cm="1">
        <f t="array" ref="R14:W14">+LINEST(P3:P14,J3:N14,FALSE,FALSE)</f>
        <v>-4.6726559164686307E-2</v>
      </c>
      <c r="S14">
        <v>-5.658644232467409E-3</v>
      </c>
      <c r="T14">
        <v>6.9322341591941852E-2</v>
      </c>
      <c r="U14">
        <v>1.2610862682762665E-2</v>
      </c>
      <c r="V14">
        <v>1.8678657063299128E-2</v>
      </c>
      <c r="W14">
        <v>0</v>
      </c>
    </row>
    <row r="15" spans="1:23" x14ac:dyDescent="0.25">
      <c r="A15">
        <v>14</v>
      </c>
      <c r="B15">
        <v>201811</v>
      </c>
      <c r="C15">
        <v>271.60000600000001</v>
      </c>
      <c r="D15">
        <v>281.22000100000002</v>
      </c>
      <c r="E15">
        <v>263.07000699999998</v>
      </c>
      <c r="F15">
        <v>275.64999399999999</v>
      </c>
      <c r="G15">
        <v>258.628784</v>
      </c>
      <c r="H15">
        <v>2021061200</v>
      </c>
      <c r="I15">
        <v>1.8379330456892998E-2</v>
      </c>
      <c r="J15">
        <v>1.69</v>
      </c>
      <c r="K15">
        <v>-0.77</v>
      </c>
      <c r="L15">
        <v>0.27</v>
      </c>
      <c r="M15">
        <v>-0.55000000000000004</v>
      </c>
      <c r="N15">
        <v>0.37</v>
      </c>
      <c r="O15">
        <v>0.18</v>
      </c>
      <c r="P15">
        <v>-0.161620669543106</v>
      </c>
      <c r="R15" cm="1">
        <f t="array" ref="R15:W15">+LINEST(P4:P15,J4:N15,FALSE,FALSE)</f>
        <v>-4.5015244242765928E-2</v>
      </c>
      <c r="S15">
        <v>3.2142926327983497E-2</v>
      </c>
      <c r="T15">
        <v>7.110293547865465E-2</v>
      </c>
      <c r="U15">
        <v>2.4171059458357052E-2</v>
      </c>
      <c r="V15">
        <v>2.1908507422274074E-2</v>
      </c>
      <c r="W15">
        <v>0</v>
      </c>
    </row>
    <row r="16" spans="1:23" x14ac:dyDescent="0.25">
      <c r="A16">
        <v>15</v>
      </c>
      <c r="B16">
        <v>201812</v>
      </c>
      <c r="C16">
        <v>280.27999899999998</v>
      </c>
      <c r="D16">
        <v>280.39999399999999</v>
      </c>
      <c r="E16">
        <v>233.759995</v>
      </c>
      <c r="F16">
        <v>249.91999799999999</v>
      </c>
      <c r="G16">
        <v>234.48764</v>
      </c>
      <c r="H16">
        <v>3102780500</v>
      </c>
      <c r="I16">
        <v>-9.7991064620198895E-2</v>
      </c>
      <c r="J16">
        <v>-9.57</v>
      </c>
      <c r="K16">
        <v>-2.88</v>
      </c>
      <c r="L16">
        <v>-1.86</v>
      </c>
      <c r="M16">
        <v>-0.02</v>
      </c>
      <c r="N16">
        <v>0.22</v>
      </c>
      <c r="O16">
        <v>0.2</v>
      </c>
      <c r="P16">
        <v>-0.29799106462019798</v>
      </c>
      <c r="R16" cm="1">
        <f t="array" ref="R16:W16">+LINEST(P5:P16,J5:N16,FALSE,FALSE)</f>
        <v>-4.2538669237312296E-2</v>
      </c>
      <c r="S16">
        <v>2.6814248839368643E-2</v>
      </c>
      <c r="T16">
        <v>6.0668966300734886E-2</v>
      </c>
      <c r="U16">
        <v>1.9091254706659039E-2</v>
      </c>
      <c r="V16">
        <v>1.6465285339893023E-2</v>
      </c>
      <c r="W16">
        <v>0</v>
      </c>
    </row>
    <row r="17" spans="1:23" x14ac:dyDescent="0.25">
      <c r="A17">
        <v>16</v>
      </c>
      <c r="B17">
        <v>201901</v>
      </c>
      <c r="C17">
        <v>245.979996</v>
      </c>
      <c r="D17">
        <v>270.47000100000002</v>
      </c>
      <c r="E17">
        <v>243.66999799999999</v>
      </c>
      <c r="F17">
        <v>269.92999300000002</v>
      </c>
      <c r="G17">
        <v>254.740982</v>
      </c>
      <c r="H17">
        <v>2048691700</v>
      </c>
      <c r="I17">
        <v>7.7021781544214005E-2</v>
      </c>
      <c r="J17">
        <v>8.4</v>
      </c>
      <c r="K17">
        <v>3.02</v>
      </c>
      <c r="L17">
        <v>-0.45</v>
      </c>
      <c r="M17">
        <v>-0.79</v>
      </c>
      <c r="N17">
        <v>-1.51</v>
      </c>
      <c r="O17">
        <v>0.21</v>
      </c>
      <c r="P17">
        <v>-0.132978218455785</v>
      </c>
      <c r="R17" cm="1">
        <f t="array" ref="R17:W17">+LINEST(P6:P17,J6:N17,FALSE,FALSE)</f>
        <v>-3.8502824475478474E-2</v>
      </c>
      <c r="S17">
        <v>2.5035493437335892E-2</v>
      </c>
      <c r="T17">
        <v>5.2093025269935089E-2</v>
      </c>
      <c r="U17">
        <v>1.1530074867908172E-2</v>
      </c>
      <c r="V17">
        <v>8.6036996979487728E-3</v>
      </c>
      <c r="W17">
        <v>0</v>
      </c>
    </row>
    <row r="18" spans="1:23" x14ac:dyDescent="0.25">
      <c r="A18">
        <v>17</v>
      </c>
      <c r="B18">
        <v>201902</v>
      </c>
      <c r="C18">
        <v>270.14999399999999</v>
      </c>
      <c r="D18">
        <v>281.30999800000001</v>
      </c>
      <c r="E18">
        <v>267.82998700000002</v>
      </c>
      <c r="F18">
        <v>278.67999300000002</v>
      </c>
      <c r="G18">
        <v>262.99859600000002</v>
      </c>
      <c r="H18">
        <v>1371716300</v>
      </c>
      <c r="I18">
        <v>3.1901504850528097E-2</v>
      </c>
      <c r="J18">
        <v>3.4</v>
      </c>
      <c r="K18">
        <v>1.74</v>
      </c>
      <c r="L18">
        <v>-2.68</v>
      </c>
      <c r="M18">
        <v>0.12</v>
      </c>
      <c r="N18">
        <v>-1.6</v>
      </c>
      <c r="O18">
        <v>0.18</v>
      </c>
      <c r="P18">
        <v>-0.14809849514947099</v>
      </c>
      <c r="R18" cm="1">
        <f t="array" ref="R18:W18">+LINEST(P7:P18,J7:N18,FALSE,FALSE)</f>
        <v>-8.8706213354391855E-2</v>
      </c>
      <c r="S18">
        <v>2.586706254127815E-2</v>
      </c>
      <c r="T18">
        <v>7.1218194846092056E-2</v>
      </c>
      <c r="U18">
        <v>7.6751820941456106E-3</v>
      </c>
      <c r="V18">
        <v>-1.7322434832865523E-3</v>
      </c>
      <c r="W18">
        <v>0</v>
      </c>
    </row>
    <row r="19" spans="1:23" x14ac:dyDescent="0.25">
      <c r="A19">
        <v>18</v>
      </c>
      <c r="B19">
        <v>201903</v>
      </c>
      <c r="C19">
        <v>280.44000199999999</v>
      </c>
      <c r="D19">
        <v>285.17999300000002</v>
      </c>
      <c r="E19">
        <v>272.42001299999998</v>
      </c>
      <c r="F19">
        <v>282.48001099999999</v>
      </c>
      <c r="G19">
        <v>266.58474699999999</v>
      </c>
      <c r="H19">
        <v>1678081300</v>
      </c>
      <c r="I19">
        <v>1.35436455174376E-2</v>
      </c>
      <c r="J19">
        <v>1.1000000000000001</v>
      </c>
      <c r="K19">
        <v>-3.5</v>
      </c>
      <c r="L19">
        <v>-4.0999999999999996</v>
      </c>
      <c r="M19">
        <v>0.89</v>
      </c>
      <c r="N19">
        <v>-0.96</v>
      </c>
      <c r="O19">
        <v>0.19</v>
      </c>
      <c r="P19">
        <v>-0.176456354482562</v>
      </c>
      <c r="R19" cm="1">
        <f t="array" ref="R19:W19">+LINEST(P8:P19,J8:N19,FALSE,FALSE)</f>
        <v>-7.237043701227179E-2</v>
      </c>
      <c r="S19">
        <v>4.7654509115151178E-2</v>
      </c>
      <c r="T19">
        <v>6.1553665163049005E-2</v>
      </c>
      <c r="U19">
        <v>2.8730268914156483E-2</v>
      </c>
      <c r="V19">
        <v>-7.38107159717309E-3</v>
      </c>
      <c r="W19">
        <v>0</v>
      </c>
    </row>
    <row r="20" spans="1:23" x14ac:dyDescent="0.25">
      <c r="A20">
        <v>19</v>
      </c>
      <c r="B20">
        <v>201904</v>
      </c>
      <c r="C20">
        <v>284.70001200000002</v>
      </c>
      <c r="D20">
        <v>294.45001200000002</v>
      </c>
      <c r="E20">
        <v>284.39999399999999</v>
      </c>
      <c r="F20">
        <v>294.01998900000001</v>
      </c>
      <c r="G20">
        <v>278.69760100000002</v>
      </c>
      <c r="H20">
        <v>1209204700</v>
      </c>
      <c r="I20">
        <v>4.00399642624584E-2</v>
      </c>
      <c r="J20">
        <v>3.97</v>
      </c>
      <c r="K20">
        <v>-1.17</v>
      </c>
      <c r="L20">
        <v>2.14</v>
      </c>
      <c r="M20">
        <v>1.61</v>
      </c>
      <c r="N20">
        <v>-2.2000000000000002</v>
      </c>
      <c r="O20">
        <v>0.21</v>
      </c>
      <c r="P20">
        <v>-0.16996003573754101</v>
      </c>
      <c r="R20" cm="1">
        <f t="array" ref="R20:W20">+LINEST(P9:P20,J9:N20,FALSE,FALSE)</f>
        <v>6.8935922341933692E-3</v>
      </c>
      <c r="S20">
        <v>1.0376268590276355E-3</v>
      </c>
      <c r="T20">
        <v>2.8646689965465148E-2</v>
      </c>
      <c r="U20">
        <v>3.777915106486919E-2</v>
      </c>
      <c r="V20">
        <v>-3.5532504248211028E-3</v>
      </c>
      <c r="W20">
        <v>0</v>
      </c>
    </row>
    <row r="21" spans="1:23" x14ac:dyDescent="0.25">
      <c r="A21">
        <v>20</v>
      </c>
      <c r="B21">
        <v>201905</v>
      </c>
      <c r="C21">
        <v>294.72000100000002</v>
      </c>
      <c r="D21">
        <v>294.95001200000002</v>
      </c>
      <c r="E21">
        <v>275.23998999999998</v>
      </c>
      <c r="F21">
        <v>275.26998900000001</v>
      </c>
      <c r="G21">
        <v>260.92477400000001</v>
      </c>
      <c r="H21">
        <v>1845593200</v>
      </c>
      <c r="I21">
        <v>-6.5895360603998795E-2</v>
      </c>
      <c r="J21">
        <v>-6.94</v>
      </c>
      <c r="K21">
        <v>-1.58</v>
      </c>
      <c r="L21">
        <v>-2.34</v>
      </c>
      <c r="M21">
        <v>-0.47</v>
      </c>
      <c r="N21">
        <v>1.75</v>
      </c>
      <c r="O21">
        <v>0.21</v>
      </c>
      <c r="P21">
        <v>-0.275895360603998</v>
      </c>
      <c r="R21" cm="1">
        <f t="array" ref="R21:W21">+LINEST(P10:P21,J10:N21,FALSE,FALSE)</f>
        <v>-1.1435634209958656E-4</v>
      </c>
      <c r="S21">
        <v>-1.6457066221113491E-2</v>
      </c>
      <c r="T21">
        <v>2.9775550522663508E-2</v>
      </c>
      <c r="U21">
        <v>4.6481957603428964E-2</v>
      </c>
      <c r="V21">
        <v>-2.0795196624436929E-3</v>
      </c>
      <c r="W21">
        <v>0</v>
      </c>
    </row>
    <row r="22" spans="1:23" x14ac:dyDescent="0.25">
      <c r="A22">
        <v>21</v>
      </c>
      <c r="B22">
        <v>201906</v>
      </c>
      <c r="C22">
        <v>275.30999800000001</v>
      </c>
      <c r="D22">
        <v>296.30999800000001</v>
      </c>
      <c r="E22">
        <v>273.08999599999999</v>
      </c>
      <c r="F22">
        <v>293</v>
      </c>
      <c r="G22">
        <v>277.73083500000001</v>
      </c>
      <c r="H22">
        <v>1340435600</v>
      </c>
      <c r="I22">
        <v>6.2420214797667399E-2</v>
      </c>
      <c r="J22">
        <v>6.93</v>
      </c>
      <c r="K22">
        <v>0.36</v>
      </c>
      <c r="L22">
        <v>-0.72</v>
      </c>
      <c r="M22">
        <v>0.91</v>
      </c>
      <c r="N22">
        <v>-0.43</v>
      </c>
      <c r="O22">
        <v>0.18</v>
      </c>
      <c r="P22">
        <v>-0.117579785202332</v>
      </c>
      <c r="R22" cm="1">
        <f t="array" ref="R22:W22">+LINEST(P11:P22,J11:N22,FALSE,FALSE)</f>
        <v>8.2445254393426568E-3</v>
      </c>
      <c r="S22">
        <v>2.6198449879745192E-2</v>
      </c>
      <c r="T22">
        <v>2.0773435098750175E-2</v>
      </c>
      <c r="U22">
        <v>6.8356842331995474E-2</v>
      </c>
      <c r="V22">
        <v>-8.4060658911858949E-3</v>
      </c>
      <c r="W22">
        <v>0</v>
      </c>
    </row>
    <row r="23" spans="1:23" x14ac:dyDescent="0.25">
      <c r="A23">
        <v>22</v>
      </c>
      <c r="B23">
        <v>201907</v>
      </c>
      <c r="C23">
        <v>296.67999300000002</v>
      </c>
      <c r="D23">
        <v>302.23001099999999</v>
      </c>
      <c r="E23">
        <v>294.32998700000002</v>
      </c>
      <c r="F23">
        <v>297.42999300000002</v>
      </c>
      <c r="G23">
        <v>283.30114700000001</v>
      </c>
      <c r="H23">
        <v>1110102300</v>
      </c>
      <c r="I23">
        <v>1.5006270630016499E-2</v>
      </c>
      <c r="J23">
        <v>1.19</v>
      </c>
      <c r="K23">
        <v>-1.78</v>
      </c>
      <c r="L23">
        <v>0.47</v>
      </c>
      <c r="M23">
        <v>-7.0000000000000007E-2</v>
      </c>
      <c r="N23">
        <v>0.37</v>
      </c>
      <c r="O23">
        <v>0.19</v>
      </c>
      <c r="P23">
        <v>-0.174993729369983</v>
      </c>
      <c r="R23" cm="1">
        <f t="array" ref="R23:W23">+LINEST(P12:P23,J12:N23,FALSE,FALSE)</f>
        <v>1.2031278918403431E-2</v>
      </c>
      <c r="S23">
        <v>4.7163411393464305E-2</v>
      </c>
      <c r="T23">
        <v>1.7887528439633253E-2</v>
      </c>
      <c r="U23">
        <v>7.6793150944522923E-2</v>
      </c>
      <c r="V23">
        <v>-1.0085168802526256E-2</v>
      </c>
      <c r="W23">
        <v>0</v>
      </c>
    </row>
    <row r="24" spans="1:23" x14ac:dyDescent="0.25">
      <c r="A24">
        <v>23</v>
      </c>
      <c r="B24">
        <v>201908</v>
      </c>
      <c r="C24">
        <v>297.60000600000001</v>
      </c>
      <c r="D24">
        <v>300.86999500000002</v>
      </c>
      <c r="E24">
        <v>281.72000100000002</v>
      </c>
      <c r="F24">
        <v>292.45001200000002</v>
      </c>
      <c r="G24">
        <v>278.55777</v>
      </c>
      <c r="H24">
        <v>2034004800</v>
      </c>
      <c r="I24">
        <v>-1.6885126725394699E-2</v>
      </c>
      <c r="J24">
        <v>-2.58</v>
      </c>
      <c r="K24">
        <v>-3.23</v>
      </c>
      <c r="L24">
        <v>-4.76</v>
      </c>
      <c r="M24">
        <v>0.55000000000000004</v>
      </c>
      <c r="N24">
        <v>-0.69</v>
      </c>
      <c r="O24">
        <v>0.16</v>
      </c>
      <c r="P24">
        <v>-0.176885126725394</v>
      </c>
      <c r="R24" cm="1">
        <f t="array" ref="R24:W24">+LINEST(P13:P24,J13:N24,FALSE,FALSE)</f>
        <v>4.1393537003527187E-3</v>
      </c>
      <c r="S24">
        <v>4.1960148021265839E-2</v>
      </c>
      <c r="T24">
        <v>1.2367258189165545E-2</v>
      </c>
      <c r="U24">
        <v>7.0586857993628849E-2</v>
      </c>
      <c r="V24">
        <v>-1.028486720783112E-2</v>
      </c>
      <c r="W24">
        <v>0</v>
      </c>
    </row>
    <row r="25" spans="1:23" x14ac:dyDescent="0.25">
      <c r="A25">
        <v>24</v>
      </c>
      <c r="B25">
        <v>201909</v>
      </c>
      <c r="C25">
        <v>290.57000699999998</v>
      </c>
      <c r="D25">
        <v>302.63000499999998</v>
      </c>
      <c r="E25">
        <v>289.26998900000001</v>
      </c>
      <c r="F25">
        <v>296.76998900000001</v>
      </c>
      <c r="G25">
        <v>282.67251599999997</v>
      </c>
      <c r="H25">
        <v>1303830000</v>
      </c>
      <c r="I25">
        <v>1.46636380299363E-2</v>
      </c>
      <c r="J25">
        <v>1.43</v>
      </c>
      <c r="K25">
        <v>0.27</v>
      </c>
      <c r="L25">
        <v>6.74</v>
      </c>
      <c r="M25">
        <v>1.84</v>
      </c>
      <c r="N25">
        <v>3.36</v>
      </c>
      <c r="O25">
        <v>0.18</v>
      </c>
      <c r="P25">
        <v>-0.16533636197006299</v>
      </c>
      <c r="R25" cm="1">
        <f t="array" ref="R25:W25">+LINEST(P14:P25,J14:N25,FALSE,FALSE)</f>
        <v>-3.7698654337989079E-2</v>
      </c>
      <c r="S25">
        <v>-3.7318260197114178E-2</v>
      </c>
      <c r="T25">
        <v>1.8641578925900976E-2</v>
      </c>
      <c r="U25">
        <v>4.7831057039531076E-2</v>
      </c>
      <c r="V25">
        <v>-1.2111950307047941E-2</v>
      </c>
      <c r="W25">
        <v>0</v>
      </c>
    </row>
    <row r="26" spans="1:23" x14ac:dyDescent="0.25">
      <c r="A26">
        <v>25</v>
      </c>
      <c r="B26">
        <v>201910</v>
      </c>
      <c r="C26">
        <v>297.73998999999998</v>
      </c>
      <c r="D26">
        <v>304.54998799999998</v>
      </c>
      <c r="E26">
        <v>284.82000699999998</v>
      </c>
      <c r="F26">
        <v>303.32998700000002</v>
      </c>
      <c r="G26">
        <v>290.25509599999998</v>
      </c>
      <c r="H26">
        <v>1386748300</v>
      </c>
      <c r="I26">
        <v>2.1863887962177201E-2</v>
      </c>
      <c r="J26">
        <v>2.06</v>
      </c>
      <c r="K26">
        <v>0.26</v>
      </c>
      <c r="L26">
        <v>-1.92</v>
      </c>
      <c r="M26">
        <v>0.44</v>
      </c>
      <c r="N26">
        <v>-0.96</v>
      </c>
      <c r="O26">
        <v>0.16</v>
      </c>
      <c r="P26">
        <v>-0.138136112037822</v>
      </c>
      <c r="R26" cm="1">
        <f t="array" ref="R26:W26">+LINEST(P15:P26,J15:N26,FALSE,FALSE)</f>
        <v>-3.4952400453587273E-2</v>
      </c>
      <c r="S26">
        <v>-5.4955422152245449E-2</v>
      </c>
      <c r="T26">
        <v>2.5092458900717429E-2</v>
      </c>
      <c r="U26">
        <v>3.6615204146058032E-2</v>
      </c>
      <c r="V26">
        <v>-1.0968352143952021E-2</v>
      </c>
      <c r="W26">
        <v>0</v>
      </c>
    </row>
    <row r="27" spans="1:23" x14ac:dyDescent="0.25">
      <c r="A27">
        <v>26</v>
      </c>
      <c r="B27">
        <v>201911</v>
      </c>
      <c r="C27">
        <v>304.92001299999998</v>
      </c>
      <c r="D27">
        <v>315.48001099999999</v>
      </c>
      <c r="E27">
        <v>304.73998999999998</v>
      </c>
      <c r="F27">
        <v>314.30999800000001</v>
      </c>
      <c r="G27">
        <v>300.76187099999999</v>
      </c>
      <c r="H27">
        <v>1037123500</v>
      </c>
      <c r="I27">
        <v>3.5558474756035803E-2</v>
      </c>
      <c r="J27">
        <v>3.87</v>
      </c>
      <c r="K27">
        <v>0.44</v>
      </c>
      <c r="L27">
        <v>-2.0099999999999998</v>
      </c>
      <c r="M27">
        <v>-1.59</v>
      </c>
      <c r="N27">
        <v>-1.25</v>
      </c>
      <c r="O27">
        <v>0.12</v>
      </c>
      <c r="P27">
        <v>-8.4441525243964102E-2</v>
      </c>
      <c r="R27" cm="1">
        <f t="array" ref="R27:W27">+LINEST(P16:P27,J16:N27,FALSE,FALSE)</f>
        <v>-2.8265055286918236E-2</v>
      </c>
      <c r="S27">
        <v>-4.6325230790364921E-2</v>
      </c>
      <c r="T27">
        <v>2.5658639602037406E-2</v>
      </c>
      <c r="U27">
        <v>3.4323016699925803E-2</v>
      </c>
      <c r="V27">
        <v>-1.0687194076696995E-2</v>
      </c>
      <c r="W27">
        <v>0</v>
      </c>
    </row>
    <row r="28" spans="1:23" x14ac:dyDescent="0.25">
      <c r="A28">
        <v>27</v>
      </c>
      <c r="B28">
        <v>201912</v>
      </c>
      <c r="C28">
        <v>314.58999599999999</v>
      </c>
      <c r="D28">
        <v>323.79998799999998</v>
      </c>
      <c r="E28">
        <v>307.13000499999998</v>
      </c>
      <c r="F28">
        <v>321.85998499999999</v>
      </c>
      <c r="G28">
        <v>307.98638899999997</v>
      </c>
      <c r="H28">
        <v>1285175800</v>
      </c>
      <c r="I28">
        <v>2.3736868116395499E-2</v>
      </c>
      <c r="J28">
        <v>2.77</v>
      </c>
      <c r="K28">
        <v>0.97</v>
      </c>
      <c r="L28">
        <v>1.76</v>
      </c>
      <c r="M28">
        <v>0</v>
      </c>
      <c r="N28">
        <v>1.23</v>
      </c>
      <c r="O28">
        <v>0.14000000000000001</v>
      </c>
      <c r="P28">
        <v>-0.116263131883604</v>
      </c>
      <c r="R28" cm="1">
        <f t="array" ref="R28:W28">+LINEST(P17:P28,J17:N28,FALSE,FALSE)</f>
        <v>-6.4719000456684245E-2</v>
      </c>
      <c r="S28">
        <v>-3.8100362914893597E-2</v>
      </c>
      <c r="T28">
        <v>3.2944615492802316E-2</v>
      </c>
      <c r="U28">
        <v>3.0654214590144092E-2</v>
      </c>
      <c r="V28">
        <v>-2.8704093320972318E-2</v>
      </c>
      <c r="W28">
        <v>0</v>
      </c>
    </row>
    <row r="29" spans="1:23" x14ac:dyDescent="0.25">
      <c r="A29">
        <v>28</v>
      </c>
      <c r="B29">
        <v>202001</v>
      </c>
      <c r="C29">
        <v>323.540009</v>
      </c>
      <c r="D29">
        <v>332.95001200000002</v>
      </c>
      <c r="E29">
        <v>320.35998499999999</v>
      </c>
      <c r="F29">
        <v>321.73001099999999</v>
      </c>
      <c r="G29">
        <v>309.37564099999997</v>
      </c>
      <c r="H29">
        <v>1392003800</v>
      </c>
      <c r="I29">
        <v>-4.0390311401605701E-4</v>
      </c>
      <c r="J29">
        <v>-0.11</v>
      </c>
      <c r="K29">
        <v>-4.37</v>
      </c>
      <c r="L29">
        <v>-6.22</v>
      </c>
      <c r="M29">
        <v>-1.18</v>
      </c>
      <c r="N29">
        <v>-2.3199999999999998</v>
      </c>
      <c r="O29">
        <v>0.13</v>
      </c>
      <c r="P29">
        <v>-0.13040390311401601</v>
      </c>
      <c r="R29" cm="1">
        <f t="array" ref="R29:W29">+LINEST(P18:P29,J18:N29,FALSE,FALSE)</f>
        <v>-6.0784379467209257E-2</v>
      </c>
      <c r="S29">
        <v>-4.9391700178474586E-2</v>
      </c>
      <c r="T29">
        <v>3.0202053090598386E-2</v>
      </c>
      <c r="U29">
        <v>3.4315937087670702E-2</v>
      </c>
      <c r="V29">
        <v>-2.221165716940416E-2</v>
      </c>
      <c r="W29">
        <v>0</v>
      </c>
    </row>
    <row r="30" spans="1:23" x14ac:dyDescent="0.25">
      <c r="A30">
        <v>29</v>
      </c>
      <c r="B30">
        <v>202002</v>
      </c>
      <c r="C30">
        <v>323.35000600000001</v>
      </c>
      <c r="D30">
        <v>339.07998700000002</v>
      </c>
      <c r="E30">
        <v>285.540009</v>
      </c>
      <c r="F30">
        <v>296.26001000000002</v>
      </c>
      <c r="G30">
        <v>284.88363600000002</v>
      </c>
      <c r="H30">
        <v>2110214900</v>
      </c>
      <c r="I30">
        <v>-8.2475237764177506E-2</v>
      </c>
      <c r="J30">
        <v>-8.1300000000000008</v>
      </c>
      <c r="K30">
        <v>0.03</v>
      </c>
      <c r="L30">
        <v>-3.79</v>
      </c>
      <c r="M30">
        <v>-1.47</v>
      </c>
      <c r="N30">
        <v>-2.5099999999999998</v>
      </c>
      <c r="O30">
        <v>0.12</v>
      </c>
      <c r="P30">
        <v>-0.202475237764177</v>
      </c>
      <c r="R30" cm="1">
        <f t="array" ref="R30:W30">+LINEST(P19:P30,J19:N30,FALSE,FALSE)</f>
        <v>-5.7355483883024475E-3</v>
      </c>
      <c r="S30">
        <v>-2.8951323964260641E-2</v>
      </c>
      <c r="T30">
        <v>5.6431491041929478E-3</v>
      </c>
      <c r="U30">
        <v>4.2209911730331791E-2</v>
      </c>
      <c r="V30">
        <v>2.9088315549125562E-3</v>
      </c>
      <c r="W30">
        <v>0</v>
      </c>
    </row>
    <row r="31" spans="1:23" x14ac:dyDescent="0.25">
      <c r="A31">
        <v>30</v>
      </c>
      <c r="B31">
        <v>202003</v>
      </c>
      <c r="C31">
        <v>298.209991</v>
      </c>
      <c r="D31">
        <v>313.83999599999999</v>
      </c>
      <c r="E31">
        <v>218.259995</v>
      </c>
      <c r="F31">
        <v>257.75</v>
      </c>
      <c r="G31">
        <v>247.85244800000001</v>
      </c>
      <c r="H31">
        <v>5926017600</v>
      </c>
      <c r="I31">
        <v>-0.13924735801097099</v>
      </c>
      <c r="J31">
        <v>-13.39</v>
      </c>
      <c r="K31">
        <v>-8.31</v>
      </c>
      <c r="L31">
        <v>-13.97</v>
      </c>
      <c r="M31">
        <v>-1.5</v>
      </c>
      <c r="N31">
        <v>1.26</v>
      </c>
      <c r="O31">
        <v>0.13</v>
      </c>
      <c r="P31">
        <v>-0.26924735801097099</v>
      </c>
      <c r="R31" cm="1">
        <f t="array" ref="R31:W31">+LINEST(P20:P31,J20:N31,FALSE,FALSE)</f>
        <v>4.4386612893184303E-3</v>
      </c>
      <c r="S31">
        <v>-2.627528789665292E-2</v>
      </c>
      <c r="T31">
        <v>-3.5982417014089249E-4</v>
      </c>
      <c r="U31">
        <v>3.897442142844653E-2</v>
      </c>
      <c r="V31">
        <v>2.411690041157117E-3</v>
      </c>
      <c r="W31">
        <v>0</v>
      </c>
    </row>
    <row r="32" spans="1:23" x14ac:dyDescent="0.25">
      <c r="A32">
        <v>31</v>
      </c>
      <c r="B32">
        <v>202004</v>
      </c>
      <c r="C32">
        <v>247.979996</v>
      </c>
      <c r="D32">
        <v>294.88000499999998</v>
      </c>
      <c r="E32">
        <v>243.89999399999999</v>
      </c>
      <c r="F32">
        <v>290.48001099999999</v>
      </c>
      <c r="G32">
        <v>280.96814000000001</v>
      </c>
      <c r="H32">
        <v>2819312300</v>
      </c>
      <c r="I32">
        <v>0.119544642077366</v>
      </c>
      <c r="J32">
        <v>13.65</v>
      </c>
      <c r="K32">
        <v>2.59</v>
      </c>
      <c r="L32">
        <v>-1.23</v>
      </c>
      <c r="M32">
        <v>2.7</v>
      </c>
      <c r="N32">
        <v>-1.01</v>
      </c>
      <c r="O32">
        <v>0</v>
      </c>
      <c r="P32">
        <v>0.119544642077366</v>
      </c>
      <c r="R32" cm="1">
        <f t="array" ref="R32:W32">+LINEST(P21:P32,J21:N32,FALSE,FALSE)</f>
        <v>-1.887772883502652E-2</v>
      </c>
      <c r="S32">
        <v>4.4871219606876529E-3</v>
      </c>
      <c r="T32">
        <v>5.840194086810367E-3</v>
      </c>
      <c r="U32">
        <v>2.5553942841021544E-2</v>
      </c>
      <c r="V32">
        <v>1.0778144914076642E-3</v>
      </c>
      <c r="W32">
        <v>0</v>
      </c>
    </row>
    <row r="33" spans="1:23" x14ac:dyDescent="0.25">
      <c r="A33">
        <v>32</v>
      </c>
      <c r="B33">
        <v>202005</v>
      </c>
      <c r="C33">
        <v>285.30999800000001</v>
      </c>
      <c r="D33">
        <v>306.83999599999999</v>
      </c>
      <c r="E33">
        <v>272.98998999999998</v>
      </c>
      <c r="F33">
        <v>304.32000699999998</v>
      </c>
      <c r="G33">
        <v>294.35498000000001</v>
      </c>
      <c r="H33">
        <v>1910460500</v>
      </c>
      <c r="I33">
        <v>4.6545037384692803E-2</v>
      </c>
      <c r="J33">
        <v>5.58</v>
      </c>
      <c r="K33">
        <v>1.98</v>
      </c>
      <c r="L33">
        <v>-4.8899999999999997</v>
      </c>
      <c r="M33">
        <v>0.95</v>
      </c>
      <c r="N33">
        <v>-3.25</v>
      </c>
      <c r="O33">
        <v>0.01</v>
      </c>
      <c r="P33">
        <v>3.6545037384692801E-2</v>
      </c>
      <c r="R33" cm="1">
        <f t="array" ref="R33:W33">+LINEST(P22:P33,J22:N33,FALSE,FALSE)</f>
        <v>5.7234556556196216E-3</v>
      </c>
      <c r="S33">
        <v>-2.9701949589052493E-3</v>
      </c>
      <c r="T33">
        <v>-1.8390000127620513E-3</v>
      </c>
      <c r="U33">
        <v>3.7853056510999669E-2</v>
      </c>
      <c r="V33">
        <v>-7.6333226519716526E-4</v>
      </c>
      <c r="W33">
        <v>0</v>
      </c>
    </row>
    <row r="34" spans="1:23" x14ac:dyDescent="0.25">
      <c r="A34">
        <v>33</v>
      </c>
      <c r="B34">
        <v>202006</v>
      </c>
      <c r="C34">
        <v>303.61999500000002</v>
      </c>
      <c r="D34">
        <v>323.41000400000001</v>
      </c>
      <c r="E34">
        <v>296.73998999999998</v>
      </c>
      <c r="F34">
        <v>308.35998499999999</v>
      </c>
      <c r="G34">
        <v>298.26260400000001</v>
      </c>
      <c r="H34">
        <v>2358674500</v>
      </c>
      <c r="I34">
        <v>1.31880805874905E-2</v>
      </c>
      <c r="J34">
        <v>2.46</v>
      </c>
      <c r="K34">
        <v>1.97</v>
      </c>
      <c r="L34">
        <v>-2.17</v>
      </c>
      <c r="M34">
        <v>0.09</v>
      </c>
      <c r="N34">
        <v>0.53</v>
      </c>
      <c r="O34">
        <v>0.01</v>
      </c>
      <c r="P34">
        <v>3.18808058749052E-3</v>
      </c>
      <c r="R34" cm="1">
        <f t="array" ref="R34:W34">+LINEST(P23:P34,J23:N34,FALSE,FALSE)</f>
        <v>-2.9062806845771777E-3</v>
      </c>
      <c r="S34">
        <v>1.6976299958761157E-3</v>
      </c>
      <c r="T34">
        <v>2.3574425075537789E-3</v>
      </c>
      <c r="U34">
        <v>2.6608370501858557E-2</v>
      </c>
      <c r="V34">
        <v>1.8334532945084993E-3</v>
      </c>
      <c r="W34">
        <v>0</v>
      </c>
    </row>
    <row r="35" spans="1:23" x14ac:dyDescent="0.25">
      <c r="A35">
        <v>34</v>
      </c>
      <c r="B35">
        <v>202007</v>
      </c>
      <c r="C35">
        <v>309.57000699999998</v>
      </c>
      <c r="D35">
        <v>327.23001099999999</v>
      </c>
      <c r="E35">
        <v>309.07000699999998</v>
      </c>
      <c r="F35">
        <v>326.51998900000001</v>
      </c>
      <c r="G35">
        <v>317.21777300000002</v>
      </c>
      <c r="H35">
        <v>1505145300</v>
      </c>
      <c r="I35">
        <v>5.7223285947941099E-2</v>
      </c>
      <c r="J35">
        <v>5.77</v>
      </c>
      <c r="K35">
        <v>-3.2</v>
      </c>
      <c r="L35">
        <v>-1.38</v>
      </c>
      <c r="M35">
        <v>0.41</v>
      </c>
      <c r="N35">
        <v>0.96</v>
      </c>
      <c r="O35">
        <v>0.01</v>
      </c>
      <c r="P35">
        <v>4.7223285947941097E-2</v>
      </c>
      <c r="R35" cm="1">
        <f t="array" ref="R35:W35">+LINEST(P24:P35,J24:N35,FALSE,FALSE)</f>
        <v>-4.0189574106304958E-3</v>
      </c>
      <c r="S35">
        <v>-7.2250860249000824E-3</v>
      </c>
      <c r="T35">
        <v>7.086803224525616E-3</v>
      </c>
      <c r="U35">
        <v>9.5036557753759524E-3</v>
      </c>
      <c r="V35">
        <v>8.1295017821176405E-3</v>
      </c>
      <c r="W35">
        <v>0</v>
      </c>
    </row>
    <row r="36" spans="1:23" x14ac:dyDescent="0.25">
      <c r="A36">
        <v>35</v>
      </c>
      <c r="B36">
        <v>202008</v>
      </c>
      <c r="C36">
        <v>328.32000699999998</v>
      </c>
      <c r="D36">
        <v>351.29998799999998</v>
      </c>
      <c r="E36">
        <v>327.73001099999999</v>
      </c>
      <c r="F36">
        <v>349.30999800000001</v>
      </c>
      <c r="G36">
        <v>339.358521</v>
      </c>
      <c r="H36">
        <v>1045563300</v>
      </c>
      <c r="I36">
        <v>6.7468605468803497E-2</v>
      </c>
      <c r="J36">
        <v>7.63</v>
      </c>
      <c r="K36">
        <v>-0.89</v>
      </c>
      <c r="L36">
        <v>-2.95</v>
      </c>
      <c r="M36">
        <v>4.26</v>
      </c>
      <c r="N36">
        <v>-1.2</v>
      </c>
      <c r="O36">
        <v>0.01</v>
      </c>
      <c r="P36">
        <v>5.7468605468803502E-2</v>
      </c>
      <c r="R36" cm="1">
        <f t="array" ref="R36:W36">+LINEST(P25:P36,J25:N36,FALSE,FALSE)</f>
        <v>-1.0962119016809666E-2</v>
      </c>
      <c r="S36">
        <v>6.4702336159997449E-3</v>
      </c>
      <c r="T36">
        <v>8.1342021626695654E-3</v>
      </c>
      <c r="U36">
        <v>4.1094513813872031E-3</v>
      </c>
      <c r="V36">
        <v>6.6232667836679943E-3</v>
      </c>
      <c r="W36">
        <v>0</v>
      </c>
    </row>
    <row r="37" spans="1:23" x14ac:dyDescent="0.25">
      <c r="A37">
        <v>36</v>
      </c>
      <c r="B37">
        <v>202009</v>
      </c>
      <c r="C37">
        <v>350.209991</v>
      </c>
      <c r="D37">
        <v>358.75</v>
      </c>
      <c r="E37">
        <v>319.79998799999998</v>
      </c>
      <c r="F37">
        <v>334.89001500000001</v>
      </c>
      <c r="G37">
        <v>325.34936499999998</v>
      </c>
      <c r="H37">
        <v>1814712700</v>
      </c>
      <c r="I37">
        <v>-4.2157609877787001E-2</v>
      </c>
      <c r="J37">
        <v>-3.63</v>
      </c>
      <c r="K37">
        <v>0.02</v>
      </c>
      <c r="L37">
        <v>-2.68</v>
      </c>
      <c r="M37">
        <v>-1.4</v>
      </c>
      <c r="N37">
        <v>-1.89</v>
      </c>
      <c r="O37">
        <v>0.01</v>
      </c>
      <c r="P37">
        <v>-5.2157609877787003E-2</v>
      </c>
      <c r="R37" cm="1">
        <f t="array" ref="R37:W37">+LINEST(P26:P37,J26:N37,FALSE,FALSE)</f>
        <v>2.1575869729643336E-3</v>
      </c>
      <c r="S37">
        <v>2.4479899296321422E-2</v>
      </c>
      <c r="T37">
        <v>1.3356865002579139E-2</v>
      </c>
      <c r="U37">
        <v>-9.8366607783181631E-4</v>
      </c>
      <c r="V37">
        <v>4.5121276103047767E-3</v>
      </c>
      <c r="W37">
        <v>0</v>
      </c>
    </row>
    <row r="38" spans="1:23" x14ac:dyDescent="0.25">
      <c r="A38">
        <v>37</v>
      </c>
      <c r="B38">
        <v>202010</v>
      </c>
      <c r="C38">
        <v>337.69000199999999</v>
      </c>
      <c r="D38">
        <v>354.01998900000001</v>
      </c>
      <c r="E38">
        <v>322.60000600000001</v>
      </c>
      <c r="F38">
        <v>326.540009</v>
      </c>
      <c r="G38">
        <v>318.50714099999999</v>
      </c>
      <c r="H38">
        <v>1629016100</v>
      </c>
      <c r="I38">
        <v>-2.5249684225850801E-2</v>
      </c>
      <c r="J38">
        <v>-2.1</v>
      </c>
      <c r="K38">
        <v>4.6399999999999997</v>
      </c>
      <c r="L38">
        <v>4.21</v>
      </c>
      <c r="M38">
        <v>-0.75</v>
      </c>
      <c r="N38">
        <v>-0.76</v>
      </c>
      <c r="O38">
        <v>0.01</v>
      </c>
      <c r="P38">
        <v>-3.52496842258508E-2</v>
      </c>
      <c r="R38" cm="1">
        <f t="array" ref="R38:W38">+LINEST(P27:P38,J27:N38,FALSE,FALSE)</f>
        <v>7.650107290253557E-4</v>
      </c>
      <c r="S38">
        <v>2.5212582925616709E-2</v>
      </c>
      <c r="T38">
        <v>1.2342354193139655E-2</v>
      </c>
      <c r="U38">
        <v>-2.8423394175606477E-3</v>
      </c>
      <c r="V38">
        <v>5.610719170978439E-3</v>
      </c>
      <c r="W38">
        <v>0</v>
      </c>
    </row>
    <row r="39" spans="1:23" x14ac:dyDescent="0.25">
      <c r="A39">
        <v>38</v>
      </c>
      <c r="B39">
        <v>202011</v>
      </c>
      <c r="C39">
        <v>330.20001200000002</v>
      </c>
      <c r="D39">
        <v>364.38000499999998</v>
      </c>
      <c r="E39">
        <v>327.23998999999998</v>
      </c>
      <c r="F39">
        <v>362.05999800000001</v>
      </c>
      <c r="G39">
        <v>353.15338100000002</v>
      </c>
      <c r="H39">
        <v>1535244300</v>
      </c>
      <c r="I39">
        <v>0.103257458164125</v>
      </c>
      <c r="J39">
        <v>12.47</v>
      </c>
      <c r="K39">
        <v>7.12</v>
      </c>
      <c r="L39">
        <v>2.14</v>
      </c>
      <c r="M39">
        <v>-2.21</v>
      </c>
      <c r="N39">
        <v>1.37</v>
      </c>
      <c r="O39">
        <v>0.01</v>
      </c>
      <c r="P39">
        <v>9.3257458164125895E-2</v>
      </c>
      <c r="R39" cm="1">
        <f t="array" ref="R39:W39">+LINEST(P28:P39,J28:N39,FALSE,FALSE)</f>
        <v>2.2296294049834356E-3</v>
      </c>
      <c r="S39">
        <v>1.4048333558334921E-2</v>
      </c>
      <c r="T39">
        <v>1.0512459894457373E-2</v>
      </c>
      <c r="U39">
        <v>-1.4203564201977447E-3</v>
      </c>
      <c r="V39">
        <v>8.3606159595494712E-3</v>
      </c>
      <c r="W39">
        <v>0</v>
      </c>
    </row>
    <row r="40" spans="1:23" x14ac:dyDescent="0.25">
      <c r="A40">
        <v>39</v>
      </c>
      <c r="B40">
        <v>202012</v>
      </c>
      <c r="C40">
        <v>365.57000699999998</v>
      </c>
      <c r="D40">
        <v>378.459991</v>
      </c>
      <c r="E40">
        <v>362.02999899999998</v>
      </c>
      <c r="F40">
        <v>373.88000499999998</v>
      </c>
      <c r="G40">
        <v>364.68258700000001</v>
      </c>
      <c r="H40">
        <v>1344541500</v>
      </c>
      <c r="I40">
        <v>3.2124965263805899E-2</v>
      </c>
      <c r="J40">
        <v>4.63</v>
      </c>
      <c r="K40">
        <v>4.79</v>
      </c>
      <c r="L40">
        <v>-1.51</v>
      </c>
      <c r="M40">
        <v>-1.98</v>
      </c>
      <c r="N40">
        <v>-0.11</v>
      </c>
      <c r="O40">
        <v>0.01</v>
      </c>
      <c r="P40">
        <v>2.21249652638058E-2</v>
      </c>
      <c r="R40" cm="1">
        <f t="array" ref="R40:W40">+LINEST(P29:P40,J29:N40,FALSE,FALSE)</f>
        <v>8.9344517026322019E-3</v>
      </c>
      <c r="S40">
        <v>1.2595268356784121E-2</v>
      </c>
      <c r="T40">
        <v>9.5170333334717444E-3</v>
      </c>
      <c r="U40">
        <v>1.6732109893512968E-4</v>
      </c>
      <c r="V40">
        <v>9.0634117543623473E-3</v>
      </c>
      <c r="W40">
        <v>0</v>
      </c>
    </row>
    <row r="41" spans="1:23" x14ac:dyDescent="0.25">
      <c r="A41">
        <v>40</v>
      </c>
      <c r="B41">
        <v>202101</v>
      </c>
      <c r="C41">
        <v>375.30999800000001</v>
      </c>
      <c r="D41">
        <v>385.85000600000001</v>
      </c>
      <c r="E41">
        <v>364.82000699999998</v>
      </c>
      <c r="F41">
        <v>370.07000699999998</v>
      </c>
      <c r="G41">
        <v>362.504974</v>
      </c>
      <c r="H41">
        <v>1402265400</v>
      </c>
      <c r="I41">
        <v>-1.02427078388757E-2</v>
      </c>
      <c r="J41">
        <v>-0.03</v>
      </c>
      <c r="K41">
        <v>6.91</v>
      </c>
      <c r="L41">
        <v>2.96</v>
      </c>
      <c r="M41">
        <v>-3.8</v>
      </c>
      <c r="N41">
        <v>4.9000000000000004</v>
      </c>
      <c r="O41">
        <v>0.01</v>
      </c>
      <c r="P41">
        <v>-2.02427078388757E-2</v>
      </c>
      <c r="R41" cm="1">
        <f t="array" ref="R41:W41">+LINEST(P30:P41,J30:N41,FALSE,FALSE)</f>
        <v>-1.9434079091548638E-4</v>
      </c>
      <c r="S41">
        <v>2.4328489980149216E-3</v>
      </c>
      <c r="T41">
        <v>1.0985713596886359E-2</v>
      </c>
      <c r="U41">
        <v>-6.4107862935293891E-3</v>
      </c>
      <c r="V41">
        <v>1.1822961700730323E-2</v>
      </c>
      <c r="W41">
        <v>0</v>
      </c>
    </row>
    <row r="42" spans="1:23" x14ac:dyDescent="0.25">
      <c r="A42">
        <v>41</v>
      </c>
      <c r="B42">
        <v>202102</v>
      </c>
      <c r="C42">
        <v>373.72000100000002</v>
      </c>
      <c r="D42">
        <v>394.17001299999998</v>
      </c>
      <c r="E42">
        <v>370.38000499999998</v>
      </c>
      <c r="F42">
        <v>380.35998499999999</v>
      </c>
      <c r="G42">
        <v>372.58462500000002</v>
      </c>
      <c r="H42">
        <v>1307806200</v>
      </c>
      <c r="I42">
        <v>2.7425937386137599E-2</v>
      </c>
      <c r="J42">
        <v>2.78</v>
      </c>
      <c r="K42">
        <v>4.53</v>
      </c>
      <c r="L42">
        <v>7.18</v>
      </c>
      <c r="M42">
        <v>0.3</v>
      </c>
      <c r="N42">
        <v>-1.94</v>
      </c>
      <c r="O42">
        <v>0</v>
      </c>
      <c r="P42">
        <v>2.7425937386137599E-2</v>
      </c>
      <c r="R42" cm="1">
        <f t="array" ref="R42:W42">+LINEST(P31:P42,J31:N42,FALSE,FALSE)</f>
        <v>-2.7989757209698905E-3</v>
      </c>
      <c r="S42">
        <v>6.6683541553131287E-4</v>
      </c>
      <c r="T42">
        <v>8.6071728769929433E-3</v>
      </c>
      <c r="U42">
        <v>-4.9381245239412822E-3</v>
      </c>
      <c r="V42">
        <v>1.0909439031051989E-2</v>
      </c>
      <c r="W42">
        <v>0</v>
      </c>
    </row>
    <row r="43" spans="1:23" x14ac:dyDescent="0.25">
      <c r="A43">
        <v>42</v>
      </c>
      <c r="B43">
        <v>202103</v>
      </c>
      <c r="C43">
        <v>385.58999599999999</v>
      </c>
      <c r="D43">
        <v>398.11999500000002</v>
      </c>
      <c r="E43">
        <v>371.88000499999998</v>
      </c>
      <c r="F43">
        <v>396.32998700000002</v>
      </c>
      <c r="G43">
        <v>388.22814899999997</v>
      </c>
      <c r="H43">
        <v>2401715800</v>
      </c>
      <c r="I43">
        <v>4.1129031522503898E-2</v>
      </c>
      <c r="J43">
        <v>3.08</v>
      </c>
      <c r="K43">
        <v>-0.86</v>
      </c>
      <c r="L43">
        <v>7.4</v>
      </c>
      <c r="M43">
        <v>6.46</v>
      </c>
      <c r="N43">
        <v>3.41</v>
      </c>
      <c r="O43">
        <v>0</v>
      </c>
      <c r="P43">
        <v>4.1129031522503898E-2</v>
      </c>
      <c r="R43" cm="1">
        <f t="array" ref="R43:W43">+LINEST(P32:P43,J32:N43,FALSE,FALSE)</f>
        <v>-7.670612667182795E-4</v>
      </c>
      <c r="S43">
        <v>-6.9246150601712307E-4</v>
      </c>
      <c r="T43">
        <v>2.5430175837566566E-3</v>
      </c>
      <c r="U43">
        <v>-3.783880184020854E-3</v>
      </c>
      <c r="V43">
        <v>9.2847701243506438E-3</v>
      </c>
      <c r="W43">
        <v>0</v>
      </c>
    </row>
    <row r="44" spans="1:23" x14ac:dyDescent="0.25">
      <c r="A44">
        <v>43</v>
      </c>
      <c r="B44">
        <v>202104</v>
      </c>
      <c r="C44">
        <v>398.39999399999999</v>
      </c>
      <c r="D44">
        <v>420.72000100000002</v>
      </c>
      <c r="E44">
        <v>398.17999300000002</v>
      </c>
      <c r="F44">
        <v>417.29998799999998</v>
      </c>
      <c r="G44">
        <v>410.10830700000002</v>
      </c>
      <c r="H44">
        <v>1462106600</v>
      </c>
      <c r="I44">
        <v>5.1558194083792697E-2</v>
      </c>
      <c r="J44">
        <v>4.93</v>
      </c>
      <c r="K44">
        <v>-3.15</v>
      </c>
      <c r="L44">
        <v>-0.94</v>
      </c>
      <c r="M44">
        <v>2.48</v>
      </c>
      <c r="N44">
        <v>-2.69</v>
      </c>
      <c r="O44">
        <v>0</v>
      </c>
      <c r="P44">
        <v>5.1558194083792697E-2</v>
      </c>
      <c r="R44" cm="1">
        <f t="array" ref="R44:W44">+LINEST(P33:P44,J33:N44,FALSE,FALSE)</f>
        <v>-5.4194958420175198E-4</v>
      </c>
      <c r="S44">
        <v>-7.9284950966395263E-4</v>
      </c>
      <c r="T44">
        <v>2.5327122655619955E-3</v>
      </c>
      <c r="U44">
        <v>-3.7380755262811623E-3</v>
      </c>
      <c r="V44">
        <v>8.9771648510813054E-3</v>
      </c>
      <c r="W44">
        <v>0</v>
      </c>
    </row>
    <row r="45" spans="1:23" x14ac:dyDescent="0.25">
      <c r="A45">
        <v>44</v>
      </c>
      <c r="B45">
        <v>202105</v>
      </c>
      <c r="C45">
        <v>419.42999300000002</v>
      </c>
      <c r="D45">
        <v>422.82000699999998</v>
      </c>
      <c r="E45">
        <v>404</v>
      </c>
      <c r="F45">
        <v>420.040009</v>
      </c>
      <c r="G45">
        <v>412.80111699999998</v>
      </c>
      <c r="H45">
        <v>1547235900</v>
      </c>
      <c r="I45">
        <v>6.5446074231071596E-3</v>
      </c>
      <c r="J45">
        <v>0.28999999999999998</v>
      </c>
      <c r="K45">
        <v>1.23</v>
      </c>
      <c r="L45">
        <v>7.08</v>
      </c>
      <c r="M45">
        <v>2.5299999999999998</v>
      </c>
      <c r="N45">
        <v>3.01</v>
      </c>
      <c r="O45">
        <v>0</v>
      </c>
      <c r="P45">
        <v>6.5446074231071596E-3</v>
      </c>
      <c r="R45" cm="1">
        <f t="array" ref="R45:W45">+LINEST(P34:P45,J34:N45,FALSE,FALSE)</f>
        <v>-4.7209142883783233E-4</v>
      </c>
      <c r="S45">
        <v>-1.4156350677026681E-3</v>
      </c>
      <c r="T45">
        <v>2.7400288148633455E-3</v>
      </c>
      <c r="U45">
        <v>-4.1902046528585358E-3</v>
      </c>
      <c r="V45">
        <v>9.0405474398566749E-3</v>
      </c>
      <c r="W45">
        <v>0</v>
      </c>
    </row>
    <row r="46" spans="1:23" x14ac:dyDescent="0.25">
      <c r="A46">
        <v>45</v>
      </c>
      <c r="B46">
        <v>202106</v>
      </c>
      <c r="C46">
        <v>422.57000699999998</v>
      </c>
      <c r="D46">
        <v>428.77999899999998</v>
      </c>
      <c r="E46">
        <v>414.70001200000002</v>
      </c>
      <c r="F46">
        <v>428.05999800000001</v>
      </c>
      <c r="G46">
        <v>420.68289199999998</v>
      </c>
      <c r="H46">
        <v>1282152400</v>
      </c>
      <c r="I46">
        <v>1.8913401735851699E-2</v>
      </c>
      <c r="J46">
        <v>2.75</v>
      </c>
      <c r="K46">
        <v>-0.34</v>
      </c>
      <c r="L46">
        <v>-7.82</v>
      </c>
      <c r="M46">
        <v>-2.1800000000000002</v>
      </c>
      <c r="N46">
        <v>-0.95</v>
      </c>
      <c r="O46">
        <v>0</v>
      </c>
      <c r="P46">
        <v>1.8913401735851699E-2</v>
      </c>
      <c r="R46" cm="1">
        <f t="array" ref="R46:W46">+LINEST(P35:P46,J35:N46,FALSE,FALSE)</f>
        <v>-2.1628350668988219E-4</v>
      </c>
      <c r="S46">
        <v>-8.5087142553040129E-4</v>
      </c>
      <c r="T46">
        <v>2.0191797187501742E-3</v>
      </c>
      <c r="U46">
        <v>-3.6236394102109656E-3</v>
      </c>
      <c r="V46">
        <v>8.9972328312659059E-3</v>
      </c>
      <c r="W46">
        <v>0</v>
      </c>
    </row>
    <row r="47" spans="1:23" x14ac:dyDescent="0.25">
      <c r="A47">
        <v>46</v>
      </c>
      <c r="B47">
        <v>202107</v>
      </c>
      <c r="C47">
        <v>428.86999500000002</v>
      </c>
      <c r="D47">
        <v>441.79998799999998</v>
      </c>
      <c r="E47">
        <v>421.97000100000002</v>
      </c>
      <c r="F47">
        <v>438.51001000000002</v>
      </c>
      <c r="G47">
        <v>432.36267099999998</v>
      </c>
      <c r="H47">
        <v>1422104700</v>
      </c>
      <c r="I47">
        <v>2.41192713736329E-2</v>
      </c>
      <c r="J47">
        <v>1.27</v>
      </c>
      <c r="K47">
        <v>-4.62</v>
      </c>
      <c r="L47">
        <v>-1.76</v>
      </c>
      <c r="M47">
        <v>5.49</v>
      </c>
      <c r="N47">
        <v>-0.48</v>
      </c>
      <c r="O47">
        <v>0</v>
      </c>
      <c r="P47">
        <v>2.41192713736329E-2</v>
      </c>
      <c r="R47" cm="1">
        <f t="array" ref="R47:W47">+LINEST(P36:P47,J36:N47,FALSE,FALSE)</f>
        <v>4.3663730834495344E-4</v>
      </c>
      <c r="S47">
        <v>-2.637386057584313E-3</v>
      </c>
      <c r="T47">
        <v>2.7930702678324623E-3</v>
      </c>
      <c r="U47">
        <v>-5.7073191573550307E-3</v>
      </c>
      <c r="V47">
        <v>9.9951352352640188E-3</v>
      </c>
      <c r="W47">
        <v>0</v>
      </c>
    </row>
    <row r="48" spans="1:23" x14ac:dyDescent="0.25">
      <c r="A48">
        <v>47</v>
      </c>
      <c r="B48">
        <v>202108</v>
      </c>
      <c r="C48">
        <v>440.33999599999999</v>
      </c>
      <c r="D48">
        <v>453.07000699999998</v>
      </c>
      <c r="E48">
        <v>436.10000600000001</v>
      </c>
      <c r="F48">
        <v>451.55999800000001</v>
      </c>
      <c r="G48">
        <v>445.229736</v>
      </c>
      <c r="H48">
        <v>1254001400</v>
      </c>
      <c r="I48">
        <v>2.9325610590448001E-2</v>
      </c>
      <c r="J48">
        <v>2.91</v>
      </c>
      <c r="K48">
        <v>-0.67</v>
      </c>
      <c r="L48">
        <v>-0.16</v>
      </c>
      <c r="M48">
        <v>-0.3</v>
      </c>
      <c r="N48">
        <v>-1.76</v>
      </c>
      <c r="O48">
        <v>0</v>
      </c>
      <c r="P48">
        <v>2.9325610590448001E-2</v>
      </c>
      <c r="R48" cm="1">
        <f t="array" ref="R48:W48">+LINEST(P37:P48,J37:N48,FALSE,FALSE)</f>
        <v>3.9628774323388134E-4</v>
      </c>
      <c r="S48">
        <v>-1.5205248472031909E-3</v>
      </c>
      <c r="T48">
        <v>2.2094037891094405E-3</v>
      </c>
      <c r="U48">
        <v>-4.8574371719522242E-3</v>
      </c>
      <c r="V48">
        <v>9.8526048118320608E-3</v>
      </c>
      <c r="W48">
        <v>0</v>
      </c>
    </row>
    <row r="49" spans="1:23" x14ac:dyDescent="0.25">
      <c r="A49">
        <v>48</v>
      </c>
      <c r="B49">
        <v>202109</v>
      </c>
      <c r="C49">
        <v>452.55999800000001</v>
      </c>
      <c r="D49">
        <v>454.04998799999998</v>
      </c>
      <c r="E49">
        <v>428.77999899999998</v>
      </c>
      <c r="F49">
        <v>429.14001500000001</v>
      </c>
      <c r="G49">
        <v>423.124054</v>
      </c>
      <c r="H49">
        <v>1745559600</v>
      </c>
      <c r="I49">
        <v>-5.0925008993693302E-2</v>
      </c>
      <c r="J49">
        <v>-4.37</v>
      </c>
      <c r="K49">
        <v>1.1399999999999999</v>
      </c>
      <c r="L49">
        <v>5.08</v>
      </c>
      <c r="M49">
        <v>-1.9</v>
      </c>
      <c r="N49">
        <v>2.14</v>
      </c>
      <c r="O49">
        <v>0</v>
      </c>
      <c r="P49">
        <v>-5.0925008993693302E-2</v>
      </c>
      <c r="R49" cm="1">
        <f t="array" ref="R49:W49">+LINEST(P38:P49,J38:N49,FALSE,FALSE)</f>
        <v>-5.4782751457418803E-4</v>
      </c>
      <c r="S49">
        <v>9.4452654684536283E-4</v>
      </c>
      <c r="T49">
        <v>7.9472439602517361E-4</v>
      </c>
      <c r="U49">
        <v>-2.6177600802364765E-3</v>
      </c>
      <c r="V49">
        <v>9.2040490944987272E-3</v>
      </c>
      <c r="W49">
        <v>0</v>
      </c>
    </row>
    <row r="50" spans="1:23" x14ac:dyDescent="0.25">
      <c r="A50">
        <v>49</v>
      </c>
      <c r="B50">
        <v>202110</v>
      </c>
      <c r="C50">
        <v>430.98001099999999</v>
      </c>
      <c r="D50">
        <v>459.55999800000001</v>
      </c>
      <c r="E50">
        <v>426.35998499999999</v>
      </c>
      <c r="F50">
        <v>459.25</v>
      </c>
      <c r="G50">
        <v>454.26260400000001</v>
      </c>
      <c r="H50">
        <v>1508665200</v>
      </c>
      <c r="I50">
        <v>6.7811483124672306E-2</v>
      </c>
      <c r="J50">
        <v>6.65</v>
      </c>
      <c r="K50">
        <v>-2.7</v>
      </c>
      <c r="L50">
        <v>-0.48</v>
      </c>
      <c r="M50">
        <v>1.68</v>
      </c>
      <c r="N50">
        <v>-1.44</v>
      </c>
      <c r="O50">
        <v>0</v>
      </c>
      <c r="P50">
        <v>6.7811483124672306E-2</v>
      </c>
      <c r="R50" cm="1">
        <f t="array" ref="R50:W50">+LINEST(P39:P50,J39:N50,FALSE,FALSE)</f>
        <v>-1.3661965231567179E-3</v>
      </c>
      <c r="S50">
        <v>1.9942412068995616E-3</v>
      </c>
      <c r="T50">
        <v>5.4551065964109666E-4</v>
      </c>
      <c r="U50">
        <v>-1.3307382411871273E-3</v>
      </c>
      <c r="V50">
        <v>8.6848698889168355E-3</v>
      </c>
      <c r="W50">
        <v>0</v>
      </c>
    </row>
    <row r="51" spans="1:23" x14ac:dyDescent="0.25">
      <c r="A51">
        <v>50</v>
      </c>
      <c r="B51">
        <v>202111</v>
      </c>
      <c r="C51">
        <v>460.29998799999998</v>
      </c>
      <c r="D51">
        <v>473.540009</v>
      </c>
      <c r="E51">
        <v>455.29998799999998</v>
      </c>
      <c r="F51">
        <v>455.55999800000001</v>
      </c>
      <c r="G51">
        <v>450.61270100000002</v>
      </c>
      <c r="H51">
        <v>1335351500</v>
      </c>
      <c r="I51">
        <v>-8.0672970792857908E-3</v>
      </c>
      <c r="J51">
        <v>-1.55</v>
      </c>
      <c r="K51">
        <v>-1.76</v>
      </c>
      <c r="L51">
        <v>-0.44</v>
      </c>
      <c r="M51">
        <v>7.22</v>
      </c>
      <c r="N51">
        <v>1.74</v>
      </c>
      <c r="O51">
        <v>0</v>
      </c>
      <c r="P51">
        <v>-8.0672970792857908E-3</v>
      </c>
      <c r="R51" cm="1">
        <f t="array" ref="R51:W51">+LINEST(P40:P51,J40:N51,FALSE,FALSE)</f>
        <v>-1.2160152413490941E-3</v>
      </c>
      <c r="S51">
        <v>1.0642382828149233E-3</v>
      </c>
      <c r="T51">
        <v>9.0822453665479971E-4</v>
      </c>
      <c r="U51">
        <v>-1.9925789813894268E-3</v>
      </c>
      <c r="V51">
        <v>9.0487954394787469E-3</v>
      </c>
      <c r="W51">
        <v>0</v>
      </c>
    </row>
    <row r="52" spans="1:23" x14ac:dyDescent="0.25">
      <c r="A52">
        <v>51</v>
      </c>
      <c r="B52">
        <v>202112</v>
      </c>
      <c r="C52">
        <v>461.64001500000001</v>
      </c>
      <c r="D52">
        <v>479</v>
      </c>
      <c r="E52">
        <v>448.92001299999998</v>
      </c>
      <c r="F52">
        <v>474.959991</v>
      </c>
      <c r="G52">
        <v>469.80197099999998</v>
      </c>
      <c r="H52">
        <v>1927433900</v>
      </c>
      <c r="I52">
        <v>4.1703143997506298E-2</v>
      </c>
      <c r="J52">
        <v>3.1</v>
      </c>
      <c r="K52">
        <v>-0.77</v>
      </c>
      <c r="L52">
        <v>3.28</v>
      </c>
      <c r="M52">
        <v>4.92</v>
      </c>
      <c r="N52">
        <v>4.43</v>
      </c>
      <c r="O52">
        <v>0.01</v>
      </c>
      <c r="P52">
        <v>3.1703143997506303E-2</v>
      </c>
      <c r="R52" cm="1">
        <f t="array" ref="R52:W52">+LINEST(P41:P52,J41:N52,FALSE,FALSE)</f>
        <v>-1.4097625085652144E-3</v>
      </c>
      <c r="S52">
        <v>1.4774530071661653E-3</v>
      </c>
      <c r="T52">
        <v>5.4749476278115013E-4</v>
      </c>
      <c r="U52">
        <v>-1.0131092649814822E-3</v>
      </c>
      <c r="V52">
        <v>9.3300244467477561E-3</v>
      </c>
      <c r="W52">
        <v>0</v>
      </c>
    </row>
    <row r="53" spans="1:23" x14ac:dyDescent="0.25">
      <c r="A53">
        <v>52</v>
      </c>
      <c r="B53">
        <v>202201</v>
      </c>
      <c r="C53">
        <v>476.29998799999998</v>
      </c>
      <c r="D53">
        <v>479.98001099999999</v>
      </c>
      <c r="E53">
        <v>420.76001000000002</v>
      </c>
      <c r="F53">
        <v>449.91000400000001</v>
      </c>
      <c r="G53">
        <v>446.58749399999999</v>
      </c>
      <c r="H53">
        <v>2485167800</v>
      </c>
      <c r="I53">
        <v>-5.4182999361090299E-2</v>
      </c>
      <c r="J53">
        <v>-6.25</v>
      </c>
      <c r="K53">
        <v>-4.05</v>
      </c>
      <c r="L53">
        <v>12.75</v>
      </c>
      <c r="M53">
        <v>0.87</v>
      </c>
      <c r="N53">
        <v>7.71</v>
      </c>
      <c r="O53">
        <v>0</v>
      </c>
      <c r="P53">
        <v>-5.4182999361090299E-2</v>
      </c>
      <c r="R53" cm="1">
        <f t="array" ref="R53:W53">+LINEST(P42:P53,J42:N53,FALSE,FALSE)</f>
        <v>-9.4262030509376072E-4</v>
      </c>
      <c r="S53">
        <v>1.2871108987409065E-3</v>
      </c>
      <c r="T53">
        <v>5.2226382271780602E-4</v>
      </c>
      <c r="U53">
        <v>-9.3387816913146357E-4</v>
      </c>
      <c r="V53">
        <v>9.4785592127693535E-3</v>
      </c>
      <c r="W53">
        <v>0</v>
      </c>
    </row>
    <row r="54" spans="1:23" x14ac:dyDescent="0.25">
      <c r="A54">
        <v>53</v>
      </c>
      <c r="B54">
        <v>202202</v>
      </c>
      <c r="C54">
        <v>450.67999300000002</v>
      </c>
      <c r="D54">
        <v>458.11999500000002</v>
      </c>
      <c r="E54">
        <v>410.64001500000001</v>
      </c>
      <c r="F54">
        <v>436.63000499999998</v>
      </c>
      <c r="G54">
        <v>433.40557899999999</v>
      </c>
      <c r="H54">
        <v>2297975100</v>
      </c>
      <c r="I54">
        <v>-2.99614056652165E-2</v>
      </c>
      <c r="J54">
        <v>-2.29</v>
      </c>
      <c r="K54">
        <v>2.96</v>
      </c>
      <c r="L54">
        <v>3.04</v>
      </c>
      <c r="M54">
        <v>-2.08</v>
      </c>
      <c r="N54">
        <v>3.13</v>
      </c>
      <c r="O54">
        <v>0</v>
      </c>
      <c r="P54">
        <v>-2.99614056652165E-2</v>
      </c>
      <c r="R54" cm="1">
        <f t="array" ref="R54:W54">+LINEST(P43:P54,J43:N54,FALSE,FALSE)</f>
        <v>-1.1401607452819461E-3</v>
      </c>
      <c r="S54">
        <v>1.3361516415313357E-3</v>
      </c>
      <c r="T54">
        <v>6.1033936870525068E-4</v>
      </c>
      <c r="U54">
        <v>-9.1047191207457661E-4</v>
      </c>
      <c r="V54">
        <v>9.466194579884556E-3</v>
      </c>
      <c r="W54">
        <v>0</v>
      </c>
    </row>
    <row r="55" spans="1:23" x14ac:dyDescent="0.25">
      <c r="A55">
        <v>54</v>
      </c>
      <c r="B55">
        <v>202203</v>
      </c>
      <c r="C55">
        <v>435.040009</v>
      </c>
      <c r="D55">
        <v>462.07000699999998</v>
      </c>
      <c r="E55">
        <v>415.11999500000002</v>
      </c>
      <c r="F55">
        <v>451.64001500000001</v>
      </c>
      <c r="G55">
        <v>448.30471799999998</v>
      </c>
      <c r="H55">
        <v>2380929500</v>
      </c>
      <c r="I55">
        <v>3.3799269537465003E-2</v>
      </c>
      <c r="J55">
        <v>3.05</v>
      </c>
      <c r="K55">
        <v>-2.15</v>
      </c>
      <c r="L55">
        <v>-1.8</v>
      </c>
      <c r="M55">
        <v>-1.56</v>
      </c>
      <c r="N55">
        <v>3.17</v>
      </c>
      <c r="O55">
        <v>0.01</v>
      </c>
      <c r="P55">
        <v>2.3799269537465001E-2</v>
      </c>
      <c r="R55" cm="1">
        <f t="array" ref="R55:W55">+LINEST(P44:P55,J44:N55,FALSE,FALSE)</f>
        <v>-1.1730715378231583E-3</v>
      </c>
      <c r="S55">
        <v>1.2508192984151808E-3</v>
      </c>
      <c r="T55">
        <v>5.4439172777619215E-4</v>
      </c>
      <c r="U55">
        <v>-1.0137713340662438E-3</v>
      </c>
      <c r="V55">
        <v>9.3561723881300327E-3</v>
      </c>
      <c r="W55">
        <v>0</v>
      </c>
    </row>
    <row r="56" spans="1:23" x14ac:dyDescent="0.25">
      <c r="A56">
        <v>55</v>
      </c>
      <c r="B56">
        <v>202204</v>
      </c>
      <c r="C56">
        <v>453.30999800000001</v>
      </c>
      <c r="D56">
        <v>457.82998700000002</v>
      </c>
      <c r="E56">
        <v>411.209991</v>
      </c>
      <c r="F56">
        <v>412</v>
      </c>
      <c r="G56">
        <v>410.227936</v>
      </c>
      <c r="H56">
        <v>1856757400</v>
      </c>
      <c r="I56">
        <v>-9.1862086175087398E-2</v>
      </c>
      <c r="J56">
        <v>-9.4600000000000009</v>
      </c>
      <c r="K56">
        <v>-0.4</v>
      </c>
      <c r="L56">
        <v>6.19</v>
      </c>
      <c r="M56">
        <v>3.63</v>
      </c>
      <c r="N56">
        <v>5.92</v>
      </c>
      <c r="O56">
        <v>0.01</v>
      </c>
      <c r="P56">
        <v>-0.101862086175087</v>
      </c>
      <c r="R56" cm="1">
        <f t="array" ref="R56:W56">+LINEST(P45:P56,J45:N56,FALSE,FALSE)</f>
        <v>-1.7706270761469328E-3</v>
      </c>
      <c r="S56">
        <v>9.5832885099962769E-4</v>
      </c>
      <c r="T56">
        <v>9.8961825756000246E-4</v>
      </c>
      <c r="U56">
        <v>-1.273208309579929E-3</v>
      </c>
      <c r="V56">
        <v>1.0040487867169762E-2</v>
      </c>
      <c r="W56">
        <v>0</v>
      </c>
    </row>
    <row r="57" spans="1:23" x14ac:dyDescent="0.25">
      <c r="A57">
        <v>56</v>
      </c>
      <c r="B57">
        <v>202205</v>
      </c>
      <c r="C57">
        <v>412.07000699999998</v>
      </c>
      <c r="D57">
        <v>429.66000400000001</v>
      </c>
      <c r="E57">
        <v>380.540009</v>
      </c>
      <c r="F57">
        <v>412.92999300000002</v>
      </c>
      <c r="G57">
        <v>411.153931</v>
      </c>
      <c r="H57">
        <v>2418478100</v>
      </c>
      <c r="I57">
        <v>2.2547207687450398E-3</v>
      </c>
      <c r="J57">
        <v>-0.34</v>
      </c>
      <c r="K57">
        <v>-0.06</v>
      </c>
      <c r="L57">
        <v>8.41</v>
      </c>
      <c r="M57">
        <v>1.44</v>
      </c>
      <c r="N57">
        <v>3.98</v>
      </c>
      <c r="O57">
        <v>0.03</v>
      </c>
      <c r="P57">
        <v>-2.7745279231254898E-2</v>
      </c>
      <c r="R57" cm="1">
        <f t="array" ref="R57:W57">+LINEST(P46:P57,J46:N57,FALSE,FALSE)</f>
        <v>-1.9038148186963433E-3</v>
      </c>
      <c r="S57">
        <v>5.687751841887453E-4</v>
      </c>
      <c r="T57">
        <v>-5.2303305452260027E-5</v>
      </c>
      <c r="U57">
        <v>-2.314574206492696E-3</v>
      </c>
      <c r="V57">
        <v>9.0664746583645969E-3</v>
      </c>
      <c r="W57">
        <v>0</v>
      </c>
    </row>
    <row r="58" spans="1:23" x14ac:dyDescent="0.25">
      <c r="A58">
        <v>57</v>
      </c>
      <c r="B58">
        <v>202206</v>
      </c>
      <c r="C58">
        <v>415.17001299999998</v>
      </c>
      <c r="D58">
        <v>417.44000199999999</v>
      </c>
      <c r="E58">
        <v>362.17001299999998</v>
      </c>
      <c r="F58">
        <v>377.25</v>
      </c>
      <c r="G58">
        <v>375.627411</v>
      </c>
      <c r="H58">
        <v>1958611900</v>
      </c>
      <c r="I58">
        <v>-9.0369972470313101E-2</v>
      </c>
      <c r="J58">
        <v>-8.43</v>
      </c>
      <c r="K58">
        <v>1.3</v>
      </c>
      <c r="L58">
        <v>-5.97</v>
      </c>
      <c r="M58">
        <v>1.85</v>
      </c>
      <c r="N58">
        <v>-4.7</v>
      </c>
      <c r="O58">
        <v>0.06</v>
      </c>
      <c r="P58">
        <v>-0.150369972470313</v>
      </c>
      <c r="R58" cm="1">
        <f t="array" ref="R58:W58">+LINEST(P47:P58,J47:N58,FALSE,FALSE)</f>
        <v>1.7016424116559393E-3</v>
      </c>
      <c r="S58">
        <v>-9.5195257814017608E-4</v>
      </c>
      <c r="T58">
        <v>6.5985856211269933E-5</v>
      </c>
      <c r="U58">
        <v>-2.0085306393072583E-3</v>
      </c>
      <c r="V58">
        <v>1.2290675520683915E-2</v>
      </c>
      <c r="W58">
        <v>0</v>
      </c>
    </row>
    <row r="59" spans="1:23" x14ac:dyDescent="0.25">
      <c r="A59">
        <v>58</v>
      </c>
      <c r="B59">
        <v>202207</v>
      </c>
      <c r="C59">
        <v>376.55999800000001</v>
      </c>
      <c r="D59">
        <v>413.02999899999998</v>
      </c>
      <c r="E59">
        <v>371.040009</v>
      </c>
      <c r="F59">
        <v>411.98998999999998</v>
      </c>
      <c r="G59">
        <v>411.98998999999998</v>
      </c>
      <c r="H59">
        <v>1437665900</v>
      </c>
      <c r="I59">
        <v>8.8090955289907805E-2</v>
      </c>
      <c r="J59">
        <v>9.56</v>
      </c>
      <c r="K59">
        <v>1.85</v>
      </c>
      <c r="L59">
        <v>-4.08</v>
      </c>
      <c r="M59">
        <v>0.7</v>
      </c>
      <c r="N59">
        <v>-6.89</v>
      </c>
      <c r="O59">
        <v>0.08</v>
      </c>
      <c r="P59">
        <v>8.0909552899078394E-3</v>
      </c>
      <c r="R59" cm="1">
        <f t="array" ref="R59:W59">+LINEST(P48:P59,J48:N59,FALSE,FALSE)</f>
        <v>6.8647450220770375E-3</v>
      </c>
      <c r="S59">
        <v>-3.9168050281390516E-3</v>
      </c>
      <c r="T59">
        <v>-3.502301966488305E-3</v>
      </c>
      <c r="U59">
        <v>-5.4000693156552584E-3</v>
      </c>
      <c r="V59">
        <v>1.0215909060440041E-2</v>
      </c>
      <c r="W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Sheet5</vt:lpstr>
      <vt:lpstr>spy_fama_french_check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Lee</cp:lastModifiedBy>
  <dcterms:created xsi:type="dcterms:W3CDTF">2022-09-06T18:11:52Z</dcterms:created>
  <dcterms:modified xsi:type="dcterms:W3CDTF">2022-09-07T02:57:32Z</dcterms:modified>
</cp:coreProperties>
</file>