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a\OneDrive - UBC\Projects\.2023 Sonar Depth Mapping\sonar-depth-sensing-controls\IMU-inputs\"/>
    </mc:Choice>
  </mc:AlternateContent>
  <xr:revisionPtr revIDLastSave="0" documentId="13_ncr:1_{2D3B2F63-EAB2-4523-81D3-37A08D6EBDFE}" xr6:coauthVersionLast="47" xr6:coauthVersionMax="47" xr10:uidLastSave="{00000000-0000-0000-0000-000000000000}"/>
  <bookViews>
    <workbookView xWindow="-108" yWindow="-108" windowWidth="23256" windowHeight="13176" activeTab="2" xr2:uid="{0D71214A-73AD-4C80-949D-D2407E81BA2F}"/>
  </bookViews>
  <sheets>
    <sheet name="Sheet1" sheetId="8" r:id="rId1"/>
    <sheet name="Trial 1" sheetId="1" r:id="rId2"/>
    <sheet name="Trial 1 Adjusted" sheetId="2" r:id="rId3"/>
    <sheet name="Trial 2" sheetId="4" r:id="rId4"/>
    <sheet name="Trial 2 Adjusted" sheetId="6" r:id="rId5"/>
    <sheet name="TRIAL COMPARIS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8" l="1"/>
  <c r="M6" i="8"/>
  <c r="L7" i="8"/>
  <c r="M7" i="8"/>
  <c r="L8" i="8"/>
  <c r="M8" i="8"/>
  <c r="L9" i="8"/>
  <c r="M9" i="8"/>
  <c r="L10" i="8"/>
  <c r="M10" i="8"/>
  <c r="L11" i="8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M11" i="8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5" i="8"/>
  <c r="L5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5" i="8"/>
  <c r="M4" i="8"/>
  <c r="L4" i="8"/>
  <c r="K4" i="8"/>
  <c r="F40" i="8"/>
  <c r="G40" i="8"/>
  <c r="H40" i="8"/>
  <c r="H41" i="8" s="1"/>
  <c r="H42" i="8" s="1"/>
  <c r="H43" i="8" s="1"/>
  <c r="F41" i="8"/>
  <c r="G41" i="8"/>
  <c r="F42" i="8"/>
  <c r="G42" i="8"/>
  <c r="F43" i="8"/>
  <c r="G43" i="8"/>
  <c r="H6" i="8"/>
  <c r="H7" i="8"/>
  <c r="H8" i="8"/>
  <c r="H9" i="8"/>
  <c r="H10" i="8"/>
  <c r="H11" i="8"/>
  <c r="H12" i="8"/>
  <c r="H13" i="8"/>
  <c r="H14" i="8"/>
  <c r="H15" i="8"/>
  <c r="H16" i="8"/>
  <c r="H17" i="8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5" i="8"/>
  <c r="G31" i="8"/>
  <c r="G32" i="8"/>
  <c r="G33" i="8"/>
  <c r="G34" i="8" s="1"/>
  <c r="G35" i="8" s="1"/>
  <c r="G36" i="8" s="1"/>
  <c r="G37" i="8" s="1"/>
  <c r="G38" i="8" s="1"/>
  <c r="G39" i="8" s="1"/>
  <c r="F31" i="8"/>
  <c r="F32" i="8"/>
  <c r="F33" i="8"/>
  <c r="F34" i="8"/>
  <c r="F35" i="8"/>
  <c r="F36" i="8"/>
  <c r="F37" i="8"/>
  <c r="F38" i="8"/>
  <c r="F39" i="8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5" i="8"/>
  <c r="F6" i="8"/>
  <c r="F7" i="8"/>
  <c r="F8" i="8"/>
  <c r="F9" i="8"/>
  <c r="F10" i="8"/>
  <c r="F11" i="8"/>
  <c r="F12" i="8"/>
  <c r="F13" i="8"/>
  <c r="F14" i="8"/>
  <c r="F15" i="8"/>
  <c r="F16" i="8"/>
  <c r="F17" i="8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5" i="8"/>
  <c r="H4" i="8"/>
  <c r="G4" i="8"/>
  <c r="F4" i="8"/>
  <c r="C12" i="8"/>
  <c r="C3" i="8"/>
  <c r="C4" i="8"/>
  <c r="C5" i="8"/>
  <c r="C6" i="8"/>
  <c r="C7" i="8"/>
  <c r="C8" i="8"/>
  <c r="C9" i="8"/>
  <c r="C10" i="8"/>
  <c r="C11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2" i="8"/>
  <c r="B4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3" i="8"/>
  <c r="E49" i="6"/>
  <c r="D49" i="6"/>
  <c r="C49" i="6"/>
  <c r="M4" i="4"/>
  <c r="I86" i="1"/>
  <c r="J86" i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I87" i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H46" i="1"/>
  <c r="I46" i="1"/>
  <c r="J46" i="1"/>
  <c r="H47" i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J47" i="1"/>
  <c r="J48" i="1"/>
  <c r="J49" i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E50" i="1"/>
  <c r="D50" i="1"/>
  <c r="C50" i="1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D5" i="6"/>
  <c r="E5" i="6"/>
  <c r="C5" i="6"/>
  <c r="M6" i="4"/>
  <c r="M6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E5" i="2"/>
  <c r="D5" i="2"/>
  <c r="C5" i="2"/>
  <c r="M4" i="1"/>
</calcChain>
</file>

<file path=xl/sharedStrings.xml><?xml version="1.0" encoding="utf-8"?>
<sst xmlns="http://schemas.openxmlformats.org/spreadsheetml/2006/main" count="69" uniqueCount="25">
  <si>
    <t>Position</t>
  </si>
  <si>
    <t>Y</t>
  </si>
  <si>
    <t>X</t>
  </si>
  <si>
    <t>Z</t>
  </si>
  <si>
    <t>n</t>
  </si>
  <si>
    <t>Test parameters</t>
  </si>
  <si>
    <t>s</t>
  </si>
  <si>
    <t>position updates</t>
  </si>
  <si>
    <t>s/ value</t>
  </si>
  <si>
    <t>Integration method</t>
  </si>
  <si>
    <t>Acceleration (diff trial)</t>
  </si>
  <si>
    <t>x</t>
  </si>
  <si>
    <t>Using May 21st barebones position data calculations with no error adjustments and 1 sensor</t>
  </si>
  <si>
    <t>Trial length</t>
  </si>
  <si>
    <t>number of samples for initial acceleration</t>
  </si>
  <si>
    <t>Comparison of Methods</t>
  </si>
  <si>
    <t xml:space="preserve">Method 1, used in trial 1, consists of the standard distance from acceleration formula for constant acceleration. Method 2 involves taking into account jerk and integrating 3 times to compute distance. </t>
  </si>
  <si>
    <t>del_s  = 1/6 * j * t^3 + 1/2 * a0 * t^2 + v0*t</t>
  </si>
  <si>
    <t>del_s  = 1/2 * a * t^2 + v0*t</t>
  </si>
  <si>
    <t>Conclusions</t>
  </si>
  <si>
    <t xml:space="preserve">Incorporating jerk into the analysis reduces the following: maximum error, cumulative error in the X, Y, and Z axes; and average error."
</t>
  </si>
  <si>
    <t>Speed (diff trial)</t>
  </si>
  <si>
    <t>sample_interval</t>
  </si>
  <si>
    <t>testing_delay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</si>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</sst>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nsolas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96E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09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Sensor drift (500ms time steps)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Sheet1!$F$4:$F$43</c:f>
              <c:numCache>
                <c:formatCode>General</c:formatCode>
                <c:ptCount val="40"/>
                <c:pt idx="0">
                  <c:v>0</c:v>
                </c:pt>
                <c:pt idx="1">
                  <c:v>3.5000000000000003E-2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0.04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5.5000000000000007E-2</c:v>
                </c:pt>
                <c:pt idx="9">
                  <c:v>5.5000000000000007E-2</c:v>
                </c:pt>
                <c:pt idx="10">
                  <c:v>4.0000000000000008E-2</c:v>
                </c:pt>
                <c:pt idx="11">
                  <c:v>4.5000000000000005E-2</c:v>
                </c:pt>
                <c:pt idx="12">
                  <c:v>6.0000000000000005E-2</c:v>
                </c:pt>
                <c:pt idx="13">
                  <c:v>4.5000000000000005E-2</c:v>
                </c:pt>
                <c:pt idx="14">
                  <c:v>3.0000000000000006E-2</c:v>
                </c:pt>
                <c:pt idx="15">
                  <c:v>4.0000000000000008E-2</c:v>
                </c:pt>
                <c:pt idx="16">
                  <c:v>1.0000000000000009E-2</c:v>
                </c:pt>
                <c:pt idx="17">
                  <c:v>5.0000000000000088E-3</c:v>
                </c:pt>
                <c:pt idx="18">
                  <c:v>8.6736173798840355E-18</c:v>
                </c:pt>
                <c:pt idx="19">
                  <c:v>-4.9999999999999914E-3</c:v>
                </c:pt>
                <c:pt idx="20">
                  <c:v>-2.9999999999999992E-2</c:v>
                </c:pt>
                <c:pt idx="21">
                  <c:v>-1.999999999999999E-2</c:v>
                </c:pt>
                <c:pt idx="22">
                  <c:v>-9.9999999999999898E-3</c:v>
                </c:pt>
                <c:pt idx="23">
                  <c:v>-4.9999999999999897E-3</c:v>
                </c:pt>
                <c:pt idx="24">
                  <c:v>1.500000000000001E-2</c:v>
                </c:pt>
                <c:pt idx="25">
                  <c:v>-4.9999999999999906E-3</c:v>
                </c:pt>
                <c:pt idx="26">
                  <c:v>-1.4999999999999991E-2</c:v>
                </c:pt>
                <c:pt idx="27">
                  <c:v>-9.9999999999999915E-3</c:v>
                </c:pt>
                <c:pt idx="28">
                  <c:v>0</c:v>
                </c:pt>
                <c:pt idx="29">
                  <c:v>3.5000000000000003E-2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3.5000000000000003E-2</c:v>
                </c:pt>
                <c:pt idx="33">
                  <c:v>1.5000000000000003E-2</c:v>
                </c:pt>
                <c:pt idx="34">
                  <c:v>0</c:v>
                </c:pt>
                <c:pt idx="35">
                  <c:v>-5.0000000000000001E-3</c:v>
                </c:pt>
                <c:pt idx="36">
                  <c:v>-2.5000000000000001E-2</c:v>
                </c:pt>
                <c:pt idx="37">
                  <c:v>-0.04</c:v>
                </c:pt>
                <c:pt idx="38">
                  <c:v>-4.4999999999999998E-2</c:v>
                </c:pt>
                <c:pt idx="39">
                  <c:v>-4.4999999999999998E-2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F-46B3-AE58-208F1E2E818E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Sheet1!$E$4:$E$43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Sheet1!$G$4:$G$43</c:f>
              <c:numCache>
                <c:formatCode>General</c:formatCode>
                <c:ptCount val="40"/>
                <c:pt idx="0">
                  <c:v>0</c:v>
                </c:pt>
                <c:pt idx="1">
                  <c:v>-1.4999999999999999E-2</c:v>
                </c:pt>
                <c:pt idx="2">
                  <c:v>-0.02</c:v>
                </c:pt>
                <c:pt idx="3">
                  <c:v>-0.02</c:v>
                </c:pt>
                <c:pt idx="4">
                  <c:v>-1.4999999999999999E-2</c:v>
                </c:pt>
                <c:pt idx="5">
                  <c:v>-0.03</c:v>
                </c:pt>
                <c:pt idx="6">
                  <c:v>-3.4999999999999996E-2</c:v>
                </c:pt>
                <c:pt idx="7">
                  <c:v>-7.0000000000000007E-2</c:v>
                </c:pt>
                <c:pt idx="8">
                  <c:v>-6.0000000000000005E-2</c:v>
                </c:pt>
                <c:pt idx="9">
                  <c:v>-5.5000000000000007E-2</c:v>
                </c:pt>
                <c:pt idx="10">
                  <c:v>-5.5000000000000007E-2</c:v>
                </c:pt>
                <c:pt idx="11">
                  <c:v>-8.0000000000000016E-2</c:v>
                </c:pt>
                <c:pt idx="12">
                  <c:v>-0.11000000000000001</c:v>
                </c:pt>
                <c:pt idx="13">
                  <c:v>-0.125</c:v>
                </c:pt>
                <c:pt idx="14">
                  <c:v>-0.115</c:v>
                </c:pt>
                <c:pt idx="15">
                  <c:v>-0.125</c:v>
                </c:pt>
                <c:pt idx="16">
                  <c:v>-0.105</c:v>
                </c:pt>
                <c:pt idx="17">
                  <c:v>-0.11</c:v>
                </c:pt>
                <c:pt idx="18">
                  <c:v>-0.105</c:v>
                </c:pt>
                <c:pt idx="19">
                  <c:v>-0.13500000000000001</c:v>
                </c:pt>
                <c:pt idx="20">
                  <c:v>-0.14000000000000001</c:v>
                </c:pt>
                <c:pt idx="21">
                  <c:v>-0.14000000000000001</c:v>
                </c:pt>
                <c:pt idx="22">
                  <c:v>-0.13</c:v>
                </c:pt>
                <c:pt idx="23">
                  <c:v>-0.14500000000000002</c:v>
                </c:pt>
                <c:pt idx="24">
                  <c:v>-0.14500000000000002</c:v>
                </c:pt>
                <c:pt idx="25">
                  <c:v>-0.12000000000000002</c:v>
                </c:pt>
                <c:pt idx="26">
                  <c:v>-0.11500000000000002</c:v>
                </c:pt>
                <c:pt idx="27">
                  <c:v>-0.14500000000000002</c:v>
                </c:pt>
                <c:pt idx="28">
                  <c:v>-0.13</c:v>
                </c:pt>
                <c:pt idx="29">
                  <c:v>-0.12000000000000001</c:v>
                </c:pt>
                <c:pt idx="30">
                  <c:v>-0.15000000000000002</c:v>
                </c:pt>
                <c:pt idx="31">
                  <c:v>-0.12500000000000003</c:v>
                </c:pt>
                <c:pt idx="32">
                  <c:v>-0.11000000000000003</c:v>
                </c:pt>
                <c:pt idx="33">
                  <c:v>-8.500000000000002E-2</c:v>
                </c:pt>
                <c:pt idx="34">
                  <c:v>-0.10000000000000002</c:v>
                </c:pt>
                <c:pt idx="35">
                  <c:v>-4.0000000000000022E-2</c:v>
                </c:pt>
                <c:pt idx="36">
                  <c:v>-1.500000000000002E-2</c:v>
                </c:pt>
                <c:pt idx="37">
                  <c:v>-3.000000000000002E-2</c:v>
                </c:pt>
                <c:pt idx="38">
                  <c:v>2.9999999999999978E-2</c:v>
                </c:pt>
                <c:pt idx="39">
                  <c:v>2.9999999999999978E-2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F-46B3-AE58-208F1E2E818E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Sheet1!$E$4:$E$43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Sheet1!$H$4:$H$43</c:f>
              <c:numCache>
                <c:formatCode>General</c:formatCode>
                <c:ptCount val="40"/>
                <c:pt idx="0">
                  <c:v>0</c:v>
                </c:pt>
                <c:pt idx="1">
                  <c:v>0.03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0.02</c:v>
                </c:pt>
                <c:pt idx="5">
                  <c:v>5.000000000000001E-3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6.0000000000000005E-2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0.12</c:v>
                </c:pt>
                <c:pt idx="14">
                  <c:v>0.13</c:v>
                </c:pt>
                <c:pt idx="15">
                  <c:v>0.17</c:v>
                </c:pt>
                <c:pt idx="16">
                  <c:v>0.185</c:v>
                </c:pt>
                <c:pt idx="17">
                  <c:v>0.15</c:v>
                </c:pt>
                <c:pt idx="18">
                  <c:v>0.15</c:v>
                </c:pt>
                <c:pt idx="19">
                  <c:v>0.11499999999999999</c:v>
                </c:pt>
                <c:pt idx="20">
                  <c:v>0.13</c:v>
                </c:pt>
                <c:pt idx="21">
                  <c:v>0.115</c:v>
                </c:pt>
                <c:pt idx="22">
                  <c:v>0.16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0.16499999999999998</c:v>
                </c:pt>
                <c:pt idx="26">
                  <c:v>0.19999999999999998</c:v>
                </c:pt>
                <c:pt idx="27">
                  <c:v>0.19999999999999998</c:v>
                </c:pt>
                <c:pt idx="28">
                  <c:v>0.21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0.24</c:v>
                </c:pt>
                <c:pt idx="33">
                  <c:v>0.245</c:v>
                </c:pt>
                <c:pt idx="34">
                  <c:v>0.255</c:v>
                </c:pt>
                <c:pt idx="35">
                  <c:v>0.26500000000000001</c:v>
                </c:pt>
                <c:pt idx="36">
                  <c:v>0.24500000000000002</c:v>
                </c:pt>
                <c:pt idx="37">
                  <c:v>0.255</c:v>
                </c:pt>
                <c:pt idx="38">
                  <c:v>0.26500000000000001</c:v>
                </c:pt>
                <c:pt idx="39">
                  <c:v>0.24500000000000002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F-46B3-AE58-208F1E2E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16239"/>
        <c:axId val="303316719"/>
      </c:scatterChart>
      <c:valAx>
        <c:axId val="30331623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measurements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16719"/>
        <c:crosses val="autoZero"/>
        <c:crossBetween val="midCat"/>
      </c:valAx>
      <c:valAx>
        <c:axId val="3033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1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</a:t>
            </a:r>
            <a:r>
              <a:rPr lang="en-CA" baseline="0"/>
              <a:t> - Trial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2'!$C$2:$C$3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2'!$C$4:$C$49</c:f>
              <c:numCache>
                <c:formatCode>General</c:formatCode>
                <c:ptCount val="46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0.2</c:v>
                </c:pt>
                <c:pt idx="5">
                  <c:v>0.21</c:v>
                </c:pt>
                <c:pt idx="6">
                  <c:v>0.23</c:v>
                </c:pt>
                <c:pt idx="7">
                  <c:v>0.24</c:v>
                </c:pt>
                <c:pt idx="8">
                  <c:v>0.26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0.32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0.59</c:v>
                </c:pt>
                <c:pt idx="25">
                  <c:v>0.61</c:v>
                </c:pt>
                <c:pt idx="26">
                  <c:v>0.64</c:v>
                </c:pt>
                <c:pt idx="27">
                  <c:v>0.66</c:v>
                </c:pt>
                <c:pt idx="28">
                  <c:v>0.68</c:v>
                </c:pt>
                <c:pt idx="29">
                  <c:v>0.7</c:v>
                </c:pt>
                <c:pt idx="30">
                  <c:v>0.73</c:v>
                </c:pt>
                <c:pt idx="31">
                  <c:v>0.75</c:v>
                </c:pt>
                <c:pt idx="32">
                  <c:v>0.78</c:v>
                </c:pt>
                <c:pt idx="33">
                  <c:v>0.8</c:v>
                </c:pt>
                <c:pt idx="34">
                  <c:v>0.83</c:v>
                </c:pt>
                <c:pt idx="35">
                  <c:v>0.85</c:v>
                </c:pt>
                <c:pt idx="36">
                  <c:v>0.88</c:v>
                </c:pt>
                <c:pt idx="37">
                  <c:v>0.9</c:v>
                </c:pt>
                <c:pt idx="38">
                  <c:v>0.93</c:v>
                </c:pt>
                <c:pt idx="39">
                  <c:v>0.96</c:v>
                </c:pt>
                <c:pt idx="40">
                  <c:v>0.98</c:v>
                </c:pt>
                <c:pt idx="41">
                  <c:v>1.01</c:v>
                </c:pt>
                <c:pt idx="42">
                  <c:v>1.04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3-414E-AF61-85DE3A658995}"/>
            </c:ext>
          </c:extLst>
        </c:ser>
        <c:ser>
          <c:idx val="1"/>
          <c:order val="1"/>
          <c:tx>
            <c:strRef>
              <c:f>'Trial 2'!$D$2:$D$3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2'!$D$4:$D$49</c:f>
              <c:numCache>
                <c:formatCode>General</c:formatCode>
                <c:ptCount val="46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0.21</c:v>
                </c:pt>
                <c:pt idx="6">
                  <c:v>0.22</c:v>
                </c:pt>
                <c:pt idx="7">
                  <c:v>0.24</c:v>
                </c:pt>
                <c:pt idx="8">
                  <c:v>0.25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0.39</c:v>
                </c:pt>
                <c:pt idx="19">
                  <c:v>0.4</c:v>
                </c:pt>
                <c:pt idx="20">
                  <c:v>0.42</c:v>
                </c:pt>
                <c:pt idx="21">
                  <c:v>0.43</c:v>
                </c:pt>
                <c:pt idx="22">
                  <c:v>0.44</c:v>
                </c:pt>
                <c:pt idx="23">
                  <c:v>0.45</c:v>
                </c:pt>
                <c:pt idx="24">
                  <c:v>0.46</c:v>
                </c:pt>
                <c:pt idx="25">
                  <c:v>0.47</c:v>
                </c:pt>
                <c:pt idx="26">
                  <c:v>0.48</c:v>
                </c:pt>
                <c:pt idx="27">
                  <c:v>0.5</c:v>
                </c:pt>
                <c:pt idx="28">
                  <c:v>0.52</c:v>
                </c:pt>
                <c:pt idx="29">
                  <c:v>0.53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0.61</c:v>
                </c:pt>
                <c:pt idx="35">
                  <c:v>0.63</c:v>
                </c:pt>
                <c:pt idx="36">
                  <c:v>0.64</c:v>
                </c:pt>
                <c:pt idx="37">
                  <c:v>0.66</c:v>
                </c:pt>
                <c:pt idx="38">
                  <c:v>0.67</c:v>
                </c:pt>
                <c:pt idx="39">
                  <c:v>0.69</c:v>
                </c:pt>
                <c:pt idx="40">
                  <c:v>0.71</c:v>
                </c:pt>
                <c:pt idx="41">
                  <c:v>0.72</c:v>
                </c:pt>
                <c:pt idx="42">
                  <c:v>0.74</c:v>
                </c:pt>
                <c:pt idx="43">
                  <c:v>0.76</c:v>
                </c:pt>
                <c:pt idx="44">
                  <c:v>0.77</c:v>
                </c:pt>
                <c:pt idx="45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3-414E-AF61-85DE3A658995}"/>
            </c:ext>
          </c:extLst>
        </c:ser>
        <c:ser>
          <c:idx val="2"/>
          <c:order val="2"/>
          <c:tx>
            <c:strRef>
              <c:f>'Trial 2'!$E$2:$E$3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2'!$E$4:$E$49</c:f>
              <c:numCache>
                <c:formatCode>General</c:formatCode>
                <c:ptCount val="46"/>
                <c:pt idx="0">
                  <c:v>-0.27</c:v>
                </c:pt>
                <c:pt idx="1">
                  <c:v>-0.3</c:v>
                </c:pt>
                <c:pt idx="2">
                  <c:v>-0.33</c:v>
                </c:pt>
                <c:pt idx="3">
                  <c:v>-0.36</c:v>
                </c:pt>
                <c:pt idx="4">
                  <c:v>-0.39</c:v>
                </c:pt>
                <c:pt idx="5">
                  <c:v>-0.42</c:v>
                </c:pt>
                <c:pt idx="6">
                  <c:v>-0.45</c:v>
                </c:pt>
                <c:pt idx="7">
                  <c:v>-0.47</c:v>
                </c:pt>
                <c:pt idx="8">
                  <c:v>-0.51</c:v>
                </c:pt>
                <c:pt idx="9">
                  <c:v>-0.54</c:v>
                </c:pt>
                <c:pt idx="10">
                  <c:v>-0.56999999999999995</c:v>
                </c:pt>
                <c:pt idx="11">
                  <c:v>-0.61</c:v>
                </c:pt>
                <c:pt idx="12">
                  <c:v>-0.65</c:v>
                </c:pt>
                <c:pt idx="13">
                  <c:v>-0.7</c:v>
                </c:pt>
                <c:pt idx="14">
                  <c:v>-0.74</c:v>
                </c:pt>
                <c:pt idx="15">
                  <c:v>-0.79</c:v>
                </c:pt>
                <c:pt idx="16">
                  <c:v>-0.85</c:v>
                </c:pt>
                <c:pt idx="17">
                  <c:v>-0.9</c:v>
                </c:pt>
                <c:pt idx="18">
                  <c:v>-0.96</c:v>
                </c:pt>
                <c:pt idx="19">
                  <c:v>-1.02</c:v>
                </c:pt>
                <c:pt idx="20">
                  <c:v>-1.08</c:v>
                </c:pt>
                <c:pt idx="21">
                  <c:v>-1.1399999999999999</c:v>
                </c:pt>
                <c:pt idx="22">
                  <c:v>-1.21</c:v>
                </c:pt>
                <c:pt idx="23">
                  <c:v>-1.28</c:v>
                </c:pt>
                <c:pt idx="24">
                  <c:v>-1.34</c:v>
                </c:pt>
                <c:pt idx="25">
                  <c:v>-1.41</c:v>
                </c:pt>
                <c:pt idx="26">
                  <c:v>-1.48</c:v>
                </c:pt>
                <c:pt idx="27">
                  <c:v>-1.56</c:v>
                </c:pt>
                <c:pt idx="28">
                  <c:v>-1.63</c:v>
                </c:pt>
                <c:pt idx="29">
                  <c:v>-1.71</c:v>
                </c:pt>
                <c:pt idx="30">
                  <c:v>-1.8</c:v>
                </c:pt>
                <c:pt idx="31">
                  <c:v>-1.88</c:v>
                </c:pt>
                <c:pt idx="32">
                  <c:v>-1.97</c:v>
                </c:pt>
                <c:pt idx="33">
                  <c:v>-2.06</c:v>
                </c:pt>
                <c:pt idx="34">
                  <c:v>-2.16</c:v>
                </c:pt>
                <c:pt idx="35">
                  <c:v>-2.25</c:v>
                </c:pt>
                <c:pt idx="36">
                  <c:v>-2.35</c:v>
                </c:pt>
                <c:pt idx="37">
                  <c:v>-2.4500000000000002</c:v>
                </c:pt>
                <c:pt idx="38">
                  <c:v>-2.5499999999999998</c:v>
                </c:pt>
                <c:pt idx="39">
                  <c:v>-2.66</c:v>
                </c:pt>
                <c:pt idx="40">
                  <c:v>-2.77</c:v>
                </c:pt>
                <c:pt idx="41">
                  <c:v>-2.89</c:v>
                </c:pt>
                <c:pt idx="42">
                  <c:v>-3</c:v>
                </c:pt>
                <c:pt idx="43">
                  <c:v>-3.13</c:v>
                </c:pt>
                <c:pt idx="44">
                  <c:v>-3.26</c:v>
                </c:pt>
                <c:pt idx="45">
                  <c:v>-3.39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3-414E-AF61-85DE3A658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logged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 acceleration</a:t>
            </a:r>
            <a:r>
              <a:rPr lang="en-CA" baseline="0"/>
              <a:t> error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2'!$H$2</c:f>
              <c:strCache>
                <c:ptCount val="1"/>
                <c:pt idx="0">
                  <c:v>Acceleration (diff trial)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'Trial 2'!$B$3:$B$48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2'!$H$3:$H$48</c:f>
              <c:numCache>
                <c:formatCode>General</c:formatCode>
                <c:ptCount val="4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-0.02</c:v>
                </c:pt>
                <c:pt idx="4">
                  <c:v>0.03</c:v>
                </c:pt>
                <c:pt idx="5">
                  <c:v>0.02</c:v>
                </c:pt>
                <c:pt idx="6">
                  <c:v>-0.01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-0.02</c:v>
                </c:pt>
                <c:pt idx="11">
                  <c:v>0.02</c:v>
                </c:pt>
                <c:pt idx="12">
                  <c:v>-0.08</c:v>
                </c:pt>
                <c:pt idx="13">
                  <c:v>0.02</c:v>
                </c:pt>
                <c:pt idx="14">
                  <c:v>-0.05</c:v>
                </c:pt>
                <c:pt idx="15">
                  <c:v>-0.03</c:v>
                </c:pt>
                <c:pt idx="16">
                  <c:v>-0.19</c:v>
                </c:pt>
                <c:pt idx="17">
                  <c:v>7.0000000000000007E-2</c:v>
                </c:pt>
                <c:pt idx="18">
                  <c:v>-0.03</c:v>
                </c:pt>
                <c:pt idx="19">
                  <c:v>0.02</c:v>
                </c:pt>
                <c:pt idx="20">
                  <c:v>0.1</c:v>
                </c:pt>
                <c:pt idx="21">
                  <c:v>0.02</c:v>
                </c:pt>
                <c:pt idx="22">
                  <c:v>-0.01</c:v>
                </c:pt>
                <c:pt idx="23">
                  <c:v>-0.01</c:v>
                </c:pt>
                <c:pt idx="24">
                  <c:v>0</c:v>
                </c:pt>
                <c:pt idx="25">
                  <c:v>0.03</c:v>
                </c:pt>
                <c:pt idx="26">
                  <c:v>0.01</c:v>
                </c:pt>
                <c:pt idx="27">
                  <c:v>-0.04</c:v>
                </c:pt>
                <c:pt idx="28">
                  <c:v>0.04</c:v>
                </c:pt>
                <c:pt idx="29">
                  <c:v>-0.02</c:v>
                </c:pt>
                <c:pt idx="30">
                  <c:v>-7.0000000000000007E-2</c:v>
                </c:pt>
                <c:pt idx="31">
                  <c:v>0.01</c:v>
                </c:pt>
                <c:pt idx="32">
                  <c:v>0.02</c:v>
                </c:pt>
                <c:pt idx="33">
                  <c:v>-0.02</c:v>
                </c:pt>
                <c:pt idx="34">
                  <c:v>0.01</c:v>
                </c:pt>
                <c:pt idx="35">
                  <c:v>0.06</c:v>
                </c:pt>
                <c:pt idx="36">
                  <c:v>0</c:v>
                </c:pt>
                <c:pt idx="37">
                  <c:v>-0.01</c:v>
                </c:pt>
                <c:pt idx="38">
                  <c:v>0.02</c:v>
                </c:pt>
                <c:pt idx="39">
                  <c:v>-0.02</c:v>
                </c:pt>
                <c:pt idx="40">
                  <c:v>0.01</c:v>
                </c:pt>
                <c:pt idx="41">
                  <c:v>0</c:v>
                </c:pt>
                <c:pt idx="42">
                  <c:v>0.02</c:v>
                </c:pt>
                <c:pt idx="43">
                  <c:v>-0.06</c:v>
                </c:pt>
                <c:pt idx="44">
                  <c:v>-0.02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A-42F6-AE3B-F5B4D6D5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9487"/>
        <c:axId val="142871887"/>
      </c:scatterChart>
      <c:valAx>
        <c:axId val="14286948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887"/>
        <c:crosses val="autoZero"/>
        <c:crossBetween val="midCat"/>
      </c:valAx>
      <c:valAx>
        <c:axId val="142871887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'Trial 2'!$I$2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2'!$B$3:$B$48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2'!$I$3:$I$48</c:f>
              <c:numCache>
                <c:formatCode>General</c:formatCode>
                <c:ptCount val="4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-0.02</c:v>
                </c:pt>
                <c:pt idx="6">
                  <c:v>-0.02</c:v>
                </c:pt>
                <c:pt idx="7">
                  <c:v>-0.04</c:v>
                </c:pt>
                <c:pt idx="8">
                  <c:v>0.02</c:v>
                </c:pt>
                <c:pt idx="9">
                  <c:v>-0.01</c:v>
                </c:pt>
                <c:pt idx="10">
                  <c:v>7.0000000000000007E-2</c:v>
                </c:pt>
                <c:pt idx="11">
                  <c:v>0.02</c:v>
                </c:pt>
                <c:pt idx="12">
                  <c:v>0.01</c:v>
                </c:pt>
                <c:pt idx="13">
                  <c:v>0.04</c:v>
                </c:pt>
                <c:pt idx="14">
                  <c:v>0.1</c:v>
                </c:pt>
                <c:pt idx="15">
                  <c:v>0.01</c:v>
                </c:pt>
                <c:pt idx="16">
                  <c:v>0.03</c:v>
                </c:pt>
                <c:pt idx="17">
                  <c:v>-7.0000000000000007E-2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0.03</c:v>
                </c:pt>
                <c:pt idx="22">
                  <c:v>-0.06</c:v>
                </c:pt>
                <c:pt idx="23">
                  <c:v>0.01</c:v>
                </c:pt>
                <c:pt idx="24">
                  <c:v>0.04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-0.03</c:v>
                </c:pt>
                <c:pt idx="29">
                  <c:v>-0.04</c:v>
                </c:pt>
                <c:pt idx="30">
                  <c:v>0.01</c:v>
                </c:pt>
                <c:pt idx="31">
                  <c:v>-0.02</c:v>
                </c:pt>
                <c:pt idx="32">
                  <c:v>-0.01</c:v>
                </c:pt>
                <c:pt idx="33">
                  <c:v>0.03</c:v>
                </c:pt>
                <c:pt idx="34">
                  <c:v>0</c:v>
                </c:pt>
                <c:pt idx="35">
                  <c:v>0.05</c:v>
                </c:pt>
                <c:pt idx="36">
                  <c:v>0.01</c:v>
                </c:pt>
                <c:pt idx="37">
                  <c:v>-0.03</c:v>
                </c:pt>
                <c:pt idx="38">
                  <c:v>-7.0000000000000007E-2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-0.04</c:v>
                </c:pt>
                <c:pt idx="45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9-4942-B458-E306F567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63571741032371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'Trial 2'!$I$2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2'!$B$3:$B$48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2'!$J$3:$J$48</c:f>
              <c:numCache>
                <c:formatCode>General</c:formatCode>
                <c:ptCount val="46"/>
                <c:pt idx="0">
                  <c:v>0</c:v>
                </c:pt>
                <c:pt idx="1">
                  <c:v>-0.06</c:v>
                </c:pt>
                <c:pt idx="2">
                  <c:v>-0.04</c:v>
                </c:pt>
                <c:pt idx="3">
                  <c:v>0.05</c:v>
                </c:pt>
                <c:pt idx="4">
                  <c:v>-0.04</c:v>
                </c:pt>
                <c:pt idx="5">
                  <c:v>-0.03</c:v>
                </c:pt>
                <c:pt idx="6">
                  <c:v>0.08</c:v>
                </c:pt>
                <c:pt idx="7">
                  <c:v>-0.06</c:v>
                </c:pt>
                <c:pt idx="8">
                  <c:v>0.01</c:v>
                </c:pt>
                <c:pt idx="9">
                  <c:v>0.01</c:v>
                </c:pt>
                <c:pt idx="10">
                  <c:v>0.06</c:v>
                </c:pt>
                <c:pt idx="11">
                  <c:v>-0.04</c:v>
                </c:pt>
                <c:pt idx="12">
                  <c:v>0.03</c:v>
                </c:pt>
                <c:pt idx="13">
                  <c:v>-0.04</c:v>
                </c:pt>
                <c:pt idx="14">
                  <c:v>0.03</c:v>
                </c:pt>
                <c:pt idx="15">
                  <c:v>0</c:v>
                </c:pt>
                <c:pt idx="16">
                  <c:v>0.01</c:v>
                </c:pt>
                <c:pt idx="17">
                  <c:v>0.05</c:v>
                </c:pt>
                <c:pt idx="18">
                  <c:v>0.01</c:v>
                </c:pt>
                <c:pt idx="19">
                  <c:v>0.05</c:v>
                </c:pt>
                <c:pt idx="20">
                  <c:v>0.02</c:v>
                </c:pt>
                <c:pt idx="21">
                  <c:v>-0.09</c:v>
                </c:pt>
                <c:pt idx="22">
                  <c:v>0.01</c:v>
                </c:pt>
                <c:pt idx="23">
                  <c:v>-0.04</c:v>
                </c:pt>
                <c:pt idx="24">
                  <c:v>0.03</c:v>
                </c:pt>
                <c:pt idx="25">
                  <c:v>-0.02</c:v>
                </c:pt>
                <c:pt idx="26">
                  <c:v>-0.06</c:v>
                </c:pt>
                <c:pt idx="27">
                  <c:v>0</c:v>
                </c:pt>
                <c:pt idx="28">
                  <c:v>0.03</c:v>
                </c:pt>
                <c:pt idx="29">
                  <c:v>-0.09</c:v>
                </c:pt>
                <c:pt idx="30">
                  <c:v>-0.03</c:v>
                </c:pt>
                <c:pt idx="31">
                  <c:v>0.01</c:v>
                </c:pt>
                <c:pt idx="32">
                  <c:v>0</c:v>
                </c:pt>
                <c:pt idx="33">
                  <c:v>-0.03</c:v>
                </c:pt>
                <c:pt idx="34">
                  <c:v>0.03</c:v>
                </c:pt>
                <c:pt idx="35">
                  <c:v>7.0000000000000007E-2</c:v>
                </c:pt>
                <c:pt idx="36">
                  <c:v>0.01</c:v>
                </c:pt>
                <c:pt idx="37">
                  <c:v>-0.06</c:v>
                </c:pt>
                <c:pt idx="38">
                  <c:v>-0.03</c:v>
                </c:pt>
                <c:pt idx="39">
                  <c:v>-0.09</c:v>
                </c:pt>
                <c:pt idx="40">
                  <c:v>-0.03</c:v>
                </c:pt>
                <c:pt idx="41">
                  <c:v>-0.02</c:v>
                </c:pt>
                <c:pt idx="42">
                  <c:v>-0.02</c:v>
                </c:pt>
                <c:pt idx="43">
                  <c:v>0.04</c:v>
                </c:pt>
                <c:pt idx="44">
                  <c:v>0.02</c:v>
                </c:pt>
                <c:pt idx="4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C-4CE7-A5F1-27843B49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2'!$C$2:$C$3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2'!$C$4:$C$49</c:f>
              <c:numCache>
                <c:formatCode>General</c:formatCode>
                <c:ptCount val="46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0.2</c:v>
                </c:pt>
                <c:pt idx="5">
                  <c:v>0.21</c:v>
                </c:pt>
                <c:pt idx="6">
                  <c:v>0.23</c:v>
                </c:pt>
                <c:pt idx="7">
                  <c:v>0.24</c:v>
                </c:pt>
                <c:pt idx="8">
                  <c:v>0.26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0.32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0.59</c:v>
                </c:pt>
                <c:pt idx="25">
                  <c:v>0.61</c:v>
                </c:pt>
                <c:pt idx="26">
                  <c:v>0.64</c:v>
                </c:pt>
                <c:pt idx="27">
                  <c:v>0.66</c:v>
                </c:pt>
                <c:pt idx="28">
                  <c:v>0.68</c:v>
                </c:pt>
                <c:pt idx="29">
                  <c:v>0.7</c:v>
                </c:pt>
                <c:pt idx="30">
                  <c:v>0.73</c:v>
                </c:pt>
                <c:pt idx="31">
                  <c:v>0.75</c:v>
                </c:pt>
                <c:pt idx="32">
                  <c:v>0.78</c:v>
                </c:pt>
                <c:pt idx="33">
                  <c:v>0.8</c:v>
                </c:pt>
                <c:pt idx="34">
                  <c:v>0.83</c:v>
                </c:pt>
                <c:pt idx="35">
                  <c:v>0.85</c:v>
                </c:pt>
                <c:pt idx="36">
                  <c:v>0.88</c:v>
                </c:pt>
                <c:pt idx="37">
                  <c:v>0.9</c:v>
                </c:pt>
                <c:pt idx="38">
                  <c:v>0.93</c:v>
                </c:pt>
                <c:pt idx="39">
                  <c:v>0.96</c:v>
                </c:pt>
                <c:pt idx="40">
                  <c:v>0.98</c:v>
                </c:pt>
                <c:pt idx="41">
                  <c:v>1.01</c:v>
                </c:pt>
                <c:pt idx="42">
                  <c:v>1.04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8-43DF-B2A9-F95720C3248E}"/>
            </c:ext>
          </c:extLst>
        </c:ser>
        <c:ser>
          <c:idx val="1"/>
          <c:order val="1"/>
          <c:tx>
            <c:strRef>
              <c:f>'Trial 2'!$D$2:$D$3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2'!$D$4:$D$49</c:f>
              <c:numCache>
                <c:formatCode>General</c:formatCode>
                <c:ptCount val="46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0.21</c:v>
                </c:pt>
                <c:pt idx="6">
                  <c:v>0.22</c:v>
                </c:pt>
                <c:pt idx="7">
                  <c:v>0.24</c:v>
                </c:pt>
                <c:pt idx="8">
                  <c:v>0.25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0.39</c:v>
                </c:pt>
                <c:pt idx="19">
                  <c:v>0.4</c:v>
                </c:pt>
                <c:pt idx="20">
                  <c:v>0.42</c:v>
                </c:pt>
                <c:pt idx="21">
                  <c:v>0.43</c:v>
                </c:pt>
                <c:pt idx="22">
                  <c:v>0.44</c:v>
                </c:pt>
                <c:pt idx="23">
                  <c:v>0.45</c:v>
                </c:pt>
                <c:pt idx="24">
                  <c:v>0.46</c:v>
                </c:pt>
                <c:pt idx="25">
                  <c:v>0.47</c:v>
                </c:pt>
                <c:pt idx="26">
                  <c:v>0.48</c:v>
                </c:pt>
                <c:pt idx="27">
                  <c:v>0.5</c:v>
                </c:pt>
                <c:pt idx="28">
                  <c:v>0.52</c:v>
                </c:pt>
                <c:pt idx="29">
                  <c:v>0.53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0.61</c:v>
                </c:pt>
                <c:pt idx="35">
                  <c:v>0.63</c:v>
                </c:pt>
                <c:pt idx="36">
                  <c:v>0.64</c:v>
                </c:pt>
                <c:pt idx="37">
                  <c:v>0.66</c:v>
                </c:pt>
                <c:pt idx="38">
                  <c:v>0.67</c:v>
                </c:pt>
                <c:pt idx="39">
                  <c:v>0.69</c:v>
                </c:pt>
                <c:pt idx="40">
                  <c:v>0.71</c:v>
                </c:pt>
                <c:pt idx="41">
                  <c:v>0.72</c:v>
                </c:pt>
                <c:pt idx="42">
                  <c:v>0.74</c:v>
                </c:pt>
                <c:pt idx="43">
                  <c:v>0.76</c:v>
                </c:pt>
                <c:pt idx="44">
                  <c:v>0.77</c:v>
                </c:pt>
                <c:pt idx="45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8-43DF-B2A9-F95720C3248E}"/>
            </c:ext>
          </c:extLst>
        </c:ser>
        <c:ser>
          <c:idx val="2"/>
          <c:order val="2"/>
          <c:tx>
            <c:strRef>
              <c:f>'Trial 2'!$E$2:$E$3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2'!$E$4:$E$49</c:f>
              <c:numCache>
                <c:formatCode>General</c:formatCode>
                <c:ptCount val="46"/>
                <c:pt idx="0">
                  <c:v>-0.27</c:v>
                </c:pt>
                <c:pt idx="1">
                  <c:v>-0.3</c:v>
                </c:pt>
                <c:pt idx="2">
                  <c:v>-0.33</c:v>
                </c:pt>
                <c:pt idx="3">
                  <c:v>-0.36</c:v>
                </c:pt>
                <c:pt idx="4">
                  <c:v>-0.39</c:v>
                </c:pt>
                <c:pt idx="5">
                  <c:v>-0.42</c:v>
                </c:pt>
                <c:pt idx="6">
                  <c:v>-0.45</c:v>
                </c:pt>
                <c:pt idx="7">
                  <c:v>-0.47</c:v>
                </c:pt>
                <c:pt idx="8">
                  <c:v>-0.51</c:v>
                </c:pt>
                <c:pt idx="9">
                  <c:v>-0.54</c:v>
                </c:pt>
                <c:pt idx="10">
                  <c:v>-0.56999999999999995</c:v>
                </c:pt>
                <c:pt idx="11">
                  <c:v>-0.61</c:v>
                </c:pt>
                <c:pt idx="12">
                  <c:v>-0.65</c:v>
                </c:pt>
                <c:pt idx="13">
                  <c:v>-0.7</c:v>
                </c:pt>
                <c:pt idx="14">
                  <c:v>-0.74</c:v>
                </c:pt>
                <c:pt idx="15">
                  <c:v>-0.79</c:v>
                </c:pt>
                <c:pt idx="16">
                  <c:v>-0.85</c:v>
                </c:pt>
                <c:pt idx="17">
                  <c:v>-0.9</c:v>
                </c:pt>
                <c:pt idx="18">
                  <c:v>-0.96</c:v>
                </c:pt>
                <c:pt idx="19">
                  <c:v>-1.02</c:v>
                </c:pt>
                <c:pt idx="20">
                  <c:v>-1.08</c:v>
                </c:pt>
                <c:pt idx="21">
                  <c:v>-1.1399999999999999</c:v>
                </c:pt>
                <c:pt idx="22">
                  <c:v>-1.21</c:v>
                </c:pt>
                <c:pt idx="23">
                  <c:v>-1.28</c:v>
                </c:pt>
                <c:pt idx="24">
                  <c:v>-1.34</c:v>
                </c:pt>
                <c:pt idx="25">
                  <c:v>-1.41</c:v>
                </c:pt>
                <c:pt idx="26">
                  <c:v>-1.48</c:v>
                </c:pt>
                <c:pt idx="27">
                  <c:v>-1.56</c:v>
                </c:pt>
                <c:pt idx="28">
                  <c:v>-1.63</c:v>
                </c:pt>
                <c:pt idx="29">
                  <c:v>-1.71</c:v>
                </c:pt>
                <c:pt idx="30">
                  <c:v>-1.8</c:v>
                </c:pt>
                <c:pt idx="31">
                  <c:v>-1.88</c:v>
                </c:pt>
                <c:pt idx="32">
                  <c:v>-1.97</c:v>
                </c:pt>
                <c:pt idx="33">
                  <c:v>-2.06</c:v>
                </c:pt>
                <c:pt idx="34">
                  <c:v>-2.16</c:v>
                </c:pt>
                <c:pt idx="35">
                  <c:v>-2.25</c:v>
                </c:pt>
                <c:pt idx="36">
                  <c:v>-2.35</c:v>
                </c:pt>
                <c:pt idx="37">
                  <c:v>-2.4500000000000002</c:v>
                </c:pt>
                <c:pt idx="38">
                  <c:v>-2.5499999999999998</c:v>
                </c:pt>
                <c:pt idx="39">
                  <c:v>-2.66</c:v>
                </c:pt>
                <c:pt idx="40">
                  <c:v>-2.77</c:v>
                </c:pt>
                <c:pt idx="41">
                  <c:v>-2.89</c:v>
                </c:pt>
                <c:pt idx="42">
                  <c:v>-3</c:v>
                </c:pt>
                <c:pt idx="43">
                  <c:v>-3.13</c:v>
                </c:pt>
                <c:pt idx="44">
                  <c:v>-3.26</c:v>
                </c:pt>
                <c:pt idx="45">
                  <c:v>-3.39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8-43DF-B2A9-F95720C3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position values from serial</a:t>
                </a:r>
              </a:p>
            </c:rich>
          </c:tx>
          <c:layout>
            <c:manualLayout>
              <c:xMode val="edge"/>
              <c:yMode val="edge"/>
              <c:x val="0.31736970364309952"/>
              <c:y val="0.79074710140730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  <c:max val="0.4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7.0000000000000007E-2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0.10999999999999999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0.15999999999999998</c:v>
                </c:pt>
                <c:pt idx="10">
                  <c:v>0.18</c:v>
                </c:pt>
                <c:pt idx="11">
                  <c:v>0.19</c:v>
                </c:pt>
                <c:pt idx="12">
                  <c:v>0.21000000000000002</c:v>
                </c:pt>
                <c:pt idx="13">
                  <c:v>0.22999999999999998</c:v>
                </c:pt>
                <c:pt idx="14">
                  <c:v>0.25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0.33999999999999997</c:v>
                </c:pt>
                <c:pt idx="19">
                  <c:v>0.36</c:v>
                </c:pt>
                <c:pt idx="20">
                  <c:v>0.38</c:v>
                </c:pt>
                <c:pt idx="21">
                  <c:v>0.41000000000000003</c:v>
                </c:pt>
                <c:pt idx="22">
                  <c:v>0.43000000000000005</c:v>
                </c:pt>
                <c:pt idx="23">
                  <c:v>0.45999999999999996</c:v>
                </c:pt>
                <c:pt idx="24">
                  <c:v>0.48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0.62</c:v>
                </c:pt>
                <c:pt idx="31">
                  <c:v>0.65</c:v>
                </c:pt>
                <c:pt idx="32">
                  <c:v>0.67</c:v>
                </c:pt>
                <c:pt idx="33">
                  <c:v>0.7</c:v>
                </c:pt>
                <c:pt idx="34">
                  <c:v>0.72</c:v>
                </c:pt>
                <c:pt idx="35">
                  <c:v>0.75</c:v>
                </c:pt>
                <c:pt idx="36">
                  <c:v>0.77</c:v>
                </c:pt>
                <c:pt idx="37">
                  <c:v>0.8</c:v>
                </c:pt>
                <c:pt idx="38">
                  <c:v>0.83</c:v>
                </c:pt>
                <c:pt idx="39">
                  <c:v>0.85</c:v>
                </c:pt>
                <c:pt idx="40">
                  <c:v>0.88</c:v>
                </c:pt>
                <c:pt idx="41">
                  <c:v>0.91</c:v>
                </c:pt>
                <c:pt idx="42">
                  <c:v>0.93</c:v>
                </c:pt>
                <c:pt idx="43">
                  <c:v>0.96000000000000008</c:v>
                </c:pt>
                <c:pt idx="44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D-4764-9A82-EB6985CE27B5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Adjusted'!$D$5:$D$49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0.06</c:v>
                </c:pt>
                <c:pt idx="4">
                  <c:v>7.9999999999999988E-2</c:v>
                </c:pt>
                <c:pt idx="5">
                  <c:v>0.09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0.15999999999999998</c:v>
                </c:pt>
                <c:pt idx="11">
                  <c:v>0.16999999999999998</c:v>
                </c:pt>
                <c:pt idx="12">
                  <c:v>0.19</c:v>
                </c:pt>
                <c:pt idx="13">
                  <c:v>0.2</c:v>
                </c:pt>
                <c:pt idx="14">
                  <c:v>0.21999999999999997</c:v>
                </c:pt>
                <c:pt idx="15">
                  <c:v>0.22999999999999998</c:v>
                </c:pt>
                <c:pt idx="16">
                  <c:v>0.24</c:v>
                </c:pt>
                <c:pt idx="17">
                  <c:v>0.26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0.37</c:v>
                </c:pt>
                <c:pt idx="27">
                  <c:v>0.39</c:v>
                </c:pt>
                <c:pt idx="28">
                  <c:v>0.4</c:v>
                </c:pt>
                <c:pt idx="29">
                  <c:v>0.42000000000000004</c:v>
                </c:pt>
                <c:pt idx="30">
                  <c:v>0.43000000000000005</c:v>
                </c:pt>
                <c:pt idx="31">
                  <c:v>0.44999999999999996</c:v>
                </c:pt>
                <c:pt idx="32">
                  <c:v>0.45999999999999996</c:v>
                </c:pt>
                <c:pt idx="33">
                  <c:v>0.48</c:v>
                </c:pt>
                <c:pt idx="34">
                  <c:v>0.5</c:v>
                </c:pt>
                <c:pt idx="35">
                  <c:v>0.51</c:v>
                </c:pt>
                <c:pt idx="36">
                  <c:v>0.53</c:v>
                </c:pt>
                <c:pt idx="37">
                  <c:v>0.54</c:v>
                </c:pt>
                <c:pt idx="38">
                  <c:v>0.55999999999999994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0.61</c:v>
                </c:pt>
                <c:pt idx="42">
                  <c:v>0.63</c:v>
                </c:pt>
                <c:pt idx="43">
                  <c:v>0.64</c:v>
                </c:pt>
                <c:pt idx="4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D-4764-9A82-EB6985CE27B5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Adjusted'!$E$5:$E$49</c:f>
              <c:numCache>
                <c:formatCode>General</c:formatCode>
                <c:ptCount val="45"/>
                <c:pt idx="0">
                  <c:v>-2.9999999999999971E-2</c:v>
                </c:pt>
                <c:pt idx="1">
                  <c:v>-0.06</c:v>
                </c:pt>
                <c:pt idx="2">
                  <c:v>-8.9999999999999969E-2</c:v>
                </c:pt>
                <c:pt idx="3">
                  <c:v>-0.12</c:v>
                </c:pt>
                <c:pt idx="4">
                  <c:v>-0.14999999999999997</c:v>
                </c:pt>
                <c:pt idx="5">
                  <c:v>-0.18</c:v>
                </c:pt>
                <c:pt idx="6">
                  <c:v>-0.19999999999999996</c:v>
                </c:pt>
                <c:pt idx="7">
                  <c:v>-0.24</c:v>
                </c:pt>
                <c:pt idx="8">
                  <c:v>-0.27</c:v>
                </c:pt>
                <c:pt idx="9">
                  <c:v>-0.29999999999999993</c:v>
                </c:pt>
                <c:pt idx="10">
                  <c:v>-0.33999999999999997</c:v>
                </c:pt>
                <c:pt idx="11">
                  <c:v>-0.38</c:v>
                </c:pt>
                <c:pt idx="12">
                  <c:v>-0.42999999999999994</c:v>
                </c:pt>
                <c:pt idx="13">
                  <c:v>-0.47</c:v>
                </c:pt>
                <c:pt idx="14">
                  <c:v>-0.52</c:v>
                </c:pt>
                <c:pt idx="15">
                  <c:v>-0.57999999999999996</c:v>
                </c:pt>
                <c:pt idx="16">
                  <c:v>-0.63</c:v>
                </c:pt>
                <c:pt idx="17">
                  <c:v>-0.69</c:v>
                </c:pt>
                <c:pt idx="18">
                  <c:v>-0.75</c:v>
                </c:pt>
                <c:pt idx="19">
                  <c:v>-0.81</c:v>
                </c:pt>
                <c:pt idx="20">
                  <c:v>-0.86999999999999988</c:v>
                </c:pt>
                <c:pt idx="21">
                  <c:v>-0.94</c:v>
                </c:pt>
                <c:pt idx="22">
                  <c:v>-1.01</c:v>
                </c:pt>
                <c:pt idx="23">
                  <c:v>-1.07</c:v>
                </c:pt>
                <c:pt idx="24">
                  <c:v>-1.1399999999999999</c:v>
                </c:pt>
                <c:pt idx="25">
                  <c:v>-1.21</c:v>
                </c:pt>
                <c:pt idx="26">
                  <c:v>-1.29</c:v>
                </c:pt>
                <c:pt idx="27">
                  <c:v>-1.3599999999999999</c:v>
                </c:pt>
                <c:pt idx="28">
                  <c:v>-1.44</c:v>
                </c:pt>
                <c:pt idx="29">
                  <c:v>-1.53</c:v>
                </c:pt>
                <c:pt idx="30">
                  <c:v>-1.6099999999999999</c:v>
                </c:pt>
                <c:pt idx="31">
                  <c:v>-1.7</c:v>
                </c:pt>
                <c:pt idx="32">
                  <c:v>-1.79</c:v>
                </c:pt>
                <c:pt idx="33">
                  <c:v>-1.8900000000000001</c:v>
                </c:pt>
                <c:pt idx="34">
                  <c:v>-1.98</c:v>
                </c:pt>
                <c:pt idx="35">
                  <c:v>-2.08</c:v>
                </c:pt>
                <c:pt idx="36">
                  <c:v>-2.1800000000000002</c:v>
                </c:pt>
                <c:pt idx="37">
                  <c:v>-2.2799999999999998</c:v>
                </c:pt>
                <c:pt idx="38">
                  <c:v>-2.39</c:v>
                </c:pt>
                <c:pt idx="39">
                  <c:v>-2.5</c:v>
                </c:pt>
                <c:pt idx="40">
                  <c:v>-2.62</c:v>
                </c:pt>
                <c:pt idx="41">
                  <c:v>-2.73</c:v>
                </c:pt>
                <c:pt idx="42">
                  <c:v>-2.86</c:v>
                </c:pt>
                <c:pt idx="43">
                  <c:v>-2.9899999999999998</c:v>
                </c:pt>
                <c:pt idx="44">
                  <c:v>2.9899999999999998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D-4764-9A82-EB6985CE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</c:valAx>
      <c:valAx>
        <c:axId val="71154207"/>
        <c:scaling>
          <c:orientation val="minMax"/>
          <c:max val="0.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(1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7.0000000000000007E-2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0.10999999999999999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0.15999999999999998</c:v>
                </c:pt>
                <c:pt idx="10">
                  <c:v>0.18</c:v>
                </c:pt>
                <c:pt idx="11">
                  <c:v>0.19</c:v>
                </c:pt>
                <c:pt idx="12">
                  <c:v>0.21000000000000002</c:v>
                </c:pt>
                <c:pt idx="13">
                  <c:v>0.22999999999999998</c:v>
                </c:pt>
                <c:pt idx="14">
                  <c:v>0.25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0.33999999999999997</c:v>
                </c:pt>
                <c:pt idx="19">
                  <c:v>0.36</c:v>
                </c:pt>
                <c:pt idx="20">
                  <c:v>0.38</c:v>
                </c:pt>
                <c:pt idx="21">
                  <c:v>0.41000000000000003</c:v>
                </c:pt>
                <c:pt idx="22">
                  <c:v>0.43000000000000005</c:v>
                </c:pt>
                <c:pt idx="23">
                  <c:v>0.45999999999999996</c:v>
                </c:pt>
                <c:pt idx="24">
                  <c:v>0.48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0.62</c:v>
                </c:pt>
                <c:pt idx="31">
                  <c:v>0.65</c:v>
                </c:pt>
                <c:pt idx="32">
                  <c:v>0.67</c:v>
                </c:pt>
                <c:pt idx="33">
                  <c:v>0.7</c:v>
                </c:pt>
                <c:pt idx="34">
                  <c:v>0.72</c:v>
                </c:pt>
                <c:pt idx="35">
                  <c:v>0.75</c:v>
                </c:pt>
                <c:pt idx="36">
                  <c:v>0.77</c:v>
                </c:pt>
                <c:pt idx="37">
                  <c:v>0.8</c:v>
                </c:pt>
                <c:pt idx="38">
                  <c:v>0.83</c:v>
                </c:pt>
                <c:pt idx="39">
                  <c:v>0.85</c:v>
                </c:pt>
                <c:pt idx="40">
                  <c:v>0.88</c:v>
                </c:pt>
                <c:pt idx="41">
                  <c:v>0.91</c:v>
                </c:pt>
                <c:pt idx="42">
                  <c:v>0.93</c:v>
                </c:pt>
                <c:pt idx="43">
                  <c:v>0.96000000000000008</c:v>
                </c:pt>
                <c:pt idx="44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E-44CB-A3F6-C22D056D20D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Adjusted'!$D$5:$D$49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0.06</c:v>
                </c:pt>
                <c:pt idx="4">
                  <c:v>7.9999999999999988E-2</c:v>
                </c:pt>
                <c:pt idx="5">
                  <c:v>0.09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0.15999999999999998</c:v>
                </c:pt>
                <c:pt idx="11">
                  <c:v>0.16999999999999998</c:v>
                </c:pt>
                <c:pt idx="12">
                  <c:v>0.19</c:v>
                </c:pt>
                <c:pt idx="13">
                  <c:v>0.2</c:v>
                </c:pt>
                <c:pt idx="14">
                  <c:v>0.21999999999999997</c:v>
                </c:pt>
                <c:pt idx="15">
                  <c:v>0.22999999999999998</c:v>
                </c:pt>
                <c:pt idx="16">
                  <c:v>0.24</c:v>
                </c:pt>
                <c:pt idx="17">
                  <c:v>0.26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0.37</c:v>
                </c:pt>
                <c:pt idx="27">
                  <c:v>0.39</c:v>
                </c:pt>
                <c:pt idx="28">
                  <c:v>0.4</c:v>
                </c:pt>
                <c:pt idx="29">
                  <c:v>0.42000000000000004</c:v>
                </c:pt>
                <c:pt idx="30">
                  <c:v>0.43000000000000005</c:v>
                </c:pt>
                <c:pt idx="31">
                  <c:v>0.44999999999999996</c:v>
                </c:pt>
                <c:pt idx="32">
                  <c:v>0.45999999999999996</c:v>
                </c:pt>
                <c:pt idx="33">
                  <c:v>0.48</c:v>
                </c:pt>
                <c:pt idx="34">
                  <c:v>0.5</c:v>
                </c:pt>
                <c:pt idx="35">
                  <c:v>0.51</c:v>
                </c:pt>
                <c:pt idx="36">
                  <c:v>0.53</c:v>
                </c:pt>
                <c:pt idx="37">
                  <c:v>0.54</c:v>
                </c:pt>
                <c:pt idx="38">
                  <c:v>0.55999999999999994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0.61</c:v>
                </c:pt>
                <c:pt idx="42">
                  <c:v>0.63</c:v>
                </c:pt>
                <c:pt idx="43">
                  <c:v>0.64</c:v>
                </c:pt>
                <c:pt idx="4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E-44CB-A3F6-C22D056D20D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Adjusted'!$E$5:$E$49</c:f>
              <c:numCache>
                <c:formatCode>General</c:formatCode>
                <c:ptCount val="45"/>
                <c:pt idx="0">
                  <c:v>-2.9999999999999971E-2</c:v>
                </c:pt>
                <c:pt idx="1">
                  <c:v>-0.06</c:v>
                </c:pt>
                <c:pt idx="2">
                  <c:v>-8.9999999999999969E-2</c:v>
                </c:pt>
                <c:pt idx="3">
                  <c:v>-0.12</c:v>
                </c:pt>
                <c:pt idx="4">
                  <c:v>-0.14999999999999997</c:v>
                </c:pt>
                <c:pt idx="5">
                  <c:v>-0.18</c:v>
                </c:pt>
                <c:pt idx="6">
                  <c:v>-0.19999999999999996</c:v>
                </c:pt>
                <c:pt idx="7">
                  <c:v>-0.24</c:v>
                </c:pt>
                <c:pt idx="8">
                  <c:v>-0.27</c:v>
                </c:pt>
                <c:pt idx="9">
                  <c:v>-0.29999999999999993</c:v>
                </c:pt>
                <c:pt idx="10">
                  <c:v>-0.33999999999999997</c:v>
                </c:pt>
                <c:pt idx="11">
                  <c:v>-0.38</c:v>
                </c:pt>
                <c:pt idx="12">
                  <c:v>-0.42999999999999994</c:v>
                </c:pt>
                <c:pt idx="13">
                  <c:v>-0.47</c:v>
                </c:pt>
                <c:pt idx="14">
                  <c:v>-0.52</c:v>
                </c:pt>
                <c:pt idx="15">
                  <c:v>-0.57999999999999996</c:v>
                </c:pt>
                <c:pt idx="16">
                  <c:v>-0.63</c:v>
                </c:pt>
                <c:pt idx="17">
                  <c:v>-0.69</c:v>
                </c:pt>
                <c:pt idx="18">
                  <c:v>-0.75</c:v>
                </c:pt>
                <c:pt idx="19">
                  <c:v>-0.81</c:v>
                </c:pt>
                <c:pt idx="20">
                  <c:v>-0.86999999999999988</c:v>
                </c:pt>
                <c:pt idx="21">
                  <c:v>-0.94</c:v>
                </c:pt>
                <c:pt idx="22">
                  <c:v>-1.01</c:v>
                </c:pt>
                <c:pt idx="23">
                  <c:v>-1.07</c:v>
                </c:pt>
                <c:pt idx="24">
                  <c:v>-1.1399999999999999</c:v>
                </c:pt>
                <c:pt idx="25">
                  <c:v>-1.21</c:v>
                </c:pt>
                <c:pt idx="26">
                  <c:v>-1.29</c:v>
                </c:pt>
                <c:pt idx="27">
                  <c:v>-1.3599999999999999</c:v>
                </c:pt>
                <c:pt idx="28">
                  <c:v>-1.44</c:v>
                </c:pt>
                <c:pt idx="29">
                  <c:v>-1.53</c:v>
                </c:pt>
                <c:pt idx="30">
                  <c:v>-1.6099999999999999</c:v>
                </c:pt>
                <c:pt idx="31">
                  <c:v>-1.7</c:v>
                </c:pt>
                <c:pt idx="32">
                  <c:v>-1.79</c:v>
                </c:pt>
                <c:pt idx="33">
                  <c:v>-1.8900000000000001</c:v>
                </c:pt>
                <c:pt idx="34">
                  <c:v>-1.98</c:v>
                </c:pt>
                <c:pt idx="35">
                  <c:v>-2.08</c:v>
                </c:pt>
                <c:pt idx="36">
                  <c:v>-2.1800000000000002</c:v>
                </c:pt>
                <c:pt idx="37">
                  <c:v>-2.2799999999999998</c:v>
                </c:pt>
                <c:pt idx="38">
                  <c:v>-2.39</c:v>
                </c:pt>
                <c:pt idx="39">
                  <c:v>-2.5</c:v>
                </c:pt>
                <c:pt idx="40">
                  <c:v>-2.62</c:v>
                </c:pt>
                <c:pt idx="41">
                  <c:v>-2.73</c:v>
                </c:pt>
                <c:pt idx="42">
                  <c:v>-2.86</c:v>
                </c:pt>
                <c:pt idx="43">
                  <c:v>-2.9899999999999998</c:v>
                </c:pt>
                <c:pt idx="44">
                  <c:v>2.9899999999999998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E-44CB-A3F6-C22D056D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  <c:majorUnit val="1"/>
      </c:valAx>
      <c:valAx>
        <c:axId val="71154207"/>
        <c:scaling>
          <c:orientation val="minMax"/>
          <c:max val="7.0000000000000007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Trial</a:t>
            </a:r>
            <a:r>
              <a:rPr lang="en-CA" baseline="0"/>
              <a:t> 1 (1 second)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3.999999999999998E-2</c:v>
                </c:pt>
                <c:pt idx="2">
                  <c:v>4.9999999999999989E-2</c:v>
                </c:pt>
                <c:pt idx="3">
                  <c:v>6.9999999999999979E-2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0.12999999999999998</c:v>
                </c:pt>
                <c:pt idx="8">
                  <c:v>0.13999999999999999</c:v>
                </c:pt>
                <c:pt idx="9">
                  <c:v>0.16</c:v>
                </c:pt>
                <c:pt idx="10">
                  <c:v>0.17</c:v>
                </c:pt>
                <c:pt idx="11">
                  <c:v>0.18999999999999997</c:v>
                </c:pt>
                <c:pt idx="12">
                  <c:v>0.21</c:v>
                </c:pt>
                <c:pt idx="13">
                  <c:v>0.22</c:v>
                </c:pt>
                <c:pt idx="14">
                  <c:v>0.23999999999999996</c:v>
                </c:pt>
                <c:pt idx="15">
                  <c:v>0.24999999999999997</c:v>
                </c:pt>
                <c:pt idx="16">
                  <c:v>0.27</c:v>
                </c:pt>
                <c:pt idx="17">
                  <c:v>0.29000000000000004</c:v>
                </c:pt>
                <c:pt idx="18">
                  <c:v>0.29999999999999993</c:v>
                </c:pt>
                <c:pt idx="19">
                  <c:v>0.31999999999999995</c:v>
                </c:pt>
                <c:pt idx="20">
                  <c:v>0.33999999999999997</c:v>
                </c:pt>
                <c:pt idx="21">
                  <c:v>0.36</c:v>
                </c:pt>
                <c:pt idx="22">
                  <c:v>0.38</c:v>
                </c:pt>
                <c:pt idx="23">
                  <c:v>0.39999999999999991</c:v>
                </c:pt>
                <c:pt idx="24">
                  <c:v>0.40999999999999992</c:v>
                </c:pt>
                <c:pt idx="25">
                  <c:v>0.42999999999999994</c:v>
                </c:pt>
                <c:pt idx="26">
                  <c:v>0.44999999999999996</c:v>
                </c:pt>
                <c:pt idx="27">
                  <c:v>0.45999999999999996</c:v>
                </c:pt>
                <c:pt idx="28">
                  <c:v>0.48</c:v>
                </c:pt>
                <c:pt idx="29">
                  <c:v>0.5</c:v>
                </c:pt>
                <c:pt idx="30">
                  <c:v>0.51999999999999991</c:v>
                </c:pt>
                <c:pt idx="31">
                  <c:v>0.52999999999999992</c:v>
                </c:pt>
                <c:pt idx="32">
                  <c:v>0.54999999999999993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0.64999999999999991</c:v>
                </c:pt>
                <c:pt idx="40">
                  <c:v>0.66999999999999993</c:v>
                </c:pt>
                <c:pt idx="41">
                  <c:v>0.67999999999999994</c:v>
                </c:pt>
                <c:pt idx="42">
                  <c:v>0.69</c:v>
                </c:pt>
                <c:pt idx="4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0-4D24-A10A-E132B0887AC9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Adjusted'!$D$5:$D$49</c:f>
              <c:numCache>
                <c:formatCode>General</c:formatCode>
                <c:ptCount val="45"/>
                <c:pt idx="0">
                  <c:v>-1.0000000000000009E-2</c:v>
                </c:pt>
                <c:pt idx="1">
                  <c:v>-1.0000000000000009E-2</c:v>
                </c:pt>
                <c:pt idx="2">
                  <c:v>-2.0000000000000004E-2</c:v>
                </c:pt>
                <c:pt idx="3">
                  <c:v>-0.03</c:v>
                </c:pt>
                <c:pt idx="4">
                  <c:v>-0.03</c:v>
                </c:pt>
                <c:pt idx="5">
                  <c:v>-4.0000000000000008E-2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-8.0000000000000016E-2</c:v>
                </c:pt>
                <c:pt idx="11">
                  <c:v>-8.0000000000000016E-2</c:v>
                </c:pt>
                <c:pt idx="12">
                  <c:v>-0.09</c:v>
                </c:pt>
                <c:pt idx="13">
                  <c:v>-0.1</c:v>
                </c:pt>
                <c:pt idx="14">
                  <c:v>-0.11000000000000001</c:v>
                </c:pt>
                <c:pt idx="15">
                  <c:v>-0.12</c:v>
                </c:pt>
                <c:pt idx="16">
                  <c:v>-0.13</c:v>
                </c:pt>
                <c:pt idx="17">
                  <c:v>-0.15</c:v>
                </c:pt>
                <c:pt idx="18">
                  <c:v>-0.16</c:v>
                </c:pt>
                <c:pt idx="19">
                  <c:v>-0.18</c:v>
                </c:pt>
                <c:pt idx="20">
                  <c:v>-0.2</c:v>
                </c:pt>
                <c:pt idx="21">
                  <c:v>-0.22000000000000003</c:v>
                </c:pt>
                <c:pt idx="22">
                  <c:v>-0.24</c:v>
                </c:pt>
                <c:pt idx="23">
                  <c:v>-0.26</c:v>
                </c:pt>
                <c:pt idx="24">
                  <c:v>-0.28000000000000003</c:v>
                </c:pt>
                <c:pt idx="25">
                  <c:v>-0.3</c:v>
                </c:pt>
                <c:pt idx="26">
                  <c:v>-0.32</c:v>
                </c:pt>
                <c:pt idx="27">
                  <c:v>-0.34</c:v>
                </c:pt>
                <c:pt idx="28">
                  <c:v>-0.37</c:v>
                </c:pt>
                <c:pt idx="29">
                  <c:v>-0.39</c:v>
                </c:pt>
                <c:pt idx="30">
                  <c:v>-0.41</c:v>
                </c:pt>
                <c:pt idx="31">
                  <c:v>-0.44</c:v>
                </c:pt>
                <c:pt idx="32">
                  <c:v>-0.46</c:v>
                </c:pt>
                <c:pt idx="33">
                  <c:v>-0.49000000000000005</c:v>
                </c:pt>
                <c:pt idx="34">
                  <c:v>-0.51</c:v>
                </c:pt>
                <c:pt idx="35">
                  <c:v>-0.54</c:v>
                </c:pt>
                <c:pt idx="36">
                  <c:v>-0.56000000000000005</c:v>
                </c:pt>
                <c:pt idx="37">
                  <c:v>-0.59000000000000008</c:v>
                </c:pt>
                <c:pt idx="38">
                  <c:v>-0.62000000000000011</c:v>
                </c:pt>
                <c:pt idx="39">
                  <c:v>-0.6399999999999999</c:v>
                </c:pt>
                <c:pt idx="40">
                  <c:v>-0.66999999999999993</c:v>
                </c:pt>
                <c:pt idx="41">
                  <c:v>-0.69</c:v>
                </c:pt>
                <c:pt idx="42">
                  <c:v>-0.72</c:v>
                </c:pt>
                <c:pt idx="43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0-4D24-A10A-E132B0887AC9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Adjusted'!$E$5:$E$49</c:f>
              <c:numCache>
                <c:formatCode>General</c:formatCode>
                <c:ptCount val="45"/>
                <c:pt idx="0">
                  <c:v>3.0000000000000027E-2</c:v>
                </c:pt>
                <c:pt idx="1">
                  <c:v>7.0000000000000007E-2</c:v>
                </c:pt>
                <c:pt idx="2">
                  <c:v>0.10999999999999999</c:v>
                </c:pt>
                <c:pt idx="3">
                  <c:v>0.15000000000000002</c:v>
                </c:pt>
                <c:pt idx="4">
                  <c:v>0.19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0.36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0.7</c:v>
                </c:pt>
                <c:pt idx="13">
                  <c:v>0.78</c:v>
                </c:pt>
                <c:pt idx="14">
                  <c:v>0.87000000000000011</c:v>
                </c:pt>
                <c:pt idx="15">
                  <c:v>0.97</c:v>
                </c:pt>
                <c:pt idx="16">
                  <c:v>1.06</c:v>
                </c:pt>
                <c:pt idx="17">
                  <c:v>1.1599999999999999</c:v>
                </c:pt>
                <c:pt idx="18">
                  <c:v>1.26</c:v>
                </c:pt>
                <c:pt idx="19">
                  <c:v>1.37</c:v>
                </c:pt>
                <c:pt idx="20">
                  <c:v>1.48</c:v>
                </c:pt>
                <c:pt idx="21">
                  <c:v>1.6</c:v>
                </c:pt>
                <c:pt idx="22">
                  <c:v>1.71</c:v>
                </c:pt>
                <c:pt idx="23">
                  <c:v>1.8299999999999998</c:v>
                </c:pt>
                <c:pt idx="24">
                  <c:v>1.9400000000000002</c:v>
                </c:pt>
                <c:pt idx="25">
                  <c:v>2.0599999999999996</c:v>
                </c:pt>
                <c:pt idx="26">
                  <c:v>2.1799999999999997</c:v>
                </c:pt>
                <c:pt idx="27">
                  <c:v>2.3099999999999996</c:v>
                </c:pt>
                <c:pt idx="28">
                  <c:v>2.4299999999999997</c:v>
                </c:pt>
                <c:pt idx="29">
                  <c:v>2.5700000000000003</c:v>
                </c:pt>
                <c:pt idx="30">
                  <c:v>2.71</c:v>
                </c:pt>
                <c:pt idx="31">
                  <c:v>2.8499999999999996</c:v>
                </c:pt>
                <c:pt idx="32">
                  <c:v>2.99</c:v>
                </c:pt>
                <c:pt idx="33">
                  <c:v>3.1399999999999997</c:v>
                </c:pt>
                <c:pt idx="34">
                  <c:v>3.29</c:v>
                </c:pt>
                <c:pt idx="35">
                  <c:v>3.4400000000000004</c:v>
                </c:pt>
                <c:pt idx="36">
                  <c:v>3.5999999999999996</c:v>
                </c:pt>
                <c:pt idx="37">
                  <c:v>3.76</c:v>
                </c:pt>
                <c:pt idx="38">
                  <c:v>3.92</c:v>
                </c:pt>
                <c:pt idx="39">
                  <c:v>4.08</c:v>
                </c:pt>
                <c:pt idx="40">
                  <c:v>4.25</c:v>
                </c:pt>
                <c:pt idx="41">
                  <c:v>4.41</c:v>
                </c:pt>
                <c:pt idx="42">
                  <c:v>4.58</c:v>
                </c:pt>
                <c:pt idx="4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0-4D24-A10A-E132B088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  <c:majorUnit val="1"/>
      </c:valAx>
      <c:valAx>
        <c:axId val="71154207"/>
        <c:scaling>
          <c:orientation val="minMax"/>
          <c:max val="0.15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Trial 2 (1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7.0000000000000007E-2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0.10999999999999999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0.15999999999999998</c:v>
                </c:pt>
                <c:pt idx="10">
                  <c:v>0.18</c:v>
                </c:pt>
                <c:pt idx="11">
                  <c:v>0.19</c:v>
                </c:pt>
                <c:pt idx="12">
                  <c:v>0.21000000000000002</c:v>
                </c:pt>
                <c:pt idx="13">
                  <c:v>0.22999999999999998</c:v>
                </c:pt>
                <c:pt idx="14">
                  <c:v>0.25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0.33999999999999997</c:v>
                </c:pt>
                <c:pt idx="19">
                  <c:v>0.36</c:v>
                </c:pt>
                <c:pt idx="20">
                  <c:v>0.38</c:v>
                </c:pt>
                <c:pt idx="21">
                  <c:v>0.41000000000000003</c:v>
                </c:pt>
                <c:pt idx="22">
                  <c:v>0.43000000000000005</c:v>
                </c:pt>
                <c:pt idx="23">
                  <c:v>0.45999999999999996</c:v>
                </c:pt>
                <c:pt idx="24">
                  <c:v>0.48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0.62</c:v>
                </c:pt>
                <c:pt idx="31">
                  <c:v>0.65</c:v>
                </c:pt>
                <c:pt idx="32">
                  <c:v>0.67</c:v>
                </c:pt>
                <c:pt idx="33">
                  <c:v>0.7</c:v>
                </c:pt>
                <c:pt idx="34">
                  <c:v>0.72</c:v>
                </c:pt>
                <c:pt idx="35">
                  <c:v>0.75</c:v>
                </c:pt>
                <c:pt idx="36">
                  <c:v>0.77</c:v>
                </c:pt>
                <c:pt idx="37">
                  <c:v>0.8</c:v>
                </c:pt>
                <c:pt idx="38">
                  <c:v>0.83</c:v>
                </c:pt>
                <c:pt idx="39">
                  <c:v>0.85</c:v>
                </c:pt>
                <c:pt idx="40">
                  <c:v>0.88</c:v>
                </c:pt>
                <c:pt idx="41">
                  <c:v>0.91</c:v>
                </c:pt>
                <c:pt idx="42">
                  <c:v>0.93</c:v>
                </c:pt>
                <c:pt idx="43">
                  <c:v>0.96000000000000008</c:v>
                </c:pt>
                <c:pt idx="44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F66-8661-B0A65F323A4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Adjusted'!$D$5:$D$49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0.06</c:v>
                </c:pt>
                <c:pt idx="4">
                  <c:v>7.9999999999999988E-2</c:v>
                </c:pt>
                <c:pt idx="5">
                  <c:v>0.09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0.15999999999999998</c:v>
                </c:pt>
                <c:pt idx="11">
                  <c:v>0.16999999999999998</c:v>
                </c:pt>
                <c:pt idx="12">
                  <c:v>0.19</c:v>
                </c:pt>
                <c:pt idx="13">
                  <c:v>0.2</c:v>
                </c:pt>
                <c:pt idx="14">
                  <c:v>0.21999999999999997</c:v>
                </c:pt>
                <c:pt idx="15">
                  <c:v>0.22999999999999998</c:v>
                </c:pt>
                <c:pt idx="16">
                  <c:v>0.24</c:v>
                </c:pt>
                <c:pt idx="17">
                  <c:v>0.26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0.37</c:v>
                </c:pt>
                <c:pt idx="27">
                  <c:v>0.39</c:v>
                </c:pt>
                <c:pt idx="28">
                  <c:v>0.4</c:v>
                </c:pt>
                <c:pt idx="29">
                  <c:v>0.42000000000000004</c:v>
                </c:pt>
                <c:pt idx="30">
                  <c:v>0.43000000000000005</c:v>
                </c:pt>
                <c:pt idx="31">
                  <c:v>0.44999999999999996</c:v>
                </c:pt>
                <c:pt idx="32">
                  <c:v>0.45999999999999996</c:v>
                </c:pt>
                <c:pt idx="33">
                  <c:v>0.48</c:v>
                </c:pt>
                <c:pt idx="34">
                  <c:v>0.5</c:v>
                </c:pt>
                <c:pt idx="35">
                  <c:v>0.51</c:v>
                </c:pt>
                <c:pt idx="36">
                  <c:v>0.53</c:v>
                </c:pt>
                <c:pt idx="37">
                  <c:v>0.54</c:v>
                </c:pt>
                <c:pt idx="38">
                  <c:v>0.55999999999999994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0.61</c:v>
                </c:pt>
                <c:pt idx="42">
                  <c:v>0.63</c:v>
                </c:pt>
                <c:pt idx="43">
                  <c:v>0.64</c:v>
                </c:pt>
                <c:pt idx="44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F66-8661-B0A65F323A4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Adjusted'!$E$5:$E$49</c:f>
              <c:numCache>
                <c:formatCode>General</c:formatCode>
                <c:ptCount val="45"/>
                <c:pt idx="0">
                  <c:v>-2.9999999999999971E-2</c:v>
                </c:pt>
                <c:pt idx="1">
                  <c:v>-0.06</c:v>
                </c:pt>
                <c:pt idx="2">
                  <c:v>-8.9999999999999969E-2</c:v>
                </c:pt>
                <c:pt idx="3">
                  <c:v>-0.12</c:v>
                </c:pt>
                <c:pt idx="4">
                  <c:v>-0.14999999999999997</c:v>
                </c:pt>
                <c:pt idx="5">
                  <c:v>-0.18</c:v>
                </c:pt>
                <c:pt idx="6">
                  <c:v>-0.19999999999999996</c:v>
                </c:pt>
                <c:pt idx="7">
                  <c:v>-0.24</c:v>
                </c:pt>
                <c:pt idx="8">
                  <c:v>-0.27</c:v>
                </c:pt>
                <c:pt idx="9">
                  <c:v>-0.29999999999999993</c:v>
                </c:pt>
                <c:pt idx="10">
                  <c:v>-0.33999999999999997</c:v>
                </c:pt>
                <c:pt idx="11">
                  <c:v>-0.38</c:v>
                </c:pt>
                <c:pt idx="12">
                  <c:v>-0.42999999999999994</c:v>
                </c:pt>
                <c:pt idx="13">
                  <c:v>-0.47</c:v>
                </c:pt>
                <c:pt idx="14">
                  <c:v>-0.52</c:v>
                </c:pt>
                <c:pt idx="15">
                  <c:v>-0.57999999999999996</c:v>
                </c:pt>
                <c:pt idx="16">
                  <c:v>-0.63</c:v>
                </c:pt>
                <c:pt idx="17">
                  <c:v>-0.69</c:v>
                </c:pt>
                <c:pt idx="18">
                  <c:v>-0.75</c:v>
                </c:pt>
                <c:pt idx="19">
                  <c:v>-0.81</c:v>
                </c:pt>
                <c:pt idx="20">
                  <c:v>-0.86999999999999988</c:v>
                </c:pt>
                <c:pt idx="21">
                  <c:v>-0.94</c:v>
                </c:pt>
                <c:pt idx="22">
                  <c:v>-1.01</c:v>
                </c:pt>
                <c:pt idx="23">
                  <c:v>-1.07</c:v>
                </c:pt>
                <c:pt idx="24">
                  <c:v>-1.1399999999999999</c:v>
                </c:pt>
                <c:pt idx="25">
                  <c:v>-1.21</c:v>
                </c:pt>
                <c:pt idx="26">
                  <c:v>-1.29</c:v>
                </c:pt>
                <c:pt idx="27">
                  <c:v>-1.3599999999999999</c:v>
                </c:pt>
                <c:pt idx="28">
                  <c:v>-1.44</c:v>
                </c:pt>
                <c:pt idx="29">
                  <c:v>-1.53</c:v>
                </c:pt>
                <c:pt idx="30">
                  <c:v>-1.6099999999999999</c:v>
                </c:pt>
                <c:pt idx="31">
                  <c:v>-1.7</c:v>
                </c:pt>
                <c:pt idx="32">
                  <c:v>-1.79</c:v>
                </c:pt>
                <c:pt idx="33">
                  <c:v>-1.8900000000000001</c:v>
                </c:pt>
                <c:pt idx="34">
                  <c:v>-1.98</c:v>
                </c:pt>
                <c:pt idx="35">
                  <c:v>-2.08</c:v>
                </c:pt>
                <c:pt idx="36">
                  <c:v>-2.1800000000000002</c:v>
                </c:pt>
                <c:pt idx="37">
                  <c:v>-2.2799999999999998</c:v>
                </c:pt>
                <c:pt idx="38">
                  <c:v>-2.39</c:v>
                </c:pt>
                <c:pt idx="39">
                  <c:v>-2.5</c:v>
                </c:pt>
                <c:pt idx="40">
                  <c:v>-2.62</c:v>
                </c:pt>
                <c:pt idx="41">
                  <c:v>-2.73</c:v>
                </c:pt>
                <c:pt idx="42">
                  <c:v>-2.86</c:v>
                </c:pt>
                <c:pt idx="43">
                  <c:v>-2.9899999999999998</c:v>
                </c:pt>
                <c:pt idx="44">
                  <c:v>2.9899999999999998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4-4F66-8661-B0A65F32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  <c:majorUnit val="1"/>
      </c:valAx>
      <c:valAx>
        <c:axId val="71154207"/>
        <c:scaling>
          <c:orientation val="minMax"/>
          <c:max val="7.0000000000000007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1 - Z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63571741032371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'Trial 1'!$I$2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1'!$B$3:$B$48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1'!$J$3:$J$48</c:f>
              <c:numCache>
                <c:formatCode>General</c:formatCode>
                <c:ptCount val="46"/>
                <c:pt idx="0">
                  <c:v>0</c:v>
                </c:pt>
                <c:pt idx="1">
                  <c:v>0.06</c:v>
                </c:pt>
                <c:pt idx="2">
                  <c:v>-0.03</c:v>
                </c:pt>
                <c:pt idx="3">
                  <c:v>0.01</c:v>
                </c:pt>
                <c:pt idx="4">
                  <c:v>0</c:v>
                </c:pt>
                <c:pt idx="5">
                  <c:v>-0.03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0.06</c:v>
                </c:pt>
                <c:pt idx="14">
                  <c:v>0.02</c:v>
                </c:pt>
                <c:pt idx="15">
                  <c:v>0.08</c:v>
                </c:pt>
                <c:pt idx="16">
                  <c:v>0.03</c:v>
                </c:pt>
                <c:pt idx="17">
                  <c:v>-7.0000000000000007E-2</c:v>
                </c:pt>
                <c:pt idx="18">
                  <c:v>0</c:v>
                </c:pt>
                <c:pt idx="19">
                  <c:v>-7.0000000000000007E-2</c:v>
                </c:pt>
                <c:pt idx="20">
                  <c:v>0.03</c:v>
                </c:pt>
                <c:pt idx="21">
                  <c:v>-0.03</c:v>
                </c:pt>
                <c:pt idx="22">
                  <c:v>0.09</c:v>
                </c:pt>
                <c:pt idx="23">
                  <c:v>0.03</c:v>
                </c:pt>
                <c:pt idx="24">
                  <c:v>0.01</c:v>
                </c:pt>
                <c:pt idx="25">
                  <c:v>-0.03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0.04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-0.04</c:v>
                </c:pt>
                <c:pt idx="37">
                  <c:v>0.02</c:v>
                </c:pt>
                <c:pt idx="38">
                  <c:v>0.02</c:v>
                </c:pt>
                <c:pt idx="39">
                  <c:v>-0.04</c:v>
                </c:pt>
                <c:pt idx="42">
                  <c:v>0</c:v>
                </c:pt>
                <c:pt idx="43">
                  <c:v>2.9999999999999997E-4</c:v>
                </c:pt>
                <c:pt idx="44">
                  <c:v>1.4999999999999999E-4</c:v>
                </c:pt>
                <c:pt idx="45">
                  <c:v>1.9999999999999998E-4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4-4755-B862-D320B466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Positional</a:t>
            </a:r>
            <a:r>
              <a:rPr lang="en-CA" baseline="0"/>
              <a:t> error (500ms time step)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Sheet1!$E$5:$E$196</c:f>
              <c:numCache>
                <c:formatCode>General</c:formatCode>
                <c:ptCount val="19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Sheet1!$K$5:$K$196</c:f>
              <c:numCache>
                <c:formatCode>General</c:formatCode>
                <c:ptCount val="192"/>
                <c:pt idx="0">
                  <c:v>8.7500000000000008E-3</c:v>
                </c:pt>
                <c:pt idx="1">
                  <c:v>2.375E-2</c:v>
                </c:pt>
                <c:pt idx="2">
                  <c:v>3.6250000000000004E-2</c:v>
                </c:pt>
                <c:pt idx="3">
                  <c:v>5.2500000000000005E-2</c:v>
                </c:pt>
                <c:pt idx="4">
                  <c:v>7.1250000000000008E-2</c:v>
                </c:pt>
                <c:pt idx="5">
                  <c:v>8.8750000000000009E-2</c:v>
                </c:pt>
                <c:pt idx="6">
                  <c:v>0.10625000000000001</c:v>
                </c:pt>
                <c:pt idx="7">
                  <c:v>0.12875</c:v>
                </c:pt>
                <c:pt idx="8">
                  <c:v>0.15625</c:v>
                </c:pt>
                <c:pt idx="9">
                  <c:v>0.18</c:v>
                </c:pt>
                <c:pt idx="10">
                  <c:v>0.20124999999999998</c:v>
                </c:pt>
                <c:pt idx="11">
                  <c:v>0.22749999999999998</c:v>
                </c:pt>
                <c:pt idx="12">
                  <c:v>0.25374999999999998</c:v>
                </c:pt>
                <c:pt idx="13">
                  <c:v>0.27249999999999996</c:v>
                </c:pt>
                <c:pt idx="14">
                  <c:v>0.28999999999999998</c:v>
                </c:pt>
                <c:pt idx="15">
                  <c:v>0.30249999999999999</c:v>
                </c:pt>
                <c:pt idx="16">
                  <c:v>0.30625000000000002</c:v>
                </c:pt>
                <c:pt idx="17">
                  <c:v>0.30750000000000005</c:v>
                </c:pt>
                <c:pt idx="18">
                  <c:v>0.30625000000000008</c:v>
                </c:pt>
                <c:pt idx="19">
                  <c:v>0.2975000000000001</c:v>
                </c:pt>
                <c:pt idx="20">
                  <c:v>0.28500000000000009</c:v>
                </c:pt>
                <c:pt idx="21">
                  <c:v>0.27750000000000008</c:v>
                </c:pt>
                <c:pt idx="22">
                  <c:v>0.2737500000000001</c:v>
                </c:pt>
                <c:pt idx="23">
                  <c:v>0.27625000000000011</c:v>
                </c:pt>
                <c:pt idx="24">
                  <c:v>0.27875000000000011</c:v>
                </c:pt>
                <c:pt idx="25">
                  <c:v>0.2737500000000001</c:v>
                </c:pt>
                <c:pt idx="26">
                  <c:v>0.26750000000000013</c:v>
                </c:pt>
                <c:pt idx="27">
                  <c:v>0.26500000000000012</c:v>
                </c:pt>
                <c:pt idx="28">
                  <c:v>0.2737500000000001</c:v>
                </c:pt>
                <c:pt idx="29">
                  <c:v>0.28875000000000012</c:v>
                </c:pt>
                <c:pt idx="30">
                  <c:v>0.30125000000000013</c:v>
                </c:pt>
                <c:pt idx="31">
                  <c:v>0.31625000000000014</c:v>
                </c:pt>
                <c:pt idx="32">
                  <c:v>0.32875000000000015</c:v>
                </c:pt>
                <c:pt idx="33">
                  <c:v>0.33250000000000013</c:v>
                </c:pt>
                <c:pt idx="34">
                  <c:v>0.33125000000000016</c:v>
                </c:pt>
                <c:pt idx="35">
                  <c:v>0.32375000000000015</c:v>
                </c:pt>
                <c:pt idx="36">
                  <c:v>0.30750000000000016</c:v>
                </c:pt>
                <c:pt idx="37">
                  <c:v>0.28625000000000017</c:v>
                </c:pt>
                <c:pt idx="38">
                  <c:v>0.26375000000000015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8-4092-9771-C937EA4C408F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Sheet1!$E$5:$E$196</c:f>
              <c:numCache>
                <c:formatCode>General</c:formatCode>
                <c:ptCount val="19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Sheet1!$L$5:$L$196</c:f>
              <c:numCache>
                <c:formatCode>General</c:formatCode>
                <c:ptCount val="192"/>
                <c:pt idx="0">
                  <c:v>-3.7499999999999999E-3</c:v>
                </c:pt>
                <c:pt idx="1">
                  <c:v>-1.2500000000000001E-2</c:v>
                </c:pt>
                <c:pt idx="2">
                  <c:v>-2.2499999999999999E-2</c:v>
                </c:pt>
                <c:pt idx="3">
                  <c:v>-3.125E-2</c:v>
                </c:pt>
                <c:pt idx="4">
                  <c:v>-4.2499999999999996E-2</c:v>
                </c:pt>
                <c:pt idx="5">
                  <c:v>-5.8749999999999997E-2</c:v>
                </c:pt>
                <c:pt idx="6">
                  <c:v>-8.4999999999999992E-2</c:v>
                </c:pt>
                <c:pt idx="7">
                  <c:v>-0.11749999999999999</c:v>
                </c:pt>
                <c:pt idx="8">
                  <c:v>-0.14624999999999999</c:v>
                </c:pt>
                <c:pt idx="9">
                  <c:v>-0.17374999999999999</c:v>
                </c:pt>
                <c:pt idx="10">
                  <c:v>-0.20749999999999999</c:v>
                </c:pt>
                <c:pt idx="11">
                  <c:v>-0.255</c:v>
                </c:pt>
                <c:pt idx="12">
                  <c:v>-0.31375000000000003</c:v>
                </c:pt>
                <c:pt idx="13">
                  <c:v>-0.37375000000000003</c:v>
                </c:pt>
                <c:pt idx="14">
                  <c:v>-0.43375000000000002</c:v>
                </c:pt>
                <c:pt idx="15">
                  <c:v>-0.49125000000000002</c:v>
                </c:pt>
                <c:pt idx="16">
                  <c:v>-0.54500000000000004</c:v>
                </c:pt>
                <c:pt idx="17">
                  <c:v>-0.59875</c:v>
                </c:pt>
                <c:pt idx="18">
                  <c:v>-0.65874999999999995</c:v>
                </c:pt>
                <c:pt idx="19">
                  <c:v>-0.72749999999999992</c:v>
                </c:pt>
                <c:pt idx="20">
                  <c:v>-0.79749999999999988</c:v>
                </c:pt>
                <c:pt idx="21">
                  <c:v>-0.86499999999999988</c:v>
                </c:pt>
                <c:pt idx="22">
                  <c:v>-0.93374999999999986</c:v>
                </c:pt>
                <c:pt idx="23">
                  <c:v>-1.0062499999999999</c:v>
                </c:pt>
                <c:pt idx="24">
                  <c:v>-1.0724999999999998</c:v>
                </c:pt>
                <c:pt idx="25">
                  <c:v>-1.1312499999999999</c:v>
                </c:pt>
                <c:pt idx="26">
                  <c:v>-1.1962499999999998</c:v>
                </c:pt>
                <c:pt idx="27">
                  <c:v>-1.2649999999999999</c:v>
                </c:pt>
                <c:pt idx="28">
                  <c:v>-1.3274999999999999</c:v>
                </c:pt>
                <c:pt idx="29">
                  <c:v>-1.395</c:v>
                </c:pt>
                <c:pt idx="30">
                  <c:v>-1.4637500000000001</c:v>
                </c:pt>
                <c:pt idx="31">
                  <c:v>-1.5225000000000002</c:v>
                </c:pt>
                <c:pt idx="32">
                  <c:v>-1.5712500000000003</c:v>
                </c:pt>
                <c:pt idx="33">
                  <c:v>-1.6175000000000002</c:v>
                </c:pt>
                <c:pt idx="34">
                  <c:v>-1.6525000000000001</c:v>
                </c:pt>
                <c:pt idx="35">
                  <c:v>-1.66625</c:v>
                </c:pt>
                <c:pt idx="36">
                  <c:v>-1.6775</c:v>
                </c:pt>
                <c:pt idx="37">
                  <c:v>-1.6775</c:v>
                </c:pt>
                <c:pt idx="38">
                  <c:v>-1.6625000000000001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8-4092-9771-C937EA4C408F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Sheet1!$E$5:$E$196</c:f>
              <c:numCache>
                <c:formatCode>General</c:formatCode>
                <c:ptCount val="19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xVal>
          <c:yVal>
            <c:numRef>
              <c:f>Sheet1!$M$5:$M$196</c:f>
              <c:numCache>
                <c:formatCode>General</c:formatCode>
                <c:ptCount val="192"/>
                <c:pt idx="0">
                  <c:v>7.4999999999999997E-3</c:v>
                </c:pt>
                <c:pt idx="1">
                  <c:v>1.8749999999999999E-2</c:v>
                </c:pt>
                <c:pt idx="2">
                  <c:v>2.75E-2</c:v>
                </c:pt>
                <c:pt idx="3">
                  <c:v>3.7499999999999999E-2</c:v>
                </c:pt>
                <c:pt idx="4">
                  <c:v>4.3749999999999997E-2</c:v>
                </c:pt>
                <c:pt idx="5">
                  <c:v>5.1249999999999997E-2</c:v>
                </c:pt>
                <c:pt idx="6">
                  <c:v>6.6250000000000003E-2</c:v>
                </c:pt>
                <c:pt idx="7">
                  <c:v>8.3750000000000005E-2</c:v>
                </c:pt>
                <c:pt idx="8">
                  <c:v>0.10750000000000001</c:v>
                </c:pt>
                <c:pt idx="9">
                  <c:v>0.14000000000000001</c:v>
                </c:pt>
                <c:pt idx="10">
                  <c:v>0.17750000000000002</c:v>
                </c:pt>
                <c:pt idx="11">
                  <c:v>0.22000000000000003</c:v>
                </c:pt>
                <c:pt idx="12">
                  <c:v>0.27250000000000002</c:v>
                </c:pt>
                <c:pt idx="13">
                  <c:v>0.33500000000000002</c:v>
                </c:pt>
                <c:pt idx="14">
                  <c:v>0.41000000000000003</c:v>
                </c:pt>
                <c:pt idx="15">
                  <c:v>0.49875000000000003</c:v>
                </c:pt>
                <c:pt idx="16">
                  <c:v>0.58250000000000002</c:v>
                </c:pt>
                <c:pt idx="17">
                  <c:v>0.65749999999999997</c:v>
                </c:pt>
                <c:pt idx="18">
                  <c:v>0.72375</c:v>
                </c:pt>
                <c:pt idx="19">
                  <c:v>0.78500000000000003</c:v>
                </c:pt>
                <c:pt idx="20">
                  <c:v>0.84625000000000006</c:v>
                </c:pt>
                <c:pt idx="21">
                  <c:v>0.91500000000000004</c:v>
                </c:pt>
                <c:pt idx="22">
                  <c:v>0.99875000000000003</c:v>
                </c:pt>
                <c:pt idx="23">
                  <c:v>1.0874999999999999</c:v>
                </c:pt>
                <c:pt idx="24">
                  <c:v>1.1737499999999998</c:v>
                </c:pt>
                <c:pt idx="25">
                  <c:v>1.2649999999999999</c:v>
                </c:pt>
                <c:pt idx="26">
                  <c:v>1.365</c:v>
                </c:pt>
                <c:pt idx="27">
                  <c:v>1.4675</c:v>
                </c:pt>
                <c:pt idx="28">
                  <c:v>1.575</c:v>
                </c:pt>
                <c:pt idx="29">
                  <c:v>1.6850000000000001</c:v>
                </c:pt>
                <c:pt idx="30">
                  <c:v>1.7950000000000002</c:v>
                </c:pt>
                <c:pt idx="31">
                  <c:v>1.9100000000000001</c:v>
                </c:pt>
                <c:pt idx="32">
                  <c:v>2.03125</c:v>
                </c:pt>
                <c:pt idx="33">
                  <c:v>2.15625</c:v>
                </c:pt>
                <c:pt idx="34">
                  <c:v>2.2862499999999999</c:v>
                </c:pt>
                <c:pt idx="35">
                  <c:v>2.4137499999999998</c:v>
                </c:pt>
                <c:pt idx="36">
                  <c:v>2.5387499999999998</c:v>
                </c:pt>
                <c:pt idx="37">
                  <c:v>2.6687499999999997</c:v>
                </c:pt>
                <c:pt idx="38">
                  <c:v>2.7962499999999997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8-4092-9771-C937EA4C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70096"/>
        <c:axId val="1664189360"/>
      </c:scatterChart>
      <c:valAx>
        <c:axId val="153997009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measurements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89360"/>
        <c:crosses val="autoZero"/>
        <c:crossBetween val="midCat"/>
      </c:valAx>
      <c:valAx>
        <c:axId val="1664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7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2 - Z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63571741032371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'Trial 2'!$I$2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2'!$B$3:$B$48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2'!$J$3:$J$48</c:f>
              <c:numCache>
                <c:formatCode>General</c:formatCode>
                <c:ptCount val="46"/>
                <c:pt idx="0">
                  <c:v>0</c:v>
                </c:pt>
                <c:pt idx="1">
                  <c:v>-0.06</c:v>
                </c:pt>
                <c:pt idx="2">
                  <c:v>-0.04</c:v>
                </c:pt>
                <c:pt idx="3">
                  <c:v>0.05</c:v>
                </c:pt>
                <c:pt idx="4">
                  <c:v>-0.04</c:v>
                </c:pt>
                <c:pt idx="5">
                  <c:v>-0.03</c:v>
                </c:pt>
                <c:pt idx="6">
                  <c:v>0.08</c:v>
                </c:pt>
                <c:pt idx="7">
                  <c:v>-0.06</c:v>
                </c:pt>
                <c:pt idx="8">
                  <c:v>0.01</c:v>
                </c:pt>
                <c:pt idx="9">
                  <c:v>0.01</c:v>
                </c:pt>
                <c:pt idx="10">
                  <c:v>0.06</c:v>
                </c:pt>
                <c:pt idx="11">
                  <c:v>-0.04</c:v>
                </c:pt>
                <c:pt idx="12">
                  <c:v>0.03</c:v>
                </c:pt>
                <c:pt idx="13">
                  <c:v>-0.04</c:v>
                </c:pt>
                <c:pt idx="14">
                  <c:v>0.03</c:v>
                </c:pt>
                <c:pt idx="15">
                  <c:v>0</c:v>
                </c:pt>
                <c:pt idx="16">
                  <c:v>0.01</c:v>
                </c:pt>
                <c:pt idx="17">
                  <c:v>0.05</c:v>
                </c:pt>
                <c:pt idx="18">
                  <c:v>0.01</c:v>
                </c:pt>
                <c:pt idx="19">
                  <c:v>0.05</c:v>
                </c:pt>
                <c:pt idx="20">
                  <c:v>0.02</c:v>
                </c:pt>
                <c:pt idx="21">
                  <c:v>-0.09</c:v>
                </c:pt>
                <c:pt idx="22">
                  <c:v>0.01</c:v>
                </c:pt>
                <c:pt idx="23">
                  <c:v>-0.04</c:v>
                </c:pt>
                <c:pt idx="24">
                  <c:v>0.03</c:v>
                </c:pt>
                <c:pt idx="25">
                  <c:v>-0.02</c:v>
                </c:pt>
                <c:pt idx="26">
                  <c:v>-0.06</c:v>
                </c:pt>
                <c:pt idx="27">
                  <c:v>0</c:v>
                </c:pt>
                <c:pt idx="28">
                  <c:v>0.03</c:v>
                </c:pt>
                <c:pt idx="29">
                  <c:v>-0.09</c:v>
                </c:pt>
                <c:pt idx="30">
                  <c:v>-0.03</c:v>
                </c:pt>
                <c:pt idx="31">
                  <c:v>0.01</c:v>
                </c:pt>
                <c:pt idx="32">
                  <c:v>0</c:v>
                </c:pt>
                <c:pt idx="33">
                  <c:v>-0.03</c:v>
                </c:pt>
                <c:pt idx="34">
                  <c:v>0.03</c:v>
                </c:pt>
                <c:pt idx="35">
                  <c:v>7.0000000000000007E-2</c:v>
                </c:pt>
                <c:pt idx="36">
                  <c:v>0.01</c:v>
                </c:pt>
                <c:pt idx="37">
                  <c:v>-0.06</c:v>
                </c:pt>
                <c:pt idx="38">
                  <c:v>-0.03</c:v>
                </c:pt>
                <c:pt idx="39">
                  <c:v>-0.09</c:v>
                </c:pt>
                <c:pt idx="40">
                  <c:v>-0.03</c:v>
                </c:pt>
                <c:pt idx="41">
                  <c:v>-0.02</c:v>
                </c:pt>
                <c:pt idx="42">
                  <c:v>-0.02</c:v>
                </c:pt>
                <c:pt idx="43">
                  <c:v>0.04</c:v>
                </c:pt>
                <c:pt idx="44">
                  <c:v>0.02</c:v>
                </c:pt>
                <c:pt idx="4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C-43F8-84A7-0E8DDBF1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- Trial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1'!$C$2:$C$3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1'!$C$4:$C$49</c:f>
              <c:numCache>
                <c:formatCode>General</c:formatCode>
                <c:ptCount val="46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  <c:pt idx="5">
                  <c:v>0.25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0.31</c:v>
                </c:pt>
                <c:pt idx="10">
                  <c:v>0.33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0.39</c:v>
                </c:pt>
                <c:pt idx="15">
                  <c:v>0.41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0.62</c:v>
                </c:pt>
                <c:pt idx="28">
                  <c:v>0.63</c:v>
                </c:pt>
                <c:pt idx="29">
                  <c:v>0.65</c:v>
                </c:pt>
                <c:pt idx="30">
                  <c:v>0.67</c:v>
                </c:pt>
                <c:pt idx="31">
                  <c:v>0.69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0.75</c:v>
                </c:pt>
                <c:pt idx="36">
                  <c:v>0.77</c:v>
                </c:pt>
                <c:pt idx="37">
                  <c:v>0.78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0.84</c:v>
                </c:pt>
                <c:pt idx="42">
                  <c:v>0.85</c:v>
                </c:pt>
                <c:pt idx="43">
                  <c:v>0.86</c:v>
                </c:pt>
                <c:pt idx="44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9FE-B0FB-838632E20D0B}"/>
            </c:ext>
          </c:extLst>
        </c:ser>
        <c:ser>
          <c:idx val="1"/>
          <c:order val="1"/>
          <c:tx>
            <c:strRef>
              <c:f>'Trial 1'!$D$2:$D$3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1'!$D$4:$D$49</c:f>
              <c:numCache>
                <c:formatCode>General</c:formatCode>
                <c:ptCount val="46"/>
                <c:pt idx="0">
                  <c:v>-0.06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-0.08</c:v>
                </c:pt>
                <c:pt idx="4">
                  <c:v>-0.09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-0.12</c:v>
                </c:pt>
                <c:pt idx="10">
                  <c:v>-0.13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-0.15</c:v>
                </c:pt>
                <c:pt idx="14">
                  <c:v>-0.16</c:v>
                </c:pt>
                <c:pt idx="15">
                  <c:v>-0.17</c:v>
                </c:pt>
                <c:pt idx="16">
                  <c:v>-0.18</c:v>
                </c:pt>
                <c:pt idx="17">
                  <c:v>-0.19</c:v>
                </c:pt>
                <c:pt idx="18">
                  <c:v>-0.21</c:v>
                </c:pt>
                <c:pt idx="19">
                  <c:v>-0.22</c:v>
                </c:pt>
                <c:pt idx="20">
                  <c:v>-0.24</c:v>
                </c:pt>
                <c:pt idx="21">
                  <c:v>-0.26</c:v>
                </c:pt>
                <c:pt idx="22">
                  <c:v>-0.28000000000000003</c:v>
                </c:pt>
                <c:pt idx="23">
                  <c:v>-0.3</c:v>
                </c:pt>
                <c:pt idx="24">
                  <c:v>-0.32</c:v>
                </c:pt>
                <c:pt idx="25">
                  <c:v>-0.34</c:v>
                </c:pt>
                <c:pt idx="26">
                  <c:v>-0.36</c:v>
                </c:pt>
                <c:pt idx="27">
                  <c:v>-0.38</c:v>
                </c:pt>
                <c:pt idx="28">
                  <c:v>-0.4</c:v>
                </c:pt>
                <c:pt idx="29">
                  <c:v>-0.43</c:v>
                </c:pt>
                <c:pt idx="30">
                  <c:v>-0.45</c:v>
                </c:pt>
                <c:pt idx="31">
                  <c:v>-0.47</c:v>
                </c:pt>
                <c:pt idx="32">
                  <c:v>-0.5</c:v>
                </c:pt>
                <c:pt idx="33">
                  <c:v>-0.52</c:v>
                </c:pt>
                <c:pt idx="34">
                  <c:v>-0.55000000000000004</c:v>
                </c:pt>
                <c:pt idx="35">
                  <c:v>-0.56999999999999995</c:v>
                </c:pt>
                <c:pt idx="36">
                  <c:v>-0.6</c:v>
                </c:pt>
                <c:pt idx="37">
                  <c:v>-0.62</c:v>
                </c:pt>
                <c:pt idx="38">
                  <c:v>-0.65</c:v>
                </c:pt>
                <c:pt idx="39">
                  <c:v>-0.68</c:v>
                </c:pt>
                <c:pt idx="40">
                  <c:v>-0.7</c:v>
                </c:pt>
                <c:pt idx="41">
                  <c:v>-0.73</c:v>
                </c:pt>
                <c:pt idx="42">
                  <c:v>-0.75</c:v>
                </c:pt>
                <c:pt idx="43">
                  <c:v>-0.78</c:v>
                </c:pt>
                <c:pt idx="44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9FE-B0FB-838632E20D0B}"/>
            </c:ext>
          </c:extLst>
        </c:ser>
        <c:ser>
          <c:idx val="2"/>
          <c:order val="2"/>
          <c:tx>
            <c:strRef>
              <c:f>'Trial 1'!$E$2:$E$3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1'!$E$4:$E$49</c:f>
              <c:numCache>
                <c:formatCode>General</c:formatCode>
                <c:ptCount val="46"/>
                <c:pt idx="0">
                  <c:v>0.24</c:v>
                </c:pt>
                <c:pt idx="1">
                  <c:v>0.27</c:v>
                </c:pt>
                <c:pt idx="2">
                  <c:v>0.31</c:v>
                </c:pt>
                <c:pt idx="3">
                  <c:v>0.35</c:v>
                </c:pt>
                <c:pt idx="4">
                  <c:v>0.39</c:v>
                </c:pt>
                <c:pt idx="5">
                  <c:v>0.43</c:v>
                </c:pt>
                <c:pt idx="6">
                  <c:v>0.49</c:v>
                </c:pt>
                <c:pt idx="7">
                  <c:v>0.54</c:v>
                </c:pt>
                <c:pt idx="8">
                  <c:v>0.6</c:v>
                </c:pt>
                <c:pt idx="9">
                  <c:v>0.66</c:v>
                </c:pt>
                <c:pt idx="10">
                  <c:v>0.72</c:v>
                </c:pt>
                <c:pt idx="11">
                  <c:v>0.79</c:v>
                </c:pt>
                <c:pt idx="12">
                  <c:v>0.86</c:v>
                </c:pt>
                <c:pt idx="13">
                  <c:v>0.94</c:v>
                </c:pt>
                <c:pt idx="14">
                  <c:v>1.02</c:v>
                </c:pt>
                <c:pt idx="15">
                  <c:v>1.1100000000000001</c:v>
                </c:pt>
                <c:pt idx="16">
                  <c:v>1.21</c:v>
                </c:pt>
                <c:pt idx="17">
                  <c:v>1.3</c:v>
                </c:pt>
                <c:pt idx="18">
                  <c:v>1.4</c:v>
                </c:pt>
                <c:pt idx="19">
                  <c:v>1.5</c:v>
                </c:pt>
                <c:pt idx="20">
                  <c:v>1.61</c:v>
                </c:pt>
                <c:pt idx="21">
                  <c:v>1.72</c:v>
                </c:pt>
                <c:pt idx="22">
                  <c:v>1.84</c:v>
                </c:pt>
                <c:pt idx="23">
                  <c:v>1.95</c:v>
                </c:pt>
                <c:pt idx="24">
                  <c:v>2.0699999999999998</c:v>
                </c:pt>
                <c:pt idx="25">
                  <c:v>2.1800000000000002</c:v>
                </c:pt>
                <c:pt idx="26">
                  <c:v>2.2999999999999998</c:v>
                </c:pt>
                <c:pt idx="27">
                  <c:v>2.42</c:v>
                </c:pt>
                <c:pt idx="28">
                  <c:v>2.5499999999999998</c:v>
                </c:pt>
                <c:pt idx="29">
                  <c:v>2.67</c:v>
                </c:pt>
                <c:pt idx="30">
                  <c:v>2.81</c:v>
                </c:pt>
                <c:pt idx="31">
                  <c:v>2.95</c:v>
                </c:pt>
                <c:pt idx="32">
                  <c:v>3.09</c:v>
                </c:pt>
                <c:pt idx="33">
                  <c:v>3.23</c:v>
                </c:pt>
                <c:pt idx="34">
                  <c:v>3.38</c:v>
                </c:pt>
                <c:pt idx="35">
                  <c:v>3.53</c:v>
                </c:pt>
                <c:pt idx="36">
                  <c:v>3.68</c:v>
                </c:pt>
                <c:pt idx="37">
                  <c:v>3.84</c:v>
                </c:pt>
                <c:pt idx="38">
                  <c:v>4</c:v>
                </c:pt>
                <c:pt idx="39">
                  <c:v>4.16</c:v>
                </c:pt>
                <c:pt idx="40">
                  <c:v>4.32</c:v>
                </c:pt>
                <c:pt idx="41">
                  <c:v>4.49</c:v>
                </c:pt>
                <c:pt idx="42">
                  <c:v>4.6500000000000004</c:v>
                </c:pt>
                <c:pt idx="43">
                  <c:v>4.82</c:v>
                </c:pt>
                <c:pt idx="44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2-49FE-B0FB-838632E2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position values logged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 acceleration</a:t>
            </a:r>
            <a:r>
              <a:rPr lang="en-CA" baseline="0"/>
              <a:t> error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1'!$H$2</c:f>
              <c:strCache>
                <c:ptCount val="1"/>
                <c:pt idx="0">
                  <c:v>Acceleration (diff trial)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'Trial 1'!$B$3:$B$42</c:f>
              <c:strCache>
                <c:ptCount val="40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</c:strCache>
            </c:strRef>
          </c:xVal>
          <c:yVal>
            <c:numRef>
              <c:f>'Trial 1'!$H$3:$H$42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-0.02</c:v>
                </c:pt>
                <c:pt idx="4">
                  <c:v>0</c:v>
                </c:pt>
                <c:pt idx="5">
                  <c:v>0.03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</c:v>
                </c:pt>
                <c:pt idx="11">
                  <c:v>-0.03</c:v>
                </c:pt>
                <c:pt idx="12">
                  <c:v>0.01</c:v>
                </c:pt>
                <c:pt idx="13">
                  <c:v>0.03</c:v>
                </c:pt>
                <c:pt idx="14">
                  <c:v>-0.03</c:v>
                </c:pt>
                <c:pt idx="15">
                  <c:v>-0.03</c:v>
                </c:pt>
                <c:pt idx="16">
                  <c:v>0.02</c:v>
                </c:pt>
                <c:pt idx="17">
                  <c:v>-0.06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-0.05</c:v>
                </c:pt>
                <c:pt idx="22">
                  <c:v>0.02</c:v>
                </c:pt>
                <c:pt idx="23">
                  <c:v>0.02</c:v>
                </c:pt>
                <c:pt idx="24">
                  <c:v>0.01</c:v>
                </c:pt>
                <c:pt idx="25">
                  <c:v>0.04</c:v>
                </c:pt>
                <c:pt idx="26">
                  <c:v>-0.04</c:v>
                </c:pt>
                <c:pt idx="27">
                  <c:v>-0.02</c:v>
                </c:pt>
                <c:pt idx="28">
                  <c:v>0.01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-0.02</c:v>
                </c:pt>
                <c:pt idx="32">
                  <c:v>0</c:v>
                </c:pt>
                <c:pt idx="33">
                  <c:v>0.02</c:v>
                </c:pt>
                <c:pt idx="34">
                  <c:v>-0.04</c:v>
                </c:pt>
                <c:pt idx="35">
                  <c:v>-0.03</c:v>
                </c:pt>
                <c:pt idx="36">
                  <c:v>-0.01</c:v>
                </c:pt>
                <c:pt idx="37">
                  <c:v>-0.04</c:v>
                </c:pt>
                <c:pt idx="38">
                  <c:v>-0.03</c:v>
                </c:pt>
                <c:pt idx="39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E-4725-8E2F-2751F7DB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9487"/>
        <c:axId val="142871887"/>
      </c:scatterChart>
      <c:valAx>
        <c:axId val="14286948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887"/>
        <c:crosses val="autoZero"/>
        <c:crossBetween val="midCat"/>
      </c:valAx>
      <c:valAx>
        <c:axId val="1428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'Trial 1'!$I$2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1'!$B$3:$B$42</c:f>
              <c:strCache>
                <c:ptCount val="40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</c:strCache>
            </c:strRef>
          </c:xVal>
          <c:yVal>
            <c:numRef>
              <c:f>'Trial 1'!$I$3:$I$42</c:f>
              <c:numCache>
                <c:formatCode>General</c:formatCode>
                <c:ptCount val="40"/>
                <c:pt idx="0">
                  <c:v>0</c:v>
                </c:pt>
                <c:pt idx="1">
                  <c:v>0.02</c:v>
                </c:pt>
                <c:pt idx="2">
                  <c:v>-0.03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-0.03</c:v>
                </c:pt>
                <c:pt idx="7">
                  <c:v>-0.01</c:v>
                </c:pt>
                <c:pt idx="8">
                  <c:v>-7.0000000000000007E-2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-0.05</c:v>
                </c:pt>
                <c:pt idx="13">
                  <c:v>-0.06</c:v>
                </c:pt>
                <c:pt idx="14">
                  <c:v>-0.03</c:v>
                </c:pt>
                <c:pt idx="15">
                  <c:v>0.02</c:v>
                </c:pt>
                <c:pt idx="16">
                  <c:v>-0.02</c:v>
                </c:pt>
                <c:pt idx="17">
                  <c:v>0.04</c:v>
                </c:pt>
                <c:pt idx="18">
                  <c:v>-0.01</c:v>
                </c:pt>
                <c:pt idx="19">
                  <c:v>0.01</c:v>
                </c:pt>
                <c:pt idx="20">
                  <c:v>-0.06</c:v>
                </c:pt>
                <c:pt idx="21">
                  <c:v>-0.01</c:v>
                </c:pt>
                <c:pt idx="22">
                  <c:v>0</c:v>
                </c:pt>
                <c:pt idx="23">
                  <c:v>0.02</c:v>
                </c:pt>
                <c:pt idx="24">
                  <c:v>-0.03</c:v>
                </c:pt>
                <c:pt idx="25">
                  <c:v>0</c:v>
                </c:pt>
                <c:pt idx="26">
                  <c:v>0.05</c:v>
                </c:pt>
                <c:pt idx="27">
                  <c:v>0.01</c:v>
                </c:pt>
                <c:pt idx="28">
                  <c:v>-0.06</c:v>
                </c:pt>
                <c:pt idx="29">
                  <c:v>0.03</c:v>
                </c:pt>
                <c:pt idx="30">
                  <c:v>0.02</c:v>
                </c:pt>
                <c:pt idx="31">
                  <c:v>-0.06</c:v>
                </c:pt>
                <c:pt idx="32">
                  <c:v>0.05</c:v>
                </c:pt>
                <c:pt idx="33">
                  <c:v>0.03</c:v>
                </c:pt>
                <c:pt idx="34">
                  <c:v>0.05</c:v>
                </c:pt>
                <c:pt idx="35">
                  <c:v>-0.03</c:v>
                </c:pt>
                <c:pt idx="36">
                  <c:v>0.12</c:v>
                </c:pt>
                <c:pt idx="37">
                  <c:v>0.05</c:v>
                </c:pt>
                <c:pt idx="38">
                  <c:v>-0.03</c:v>
                </c:pt>
                <c:pt idx="3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2A-41D8-9D45-09847A9B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63571741032371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'Trial 1'!$I$2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1'!$B$3:$B$42</c:f>
              <c:strCache>
                <c:ptCount val="40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</c:strCache>
            </c:strRef>
          </c:xVal>
          <c:yVal>
            <c:numRef>
              <c:f>'Trial 1'!$J$3:$J$42</c:f>
              <c:numCache>
                <c:formatCode>General</c:formatCode>
                <c:ptCount val="40"/>
                <c:pt idx="0">
                  <c:v>0</c:v>
                </c:pt>
                <c:pt idx="1">
                  <c:v>0.06</c:v>
                </c:pt>
                <c:pt idx="2">
                  <c:v>-0.03</c:v>
                </c:pt>
                <c:pt idx="3">
                  <c:v>0.01</c:v>
                </c:pt>
                <c:pt idx="4">
                  <c:v>0</c:v>
                </c:pt>
                <c:pt idx="5">
                  <c:v>-0.03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0.06</c:v>
                </c:pt>
                <c:pt idx="14">
                  <c:v>0.02</c:v>
                </c:pt>
                <c:pt idx="15">
                  <c:v>0.08</c:v>
                </c:pt>
                <c:pt idx="16">
                  <c:v>0.03</c:v>
                </c:pt>
                <c:pt idx="17">
                  <c:v>-7.0000000000000007E-2</c:v>
                </c:pt>
                <c:pt idx="18">
                  <c:v>0</c:v>
                </c:pt>
                <c:pt idx="19">
                  <c:v>-7.0000000000000007E-2</c:v>
                </c:pt>
                <c:pt idx="20">
                  <c:v>0.03</c:v>
                </c:pt>
                <c:pt idx="21">
                  <c:v>-0.03</c:v>
                </c:pt>
                <c:pt idx="22">
                  <c:v>0.09</c:v>
                </c:pt>
                <c:pt idx="23">
                  <c:v>0.03</c:v>
                </c:pt>
                <c:pt idx="24">
                  <c:v>0.01</c:v>
                </c:pt>
                <c:pt idx="25">
                  <c:v>-0.03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0.04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-0.04</c:v>
                </c:pt>
                <c:pt idx="37">
                  <c:v>0.02</c:v>
                </c:pt>
                <c:pt idx="38">
                  <c:v>0.02</c:v>
                </c:pt>
                <c:pt idx="39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7-40C5-BFEC-708152B4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1'!$C$2:$C$3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1'!$C$4:$C$49</c:f>
              <c:numCache>
                <c:formatCode>General</c:formatCode>
                <c:ptCount val="46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  <c:pt idx="5">
                  <c:v>0.25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0.31</c:v>
                </c:pt>
                <c:pt idx="10">
                  <c:v>0.33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0.39</c:v>
                </c:pt>
                <c:pt idx="15">
                  <c:v>0.41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0.62</c:v>
                </c:pt>
                <c:pt idx="28">
                  <c:v>0.63</c:v>
                </c:pt>
                <c:pt idx="29">
                  <c:v>0.65</c:v>
                </c:pt>
                <c:pt idx="30">
                  <c:v>0.67</c:v>
                </c:pt>
                <c:pt idx="31">
                  <c:v>0.69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0.75</c:v>
                </c:pt>
                <c:pt idx="36">
                  <c:v>0.77</c:v>
                </c:pt>
                <c:pt idx="37">
                  <c:v>0.78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0.84</c:v>
                </c:pt>
                <c:pt idx="42">
                  <c:v>0.85</c:v>
                </c:pt>
                <c:pt idx="43">
                  <c:v>0.86</c:v>
                </c:pt>
                <c:pt idx="44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5-4563-AAE7-3C351B87208A}"/>
            </c:ext>
          </c:extLst>
        </c:ser>
        <c:ser>
          <c:idx val="1"/>
          <c:order val="1"/>
          <c:tx>
            <c:strRef>
              <c:f>'Trial 1'!$D$2:$D$3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1'!$D$4:$D$49</c:f>
              <c:numCache>
                <c:formatCode>General</c:formatCode>
                <c:ptCount val="46"/>
                <c:pt idx="0">
                  <c:v>-0.06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-0.08</c:v>
                </c:pt>
                <c:pt idx="4">
                  <c:v>-0.09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-0.12</c:v>
                </c:pt>
                <c:pt idx="10">
                  <c:v>-0.13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-0.15</c:v>
                </c:pt>
                <c:pt idx="14">
                  <c:v>-0.16</c:v>
                </c:pt>
                <c:pt idx="15">
                  <c:v>-0.17</c:v>
                </c:pt>
                <c:pt idx="16">
                  <c:v>-0.18</c:v>
                </c:pt>
                <c:pt idx="17">
                  <c:v>-0.19</c:v>
                </c:pt>
                <c:pt idx="18">
                  <c:v>-0.21</c:v>
                </c:pt>
                <c:pt idx="19">
                  <c:v>-0.22</c:v>
                </c:pt>
                <c:pt idx="20">
                  <c:v>-0.24</c:v>
                </c:pt>
                <c:pt idx="21">
                  <c:v>-0.26</c:v>
                </c:pt>
                <c:pt idx="22">
                  <c:v>-0.28000000000000003</c:v>
                </c:pt>
                <c:pt idx="23">
                  <c:v>-0.3</c:v>
                </c:pt>
                <c:pt idx="24">
                  <c:v>-0.32</c:v>
                </c:pt>
                <c:pt idx="25">
                  <c:v>-0.34</c:v>
                </c:pt>
                <c:pt idx="26">
                  <c:v>-0.36</c:v>
                </c:pt>
                <c:pt idx="27">
                  <c:v>-0.38</c:v>
                </c:pt>
                <c:pt idx="28">
                  <c:v>-0.4</c:v>
                </c:pt>
                <c:pt idx="29">
                  <c:v>-0.43</c:v>
                </c:pt>
                <c:pt idx="30">
                  <c:v>-0.45</c:v>
                </c:pt>
                <c:pt idx="31">
                  <c:v>-0.47</c:v>
                </c:pt>
                <c:pt idx="32">
                  <c:v>-0.5</c:v>
                </c:pt>
                <c:pt idx="33">
                  <c:v>-0.52</c:v>
                </c:pt>
                <c:pt idx="34">
                  <c:v>-0.55000000000000004</c:v>
                </c:pt>
                <c:pt idx="35">
                  <c:v>-0.56999999999999995</c:v>
                </c:pt>
                <c:pt idx="36">
                  <c:v>-0.6</c:v>
                </c:pt>
                <c:pt idx="37">
                  <c:v>-0.62</c:v>
                </c:pt>
                <c:pt idx="38">
                  <c:v>-0.65</c:v>
                </c:pt>
                <c:pt idx="39">
                  <c:v>-0.68</c:v>
                </c:pt>
                <c:pt idx="40">
                  <c:v>-0.7</c:v>
                </c:pt>
                <c:pt idx="41">
                  <c:v>-0.73</c:v>
                </c:pt>
                <c:pt idx="42">
                  <c:v>-0.75</c:v>
                </c:pt>
                <c:pt idx="43">
                  <c:v>-0.78</c:v>
                </c:pt>
                <c:pt idx="44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5-4563-AAE7-3C351B87208A}"/>
            </c:ext>
          </c:extLst>
        </c:ser>
        <c:ser>
          <c:idx val="2"/>
          <c:order val="2"/>
          <c:tx>
            <c:strRef>
              <c:f>'Trial 1'!$E$2:$E$3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1'!$E$4:$E$49</c:f>
              <c:numCache>
                <c:formatCode>General</c:formatCode>
                <c:ptCount val="46"/>
                <c:pt idx="0">
                  <c:v>0.24</c:v>
                </c:pt>
                <c:pt idx="1">
                  <c:v>0.27</c:v>
                </c:pt>
                <c:pt idx="2">
                  <c:v>0.31</c:v>
                </c:pt>
                <c:pt idx="3">
                  <c:v>0.35</c:v>
                </c:pt>
                <c:pt idx="4">
                  <c:v>0.39</c:v>
                </c:pt>
                <c:pt idx="5">
                  <c:v>0.43</c:v>
                </c:pt>
                <c:pt idx="6">
                  <c:v>0.49</c:v>
                </c:pt>
                <c:pt idx="7">
                  <c:v>0.54</c:v>
                </c:pt>
                <c:pt idx="8">
                  <c:v>0.6</c:v>
                </c:pt>
                <c:pt idx="9">
                  <c:v>0.66</c:v>
                </c:pt>
                <c:pt idx="10">
                  <c:v>0.72</c:v>
                </c:pt>
                <c:pt idx="11">
                  <c:v>0.79</c:v>
                </c:pt>
                <c:pt idx="12">
                  <c:v>0.86</c:v>
                </c:pt>
                <c:pt idx="13">
                  <c:v>0.94</c:v>
                </c:pt>
                <c:pt idx="14">
                  <c:v>1.02</c:v>
                </c:pt>
                <c:pt idx="15">
                  <c:v>1.1100000000000001</c:v>
                </c:pt>
                <c:pt idx="16">
                  <c:v>1.21</c:v>
                </c:pt>
                <c:pt idx="17">
                  <c:v>1.3</c:v>
                </c:pt>
                <c:pt idx="18">
                  <c:v>1.4</c:v>
                </c:pt>
                <c:pt idx="19">
                  <c:v>1.5</c:v>
                </c:pt>
                <c:pt idx="20">
                  <c:v>1.61</c:v>
                </c:pt>
                <c:pt idx="21">
                  <c:v>1.72</c:v>
                </c:pt>
                <c:pt idx="22">
                  <c:v>1.84</c:v>
                </c:pt>
                <c:pt idx="23">
                  <c:v>1.95</c:v>
                </c:pt>
                <c:pt idx="24">
                  <c:v>2.0699999999999998</c:v>
                </c:pt>
                <c:pt idx="25">
                  <c:v>2.1800000000000002</c:v>
                </c:pt>
                <c:pt idx="26">
                  <c:v>2.2999999999999998</c:v>
                </c:pt>
                <c:pt idx="27">
                  <c:v>2.42</c:v>
                </c:pt>
                <c:pt idx="28">
                  <c:v>2.5499999999999998</c:v>
                </c:pt>
                <c:pt idx="29">
                  <c:v>2.67</c:v>
                </c:pt>
                <c:pt idx="30">
                  <c:v>2.81</c:v>
                </c:pt>
                <c:pt idx="31">
                  <c:v>2.95</c:v>
                </c:pt>
                <c:pt idx="32">
                  <c:v>3.09</c:v>
                </c:pt>
                <c:pt idx="33">
                  <c:v>3.23</c:v>
                </c:pt>
                <c:pt idx="34">
                  <c:v>3.38</c:v>
                </c:pt>
                <c:pt idx="35">
                  <c:v>3.53</c:v>
                </c:pt>
                <c:pt idx="36">
                  <c:v>3.68</c:v>
                </c:pt>
                <c:pt idx="37">
                  <c:v>3.84</c:v>
                </c:pt>
                <c:pt idx="38">
                  <c:v>4</c:v>
                </c:pt>
                <c:pt idx="39">
                  <c:v>4.16</c:v>
                </c:pt>
                <c:pt idx="40">
                  <c:v>4.32</c:v>
                </c:pt>
                <c:pt idx="41">
                  <c:v>4.49</c:v>
                </c:pt>
                <c:pt idx="42">
                  <c:v>4.6500000000000004</c:v>
                </c:pt>
                <c:pt idx="43">
                  <c:v>4.82</c:v>
                </c:pt>
                <c:pt idx="44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5-4563-AAE7-3C351B87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  <c:max val="0.6000000000000000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3.999999999999998E-2</c:v>
                </c:pt>
                <c:pt idx="2">
                  <c:v>4.9999999999999989E-2</c:v>
                </c:pt>
                <c:pt idx="3">
                  <c:v>6.9999999999999979E-2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0.12999999999999998</c:v>
                </c:pt>
                <c:pt idx="8">
                  <c:v>0.13999999999999999</c:v>
                </c:pt>
                <c:pt idx="9">
                  <c:v>0.16</c:v>
                </c:pt>
                <c:pt idx="10">
                  <c:v>0.17</c:v>
                </c:pt>
                <c:pt idx="11">
                  <c:v>0.18999999999999997</c:v>
                </c:pt>
                <c:pt idx="12">
                  <c:v>0.21</c:v>
                </c:pt>
                <c:pt idx="13">
                  <c:v>0.22</c:v>
                </c:pt>
                <c:pt idx="14">
                  <c:v>0.23999999999999996</c:v>
                </c:pt>
                <c:pt idx="15">
                  <c:v>0.24999999999999997</c:v>
                </c:pt>
                <c:pt idx="16">
                  <c:v>0.27</c:v>
                </c:pt>
                <c:pt idx="17">
                  <c:v>0.29000000000000004</c:v>
                </c:pt>
                <c:pt idx="18">
                  <c:v>0.29999999999999993</c:v>
                </c:pt>
                <c:pt idx="19">
                  <c:v>0.31999999999999995</c:v>
                </c:pt>
                <c:pt idx="20">
                  <c:v>0.33999999999999997</c:v>
                </c:pt>
                <c:pt idx="21">
                  <c:v>0.36</c:v>
                </c:pt>
                <c:pt idx="22">
                  <c:v>0.38</c:v>
                </c:pt>
                <c:pt idx="23">
                  <c:v>0.39999999999999991</c:v>
                </c:pt>
                <c:pt idx="24">
                  <c:v>0.40999999999999992</c:v>
                </c:pt>
                <c:pt idx="25">
                  <c:v>0.42999999999999994</c:v>
                </c:pt>
                <c:pt idx="26">
                  <c:v>0.44999999999999996</c:v>
                </c:pt>
                <c:pt idx="27">
                  <c:v>0.45999999999999996</c:v>
                </c:pt>
                <c:pt idx="28">
                  <c:v>0.48</c:v>
                </c:pt>
                <c:pt idx="29">
                  <c:v>0.5</c:v>
                </c:pt>
                <c:pt idx="30">
                  <c:v>0.51999999999999991</c:v>
                </c:pt>
                <c:pt idx="31">
                  <c:v>0.52999999999999992</c:v>
                </c:pt>
                <c:pt idx="32">
                  <c:v>0.54999999999999993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0.64999999999999991</c:v>
                </c:pt>
                <c:pt idx="40">
                  <c:v>0.66999999999999993</c:v>
                </c:pt>
                <c:pt idx="41">
                  <c:v>0.67999999999999994</c:v>
                </c:pt>
                <c:pt idx="42">
                  <c:v>0.69</c:v>
                </c:pt>
                <c:pt idx="4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F-4D0E-8F99-EBE58DB9F595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Adjusted'!$D$5:$D$49</c:f>
              <c:numCache>
                <c:formatCode>General</c:formatCode>
                <c:ptCount val="45"/>
                <c:pt idx="0">
                  <c:v>-1.0000000000000009E-2</c:v>
                </c:pt>
                <c:pt idx="1">
                  <c:v>-1.0000000000000009E-2</c:v>
                </c:pt>
                <c:pt idx="2">
                  <c:v>-2.0000000000000004E-2</c:v>
                </c:pt>
                <c:pt idx="3">
                  <c:v>-0.03</c:v>
                </c:pt>
                <c:pt idx="4">
                  <c:v>-0.03</c:v>
                </c:pt>
                <c:pt idx="5">
                  <c:v>-4.0000000000000008E-2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-8.0000000000000016E-2</c:v>
                </c:pt>
                <c:pt idx="11">
                  <c:v>-8.0000000000000016E-2</c:v>
                </c:pt>
                <c:pt idx="12">
                  <c:v>-0.09</c:v>
                </c:pt>
                <c:pt idx="13">
                  <c:v>-0.1</c:v>
                </c:pt>
                <c:pt idx="14">
                  <c:v>-0.11000000000000001</c:v>
                </c:pt>
                <c:pt idx="15">
                  <c:v>-0.12</c:v>
                </c:pt>
                <c:pt idx="16">
                  <c:v>-0.13</c:v>
                </c:pt>
                <c:pt idx="17">
                  <c:v>-0.15</c:v>
                </c:pt>
                <c:pt idx="18">
                  <c:v>-0.16</c:v>
                </c:pt>
                <c:pt idx="19">
                  <c:v>-0.18</c:v>
                </c:pt>
                <c:pt idx="20">
                  <c:v>-0.2</c:v>
                </c:pt>
                <c:pt idx="21">
                  <c:v>-0.22000000000000003</c:v>
                </c:pt>
                <c:pt idx="22">
                  <c:v>-0.24</c:v>
                </c:pt>
                <c:pt idx="23">
                  <c:v>-0.26</c:v>
                </c:pt>
                <c:pt idx="24">
                  <c:v>-0.28000000000000003</c:v>
                </c:pt>
                <c:pt idx="25">
                  <c:v>-0.3</c:v>
                </c:pt>
                <c:pt idx="26">
                  <c:v>-0.32</c:v>
                </c:pt>
                <c:pt idx="27">
                  <c:v>-0.34</c:v>
                </c:pt>
                <c:pt idx="28">
                  <c:v>-0.37</c:v>
                </c:pt>
                <c:pt idx="29">
                  <c:v>-0.39</c:v>
                </c:pt>
                <c:pt idx="30">
                  <c:v>-0.41</c:v>
                </c:pt>
                <c:pt idx="31">
                  <c:v>-0.44</c:v>
                </c:pt>
                <c:pt idx="32">
                  <c:v>-0.46</c:v>
                </c:pt>
                <c:pt idx="33">
                  <c:v>-0.49000000000000005</c:v>
                </c:pt>
                <c:pt idx="34">
                  <c:v>-0.51</c:v>
                </c:pt>
                <c:pt idx="35">
                  <c:v>-0.54</c:v>
                </c:pt>
                <c:pt idx="36">
                  <c:v>-0.56000000000000005</c:v>
                </c:pt>
                <c:pt idx="37">
                  <c:v>-0.59000000000000008</c:v>
                </c:pt>
                <c:pt idx="38">
                  <c:v>-0.62000000000000011</c:v>
                </c:pt>
                <c:pt idx="39">
                  <c:v>-0.6399999999999999</c:v>
                </c:pt>
                <c:pt idx="40">
                  <c:v>-0.66999999999999993</c:v>
                </c:pt>
                <c:pt idx="41">
                  <c:v>-0.69</c:v>
                </c:pt>
                <c:pt idx="42">
                  <c:v>-0.72</c:v>
                </c:pt>
                <c:pt idx="43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F-4D0E-8F99-EBE58DB9F595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Adjusted'!$E$5:$E$49</c:f>
              <c:numCache>
                <c:formatCode>General</c:formatCode>
                <c:ptCount val="45"/>
                <c:pt idx="0">
                  <c:v>3.0000000000000027E-2</c:v>
                </c:pt>
                <c:pt idx="1">
                  <c:v>7.0000000000000007E-2</c:v>
                </c:pt>
                <c:pt idx="2">
                  <c:v>0.10999999999999999</c:v>
                </c:pt>
                <c:pt idx="3">
                  <c:v>0.15000000000000002</c:v>
                </c:pt>
                <c:pt idx="4">
                  <c:v>0.19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0.36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0.7</c:v>
                </c:pt>
                <c:pt idx="13">
                  <c:v>0.78</c:v>
                </c:pt>
                <c:pt idx="14">
                  <c:v>0.87000000000000011</c:v>
                </c:pt>
                <c:pt idx="15">
                  <c:v>0.97</c:v>
                </c:pt>
                <c:pt idx="16">
                  <c:v>1.06</c:v>
                </c:pt>
                <c:pt idx="17">
                  <c:v>1.1599999999999999</c:v>
                </c:pt>
                <c:pt idx="18">
                  <c:v>1.26</c:v>
                </c:pt>
                <c:pt idx="19">
                  <c:v>1.37</c:v>
                </c:pt>
                <c:pt idx="20">
                  <c:v>1.48</c:v>
                </c:pt>
                <c:pt idx="21">
                  <c:v>1.6</c:v>
                </c:pt>
                <c:pt idx="22">
                  <c:v>1.71</c:v>
                </c:pt>
                <c:pt idx="23">
                  <c:v>1.8299999999999998</c:v>
                </c:pt>
                <c:pt idx="24">
                  <c:v>1.9400000000000002</c:v>
                </c:pt>
                <c:pt idx="25">
                  <c:v>2.0599999999999996</c:v>
                </c:pt>
                <c:pt idx="26">
                  <c:v>2.1799999999999997</c:v>
                </c:pt>
                <c:pt idx="27">
                  <c:v>2.3099999999999996</c:v>
                </c:pt>
                <c:pt idx="28">
                  <c:v>2.4299999999999997</c:v>
                </c:pt>
                <c:pt idx="29">
                  <c:v>2.5700000000000003</c:v>
                </c:pt>
                <c:pt idx="30">
                  <c:v>2.71</c:v>
                </c:pt>
                <c:pt idx="31">
                  <c:v>2.8499999999999996</c:v>
                </c:pt>
                <c:pt idx="32">
                  <c:v>2.99</c:v>
                </c:pt>
                <c:pt idx="33">
                  <c:v>3.1399999999999997</c:v>
                </c:pt>
                <c:pt idx="34">
                  <c:v>3.29</c:v>
                </c:pt>
                <c:pt idx="35">
                  <c:v>3.4400000000000004</c:v>
                </c:pt>
                <c:pt idx="36">
                  <c:v>3.5999999999999996</c:v>
                </c:pt>
                <c:pt idx="37">
                  <c:v>3.76</c:v>
                </c:pt>
                <c:pt idx="38">
                  <c:v>3.92</c:v>
                </c:pt>
                <c:pt idx="39">
                  <c:v>4.08</c:v>
                </c:pt>
                <c:pt idx="40">
                  <c:v>4.25</c:v>
                </c:pt>
                <c:pt idx="41">
                  <c:v>4.41</c:v>
                </c:pt>
                <c:pt idx="42">
                  <c:v>4.58</c:v>
                </c:pt>
                <c:pt idx="4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F-4D0E-8F99-EBE58DB9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</c:valAx>
      <c:valAx>
        <c:axId val="71154207"/>
        <c:scaling>
          <c:orientation val="minMax"/>
          <c:max val="0.3500000000000000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(1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3.999999999999998E-2</c:v>
                </c:pt>
                <c:pt idx="2">
                  <c:v>4.9999999999999989E-2</c:v>
                </c:pt>
                <c:pt idx="3">
                  <c:v>6.9999999999999979E-2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0.12999999999999998</c:v>
                </c:pt>
                <c:pt idx="8">
                  <c:v>0.13999999999999999</c:v>
                </c:pt>
                <c:pt idx="9">
                  <c:v>0.16</c:v>
                </c:pt>
                <c:pt idx="10">
                  <c:v>0.17</c:v>
                </c:pt>
                <c:pt idx="11">
                  <c:v>0.18999999999999997</c:v>
                </c:pt>
                <c:pt idx="12">
                  <c:v>0.21</c:v>
                </c:pt>
                <c:pt idx="13">
                  <c:v>0.22</c:v>
                </c:pt>
                <c:pt idx="14">
                  <c:v>0.23999999999999996</c:v>
                </c:pt>
                <c:pt idx="15">
                  <c:v>0.24999999999999997</c:v>
                </c:pt>
                <c:pt idx="16">
                  <c:v>0.27</c:v>
                </c:pt>
                <c:pt idx="17">
                  <c:v>0.29000000000000004</c:v>
                </c:pt>
                <c:pt idx="18">
                  <c:v>0.29999999999999993</c:v>
                </c:pt>
                <c:pt idx="19">
                  <c:v>0.31999999999999995</c:v>
                </c:pt>
                <c:pt idx="20">
                  <c:v>0.33999999999999997</c:v>
                </c:pt>
                <c:pt idx="21">
                  <c:v>0.36</c:v>
                </c:pt>
                <c:pt idx="22">
                  <c:v>0.38</c:v>
                </c:pt>
                <c:pt idx="23">
                  <c:v>0.39999999999999991</c:v>
                </c:pt>
                <c:pt idx="24">
                  <c:v>0.40999999999999992</c:v>
                </c:pt>
                <c:pt idx="25">
                  <c:v>0.42999999999999994</c:v>
                </c:pt>
                <c:pt idx="26">
                  <c:v>0.44999999999999996</c:v>
                </c:pt>
                <c:pt idx="27">
                  <c:v>0.45999999999999996</c:v>
                </c:pt>
                <c:pt idx="28">
                  <c:v>0.48</c:v>
                </c:pt>
                <c:pt idx="29">
                  <c:v>0.5</c:v>
                </c:pt>
                <c:pt idx="30">
                  <c:v>0.51999999999999991</c:v>
                </c:pt>
                <c:pt idx="31">
                  <c:v>0.52999999999999992</c:v>
                </c:pt>
                <c:pt idx="32">
                  <c:v>0.54999999999999993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0.64999999999999991</c:v>
                </c:pt>
                <c:pt idx="40">
                  <c:v>0.66999999999999993</c:v>
                </c:pt>
                <c:pt idx="41">
                  <c:v>0.67999999999999994</c:v>
                </c:pt>
                <c:pt idx="42">
                  <c:v>0.69</c:v>
                </c:pt>
                <c:pt idx="4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4-4AFD-8BE1-BB66508EFDF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Adjusted'!$D$5:$D$49</c:f>
              <c:numCache>
                <c:formatCode>General</c:formatCode>
                <c:ptCount val="45"/>
                <c:pt idx="0">
                  <c:v>-1.0000000000000009E-2</c:v>
                </c:pt>
                <c:pt idx="1">
                  <c:v>-1.0000000000000009E-2</c:v>
                </c:pt>
                <c:pt idx="2">
                  <c:v>-2.0000000000000004E-2</c:v>
                </c:pt>
                <c:pt idx="3">
                  <c:v>-0.03</c:v>
                </c:pt>
                <c:pt idx="4">
                  <c:v>-0.03</c:v>
                </c:pt>
                <c:pt idx="5">
                  <c:v>-4.0000000000000008E-2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-8.0000000000000016E-2</c:v>
                </c:pt>
                <c:pt idx="11">
                  <c:v>-8.0000000000000016E-2</c:v>
                </c:pt>
                <c:pt idx="12">
                  <c:v>-0.09</c:v>
                </c:pt>
                <c:pt idx="13">
                  <c:v>-0.1</c:v>
                </c:pt>
                <c:pt idx="14">
                  <c:v>-0.11000000000000001</c:v>
                </c:pt>
                <c:pt idx="15">
                  <c:v>-0.12</c:v>
                </c:pt>
                <c:pt idx="16">
                  <c:v>-0.13</c:v>
                </c:pt>
                <c:pt idx="17">
                  <c:v>-0.15</c:v>
                </c:pt>
                <c:pt idx="18">
                  <c:v>-0.16</c:v>
                </c:pt>
                <c:pt idx="19">
                  <c:v>-0.18</c:v>
                </c:pt>
                <c:pt idx="20">
                  <c:v>-0.2</c:v>
                </c:pt>
                <c:pt idx="21">
                  <c:v>-0.22000000000000003</c:v>
                </c:pt>
                <c:pt idx="22">
                  <c:v>-0.24</c:v>
                </c:pt>
                <c:pt idx="23">
                  <c:v>-0.26</c:v>
                </c:pt>
                <c:pt idx="24">
                  <c:v>-0.28000000000000003</c:v>
                </c:pt>
                <c:pt idx="25">
                  <c:v>-0.3</c:v>
                </c:pt>
                <c:pt idx="26">
                  <c:v>-0.32</c:v>
                </c:pt>
                <c:pt idx="27">
                  <c:v>-0.34</c:v>
                </c:pt>
                <c:pt idx="28">
                  <c:v>-0.37</c:v>
                </c:pt>
                <c:pt idx="29">
                  <c:v>-0.39</c:v>
                </c:pt>
                <c:pt idx="30">
                  <c:v>-0.41</c:v>
                </c:pt>
                <c:pt idx="31">
                  <c:v>-0.44</c:v>
                </c:pt>
                <c:pt idx="32">
                  <c:v>-0.46</c:v>
                </c:pt>
                <c:pt idx="33">
                  <c:v>-0.49000000000000005</c:v>
                </c:pt>
                <c:pt idx="34">
                  <c:v>-0.51</c:v>
                </c:pt>
                <c:pt idx="35">
                  <c:v>-0.54</c:v>
                </c:pt>
                <c:pt idx="36">
                  <c:v>-0.56000000000000005</c:v>
                </c:pt>
                <c:pt idx="37">
                  <c:v>-0.59000000000000008</c:v>
                </c:pt>
                <c:pt idx="38">
                  <c:v>-0.62000000000000011</c:v>
                </c:pt>
                <c:pt idx="39">
                  <c:v>-0.6399999999999999</c:v>
                </c:pt>
                <c:pt idx="40">
                  <c:v>-0.66999999999999993</c:v>
                </c:pt>
                <c:pt idx="41">
                  <c:v>-0.69</c:v>
                </c:pt>
                <c:pt idx="42">
                  <c:v>-0.72</c:v>
                </c:pt>
                <c:pt idx="43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4-4AFD-8BE1-BB66508EFDF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Adjusted'!$E$5:$E$49</c:f>
              <c:numCache>
                <c:formatCode>General</c:formatCode>
                <c:ptCount val="45"/>
                <c:pt idx="0">
                  <c:v>3.0000000000000027E-2</c:v>
                </c:pt>
                <c:pt idx="1">
                  <c:v>7.0000000000000007E-2</c:v>
                </c:pt>
                <c:pt idx="2">
                  <c:v>0.10999999999999999</c:v>
                </c:pt>
                <c:pt idx="3">
                  <c:v>0.15000000000000002</c:v>
                </c:pt>
                <c:pt idx="4">
                  <c:v>0.19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0.36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0.7</c:v>
                </c:pt>
                <c:pt idx="13">
                  <c:v>0.78</c:v>
                </c:pt>
                <c:pt idx="14">
                  <c:v>0.87000000000000011</c:v>
                </c:pt>
                <c:pt idx="15">
                  <c:v>0.97</c:v>
                </c:pt>
                <c:pt idx="16">
                  <c:v>1.06</c:v>
                </c:pt>
                <c:pt idx="17">
                  <c:v>1.1599999999999999</c:v>
                </c:pt>
                <c:pt idx="18">
                  <c:v>1.26</c:v>
                </c:pt>
                <c:pt idx="19">
                  <c:v>1.37</c:v>
                </c:pt>
                <c:pt idx="20">
                  <c:v>1.48</c:v>
                </c:pt>
                <c:pt idx="21">
                  <c:v>1.6</c:v>
                </c:pt>
                <c:pt idx="22">
                  <c:v>1.71</c:v>
                </c:pt>
                <c:pt idx="23">
                  <c:v>1.8299999999999998</c:v>
                </c:pt>
                <c:pt idx="24">
                  <c:v>1.9400000000000002</c:v>
                </c:pt>
                <c:pt idx="25">
                  <c:v>2.0599999999999996</c:v>
                </c:pt>
                <c:pt idx="26">
                  <c:v>2.1799999999999997</c:v>
                </c:pt>
                <c:pt idx="27">
                  <c:v>2.3099999999999996</c:v>
                </c:pt>
                <c:pt idx="28">
                  <c:v>2.4299999999999997</c:v>
                </c:pt>
                <c:pt idx="29">
                  <c:v>2.5700000000000003</c:v>
                </c:pt>
                <c:pt idx="30">
                  <c:v>2.71</c:v>
                </c:pt>
                <c:pt idx="31">
                  <c:v>2.8499999999999996</c:v>
                </c:pt>
                <c:pt idx="32">
                  <c:v>2.99</c:v>
                </c:pt>
                <c:pt idx="33">
                  <c:v>3.1399999999999997</c:v>
                </c:pt>
                <c:pt idx="34">
                  <c:v>3.29</c:v>
                </c:pt>
                <c:pt idx="35">
                  <c:v>3.4400000000000004</c:v>
                </c:pt>
                <c:pt idx="36">
                  <c:v>3.5999999999999996</c:v>
                </c:pt>
                <c:pt idx="37">
                  <c:v>3.76</c:v>
                </c:pt>
                <c:pt idx="38">
                  <c:v>3.92</c:v>
                </c:pt>
                <c:pt idx="39">
                  <c:v>4.08</c:v>
                </c:pt>
                <c:pt idx="40">
                  <c:v>4.25</c:v>
                </c:pt>
                <c:pt idx="41">
                  <c:v>4.41</c:v>
                </c:pt>
                <c:pt idx="42">
                  <c:v>4.58</c:v>
                </c:pt>
                <c:pt idx="4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4-4AFD-8BE1-BB66508E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  <c:majorUnit val="1"/>
      </c:valAx>
      <c:valAx>
        <c:axId val="71154207"/>
        <c:scaling>
          <c:orientation val="minMax"/>
          <c:max val="0.15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579120</xdr:colOff>
      <xdr:row>8</xdr:row>
      <xdr:rowOff>129540</xdr:rowOff>
    </xdr:from>
    <xdr:to>
      <xdr:col>23</xdr:col>
      <xdr:colOff>274320</xdr:colOff>
      <xdr:row>23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1283F-D240-C172-62FC-8B7DAD8C9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60960</xdr:colOff>
      <xdr:row>24</xdr:row>
      <xdr:rowOff>121920</xdr:rowOff>
    </xdr:from>
    <xdr:to>
      <xdr:col>23</xdr:col>
      <xdr:colOff>365760</xdr:colOff>
      <xdr:row>39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C2DEA-6E63-D16A-5F0C-EB47AD077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53340</xdr:rowOff>
    </xdr:from>
    <xdr:to>
      <xdr:col>17</xdr:col>
      <xdr:colOff>312420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B563B-0BCA-CF56-BB2B-2634748CA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23</xdr:row>
      <xdr:rowOff>0</xdr:rowOff>
    </xdr:from>
    <xdr:to>
      <xdr:col>17</xdr:col>
      <xdr:colOff>312420</xdr:colOff>
      <xdr:row>32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F2FB0-9325-E6D2-21E4-2302A349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33</xdr:row>
      <xdr:rowOff>129540</xdr:rowOff>
    </xdr:from>
    <xdr:to>
      <xdr:col>17</xdr:col>
      <xdr:colOff>297180</xdr:colOff>
      <xdr:row>42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97DA2-B0DA-FDFF-1443-C7730403D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43</xdr:row>
      <xdr:rowOff>129540</xdr:rowOff>
    </xdr:from>
    <xdr:to>
      <xdr:col>17</xdr:col>
      <xdr:colOff>297180</xdr:colOff>
      <xdr:row>53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03ED6A-4CCA-4B7E-B092-A5BBE5C38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350520</xdr:colOff>
      <xdr:row>5</xdr:row>
      <xdr:rowOff>167640</xdr:rowOff>
    </xdr:from>
    <xdr:to>
      <xdr:col>26</xdr:col>
      <xdr:colOff>45720</xdr:colOff>
      <xdr:row>20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0F21F2-F716-498F-ABD7-C6EC0134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60960</xdr:rowOff>
    </xdr:from>
    <xdr:to>
      <xdr:col>14</xdr:col>
      <xdr:colOff>495300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587D0-4C63-38A7-B67D-B1D612A08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18</xdr:row>
      <xdr:rowOff>160020</xdr:rowOff>
    </xdr:from>
    <xdr:to>
      <xdr:col>14</xdr:col>
      <xdr:colOff>502920</xdr:colOff>
      <xdr:row>33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55C73-A9A5-4C25-A3B1-885BC388C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53340</xdr:rowOff>
    </xdr:from>
    <xdr:to>
      <xdr:col>17</xdr:col>
      <xdr:colOff>312420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32FB2-AB90-4545-A28B-B38C17D8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23</xdr:row>
      <xdr:rowOff>0</xdr:rowOff>
    </xdr:from>
    <xdr:to>
      <xdr:col>17</xdr:col>
      <xdr:colOff>312420</xdr:colOff>
      <xdr:row>32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7229A-3FBA-44B0-96C2-93486D03D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33</xdr:row>
      <xdr:rowOff>129540</xdr:rowOff>
    </xdr:from>
    <xdr:to>
      <xdr:col>17</xdr:col>
      <xdr:colOff>297180</xdr:colOff>
      <xdr:row>42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5F40F-F98B-4ADE-BE3B-87062B371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43</xdr:row>
      <xdr:rowOff>129540</xdr:rowOff>
    </xdr:from>
    <xdr:to>
      <xdr:col>17</xdr:col>
      <xdr:colOff>297180</xdr:colOff>
      <xdr:row>53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FB4B2-C216-4960-ACC3-1B1172BBF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350520</xdr:colOff>
      <xdr:row>5</xdr:row>
      <xdr:rowOff>167640</xdr:rowOff>
    </xdr:from>
    <xdr:to>
      <xdr:col>26</xdr:col>
      <xdr:colOff>45720</xdr:colOff>
      <xdr:row>20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9005ED-2CFF-4759-A521-9EB72F1D5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60960</xdr:rowOff>
    </xdr:from>
    <xdr:to>
      <xdr:col>14</xdr:col>
      <xdr:colOff>495300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0ECFA-3671-4239-A93A-E778A144F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18</xdr:row>
      <xdr:rowOff>160020</xdr:rowOff>
    </xdr:from>
    <xdr:to>
      <xdr:col>14</xdr:col>
      <xdr:colOff>502920</xdr:colOff>
      <xdr:row>33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74BEF-FD11-4187-A338-B168FB0FC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AE17E-17EC-4C82-9BA4-A58D9DE3A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472440</xdr:colOff>
      <xdr:row>1</xdr:row>
      <xdr:rowOff>0</xdr:rowOff>
    </xdr:from>
    <xdr:to>
      <xdr:col>22</xdr:col>
      <xdr:colOff>167640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8E842-61F8-4520-8B86-6F8B34A8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1D423-84E1-479D-BA8F-90FD02E59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298801</xdr:colOff>
      <xdr:row>27</xdr:row>
      <xdr:rowOff>111868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E9216D-1E9C-402A-8B69-9E9F299CB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5007-2D3C-4968-B048-A920F8D28B5F}">
  <dimension ref="A1:M196"/>
  <sheetViews>
    <sheetView topLeftCell="F11" workbookViewId="0">
      <selection activeCell="AA19" sqref="AA19"/>
    </sheetView>
  </sheetViews>
  <sheetFormatPr defaultRowHeight="14.4" x14ac:dyDescent="0.3"/>
  <cols>
    <col min="6" max="6" width="11.109375" customWidth="1"/>
  </cols>
  <sheetData>
    <row r="1" spans="1:13" x14ac:dyDescent="0.3">
      <c r="A1" t="s">
        <v>4</v>
      </c>
      <c r="B1" t="s">
        <v>24</v>
      </c>
      <c r="C1" t="s">
        <v>6</v>
      </c>
    </row>
    <row r="2" spans="1:13" x14ac:dyDescent="0.3">
      <c r="A2">
        <v>1</v>
      </c>
      <c r="B2">
        <v>0</v>
      </c>
      <c r="C2">
        <f>'Trial 1'!J4*0.5^2+B2*0.5</f>
        <v>1.4999999999999999E-2</v>
      </c>
    </row>
    <row r="3" spans="1:13" x14ac:dyDescent="0.3">
      <c r="A3">
        <v>2</v>
      </c>
      <c r="B3">
        <f>'Trial 1'!J4*0.5 + B2</f>
        <v>0.03</v>
      </c>
      <c r="C3">
        <f>'Trial 1'!J5*0.5^2+B3*0.5</f>
        <v>7.4999999999999997E-3</v>
      </c>
      <c r="E3" t="s">
        <v>4</v>
      </c>
      <c r="F3" t="s">
        <v>2</v>
      </c>
      <c r="G3" t="s">
        <v>1</v>
      </c>
      <c r="H3" t="s">
        <v>3</v>
      </c>
      <c r="K3" t="s">
        <v>2</v>
      </c>
      <c r="L3" t="s">
        <v>1</v>
      </c>
      <c r="M3" t="s">
        <v>3</v>
      </c>
    </row>
    <row r="4" spans="1:13" x14ac:dyDescent="0.3">
      <c r="A4">
        <v>3</v>
      </c>
      <c r="B4">
        <f>'Trial 1'!J5*0.5 + B3</f>
        <v>1.4999999999999999E-2</v>
      </c>
      <c r="C4">
        <f>'Trial 1'!J6*0.5^2+B4*0.5</f>
        <v>0.01</v>
      </c>
      <c r="E4">
        <v>1</v>
      </c>
      <c r="F4">
        <f>'Trial 1'!$H$4*0.5</f>
        <v>0</v>
      </c>
      <c r="G4">
        <f>'Trial 1'!$H$4*0.5</f>
        <v>0</v>
      </c>
      <c r="H4">
        <f>'Trial 1'!$H$4*0.5</f>
        <v>0</v>
      </c>
      <c r="K4">
        <f>'Trial 1'!$H$4*0.5</f>
        <v>0</v>
      </c>
      <c r="L4">
        <f>'Trial 1'!$H$4*0.5</f>
        <v>0</v>
      </c>
      <c r="M4">
        <f>'Trial 1'!$H$4*0.5</f>
        <v>0</v>
      </c>
    </row>
    <row r="5" spans="1:13" x14ac:dyDescent="0.3">
      <c r="A5">
        <v>4</v>
      </c>
      <c r="B5">
        <f>'Trial 1'!J6*0.5 + B4</f>
        <v>0.02</v>
      </c>
      <c r="C5">
        <f>'Trial 1'!J7*0.5^2+B5*0.5</f>
        <v>0.01</v>
      </c>
      <c r="E5">
        <v>2</v>
      </c>
      <c r="F5">
        <f>'Trial 1'!H5*0.5+F4</f>
        <v>3.5000000000000003E-2</v>
      </c>
      <c r="G5">
        <f>'Trial 1'!I5*0.5+G4</f>
        <v>-1.4999999999999999E-2</v>
      </c>
      <c r="H5">
        <f>'Trial 1'!J4*0.5+H4</f>
        <v>0.03</v>
      </c>
      <c r="K5">
        <f>(F5+F4)/2*0.5+K4</f>
        <v>8.7500000000000008E-3</v>
      </c>
      <c r="L5">
        <f>(G5+G4)/2*0.5+L4</f>
        <v>-3.7499999999999999E-3</v>
      </c>
      <c r="M5">
        <f>(H5+H4)/2*0.5+M4</f>
        <v>7.4999999999999997E-3</v>
      </c>
    </row>
    <row r="6" spans="1:13" x14ac:dyDescent="0.3">
      <c r="A6">
        <v>5</v>
      </c>
      <c r="B6">
        <f>'Trial 1'!J7*0.5 + B5</f>
        <v>0.02</v>
      </c>
      <c r="C6">
        <f>'Trial 1'!J8*0.5^2+B6*0.5</f>
        <v>2.5000000000000005E-3</v>
      </c>
      <c r="E6">
        <v>3</v>
      </c>
      <c r="F6">
        <f>'Trial 1'!H6*0.5+F5</f>
        <v>2.5000000000000001E-2</v>
      </c>
      <c r="G6">
        <f>'Trial 1'!I6*0.5+G5</f>
        <v>-0.02</v>
      </c>
      <c r="H6">
        <f>'Trial 1'!J5*0.5+H5</f>
        <v>1.4999999999999999E-2</v>
      </c>
      <c r="K6">
        <f t="shared" ref="K6:K43" si="0">(F6+F5)/2*0.5+K5</f>
        <v>2.375E-2</v>
      </c>
      <c r="L6">
        <f t="shared" ref="L6:L43" si="1">(G6+G5)/2*0.5+L5</f>
        <v>-1.2500000000000001E-2</v>
      </c>
      <c r="M6">
        <f t="shared" ref="M6:M43" si="2">(H6+H5)/2*0.5+M5</f>
        <v>1.8749999999999999E-2</v>
      </c>
    </row>
    <row r="7" spans="1:13" x14ac:dyDescent="0.3">
      <c r="A7">
        <v>6</v>
      </c>
      <c r="B7">
        <f>'Trial 1'!J8*0.5 + B6</f>
        <v>5.000000000000001E-3</v>
      </c>
      <c r="C7">
        <f>'Trial 1'!J9*0.5^2+B7*0.5</f>
        <v>1.2500000000000001E-2</v>
      </c>
      <c r="E7">
        <v>4</v>
      </c>
      <c r="F7">
        <f>'Trial 1'!H7*0.5+F6</f>
        <v>2.5000000000000001E-2</v>
      </c>
      <c r="G7">
        <f>'Trial 1'!I7*0.5+G6</f>
        <v>-0.02</v>
      </c>
      <c r="H7">
        <f>'Trial 1'!J6*0.5+H6</f>
        <v>0.02</v>
      </c>
      <c r="K7">
        <f t="shared" si="0"/>
        <v>3.6250000000000004E-2</v>
      </c>
      <c r="L7">
        <f t="shared" si="1"/>
        <v>-2.2499999999999999E-2</v>
      </c>
      <c r="M7">
        <f t="shared" si="2"/>
        <v>2.75E-2</v>
      </c>
    </row>
    <row r="8" spans="1:13" x14ac:dyDescent="0.3">
      <c r="A8">
        <v>7</v>
      </c>
      <c r="B8">
        <f>'Trial 1'!J9*0.5 + B7</f>
        <v>2.5000000000000001E-2</v>
      </c>
      <c r="C8">
        <f>'Trial 1'!J10*0.5^2+B8*0.5</f>
        <v>1.7500000000000002E-2</v>
      </c>
      <c r="E8">
        <v>5</v>
      </c>
      <c r="F8">
        <f>'Trial 1'!H8*0.5+F7</f>
        <v>0.04</v>
      </c>
      <c r="G8">
        <f>'Trial 1'!I8*0.5+G7</f>
        <v>-1.4999999999999999E-2</v>
      </c>
      <c r="H8">
        <f>'Trial 1'!J7*0.5+H7</f>
        <v>0.02</v>
      </c>
      <c r="K8">
        <f t="shared" si="0"/>
        <v>5.2500000000000005E-2</v>
      </c>
      <c r="L8">
        <f t="shared" si="1"/>
        <v>-3.125E-2</v>
      </c>
      <c r="M8">
        <f t="shared" si="2"/>
        <v>3.7499999999999999E-2</v>
      </c>
    </row>
    <row r="9" spans="1:13" x14ac:dyDescent="0.3">
      <c r="A9">
        <v>8</v>
      </c>
      <c r="B9">
        <f>'Trial 1'!J10*0.5 + B8</f>
        <v>3.5000000000000003E-2</v>
      </c>
      <c r="C9">
        <f>'Trial 1'!J11*0.5^2+B9*0.5</f>
        <v>1.7500000000000002E-2</v>
      </c>
      <c r="E9">
        <v>6</v>
      </c>
      <c r="F9">
        <f>'Trial 1'!H9*0.5+F8</f>
        <v>3.5000000000000003E-2</v>
      </c>
      <c r="G9">
        <f>'Trial 1'!I9*0.5+G8</f>
        <v>-0.03</v>
      </c>
      <c r="H9">
        <f>'Trial 1'!J8*0.5+H8</f>
        <v>5.000000000000001E-3</v>
      </c>
      <c r="K9">
        <f t="shared" si="0"/>
        <v>7.1250000000000008E-2</v>
      </c>
      <c r="L9">
        <f t="shared" si="1"/>
        <v>-4.2499999999999996E-2</v>
      </c>
      <c r="M9">
        <f t="shared" si="2"/>
        <v>4.3749999999999997E-2</v>
      </c>
    </row>
    <row r="10" spans="1:13" x14ac:dyDescent="0.3">
      <c r="A10">
        <v>9</v>
      </c>
      <c r="B10">
        <f>'Trial 1'!J11*0.5 + B9</f>
        <v>3.5000000000000003E-2</v>
      </c>
      <c r="C10">
        <f>'Trial 1'!J12*0.5^2+B10*0.5</f>
        <v>3.0000000000000002E-2</v>
      </c>
      <c r="E10">
        <v>7</v>
      </c>
      <c r="F10">
        <f>'Trial 1'!H10*0.5+F9</f>
        <v>3.5000000000000003E-2</v>
      </c>
      <c r="G10">
        <f>'Trial 1'!I10*0.5+G9</f>
        <v>-3.4999999999999996E-2</v>
      </c>
      <c r="H10">
        <f>'Trial 1'!J9*0.5+H9</f>
        <v>2.5000000000000001E-2</v>
      </c>
      <c r="K10">
        <f t="shared" si="0"/>
        <v>8.8750000000000009E-2</v>
      </c>
      <c r="L10">
        <f t="shared" si="1"/>
        <v>-5.8749999999999997E-2</v>
      </c>
      <c r="M10">
        <f t="shared" si="2"/>
        <v>5.1249999999999997E-2</v>
      </c>
    </row>
    <row r="11" spans="1:13" x14ac:dyDescent="0.3">
      <c r="A11">
        <v>10</v>
      </c>
      <c r="B11">
        <f>'Trial 1'!J12*0.5 + B10</f>
        <v>6.0000000000000005E-2</v>
      </c>
      <c r="C11">
        <f>'Trial 1'!J13*0.5^2+B11*0.5</f>
        <v>3.5000000000000003E-2</v>
      </c>
      <c r="E11">
        <v>8</v>
      </c>
      <c r="F11">
        <f>'Trial 1'!H11*0.5+F10</f>
        <v>3.5000000000000003E-2</v>
      </c>
      <c r="G11">
        <f>'Trial 1'!I11*0.5+G10</f>
        <v>-7.0000000000000007E-2</v>
      </c>
      <c r="H11">
        <f>'Trial 1'!J10*0.5+H10</f>
        <v>3.5000000000000003E-2</v>
      </c>
      <c r="K11">
        <f t="shared" si="0"/>
        <v>0.10625000000000001</v>
      </c>
      <c r="L11">
        <f t="shared" si="1"/>
        <v>-8.4999999999999992E-2</v>
      </c>
      <c r="M11">
        <f t="shared" si="2"/>
        <v>6.6250000000000003E-2</v>
      </c>
    </row>
    <row r="12" spans="1:13" x14ac:dyDescent="0.3">
      <c r="A12">
        <v>11</v>
      </c>
      <c r="B12">
        <f>'Trial 1'!J13*0.5 + B11</f>
        <v>7.0000000000000007E-2</v>
      </c>
      <c r="C12">
        <f>'Trial 1'!J14*0.5^2+B12*0.5</f>
        <v>0.04</v>
      </c>
      <c r="E12">
        <v>9</v>
      </c>
      <c r="F12">
        <f>'Trial 1'!H12*0.5+F11</f>
        <v>5.5000000000000007E-2</v>
      </c>
      <c r="G12">
        <f>'Trial 1'!I12*0.5+G11</f>
        <v>-6.0000000000000005E-2</v>
      </c>
      <c r="H12">
        <f>'Trial 1'!J11*0.5+H11</f>
        <v>3.5000000000000003E-2</v>
      </c>
      <c r="K12">
        <f t="shared" si="0"/>
        <v>0.12875</v>
      </c>
      <c r="L12">
        <f t="shared" si="1"/>
        <v>-0.11749999999999999</v>
      </c>
      <c r="M12">
        <f t="shared" si="2"/>
        <v>8.3750000000000005E-2</v>
      </c>
    </row>
    <row r="13" spans="1:13" x14ac:dyDescent="0.3">
      <c r="A13">
        <v>12</v>
      </c>
      <c r="B13">
        <f>'Trial 1'!J14*0.5 + B12</f>
        <v>0.08</v>
      </c>
      <c r="C13">
        <f>'Trial 1'!J15*0.5^2+B13*0.5</f>
        <v>4.4999999999999998E-2</v>
      </c>
      <c r="E13">
        <v>10</v>
      </c>
      <c r="F13">
        <f>'Trial 1'!H13*0.5+F12</f>
        <v>5.5000000000000007E-2</v>
      </c>
      <c r="G13">
        <f>'Trial 1'!I13*0.5+G12</f>
        <v>-5.5000000000000007E-2</v>
      </c>
      <c r="H13">
        <f>'Trial 1'!J12*0.5+H12</f>
        <v>6.0000000000000005E-2</v>
      </c>
      <c r="K13">
        <f t="shared" si="0"/>
        <v>0.15625</v>
      </c>
      <c r="L13">
        <f t="shared" si="1"/>
        <v>-0.14624999999999999</v>
      </c>
      <c r="M13">
        <f t="shared" si="2"/>
        <v>0.10750000000000001</v>
      </c>
    </row>
    <row r="14" spans="1:13" x14ac:dyDescent="0.3">
      <c r="A14">
        <v>13</v>
      </c>
      <c r="B14">
        <f>'Trial 1'!J15*0.5 + B13</f>
        <v>0.09</v>
      </c>
      <c r="C14">
        <f>'Trial 1'!J16*0.5^2+B14*0.5</f>
        <v>0.06</v>
      </c>
      <c r="E14">
        <v>11</v>
      </c>
      <c r="F14">
        <f>'Trial 1'!H14*0.5+F13</f>
        <v>4.0000000000000008E-2</v>
      </c>
      <c r="G14">
        <f>'Trial 1'!I14*0.5+G13</f>
        <v>-5.5000000000000007E-2</v>
      </c>
      <c r="H14">
        <f>'Trial 1'!J13*0.5+H13</f>
        <v>7.0000000000000007E-2</v>
      </c>
      <c r="K14">
        <f t="shared" si="0"/>
        <v>0.18</v>
      </c>
      <c r="L14">
        <f t="shared" si="1"/>
        <v>-0.17374999999999999</v>
      </c>
      <c r="M14">
        <f t="shared" si="2"/>
        <v>0.14000000000000001</v>
      </c>
    </row>
    <row r="15" spans="1:13" x14ac:dyDescent="0.3">
      <c r="A15">
        <v>14</v>
      </c>
      <c r="B15">
        <f>'Trial 1'!J16*0.5 + B14</f>
        <v>0.12</v>
      </c>
      <c r="C15">
        <f>'Trial 1'!J17*0.5^2+B15*0.5</f>
        <v>6.5000000000000002E-2</v>
      </c>
      <c r="E15">
        <v>12</v>
      </c>
      <c r="F15">
        <f>'Trial 1'!H15*0.5+F14</f>
        <v>4.5000000000000005E-2</v>
      </c>
      <c r="G15">
        <f>'Trial 1'!I15*0.5+G14</f>
        <v>-8.0000000000000016E-2</v>
      </c>
      <c r="H15">
        <f>'Trial 1'!J14*0.5+H14</f>
        <v>0.08</v>
      </c>
      <c r="K15">
        <f t="shared" si="0"/>
        <v>0.20124999999999998</v>
      </c>
      <c r="L15">
        <f t="shared" si="1"/>
        <v>-0.20749999999999999</v>
      </c>
      <c r="M15">
        <f t="shared" si="2"/>
        <v>0.17750000000000002</v>
      </c>
    </row>
    <row r="16" spans="1:13" x14ac:dyDescent="0.3">
      <c r="A16">
        <v>15</v>
      </c>
      <c r="B16">
        <f>'Trial 1'!J17*0.5 + B15</f>
        <v>0.13</v>
      </c>
      <c r="C16">
        <f>'Trial 1'!J18*0.5^2+B16*0.5</f>
        <v>8.5000000000000006E-2</v>
      </c>
      <c r="E16">
        <v>13</v>
      </c>
      <c r="F16">
        <f>'Trial 1'!H16*0.5+F15</f>
        <v>6.0000000000000005E-2</v>
      </c>
      <c r="G16">
        <f>'Trial 1'!I16*0.5+G15</f>
        <v>-0.11000000000000001</v>
      </c>
      <c r="H16">
        <f>'Trial 1'!J15*0.5+H15</f>
        <v>0.09</v>
      </c>
      <c r="K16">
        <f t="shared" si="0"/>
        <v>0.22749999999999998</v>
      </c>
      <c r="L16">
        <f t="shared" si="1"/>
        <v>-0.255</v>
      </c>
      <c r="M16">
        <f t="shared" si="2"/>
        <v>0.22000000000000003</v>
      </c>
    </row>
    <row r="17" spans="1:13" x14ac:dyDescent="0.3">
      <c r="A17">
        <v>16</v>
      </c>
      <c r="B17">
        <f>'Trial 1'!J18*0.5 + B16</f>
        <v>0.17</v>
      </c>
      <c r="C17">
        <f>'Trial 1'!J19*0.5^2+B17*0.5</f>
        <v>9.2499999999999999E-2</v>
      </c>
      <c r="E17">
        <v>14</v>
      </c>
      <c r="F17">
        <f>'Trial 1'!H17*0.5+F16</f>
        <v>4.5000000000000005E-2</v>
      </c>
      <c r="G17">
        <f>'Trial 1'!I17*0.5+G16</f>
        <v>-0.125</v>
      </c>
      <c r="H17">
        <f>'Trial 1'!J16*0.5+H16</f>
        <v>0.12</v>
      </c>
      <c r="K17">
        <f t="shared" si="0"/>
        <v>0.25374999999999998</v>
      </c>
      <c r="L17">
        <f t="shared" si="1"/>
        <v>-0.31375000000000003</v>
      </c>
      <c r="M17">
        <f t="shared" si="2"/>
        <v>0.27250000000000002</v>
      </c>
    </row>
    <row r="18" spans="1:13" x14ac:dyDescent="0.3">
      <c r="A18">
        <v>17</v>
      </c>
      <c r="B18">
        <f>'Trial 1'!J19*0.5 + B17</f>
        <v>0.185</v>
      </c>
      <c r="C18">
        <f>'Trial 1'!J20*0.5^2+B18*0.5</f>
        <v>7.4999999999999997E-2</v>
      </c>
      <c r="E18">
        <v>15</v>
      </c>
      <c r="F18">
        <f>'Trial 1'!H18*0.5+F17</f>
        <v>3.0000000000000006E-2</v>
      </c>
      <c r="G18">
        <f>'Trial 1'!I18*0.5+G17</f>
        <v>-0.115</v>
      </c>
      <c r="H18">
        <f>'Trial 1'!J17*0.5+H17</f>
        <v>0.13</v>
      </c>
      <c r="K18">
        <f t="shared" si="0"/>
        <v>0.27249999999999996</v>
      </c>
      <c r="L18">
        <f t="shared" si="1"/>
        <v>-0.37375000000000003</v>
      </c>
      <c r="M18">
        <f t="shared" si="2"/>
        <v>0.33500000000000002</v>
      </c>
    </row>
    <row r="19" spans="1:13" x14ac:dyDescent="0.3">
      <c r="A19">
        <v>18</v>
      </c>
      <c r="B19">
        <f>'Trial 1'!J20*0.5 + B18</f>
        <v>0.15</v>
      </c>
      <c r="C19">
        <f>'Trial 1'!J21*0.5^2+B19*0.5</f>
        <v>7.4999999999999997E-2</v>
      </c>
      <c r="E19">
        <v>16</v>
      </c>
      <c r="F19">
        <f>'Trial 1'!H19*0.5+F18</f>
        <v>4.0000000000000008E-2</v>
      </c>
      <c r="G19">
        <f>'Trial 1'!I19*0.5+G18</f>
        <v>-0.125</v>
      </c>
      <c r="H19">
        <f>'Trial 1'!J18*0.5+H18</f>
        <v>0.17</v>
      </c>
      <c r="K19">
        <f t="shared" si="0"/>
        <v>0.28999999999999998</v>
      </c>
      <c r="L19">
        <f t="shared" si="1"/>
        <v>-0.43375000000000002</v>
      </c>
      <c r="M19">
        <f t="shared" si="2"/>
        <v>0.41000000000000003</v>
      </c>
    </row>
    <row r="20" spans="1:13" x14ac:dyDescent="0.3">
      <c r="A20">
        <v>19</v>
      </c>
      <c r="B20">
        <f>'Trial 1'!J21*0.5 + B19</f>
        <v>0.15</v>
      </c>
      <c r="C20">
        <f>'Trial 1'!J22*0.5^2+B20*0.5</f>
        <v>5.7499999999999996E-2</v>
      </c>
      <c r="E20">
        <v>17</v>
      </c>
      <c r="F20">
        <f>'Trial 1'!H20*0.5+F19</f>
        <v>1.0000000000000009E-2</v>
      </c>
      <c r="G20">
        <f>'Trial 1'!I20*0.5+G19</f>
        <v>-0.105</v>
      </c>
      <c r="H20">
        <f>'Trial 1'!J19*0.5+H19</f>
        <v>0.185</v>
      </c>
      <c r="K20">
        <f t="shared" si="0"/>
        <v>0.30249999999999999</v>
      </c>
      <c r="L20">
        <f t="shared" si="1"/>
        <v>-0.49125000000000002</v>
      </c>
      <c r="M20">
        <f t="shared" si="2"/>
        <v>0.49875000000000003</v>
      </c>
    </row>
    <row r="21" spans="1:13" x14ac:dyDescent="0.3">
      <c r="A21">
        <v>20</v>
      </c>
      <c r="B21">
        <f>'Trial 1'!J22*0.5 + B20</f>
        <v>0.11499999999999999</v>
      </c>
      <c r="C21">
        <f>'Trial 1'!J23*0.5^2+B21*0.5</f>
        <v>6.5000000000000002E-2</v>
      </c>
      <c r="E21">
        <v>18</v>
      </c>
      <c r="F21">
        <f>'Trial 1'!H21*0.5+F20</f>
        <v>5.0000000000000088E-3</v>
      </c>
      <c r="G21">
        <f>'Trial 1'!I21*0.5+G20</f>
        <v>-0.11</v>
      </c>
      <c r="H21">
        <f>'Trial 1'!J20*0.5+H20</f>
        <v>0.15</v>
      </c>
      <c r="K21">
        <f t="shared" si="0"/>
        <v>0.30625000000000002</v>
      </c>
      <c r="L21">
        <f t="shared" si="1"/>
        <v>-0.54500000000000004</v>
      </c>
      <c r="M21">
        <f t="shared" si="2"/>
        <v>0.58250000000000002</v>
      </c>
    </row>
    <row r="22" spans="1:13" x14ac:dyDescent="0.3">
      <c r="A22">
        <v>21</v>
      </c>
      <c r="B22">
        <f>'Trial 1'!J23*0.5 + B21</f>
        <v>0.13</v>
      </c>
      <c r="C22">
        <f>'Trial 1'!J24*0.5^2+B22*0.5</f>
        <v>5.7500000000000002E-2</v>
      </c>
      <c r="E22">
        <v>19</v>
      </c>
      <c r="F22">
        <f>'Trial 1'!H22*0.5+F21</f>
        <v>8.6736173798840355E-18</v>
      </c>
      <c r="G22">
        <f>'Trial 1'!I22*0.5+G21</f>
        <v>-0.105</v>
      </c>
      <c r="H22">
        <f>'Trial 1'!J21*0.5+H21</f>
        <v>0.15</v>
      </c>
      <c r="K22">
        <f t="shared" si="0"/>
        <v>0.30750000000000005</v>
      </c>
      <c r="L22">
        <f t="shared" si="1"/>
        <v>-0.59875</v>
      </c>
      <c r="M22">
        <f t="shared" si="2"/>
        <v>0.65749999999999997</v>
      </c>
    </row>
    <row r="23" spans="1:13" x14ac:dyDescent="0.3">
      <c r="A23">
        <v>22</v>
      </c>
      <c r="B23">
        <f>'Trial 1'!J24*0.5 + B22</f>
        <v>0.115</v>
      </c>
      <c r="C23">
        <f>'Trial 1'!J25*0.5^2+B23*0.5</f>
        <v>0.08</v>
      </c>
      <c r="E23">
        <v>20</v>
      </c>
      <c r="F23">
        <f>'Trial 1'!H23*0.5+F22</f>
        <v>-4.9999999999999914E-3</v>
      </c>
      <c r="G23">
        <f>'Trial 1'!I23*0.5+G22</f>
        <v>-0.13500000000000001</v>
      </c>
      <c r="H23">
        <f>'Trial 1'!J22*0.5+H22</f>
        <v>0.11499999999999999</v>
      </c>
      <c r="K23">
        <f t="shared" si="0"/>
        <v>0.30625000000000008</v>
      </c>
      <c r="L23">
        <f t="shared" si="1"/>
        <v>-0.65874999999999995</v>
      </c>
      <c r="M23">
        <f t="shared" si="2"/>
        <v>0.72375</v>
      </c>
    </row>
    <row r="24" spans="1:13" x14ac:dyDescent="0.3">
      <c r="A24">
        <v>23</v>
      </c>
      <c r="B24">
        <f>'Trial 1'!J25*0.5 + B23</f>
        <v>0.16</v>
      </c>
      <c r="C24">
        <f>'Trial 1'!J26*0.5^2+B24*0.5</f>
        <v>8.7499999999999994E-2</v>
      </c>
      <c r="E24">
        <v>21</v>
      </c>
      <c r="F24">
        <f>'Trial 1'!H24*0.5+F23</f>
        <v>-2.9999999999999992E-2</v>
      </c>
      <c r="G24">
        <f>'Trial 1'!I24*0.5+G23</f>
        <v>-0.14000000000000001</v>
      </c>
      <c r="H24">
        <f>'Trial 1'!J23*0.5+H23</f>
        <v>0.13</v>
      </c>
      <c r="K24">
        <f t="shared" si="0"/>
        <v>0.2975000000000001</v>
      </c>
      <c r="L24">
        <f t="shared" si="1"/>
        <v>-0.72749999999999992</v>
      </c>
      <c r="M24">
        <f t="shared" si="2"/>
        <v>0.78500000000000003</v>
      </c>
    </row>
    <row r="25" spans="1:13" x14ac:dyDescent="0.3">
      <c r="A25">
        <v>24</v>
      </c>
      <c r="B25">
        <f>'Trial 1'!J26*0.5 + B24</f>
        <v>0.17499999999999999</v>
      </c>
      <c r="C25">
        <f>'Trial 1'!J27*0.5^2+B25*0.5</f>
        <v>0.09</v>
      </c>
      <c r="E25">
        <v>22</v>
      </c>
      <c r="F25">
        <f>'Trial 1'!H25*0.5+F24</f>
        <v>-1.999999999999999E-2</v>
      </c>
      <c r="G25">
        <f>'Trial 1'!I25*0.5+G24</f>
        <v>-0.14000000000000001</v>
      </c>
      <c r="H25">
        <f>'Trial 1'!J24*0.5+H24</f>
        <v>0.115</v>
      </c>
      <c r="K25">
        <f t="shared" si="0"/>
        <v>0.28500000000000009</v>
      </c>
      <c r="L25">
        <f t="shared" si="1"/>
        <v>-0.79749999999999988</v>
      </c>
      <c r="M25">
        <f t="shared" si="2"/>
        <v>0.84625000000000006</v>
      </c>
    </row>
    <row r="26" spans="1:13" x14ac:dyDescent="0.3">
      <c r="A26">
        <v>25</v>
      </c>
      <c r="B26">
        <f>'Trial 1'!J27*0.5 + B25</f>
        <v>0.18</v>
      </c>
      <c r="C26">
        <f>'Trial 1'!J28*0.5^2+B26*0.5</f>
        <v>8.249999999999999E-2</v>
      </c>
      <c r="E26">
        <v>23</v>
      </c>
      <c r="F26">
        <f>'Trial 1'!H26*0.5+F25</f>
        <v>-9.9999999999999898E-3</v>
      </c>
      <c r="G26">
        <f>'Trial 1'!I26*0.5+G25</f>
        <v>-0.13</v>
      </c>
      <c r="H26">
        <f>'Trial 1'!J25*0.5+H25</f>
        <v>0.16</v>
      </c>
      <c r="K26">
        <f t="shared" si="0"/>
        <v>0.27750000000000008</v>
      </c>
      <c r="L26">
        <f t="shared" si="1"/>
        <v>-0.86499999999999988</v>
      </c>
      <c r="M26">
        <f t="shared" si="2"/>
        <v>0.91500000000000004</v>
      </c>
    </row>
    <row r="27" spans="1:13" x14ac:dyDescent="0.3">
      <c r="A27">
        <v>26</v>
      </c>
      <c r="B27">
        <f>'Trial 1'!J28*0.5 + B26</f>
        <v>0.16499999999999998</v>
      </c>
      <c r="C27">
        <f>'Trial 1'!J29*0.5^2+B27*0.5</f>
        <v>9.9999999999999992E-2</v>
      </c>
      <c r="E27">
        <v>24</v>
      </c>
      <c r="F27">
        <f>'Trial 1'!H27*0.5+F26</f>
        <v>-4.9999999999999897E-3</v>
      </c>
      <c r="G27">
        <f>'Trial 1'!I27*0.5+G26</f>
        <v>-0.14500000000000002</v>
      </c>
      <c r="H27">
        <f>'Trial 1'!J26*0.5+H26</f>
        <v>0.17499999999999999</v>
      </c>
      <c r="K27">
        <f t="shared" si="0"/>
        <v>0.2737500000000001</v>
      </c>
      <c r="L27">
        <f t="shared" si="1"/>
        <v>-0.93374999999999986</v>
      </c>
      <c r="M27">
        <f t="shared" si="2"/>
        <v>0.99875000000000003</v>
      </c>
    </row>
    <row r="28" spans="1:13" x14ac:dyDescent="0.3">
      <c r="A28">
        <v>27</v>
      </c>
      <c r="B28">
        <f>'Trial 1'!J29*0.5 + B27</f>
        <v>0.19999999999999998</v>
      </c>
      <c r="C28">
        <f>'Trial 1'!J30*0.5^2+B28*0.5</f>
        <v>9.9999999999999992E-2</v>
      </c>
      <c r="E28">
        <v>25</v>
      </c>
      <c r="F28">
        <f>'Trial 1'!H28*0.5+F27</f>
        <v>1.500000000000001E-2</v>
      </c>
      <c r="G28">
        <f>'Trial 1'!I28*0.5+G27</f>
        <v>-0.14500000000000002</v>
      </c>
      <c r="H28">
        <f>'Trial 1'!J27*0.5+H27</f>
        <v>0.18</v>
      </c>
      <c r="K28">
        <f t="shared" si="0"/>
        <v>0.27625000000000011</v>
      </c>
      <c r="L28">
        <f t="shared" si="1"/>
        <v>-1.0062499999999999</v>
      </c>
      <c r="M28">
        <f t="shared" si="2"/>
        <v>1.0874999999999999</v>
      </c>
    </row>
    <row r="29" spans="1:13" x14ac:dyDescent="0.3">
      <c r="A29">
        <v>28</v>
      </c>
      <c r="B29">
        <f>'Trial 1'!J30*0.5 + B28</f>
        <v>0.19999999999999998</v>
      </c>
      <c r="C29">
        <f>'Trial 1'!J31*0.5^2+B29*0.5</f>
        <v>0.105</v>
      </c>
      <c r="E29">
        <v>26</v>
      </c>
      <c r="F29">
        <f>'Trial 1'!H29*0.5+F28</f>
        <v>-4.9999999999999906E-3</v>
      </c>
      <c r="G29">
        <f>'Trial 1'!I29*0.5+G28</f>
        <v>-0.12000000000000002</v>
      </c>
      <c r="H29">
        <f>'Trial 1'!J28*0.5+H28</f>
        <v>0.16499999999999998</v>
      </c>
      <c r="K29">
        <f t="shared" si="0"/>
        <v>0.27875000000000011</v>
      </c>
      <c r="L29">
        <f t="shared" si="1"/>
        <v>-1.0724999999999998</v>
      </c>
      <c r="M29">
        <f t="shared" si="2"/>
        <v>1.1737499999999998</v>
      </c>
    </row>
    <row r="30" spans="1:13" x14ac:dyDescent="0.3">
      <c r="A30">
        <v>29</v>
      </c>
      <c r="B30">
        <f>'Trial 1'!J31*0.5 + B29</f>
        <v>0.21</v>
      </c>
      <c r="C30">
        <f>'Trial 1'!J32*0.5^2+B30*0.5</f>
        <v>0.11</v>
      </c>
      <c r="E30">
        <v>27</v>
      </c>
      <c r="F30">
        <f>'Trial 1'!H30*0.5+F29</f>
        <v>-1.4999999999999991E-2</v>
      </c>
      <c r="G30">
        <f>'Trial 1'!I30*0.5+G29</f>
        <v>-0.11500000000000002</v>
      </c>
      <c r="H30">
        <f>'Trial 1'!J29*0.5+H29</f>
        <v>0.19999999999999998</v>
      </c>
      <c r="K30">
        <f t="shared" si="0"/>
        <v>0.2737500000000001</v>
      </c>
      <c r="L30">
        <f t="shared" si="1"/>
        <v>-1.1312499999999999</v>
      </c>
      <c r="M30">
        <f t="shared" si="2"/>
        <v>1.2649999999999999</v>
      </c>
    </row>
    <row r="31" spans="1:13" x14ac:dyDescent="0.3">
      <c r="A31">
        <v>30</v>
      </c>
      <c r="B31">
        <f>'Trial 1'!J32*0.5 + B30</f>
        <v>0.22</v>
      </c>
      <c r="C31">
        <f>'Trial 1'!J33*0.5^2+B31*0.5</f>
        <v>0.11</v>
      </c>
      <c r="E31">
        <v>28</v>
      </c>
      <c r="F31">
        <f>'Trial 1'!H31*0.5+F30</f>
        <v>-9.9999999999999915E-3</v>
      </c>
      <c r="G31">
        <f>'Trial 1'!I31*0.5+G30</f>
        <v>-0.14500000000000002</v>
      </c>
      <c r="H31">
        <f>'Trial 1'!J30*0.5+H30</f>
        <v>0.19999999999999998</v>
      </c>
      <c r="K31">
        <f t="shared" si="0"/>
        <v>0.26750000000000013</v>
      </c>
      <c r="L31">
        <f t="shared" si="1"/>
        <v>-1.1962499999999998</v>
      </c>
      <c r="M31">
        <f t="shared" si="2"/>
        <v>1.365</v>
      </c>
    </row>
    <row r="32" spans="1:13" x14ac:dyDescent="0.3">
      <c r="A32">
        <v>31</v>
      </c>
      <c r="B32">
        <f>'Trial 1'!J33*0.5 + B31</f>
        <v>0.22</v>
      </c>
      <c r="C32">
        <f>'Trial 1'!J34*0.5^2+B32*0.5</f>
        <v>0.11</v>
      </c>
      <c r="E32">
        <v>29</v>
      </c>
      <c r="F32">
        <f>'Trial 1'!H32*0.5+F31</f>
        <v>0</v>
      </c>
      <c r="G32">
        <f>'Trial 1'!I32*0.5+G31</f>
        <v>-0.13</v>
      </c>
      <c r="H32">
        <f>'Trial 1'!J31*0.5+H31</f>
        <v>0.21</v>
      </c>
      <c r="K32">
        <f t="shared" si="0"/>
        <v>0.26500000000000012</v>
      </c>
      <c r="L32">
        <f t="shared" si="1"/>
        <v>-1.2649999999999999</v>
      </c>
      <c r="M32">
        <f t="shared" si="2"/>
        <v>1.4675</v>
      </c>
    </row>
    <row r="33" spans="1:13" x14ac:dyDescent="0.3">
      <c r="A33">
        <v>32</v>
      </c>
      <c r="B33">
        <f>'Trial 1'!J34*0.5 + B32</f>
        <v>0.22</v>
      </c>
      <c r="C33">
        <f>'Trial 1'!J35*0.5^2+B33*0.5</f>
        <v>0.12</v>
      </c>
      <c r="E33">
        <v>30</v>
      </c>
      <c r="F33">
        <f>'Trial 1'!H33*0.5+F32</f>
        <v>3.5000000000000003E-2</v>
      </c>
      <c r="G33">
        <f>'Trial 1'!I33*0.5+G32</f>
        <v>-0.12000000000000001</v>
      </c>
      <c r="H33">
        <f>'Trial 1'!J32*0.5+H32</f>
        <v>0.22</v>
      </c>
      <c r="K33">
        <f t="shared" si="0"/>
        <v>0.2737500000000001</v>
      </c>
      <c r="L33">
        <f t="shared" si="1"/>
        <v>-1.3274999999999999</v>
      </c>
      <c r="M33">
        <f t="shared" si="2"/>
        <v>1.575</v>
      </c>
    </row>
    <row r="34" spans="1:13" x14ac:dyDescent="0.3">
      <c r="A34">
        <v>33</v>
      </c>
      <c r="B34">
        <f>'Trial 1'!J35*0.5 + B33</f>
        <v>0.24</v>
      </c>
      <c r="C34">
        <f>'Trial 1'!J36*0.5^2+B34*0.5</f>
        <v>0.1225</v>
      </c>
      <c r="E34">
        <v>31</v>
      </c>
      <c r="F34">
        <f>'Trial 1'!H34*0.5+F33</f>
        <v>2.5000000000000001E-2</v>
      </c>
      <c r="G34">
        <f>'Trial 1'!I34*0.5+G33</f>
        <v>-0.15000000000000002</v>
      </c>
      <c r="H34">
        <f>'Trial 1'!J33*0.5+H33</f>
        <v>0.22</v>
      </c>
      <c r="K34">
        <f t="shared" si="0"/>
        <v>0.28875000000000012</v>
      </c>
      <c r="L34">
        <f t="shared" si="1"/>
        <v>-1.395</v>
      </c>
      <c r="M34">
        <f t="shared" si="2"/>
        <v>1.6850000000000001</v>
      </c>
    </row>
    <row r="35" spans="1:13" x14ac:dyDescent="0.3">
      <c r="A35">
        <v>34</v>
      </c>
      <c r="B35">
        <f>'Trial 1'!J36*0.5 + B34</f>
        <v>0.245</v>
      </c>
      <c r="C35">
        <f>'Trial 1'!J37*0.5^2+B35*0.5</f>
        <v>0.1275</v>
      </c>
      <c r="E35">
        <v>32</v>
      </c>
      <c r="F35">
        <f>'Trial 1'!H35*0.5+F34</f>
        <v>2.5000000000000001E-2</v>
      </c>
      <c r="G35">
        <f>'Trial 1'!I35*0.5+G34</f>
        <v>-0.12500000000000003</v>
      </c>
      <c r="H35">
        <f>'Trial 1'!J34*0.5+H34</f>
        <v>0.22</v>
      </c>
      <c r="K35">
        <f t="shared" si="0"/>
        <v>0.30125000000000013</v>
      </c>
      <c r="L35">
        <f t="shared" si="1"/>
        <v>-1.4637500000000001</v>
      </c>
      <c r="M35">
        <f t="shared" si="2"/>
        <v>1.7950000000000002</v>
      </c>
    </row>
    <row r="36" spans="1:13" x14ac:dyDescent="0.3">
      <c r="A36">
        <v>35</v>
      </c>
      <c r="B36">
        <f>'Trial 1'!J37*0.5 + B35</f>
        <v>0.255</v>
      </c>
      <c r="C36">
        <f>'Trial 1'!J38*0.5^2+B36*0.5</f>
        <v>0.13250000000000001</v>
      </c>
      <c r="E36">
        <v>33</v>
      </c>
      <c r="F36">
        <f>'Trial 1'!H36*0.5+F35</f>
        <v>3.5000000000000003E-2</v>
      </c>
      <c r="G36">
        <f>'Trial 1'!I36*0.5+G35</f>
        <v>-0.11000000000000003</v>
      </c>
      <c r="H36">
        <f>'Trial 1'!J35*0.5+H35</f>
        <v>0.24</v>
      </c>
      <c r="K36">
        <f t="shared" si="0"/>
        <v>0.31625000000000014</v>
      </c>
      <c r="L36">
        <f t="shared" si="1"/>
        <v>-1.5225000000000002</v>
      </c>
      <c r="M36">
        <f t="shared" si="2"/>
        <v>1.9100000000000001</v>
      </c>
    </row>
    <row r="37" spans="1:13" x14ac:dyDescent="0.3">
      <c r="A37">
        <v>36</v>
      </c>
      <c r="B37">
        <f>'Trial 1'!J38*0.5 + B36</f>
        <v>0.26500000000000001</v>
      </c>
      <c r="C37">
        <f>'Trial 1'!J39*0.5^2+B37*0.5</f>
        <v>0.12250000000000001</v>
      </c>
      <c r="E37">
        <v>34</v>
      </c>
      <c r="F37">
        <f>'Trial 1'!H37*0.5+F36</f>
        <v>1.5000000000000003E-2</v>
      </c>
      <c r="G37">
        <f>'Trial 1'!I37*0.5+G36</f>
        <v>-8.500000000000002E-2</v>
      </c>
      <c r="H37">
        <f>'Trial 1'!J36*0.5+H36</f>
        <v>0.245</v>
      </c>
      <c r="K37">
        <f t="shared" si="0"/>
        <v>0.32875000000000015</v>
      </c>
      <c r="L37">
        <f t="shared" si="1"/>
        <v>-1.5712500000000003</v>
      </c>
      <c r="M37">
        <f t="shared" si="2"/>
        <v>2.03125</v>
      </c>
    </row>
    <row r="38" spans="1:13" x14ac:dyDescent="0.3">
      <c r="A38">
        <v>37</v>
      </c>
      <c r="B38">
        <f>'Trial 1'!J39*0.5 + B37</f>
        <v>0.24500000000000002</v>
      </c>
      <c r="C38">
        <f>'Trial 1'!J40*0.5^2+B38*0.5</f>
        <v>0.1275</v>
      </c>
      <c r="E38">
        <v>35</v>
      </c>
      <c r="F38">
        <f>'Trial 1'!H38*0.5+F37</f>
        <v>0</v>
      </c>
      <c r="G38">
        <f>'Trial 1'!I38*0.5+G37</f>
        <v>-0.10000000000000002</v>
      </c>
      <c r="H38">
        <f>'Trial 1'!J37*0.5+H37</f>
        <v>0.255</v>
      </c>
      <c r="K38">
        <f t="shared" si="0"/>
        <v>0.33250000000000013</v>
      </c>
      <c r="L38">
        <f t="shared" si="1"/>
        <v>-1.6175000000000002</v>
      </c>
      <c r="M38">
        <f t="shared" si="2"/>
        <v>2.15625</v>
      </c>
    </row>
    <row r="39" spans="1:13" x14ac:dyDescent="0.3">
      <c r="A39">
        <v>38</v>
      </c>
      <c r="B39">
        <f>'Trial 1'!J40*0.5 + B38</f>
        <v>0.255</v>
      </c>
      <c r="C39">
        <f>'Trial 1'!J41*0.5^2+B39*0.5</f>
        <v>0.13250000000000001</v>
      </c>
      <c r="E39">
        <v>36</v>
      </c>
      <c r="F39">
        <f>'Trial 1'!H39*0.5+F38</f>
        <v>-5.0000000000000001E-3</v>
      </c>
      <c r="G39">
        <f>'Trial 1'!I39*0.5+G38</f>
        <v>-4.0000000000000022E-2</v>
      </c>
      <c r="H39">
        <f>'Trial 1'!J38*0.5+H38</f>
        <v>0.26500000000000001</v>
      </c>
      <c r="K39">
        <f t="shared" si="0"/>
        <v>0.33125000000000016</v>
      </c>
      <c r="L39">
        <f t="shared" si="1"/>
        <v>-1.6525000000000001</v>
      </c>
      <c r="M39">
        <f t="shared" si="2"/>
        <v>2.2862499999999999</v>
      </c>
    </row>
    <row r="40" spans="1:13" x14ac:dyDescent="0.3">
      <c r="A40">
        <v>39</v>
      </c>
      <c r="B40">
        <f>'Trial 1'!J41*0.5 + B39</f>
        <v>0.26500000000000001</v>
      </c>
      <c r="C40">
        <f>'Trial 1'!J42*0.5^2+B40*0.5</f>
        <v>0.12250000000000001</v>
      </c>
      <c r="E40">
        <v>37</v>
      </c>
      <c r="F40">
        <f>'Trial 1'!H40*0.5+F39</f>
        <v>-2.5000000000000001E-2</v>
      </c>
      <c r="G40">
        <f>'Trial 1'!I40*0.5+G39</f>
        <v>-1.500000000000002E-2</v>
      </c>
      <c r="H40">
        <f>'Trial 1'!J39*0.5+H39</f>
        <v>0.24500000000000002</v>
      </c>
      <c r="K40">
        <f t="shared" si="0"/>
        <v>0.32375000000000015</v>
      </c>
      <c r="L40">
        <f t="shared" si="1"/>
        <v>-1.66625</v>
      </c>
      <c r="M40">
        <f t="shared" si="2"/>
        <v>2.4137499999999998</v>
      </c>
    </row>
    <row r="41" spans="1:13" x14ac:dyDescent="0.3">
      <c r="A41">
        <v>40</v>
      </c>
      <c r="B41">
        <f>'Trial 1'!J42*0.5 + B40</f>
        <v>0.24500000000000002</v>
      </c>
      <c r="C41">
        <f>'Trial 1'!J43*0.5^2+B41*0.5</f>
        <v>0.12250000000000001</v>
      </c>
      <c r="E41">
        <v>38</v>
      </c>
      <c r="F41">
        <f>'Trial 1'!H41*0.5+F40</f>
        <v>-0.04</v>
      </c>
      <c r="G41">
        <f>'Trial 1'!I41*0.5+G40</f>
        <v>-3.000000000000002E-2</v>
      </c>
      <c r="H41">
        <f>'Trial 1'!J40*0.5+H40</f>
        <v>0.255</v>
      </c>
      <c r="K41">
        <f t="shared" si="0"/>
        <v>0.30750000000000016</v>
      </c>
      <c r="L41">
        <f t="shared" si="1"/>
        <v>-1.6775</v>
      </c>
      <c r="M41">
        <f t="shared" si="2"/>
        <v>2.5387499999999998</v>
      </c>
    </row>
    <row r="42" spans="1:13" x14ac:dyDescent="0.3">
      <c r="A42">
        <v>41</v>
      </c>
      <c r="B42">
        <f>'Trial 1'!J43*0.5 + B41</f>
        <v>0.24500000000000002</v>
      </c>
      <c r="C42">
        <f>'Trial 1'!J44*0.5^2+B42*0.5</f>
        <v>0.12250000000000001</v>
      </c>
      <c r="E42">
        <v>39</v>
      </c>
      <c r="F42">
        <f>'Trial 1'!H42*0.5+F41</f>
        <v>-4.4999999999999998E-2</v>
      </c>
      <c r="G42">
        <f>'Trial 1'!I42*0.5+G41</f>
        <v>2.9999999999999978E-2</v>
      </c>
      <c r="H42">
        <f>'Trial 1'!J41*0.5+H41</f>
        <v>0.26500000000000001</v>
      </c>
      <c r="K42">
        <f t="shared" si="0"/>
        <v>0.28625000000000017</v>
      </c>
      <c r="L42">
        <f t="shared" si="1"/>
        <v>-1.6775</v>
      </c>
      <c r="M42">
        <f t="shared" si="2"/>
        <v>2.6687499999999997</v>
      </c>
    </row>
    <row r="43" spans="1:13" x14ac:dyDescent="0.3">
      <c r="A43">
        <v>42</v>
      </c>
      <c r="B43">
        <f>'Trial 1'!J44*0.5 + B42</f>
        <v>0.24500000000000002</v>
      </c>
      <c r="C43">
        <f>'Trial 1'!J45*0.5^2+B43*0.5</f>
        <v>0.12250000000000001</v>
      </c>
      <c r="E43">
        <v>40</v>
      </c>
      <c r="F43">
        <f>'Trial 1'!H43*0.5+F42</f>
        <v>-4.4999999999999998E-2</v>
      </c>
      <c r="G43">
        <f>'Trial 1'!I43*0.5+G42</f>
        <v>2.9999999999999978E-2</v>
      </c>
      <c r="H43">
        <f>'Trial 1'!J42*0.5+H42</f>
        <v>0.24500000000000002</v>
      </c>
      <c r="K43">
        <f t="shared" si="0"/>
        <v>0.26375000000000015</v>
      </c>
      <c r="L43">
        <f t="shared" si="1"/>
        <v>-1.6625000000000001</v>
      </c>
      <c r="M43">
        <f t="shared" si="2"/>
        <v>2.7962499999999997</v>
      </c>
    </row>
    <row r="44" spans="1:13" x14ac:dyDescent="0.3">
      <c r="A44">
        <v>43</v>
      </c>
      <c r="B44">
        <f>'Trial 1'!J45*0.5 + B43</f>
        <v>0.24500000000000002</v>
      </c>
      <c r="C44">
        <f>'Trial 1'!J46*0.5^2+B44*0.5</f>
        <v>0.12257500000000002</v>
      </c>
    </row>
    <row r="45" spans="1:13" x14ac:dyDescent="0.3">
      <c r="A45">
        <v>44</v>
      </c>
      <c r="B45">
        <f>'Trial 1'!J46*0.5 + B44</f>
        <v>0.24515000000000003</v>
      </c>
      <c r="C45">
        <f>'Trial 1'!J47*0.5^2+B45*0.5</f>
        <v>0.12261250000000001</v>
      </c>
    </row>
    <row r="46" spans="1:13" x14ac:dyDescent="0.3">
      <c r="A46">
        <v>45</v>
      </c>
      <c r="B46">
        <f>'Trial 1'!J47*0.5 + B45</f>
        <v>0.24522500000000003</v>
      </c>
      <c r="C46">
        <f>'Trial 1'!J48*0.5^2+B46*0.5</f>
        <v>0.12266250000000001</v>
      </c>
    </row>
    <row r="47" spans="1:13" x14ac:dyDescent="0.3">
      <c r="A47">
        <v>46</v>
      </c>
      <c r="B47">
        <f>'Trial 1'!J48*0.5 + B46</f>
        <v>0.24532500000000002</v>
      </c>
      <c r="C47">
        <f>'Trial 1'!J49*0.5^2+B47*0.5</f>
        <v>0.1227125</v>
      </c>
    </row>
    <row r="48" spans="1:13" x14ac:dyDescent="0.3">
      <c r="A48">
        <v>47</v>
      </c>
      <c r="B48">
        <f>'Trial 1'!J49*0.5 + B47</f>
        <v>0.245425</v>
      </c>
      <c r="C48">
        <f>'Trial 1'!J50*0.5^2+B48*0.5</f>
        <v>0.122725</v>
      </c>
    </row>
    <row r="49" spans="1:3" x14ac:dyDescent="0.3">
      <c r="A49">
        <v>48</v>
      </c>
      <c r="B49">
        <f>'Trial 1'!J50*0.5 + B48</f>
        <v>0.24545</v>
      </c>
      <c r="C49">
        <f>'Trial 1'!J51*0.5^2+B49*0.5</f>
        <v>0.12278749999999999</v>
      </c>
    </row>
    <row r="50" spans="1:3" x14ac:dyDescent="0.3">
      <c r="A50">
        <v>49</v>
      </c>
      <c r="B50">
        <f>'Trial 1'!J51*0.5 + B49</f>
        <v>0.24557499999999999</v>
      </c>
      <c r="C50">
        <f>'Trial 1'!J52*0.5^2+B50*0.5</f>
        <v>0.122875</v>
      </c>
    </row>
    <row r="51" spans="1:3" x14ac:dyDescent="0.3">
      <c r="A51">
        <v>50</v>
      </c>
      <c r="B51">
        <f>'Trial 1'!J52*0.5 + B50</f>
        <v>0.24575</v>
      </c>
      <c r="C51">
        <f>'Trial 1'!J53*0.5^2+B51*0.5</f>
        <v>0.1229625</v>
      </c>
    </row>
    <row r="52" spans="1:3" x14ac:dyDescent="0.3">
      <c r="A52">
        <v>51</v>
      </c>
      <c r="B52">
        <f>'Trial 1'!J53*0.5 + B51</f>
        <v>0.245925</v>
      </c>
      <c r="C52">
        <f>'Trial 1'!J54*0.5^2+B52*0.5</f>
        <v>0.1231125</v>
      </c>
    </row>
    <row r="53" spans="1:3" x14ac:dyDescent="0.3">
      <c r="A53">
        <v>52</v>
      </c>
      <c r="B53">
        <f>'Trial 1'!J54*0.5 + B52</f>
        <v>0.246225</v>
      </c>
      <c r="C53">
        <f>'Trial 1'!J55*0.5^2+B53*0.5</f>
        <v>0.12328749999999999</v>
      </c>
    </row>
    <row r="54" spans="1:3" x14ac:dyDescent="0.3">
      <c r="A54">
        <v>53</v>
      </c>
      <c r="B54">
        <f>'Trial 1'!J55*0.5 + B53</f>
        <v>0.24657499999999999</v>
      </c>
      <c r="C54">
        <f>'Trial 1'!J56*0.5^2+B54*0.5</f>
        <v>0.1234875</v>
      </c>
    </row>
    <row r="55" spans="1:3" x14ac:dyDescent="0.3">
      <c r="A55">
        <v>54</v>
      </c>
      <c r="B55">
        <f>'Trial 1'!J56*0.5 + B54</f>
        <v>0.246975</v>
      </c>
      <c r="C55">
        <f>'Trial 1'!J57*0.5^2+B55*0.5</f>
        <v>0.1237125</v>
      </c>
    </row>
    <row r="56" spans="1:3" x14ac:dyDescent="0.3">
      <c r="A56">
        <v>55</v>
      </c>
      <c r="B56">
        <f>'Trial 1'!J57*0.5 + B55</f>
        <v>0.24742500000000001</v>
      </c>
      <c r="C56">
        <f>'Trial 1'!J58*0.5^2+B56*0.5</f>
        <v>0.1240125</v>
      </c>
    </row>
    <row r="57" spans="1:3" x14ac:dyDescent="0.3">
      <c r="A57">
        <v>56</v>
      </c>
      <c r="B57">
        <f>'Trial 1'!J58*0.5 + B56</f>
        <v>0.248025</v>
      </c>
      <c r="C57">
        <f>'Trial 1'!J59*0.5^2+B57*0.5</f>
        <v>0.1243375</v>
      </c>
    </row>
    <row r="58" spans="1:3" x14ac:dyDescent="0.3">
      <c r="A58">
        <v>57</v>
      </c>
      <c r="B58">
        <f>'Trial 1'!J59*0.5 + B57</f>
        <v>0.24867500000000001</v>
      </c>
      <c r="C58">
        <f>'Trial 1'!J60*0.5^2+B58*0.5</f>
        <v>0.1247625</v>
      </c>
    </row>
    <row r="59" spans="1:3" x14ac:dyDescent="0.3">
      <c r="A59">
        <v>58</v>
      </c>
      <c r="B59">
        <f>'Trial 1'!J60*0.5 + B58</f>
        <v>0.249525</v>
      </c>
      <c r="C59">
        <f>'Trial 1'!J61*0.5^2+B59*0.5</f>
        <v>0.125225</v>
      </c>
    </row>
    <row r="60" spans="1:3" x14ac:dyDescent="0.3">
      <c r="A60">
        <v>59</v>
      </c>
      <c r="B60">
        <f>'Trial 1'!J61*0.5 + B59</f>
        <v>0.25045000000000001</v>
      </c>
      <c r="C60">
        <f>'Trial 1'!J62*0.5^2+B60*0.5</f>
        <v>0.12559999999999999</v>
      </c>
    </row>
    <row r="61" spans="1:3" x14ac:dyDescent="0.3">
      <c r="A61">
        <v>60</v>
      </c>
      <c r="B61">
        <f>'Trial 1'!J62*0.5 + B60</f>
        <v>0.25119999999999998</v>
      </c>
      <c r="C61">
        <f>'Trial 1'!J63*0.5^2+B61*0.5</f>
        <v>0.12597499999999998</v>
      </c>
    </row>
    <row r="62" spans="1:3" x14ac:dyDescent="0.3">
      <c r="A62">
        <v>61</v>
      </c>
      <c r="B62">
        <f>'Trial 1'!J63*0.5 + B61</f>
        <v>0.25194999999999995</v>
      </c>
      <c r="C62">
        <f>'Trial 1'!J64*0.5^2+B62*0.5</f>
        <v>0.12626249999999997</v>
      </c>
    </row>
    <row r="63" spans="1:3" x14ac:dyDescent="0.3">
      <c r="A63">
        <v>62</v>
      </c>
      <c r="B63">
        <f>'Trial 1'!J64*0.5 + B62</f>
        <v>0.25252499999999994</v>
      </c>
      <c r="C63">
        <f>'Trial 1'!J65*0.5^2+B63*0.5</f>
        <v>0.12658749999999996</v>
      </c>
    </row>
    <row r="64" spans="1:3" x14ac:dyDescent="0.3">
      <c r="A64">
        <v>63</v>
      </c>
      <c r="B64">
        <f>'Trial 1'!J65*0.5 + B63</f>
        <v>0.25317499999999993</v>
      </c>
      <c r="C64">
        <f>'Trial 1'!J66*0.5^2+B64*0.5</f>
        <v>0.12687499999999996</v>
      </c>
    </row>
    <row r="65" spans="1:3" x14ac:dyDescent="0.3">
      <c r="A65">
        <v>64</v>
      </c>
      <c r="B65">
        <f>'Trial 1'!J66*0.5 + B64</f>
        <v>0.25374999999999992</v>
      </c>
      <c r="C65">
        <f>'Trial 1'!J67*0.5^2+B65*0.5</f>
        <v>0.12727499999999997</v>
      </c>
    </row>
    <row r="66" spans="1:3" x14ac:dyDescent="0.3">
      <c r="A66">
        <v>65</v>
      </c>
      <c r="B66">
        <f>'Trial 1'!J67*0.5 + B65</f>
        <v>0.25454999999999994</v>
      </c>
      <c r="C66">
        <f>'Trial 1'!J68*0.5^2+B66*0.5</f>
        <v>0.12771249999999998</v>
      </c>
    </row>
    <row r="67" spans="1:3" x14ac:dyDescent="0.3">
      <c r="A67">
        <v>66</v>
      </c>
      <c r="B67">
        <f>'Trial 1'!J68*0.5 + B66</f>
        <v>0.25542499999999996</v>
      </c>
      <c r="C67">
        <f>'Trial 1'!J69*0.5^2+B67*0.5</f>
        <v>0.12816249999999998</v>
      </c>
    </row>
    <row r="68" spans="1:3" x14ac:dyDescent="0.3">
      <c r="A68">
        <v>67</v>
      </c>
      <c r="B68">
        <f>'Trial 1'!J69*0.5 + B67</f>
        <v>0.25632499999999997</v>
      </c>
      <c r="C68">
        <f>'Trial 1'!J70*0.5^2+B68*0.5</f>
        <v>0.12857499999999999</v>
      </c>
    </row>
    <row r="69" spans="1:3" x14ac:dyDescent="0.3">
      <c r="A69">
        <v>68</v>
      </c>
      <c r="B69">
        <f>'Trial 1'!J70*0.5 + B68</f>
        <v>0.25714999999999999</v>
      </c>
      <c r="C69">
        <f>'Trial 1'!J71*0.5^2+B69*0.5</f>
        <v>0.129075</v>
      </c>
    </row>
    <row r="70" spans="1:3" x14ac:dyDescent="0.3">
      <c r="A70">
        <v>69</v>
      </c>
      <c r="B70">
        <f>'Trial 1'!J71*0.5 + B69</f>
        <v>0.25814999999999999</v>
      </c>
      <c r="C70">
        <f>'Trial 1'!J72*0.5^2+B70*0.5</f>
        <v>0.129575</v>
      </c>
    </row>
    <row r="71" spans="1:3" x14ac:dyDescent="0.3">
      <c r="A71">
        <v>70</v>
      </c>
      <c r="B71">
        <f>'Trial 1'!J72*0.5 + B70</f>
        <v>0.25914999999999999</v>
      </c>
      <c r="C71">
        <f>'Trial 1'!J73*0.5^2+B71*0.5</f>
        <v>0.13009999999999999</v>
      </c>
    </row>
    <row r="72" spans="1:3" x14ac:dyDescent="0.3">
      <c r="A72">
        <v>71</v>
      </c>
      <c r="B72">
        <f>'Trial 1'!J73*0.5 + B71</f>
        <v>0.26019999999999999</v>
      </c>
      <c r="C72">
        <f>'Trial 1'!J74*0.5^2+B72*0.5</f>
        <v>0.13064999999999999</v>
      </c>
    </row>
    <row r="73" spans="1:3" x14ac:dyDescent="0.3">
      <c r="A73">
        <v>72</v>
      </c>
      <c r="B73">
        <f>'Trial 1'!J74*0.5 + B72</f>
        <v>0.26129999999999998</v>
      </c>
      <c r="C73">
        <f>'Trial 1'!J75*0.5^2+B73*0.5</f>
        <v>0.13119999999999998</v>
      </c>
    </row>
    <row r="74" spans="1:3" x14ac:dyDescent="0.3">
      <c r="A74">
        <v>73</v>
      </c>
      <c r="B74">
        <f>'Trial 1'!J75*0.5 + B73</f>
        <v>0.26239999999999997</v>
      </c>
      <c r="C74">
        <f>'Trial 1'!J76*0.5^2+B74*0.5</f>
        <v>0.13174999999999998</v>
      </c>
    </row>
    <row r="75" spans="1:3" x14ac:dyDescent="0.3">
      <c r="A75">
        <v>74</v>
      </c>
      <c r="B75">
        <f>'Trial 1'!J76*0.5 + B74</f>
        <v>0.26349999999999996</v>
      </c>
      <c r="C75">
        <f>'Trial 1'!J77*0.5^2+B75*0.5</f>
        <v>0.13234999999999997</v>
      </c>
    </row>
    <row r="76" spans="1:3" x14ac:dyDescent="0.3">
      <c r="A76">
        <v>75</v>
      </c>
      <c r="B76">
        <f>'Trial 1'!J77*0.5 + B75</f>
        <v>0.26469999999999994</v>
      </c>
      <c r="C76">
        <f>'Trial 1'!J78*0.5^2+B76*0.5</f>
        <v>0.13296249999999996</v>
      </c>
    </row>
    <row r="77" spans="1:3" x14ac:dyDescent="0.3">
      <c r="A77">
        <v>76</v>
      </c>
      <c r="B77">
        <f>'Trial 1'!J78*0.5 + B76</f>
        <v>0.26592499999999991</v>
      </c>
      <c r="C77">
        <f>'Trial 1'!J79*0.5^2+B77*0.5</f>
        <v>0.13359999999999997</v>
      </c>
    </row>
    <row r="78" spans="1:3" x14ac:dyDescent="0.3">
      <c r="A78">
        <v>77</v>
      </c>
      <c r="B78">
        <f>'Trial 1'!J79*0.5 + B77</f>
        <v>0.26719999999999994</v>
      </c>
      <c r="C78">
        <f>'Trial 1'!J80*0.5^2+B78*0.5</f>
        <v>0.13426249999999998</v>
      </c>
    </row>
    <row r="79" spans="1:3" x14ac:dyDescent="0.3">
      <c r="A79">
        <v>78</v>
      </c>
      <c r="B79">
        <f>'Trial 1'!J80*0.5 + B78</f>
        <v>0.26852499999999996</v>
      </c>
      <c r="C79">
        <f>'Trial 1'!J81*0.5^2+B79*0.5</f>
        <v>0.13487499999999997</v>
      </c>
    </row>
    <row r="80" spans="1:3" x14ac:dyDescent="0.3">
      <c r="A80">
        <v>79</v>
      </c>
      <c r="B80">
        <f>'Trial 1'!J81*0.5 + B79</f>
        <v>0.26974999999999993</v>
      </c>
      <c r="C80">
        <f>'Trial 1'!J82*0.5^2+B80*0.5</f>
        <v>0.13551249999999998</v>
      </c>
    </row>
    <row r="81" spans="1:3" x14ac:dyDescent="0.3">
      <c r="A81">
        <v>80</v>
      </c>
      <c r="B81">
        <f>'Trial 1'!J82*0.5 + B80</f>
        <v>0.27102499999999996</v>
      </c>
      <c r="C81">
        <f>'Trial 1'!J83*0.5^2+B81*0.5</f>
        <v>0.13617499999999999</v>
      </c>
    </row>
    <row r="82" spans="1:3" x14ac:dyDescent="0.3">
      <c r="A82">
        <v>81</v>
      </c>
      <c r="B82">
        <f>'Trial 1'!J83*0.5 + B81</f>
        <v>0.27234999999999998</v>
      </c>
      <c r="C82">
        <f>'Trial 1'!J84*0.5^2+B82*0.5</f>
        <v>0.13678749999999998</v>
      </c>
    </row>
    <row r="83" spans="1:3" x14ac:dyDescent="0.3">
      <c r="A83">
        <v>82</v>
      </c>
      <c r="B83">
        <f>'Trial 1'!J84*0.5 + B82</f>
        <v>0.27357499999999996</v>
      </c>
      <c r="C83">
        <f>'Trial 1'!J85*0.5^2+B83*0.5</f>
        <v>0.13739999999999997</v>
      </c>
    </row>
    <row r="84" spans="1:3" x14ac:dyDescent="0.3">
      <c r="A84">
        <v>83</v>
      </c>
      <c r="B84">
        <f>'Trial 1'!J85*0.5 + B83</f>
        <v>0.27479999999999993</v>
      </c>
      <c r="C84">
        <f>'Trial 1'!J86*0.5^2+B84*0.5</f>
        <v>0.13801249999999995</v>
      </c>
    </row>
    <row r="85" spans="1:3" x14ac:dyDescent="0.3">
      <c r="A85">
        <v>84</v>
      </c>
      <c r="B85">
        <f>'Trial 1'!J86*0.5 + B84</f>
        <v>0.27602499999999991</v>
      </c>
      <c r="C85">
        <f>'Trial 1'!J87*0.5^2+B85*0.5</f>
        <v>0.13862499999999994</v>
      </c>
    </row>
    <row r="86" spans="1:3" x14ac:dyDescent="0.3">
      <c r="A86">
        <v>85</v>
      </c>
      <c r="B86">
        <f>'Trial 1'!J87*0.5 + B85</f>
        <v>0.27724999999999989</v>
      </c>
      <c r="C86">
        <f>'Trial 1'!J88*0.5^2+B86*0.5</f>
        <v>0.13923787499999996</v>
      </c>
    </row>
    <row r="87" spans="1:3" x14ac:dyDescent="0.3">
      <c r="A87">
        <v>86</v>
      </c>
      <c r="B87">
        <f>'Trial 1'!J88*0.5 + B86</f>
        <v>0.27847574999999991</v>
      </c>
      <c r="C87">
        <f>'Trial 1'!J89*0.5^2+B87*0.5</f>
        <v>0.13985093749999997</v>
      </c>
    </row>
    <row r="88" spans="1:3" x14ac:dyDescent="0.3">
      <c r="A88">
        <v>87</v>
      </c>
      <c r="B88">
        <f>'Trial 1'!J89*0.5 + B87</f>
        <v>0.27970187499999993</v>
      </c>
      <c r="C88">
        <f>'Trial 1'!J90*0.5^2+B88*0.5</f>
        <v>0.14046424999999996</v>
      </c>
    </row>
    <row r="89" spans="1:3" x14ac:dyDescent="0.3">
      <c r="A89">
        <v>88</v>
      </c>
      <c r="B89">
        <f>'Trial 1'!J90*0.5 + B88</f>
        <v>0.28092849999999991</v>
      </c>
      <c r="C89">
        <f>'Trial 1'!J91*0.5^2+B89*0.5</f>
        <v>0.14107781249999995</v>
      </c>
    </row>
    <row r="90" spans="1:3" x14ac:dyDescent="0.3">
      <c r="A90">
        <v>89</v>
      </c>
      <c r="B90">
        <f>'Trial 1'!J91*0.5 + B89</f>
        <v>0.28215562499999991</v>
      </c>
      <c r="C90">
        <f>'Trial 1'!J92*0.5^2+B90*0.5</f>
        <v>0.14169143749999996</v>
      </c>
    </row>
    <row r="91" spans="1:3" x14ac:dyDescent="0.3">
      <c r="A91">
        <v>90</v>
      </c>
      <c r="B91">
        <f>'Trial 1'!J92*0.5 + B90</f>
        <v>0.28338287499999992</v>
      </c>
      <c r="C91">
        <f>'Trial 1'!J93*0.5^2+B91*0.5</f>
        <v>0.14230537499999996</v>
      </c>
    </row>
    <row r="92" spans="1:3" x14ac:dyDescent="0.3">
      <c r="A92">
        <v>91</v>
      </c>
      <c r="B92">
        <f>'Trial 1'!J93*0.5 + B91</f>
        <v>0.28461074999999991</v>
      </c>
      <c r="C92">
        <f>'Trial 1'!J94*0.5^2+B92*0.5</f>
        <v>0.14291974999999996</v>
      </c>
    </row>
    <row r="93" spans="1:3" x14ac:dyDescent="0.3">
      <c r="A93">
        <v>92</v>
      </c>
      <c r="B93">
        <f>'Trial 1'!J94*0.5 + B92</f>
        <v>0.28583949999999991</v>
      </c>
      <c r="C93">
        <f>'Trial 1'!J95*0.5^2+B93*0.5</f>
        <v>0.14353456249999996</v>
      </c>
    </row>
    <row r="94" spans="1:3" x14ac:dyDescent="0.3">
      <c r="A94">
        <v>93</v>
      </c>
      <c r="B94">
        <f>'Trial 1'!J95*0.5 + B93</f>
        <v>0.28706912499999993</v>
      </c>
      <c r="C94">
        <f>'Trial 1'!J96*0.5^2+B94*0.5</f>
        <v>0.14415012499999996</v>
      </c>
    </row>
    <row r="95" spans="1:3" x14ac:dyDescent="0.3">
      <c r="A95">
        <v>94</v>
      </c>
      <c r="B95">
        <f>'Trial 1'!J96*0.5 + B94</f>
        <v>0.28830024999999992</v>
      </c>
      <c r="C95">
        <f>'Trial 1'!J97*0.5^2+B95*0.5</f>
        <v>0.14476656249999997</v>
      </c>
    </row>
    <row r="96" spans="1:3" x14ac:dyDescent="0.3">
      <c r="A96">
        <v>95</v>
      </c>
      <c r="B96">
        <f>'Trial 1'!J97*0.5 + B95</f>
        <v>0.28953312499999995</v>
      </c>
      <c r="C96">
        <f>'Trial 1'!J98*0.5^2+B96*0.5</f>
        <v>0.14538399999999999</v>
      </c>
    </row>
    <row r="97" spans="1:3" x14ac:dyDescent="0.3">
      <c r="A97">
        <v>96</v>
      </c>
      <c r="B97">
        <f>'Trial 1'!J98*0.5 + B96</f>
        <v>0.29076799999999997</v>
      </c>
      <c r="C97">
        <f>'Trial 1'!J99*0.5^2+B97*0.5</f>
        <v>0.14600256249999999</v>
      </c>
    </row>
    <row r="98" spans="1:3" x14ac:dyDescent="0.3">
      <c r="A98">
        <v>97</v>
      </c>
      <c r="B98">
        <f>'Trial 1'!J99*0.5 + B97</f>
        <v>0.29200512499999998</v>
      </c>
      <c r="C98">
        <f>'Trial 1'!J100*0.5^2+B98*0.5</f>
        <v>0.14662262499999998</v>
      </c>
    </row>
    <row r="99" spans="1:3" x14ac:dyDescent="0.3">
      <c r="A99">
        <v>98</v>
      </c>
      <c r="B99">
        <f>'Trial 1'!J100*0.5 + B98</f>
        <v>0.29324524999999996</v>
      </c>
      <c r="C99">
        <f>'Trial 1'!J101*0.5^2+B99*0.5</f>
        <v>0.14724431249999997</v>
      </c>
    </row>
    <row r="100" spans="1:3" x14ac:dyDescent="0.3">
      <c r="A100">
        <v>99</v>
      </c>
      <c r="B100">
        <f>'Trial 1'!J101*0.5 + B99</f>
        <v>0.29448862499999995</v>
      </c>
      <c r="C100">
        <f>'Trial 1'!J102*0.5^2+B100*0.5</f>
        <v>0.14786812499999996</v>
      </c>
    </row>
    <row r="101" spans="1:3" x14ac:dyDescent="0.3">
      <c r="A101">
        <v>100</v>
      </c>
      <c r="B101">
        <f>'Trial 1'!J102*0.5 + B100</f>
        <v>0.29573624999999992</v>
      </c>
      <c r="C101">
        <f>'Trial 1'!J103*0.5^2+B101*0.5</f>
        <v>0.14849424999999997</v>
      </c>
    </row>
    <row r="102" spans="1:3" x14ac:dyDescent="0.3">
      <c r="A102">
        <v>101</v>
      </c>
      <c r="B102">
        <f>'Trial 1'!J103*0.5 + B101</f>
        <v>0.29698849999999993</v>
      </c>
      <c r="C102">
        <f>'Trial 1'!J104*0.5^2+B102*0.5</f>
        <v>0.14912224999999996</v>
      </c>
    </row>
    <row r="103" spans="1:3" x14ac:dyDescent="0.3">
      <c r="A103">
        <v>102</v>
      </c>
      <c r="B103">
        <f>'Trial 1'!J104*0.5 + B102</f>
        <v>0.29824449999999991</v>
      </c>
      <c r="C103">
        <f>'Trial 1'!J105*0.5^2+B103*0.5</f>
        <v>0.14975212499999996</v>
      </c>
    </row>
    <row r="104" spans="1:3" x14ac:dyDescent="0.3">
      <c r="A104">
        <v>103</v>
      </c>
      <c r="B104">
        <f>'Trial 1'!J105*0.5 + B103</f>
        <v>0.29950424999999992</v>
      </c>
      <c r="C104">
        <f>'Trial 1'!J106*0.5^2+B104*0.5</f>
        <v>0.15038343749999997</v>
      </c>
    </row>
    <row r="105" spans="1:3" x14ac:dyDescent="0.3">
      <c r="A105">
        <v>104</v>
      </c>
      <c r="B105">
        <f>'Trial 1'!J106*0.5 + B104</f>
        <v>0.30076687499999993</v>
      </c>
      <c r="C105">
        <f>'Trial 1'!J107*0.5^2+B105*0.5</f>
        <v>0.15101637499999998</v>
      </c>
    </row>
    <row r="106" spans="1:3" x14ac:dyDescent="0.3">
      <c r="A106">
        <v>105</v>
      </c>
      <c r="B106">
        <f>'Trial 1'!J107*0.5 + B105</f>
        <v>0.30203274999999996</v>
      </c>
      <c r="C106">
        <f>'Trial 1'!J108*0.5^2+B106*0.5</f>
        <v>0.15165074999999997</v>
      </c>
    </row>
    <row r="107" spans="1:3" x14ac:dyDescent="0.3">
      <c r="A107">
        <v>106</v>
      </c>
      <c r="B107">
        <f>'Trial 1'!J108*0.5 + B106</f>
        <v>0.30330149999999995</v>
      </c>
      <c r="C107">
        <f>'Trial 1'!J109*0.5^2+B107*0.5</f>
        <v>0.15228712499999997</v>
      </c>
    </row>
    <row r="108" spans="1:3" x14ac:dyDescent="0.3">
      <c r="A108">
        <v>107</v>
      </c>
      <c r="B108">
        <f>'Trial 1'!J109*0.5 + B107</f>
        <v>0.30457424999999994</v>
      </c>
      <c r="C108">
        <f>'Trial 1'!J110*0.5^2+B108*0.5</f>
        <v>0.15292568749999996</v>
      </c>
    </row>
    <row r="109" spans="1:3" x14ac:dyDescent="0.3">
      <c r="A109">
        <v>108</v>
      </c>
      <c r="B109">
        <f>'Trial 1'!J110*0.5 + B108</f>
        <v>0.30585137499999993</v>
      </c>
      <c r="C109">
        <f>'Trial 1'!J111*0.5^2+B109*0.5</f>
        <v>0.15356649999999997</v>
      </c>
    </row>
    <row r="110" spans="1:3" x14ac:dyDescent="0.3">
      <c r="A110">
        <v>109</v>
      </c>
      <c r="B110">
        <f>'Trial 1'!J111*0.5 + B109</f>
        <v>0.30713299999999993</v>
      </c>
      <c r="C110">
        <f>'Trial 1'!J112*0.5^2+B110*0.5</f>
        <v>0.15420937499999995</v>
      </c>
    </row>
    <row r="111" spans="1:3" x14ac:dyDescent="0.3">
      <c r="A111">
        <v>110</v>
      </c>
      <c r="B111">
        <f>'Trial 1'!J112*0.5 + B110</f>
        <v>0.30841874999999991</v>
      </c>
      <c r="C111">
        <f>'Trial 1'!J113*0.5^2+B111*0.5</f>
        <v>0.15485474999999996</v>
      </c>
    </row>
    <row r="112" spans="1:3" x14ac:dyDescent="0.3">
      <c r="A112">
        <v>111</v>
      </c>
      <c r="B112">
        <f>'Trial 1'!J113*0.5 + B111</f>
        <v>0.30970949999999992</v>
      </c>
      <c r="C112">
        <f>'Trial 1'!J114*0.5^2+B112*0.5</f>
        <v>0.15550262499999995</v>
      </c>
    </row>
    <row r="113" spans="1:3" x14ac:dyDescent="0.3">
      <c r="A113">
        <v>112</v>
      </c>
      <c r="B113">
        <f>'Trial 1'!J114*0.5 + B112</f>
        <v>0.3110052499999999</v>
      </c>
      <c r="C113">
        <f>'Trial 1'!J115*0.5^2+B113*0.5</f>
        <v>0.15615312499999995</v>
      </c>
    </row>
    <row r="114" spans="1:3" x14ac:dyDescent="0.3">
      <c r="A114">
        <v>113</v>
      </c>
      <c r="B114">
        <f>'Trial 1'!J115*0.5 + B113</f>
        <v>0.3123062499999999</v>
      </c>
      <c r="C114">
        <f>'Trial 1'!J116*0.5^2+B114*0.5</f>
        <v>0.15680637499999994</v>
      </c>
    </row>
    <row r="115" spans="1:3" x14ac:dyDescent="0.3">
      <c r="A115">
        <v>114</v>
      </c>
      <c r="B115">
        <f>'Trial 1'!J116*0.5 + B114</f>
        <v>0.31361274999999988</v>
      </c>
      <c r="C115">
        <f>'Trial 1'!J117*0.5^2+B115*0.5</f>
        <v>0.15746237499999993</v>
      </c>
    </row>
    <row r="116" spans="1:3" x14ac:dyDescent="0.3">
      <c r="A116">
        <v>115</v>
      </c>
      <c r="B116">
        <f>'Trial 1'!J117*0.5 + B115</f>
        <v>0.31492474999999986</v>
      </c>
      <c r="C116">
        <f>'Trial 1'!J118*0.5^2+B116*0.5</f>
        <v>0.15812112499999995</v>
      </c>
    </row>
    <row r="117" spans="1:3" x14ac:dyDescent="0.3">
      <c r="A117">
        <v>116</v>
      </c>
      <c r="B117">
        <f>'Trial 1'!J118*0.5 + B116</f>
        <v>0.31624224999999989</v>
      </c>
      <c r="C117">
        <f>'Trial 1'!J119*0.5^2+B117*0.5</f>
        <v>0.15878287499999993</v>
      </c>
    </row>
    <row r="118" spans="1:3" x14ac:dyDescent="0.3">
      <c r="A118">
        <v>117</v>
      </c>
      <c r="B118">
        <f>'Trial 1'!J119*0.5 + B117</f>
        <v>0.31756574999999987</v>
      </c>
      <c r="C118">
        <f>'Trial 1'!J120*0.5^2+B118*0.5</f>
        <v>0.15944768749999993</v>
      </c>
    </row>
    <row r="119" spans="1:3" x14ac:dyDescent="0.3">
      <c r="A119">
        <v>118</v>
      </c>
      <c r="B119">
        <f>'Trial 1'!J120*0.5 + B118</f>
        <v>0.31889537499999987</v>
      </c>
      <c r="C119">
        <f>'Trial 1'!J121*0.5^2+B119*0.5</f>
        <v>0.16011568749999994</v>
      </c>
    </row>
    <row r="120" spans="1:3" x14ac:dyDescent="0.3">
      <c r="A120">
        <v>119</v>
      </c>
      <c r="B120">
        <f>'Trial 1'!J121*0.5 + B119</f>
        <v>0.32023137499999987</v>
      </c>
      <c r="C120">
        <f>'Trial 1'!J122*0.5^2+B120*0.5</f>
        <v>0.16078699999999993</v>
      </c>
    </row>
    <row r="121" spans="1:3" x14ac:dyDescent="0.3">
      <c r="A121">
        <v>120</v>
      </c>
      <c r="B121">
        <f>'Trial 1'!J122*0.5 + B120</f>
        <v>0.32157399999999986</v>
      </c>
      <c r="C121">
        <f>'Trial 1'!J123*0.5^2+B121*0.5</f>
        <v>0.16146137499999993</v>
      </c>
    </row>
    <row r="122" spans="1:3" x14ac:dyDescent="0.3">
      <c r="A122">
        <v>121</v>
      </c>
      <c r="B122">
        <f>'Trial 1'!J123*0.5 + B121</f>
        <v>0.32292274999999987</v>
      </c>
      <c r="C122">
        <f>'Trial 1'!J124*0.5^2+B122*0.5</f>
        <v>0.16213893749999994</v>
      </c>
    </row>
    <row r="123" spans="1:3" x14ac:dyDescent="0.3">
      <c r="A123">
        <v>122</v>
      </c>
      <c r="B123">
        <f>'Trial 1'!J124*0.5 + B122</f>
        <v>0.32427787499999988</v>
      </c>
      <c r="C123">
        <f>'Trial 1'!J125*0.5^2+B123*0.5</f>
        <v>0.16281981249999994</v>
      </c>
    </row>
    <row r="124" spans="1:3" x14ac:dyDescent="0.3">
      <c r="A124">
        <v>123</v>
      </c>
      <c r="B124">
        <f>'Trial 1'!J125*0.5 + B123</f>
        <v>0.32563962499999988</v>
      </c>
      <c r="C124">
        <f>'Trial 1'!J126*0.5^2+B124*0.5</f>
        <v>0.16350374999999995</v>
      </c>
    </row>
    <row r="125" spans="1:3" x14ac:dyDescent="0.3">
      <c r="A125">
        <v>124</v>
      </c>
      <c r="B125">
        <f>'Trial 1'!J126*0.5 + B124</f>
        <v>0.3270074999999999</v>
      </c>
      <c r="C125">
        <f>'Trial 1'!J127*0.5^2+B125*0.5</f>
        <v>0.16419074999999994</v>
      </c>
    </row>
    <row r="126" spans="1:3" x14ac:dyDescent="0.3">
      <c r="A126">
        <v>125</v>
      </c>
      <c r="B126">
        <f>'Trial 1'!J127*0.5 + B125</f>
        <v>0.32838149999999988</v>
      </c>
      <c r="C126">
        <f>'Trial 1'!J128*0.5^2+B126*0.5</f>
        <v>0.16488081249999995</v>
      </c>
    </row>
    <row r="127" spans="1:3" x14ac:dyDescent="0.3">
      <c r="A127">
        <v>126</v>
      </c>
      <c r="B127">
        <f>'Trial 1'!J128*0.5 + B126</f>
        <v>0.32976162499999989</v>
      </c>
      <c r="C127">
        <f>'Trial 1'!J129*0.5^2+B127*0.5</f>
        <v>0.16557393749999993</v>
      </c>
    </row>
    <row r="128" spans="1:3" x14ac:dyDescent="0.3">
      <c r="A128">
        <v>127</v>
      </c>
      <c r="B128">
        <f>'Trial 1'!J129*0.5 + B127</f>
        <v>0.33114787499999987</v>
      </c>
      <c r="C128">
        <f>'Trial 1'!J130*0.5^2+B128*0.5</f>
        <v>0.16627012687499992</v>
      </c>
    </row>
    <row r="129" spans="1:3" x14ac:dyDescent="0.3">
      <c r="A129">
        <v>128</v>
      </c>
      <c r="B129">
        <f>'Trial 1'!J130*0.5 + B128</f>
        <v>0.33254025374999985</v>
      </c>
      <c r="C129">
        <f>'Trial 1'!J131*0.5^2+B129*0.5</f>
        <v>0.16696938156249994</v>
      </c>
    </row>
    <row r="130" spans="1:3" x14ac:dyDescent="0.3">
      <c r="A130">
        <v>129</v>
      </c>
      <c r="B130">
        <f>'Trial 1'!J131*0.5 + B129</f>
        <v>0.33393876312499987</v>
      </c>
      <c r="C130">
        <f>'Trial 1'!J132*0.5^2+B130*0.5</f>
        <v>0.16767170281249993</v>
      </c>
    </row>
    <row r="131" spans="1:3" x14ac:dyDescent="0.3">
      <c r="A131">
        <v>130</v>
      </c>
      <c r="B131">
        <f>'Trial 1'!J132*0.5 + B130</f>
        <v>0.33534340562499987</v>
      </c>
      <c r="C131">
        <f>'Trial 1'!J133*0.5^2+B131*0.5</f>
        <v>0.16837709187499994</v>
      </c>
    </row>
    <row r="132" spans="1:3" x14ac:dyDescent="0.3">
      <c r="A132">
        <v>131</v>
      </c>
      <c r="B132">
        <f>'Trial 1'!J133*0.5 + B131</f>
        <v>0.33675418374999988</v>
      </c>
      <c r="C132">
        <f>'Trial 1'!J134*0.5^2+B132*0.5</f>
        <v>0.16908554906249995</v>
      </c>
    </row>
    <row r="133" spans="1:3" x14ac:dyDescent="0.3">
      <c r="A133">
        <v>132</v>
      </c>
      <c r="B133">
        <f>'Trial 1'!J134*0.5 + B132</f>
        <v>0.3381710981249999</v>
      </c>
      <c r="C133">
        <f>'Trial 1'!J135*0.5^2+B133*0.5</f>
        <v>0.16979707593749996</v>
      </c>
    </row>
    <row r="134" spans="1:3" x14ac:dyDescent="0.3">
      <c r="A134">
        <v>133</v>
      </c>
      <c r="B134">
        <f>'Trial 1'!J135*0.5 + B133</f>
        <v>0.33959415187499992</v>
      </c>
      <c r="C134">
        <f>'Trial 1'!J136*0.5^2+B134*0.5</f>
        <v>0.17051167468749995</v>
      </c>
    </row>
    <row r="135" spans="1:3" x14ac:dyDescent="0.3">
      <c r="A135">
        <v>134</v>
      </c>
      <c r="B135">
        <f>'Trial 1'!J136*0.5 + B134</f>
        <v>0.3410233493749999</v>
      </c>
      <c r="C135">
        <f>'Trial 1'!J137*0.5^2+B135*0.5</f>
        <v>0.17122934749999993</v>
      </c>
    </row>
    <row r="136" spans="1:3" x14ac:dyDescent="0.3">
      <c r="A136">
        <v>135</v>
      </c>
      <c r="B136">
        <f>'Trial 1'!J137*0.5 + B135</f>
        <v>0.34245869499999987</v>
      </c>
      <c r="C136">
        <f>'Trial 1'!J138*0.5^2+B136*0.5</f>
        <v>0.17195009812499992</v>
      </c>
    </row>
    <row r="137" spans="1:3" x14ac:dyDescent="0.3">
      <c r="A137">
        <v>136</v>
      </c>
      <c r="B137">
        <f>'Trial 1'!J138*0.5 + B136</f>
        <v>0.34390019624999985</v>
      </c>
      <c r="C137">
        <f>'Trial 1'!J139*0.5^2+B137*0.5</f>
        <v>0.17267393093749991</v>
      </c>
    </row>
    <row r="138" spans="1:3" x14ac:dyDescent="0.3">
      <c r="A138">
        <v>137</v>
      </c>
      <c r="B138">
        <f>'Trial 1'!J139*0.5 + B137</f>
        <v>0.34534786187499983</v>
      </c>
      <c r="C138">
        <f>'Trial 1'!J140*0.5^2+B138*0.5</f>
        <v>0.17340085093749991</v>
      </c>
    </row>
    <row r="139" spans="1:3" x14ac:dyDescent="0.3">
      <c r="A139">
        <v>138</v>
      </c>
      <c r="B139">
        <f>'Trial 1'!J140*0.5 + B138</f>
        <v>0.34680170187499981</v>
      </c>
      <c r="C139">
        <f>'Trial 1'!J141*0.5^2+B139*0.5</f>
        <v>0.17413086374999992</v>
      </c>
    </row>
    <row r="140" spans="1:3" x14ac:dyDescent="0.3">
      <c r="A140">
        <v>139</v>
      </c>
      <c r="B140">
        <f>'Trial 1'!J141*0.5 + B139</f>
        <v>0.34826172749999984</v>
      </c>
      <c r="C140">
        <f>'Trial 1'!J142*0.5^2+B140*0.5</f>
        <v>0.17486397687499991</v>
      </c>
    </row>
    <row r="141" spans="1:3" x14ac:dyDescent="0.3">
      <c r="A141">
        <v>140</v>
      </c>
      <c r="B141">
        <f>'Trial 1'!J142*0.5 + B140</f>
        <v>0.34972795374999982</v>
      </c>
      <c r="C141">
        <f>'Trial 1'!J143*0.5^2+B141*0.5</f>
        <v>0.17560019843749991</v>
      </c>
    </row>
    <row r="142" spans="1:3" x14ac:dyDescent="0.3">
      <c r="A142">
        <v>141</v>
      </c>
      <c r="B142">
        <f>'Trial 1'!J143*0.5 + B141</f>
        <v>0.35120039687499982</v>
      </c>
      <c r="C142">
        <f>'Trial 1'!J144*0.5^2+B142*0.5</f>
        <v>0.17633953906249991</v>
      </c>
    </row>
    <row r="143" spans="1:3" x14ac:dyDescent="0.3">
      <c r="A143">
        <v>142</v>
      </c>
      <c r="B143">
        <f>'Trial 1'!J144*0.5 + B142</f>
        <v>0.35267907812499982</v>
      </c>
      <c r="C143">
        <f>'Trial 1'!J145*0.5^2+B143*0.5</f>
        <v>0.1770820103124999</v>
      </c>
    </row>
    <row r="144" spans="1:3" x14ac:dyDescent="0.3">
      <c r="A144">
        <v>143</v>
      </c>
      <c r="B144">
        <f>'Trial 1'!J145*0.5 + B143</f>
        <v>0.3541640206249998</v>
      </c>
      <c r="C144">
        <f>'Trial 1'!J146*0.5^2+B144*0.5</f>
        <v>0.1778276215624999</v>
      </c>
    </row>
    <row r="145" spans="1:3" x14ac:dyDescent="0.3">
      <c r="A145">
        <v>144</v>
      </c>
      <c r="B145">
        <f>'Trial 1'!J146*0.5 + B144</f>
        <v>0.3556552431249998</v>
      </c>
      <c r="C145">
        <f>'Trial 1'!J147*0.5^2+B145*0.5</f>
        <v>0.17857638218749991</v>
      </c>
    </row>
    <row r="146" spans="1:3" x14ac:dyDescent="0.3">
      <c r="A146">
        <v>145</v>
      </c>
      <c r="B146">
        <f>'Trial 1'!J147*0.5 + B145</f>
        <v>0.35715276437499982</v>
      </c>
      <c r="C146">
        <f>'Trial 1'!J148*0.5^2+B146*0.5</f>
        <v>0.17932829937499992</v>
      </c>
    </row>
    <row r="147" spans="1:3" x14ac:dyDescent="0.3">
      <c r="A147">
        <v>146</v>
      </c>
      <c r="B147">
        <f>'Trial 1'!J148*0.5 + B146</f>
        <v>0.35865659874999983</v>
      </c>
      <c r="C147">
        <f>'Trial 1'!J149*0.5^2+B147*0.5</f>
        <v>0.18008338124999992</v>
      </c>
    </row>
    <row r="148" spans="1:3" x14ac:dyDescent="0.3">
      <c r="A148">
        <v>147</v>
      </c>
      <c r="B148">
        <f>'Trial 1'!J149*0.5 + B147</f>
        <v>0.36016676249999985</v>
      </c>
      <c r="C148">
        <f>'Trial 1'!J150*0.5^2+B148*0.5</f>
        <v>0.18084163499999992</v>
      </c>
    </row>
    <row r="149" spans="1:3" x14ac:dyDescent="0.3">
      <c r="A149">
        <v>148</v>
      </c>
      <c r="B149">
        <f>'Trial 1'!J150*0.5 + B148</f>
        <v>0.36168326999999983</v>
      </c>
      <c r="C149">
        <f>'Trial 1'!J151*0.5^2+B149*0.5</f>
        <v>0.18160307062499992</v>
      </c>
    </row>
    <row r="150" spans="1:3" x14ac:dyDescent="0.3">
      <c r="A150">
        <v>149</v>
      </c>
      <c r="B150">
        <f>'Trial 1'!J151*0.5 + B149</f>
        <v>0.36320614124999984</v>
      </c>
      <c r="C150">
        <f>'Trial 1'!J152*0.5^2+B150*0.5</f>
        <v>0.18236769906249992</v>
      </c>
    </row>
    <row r="151" spans="1:3" x14ac:dyDescent="0.3">
      <c r="A151">
        <v>150</v>
      </c>
      <c r="B151">
        <f>'Trial 1'!J152*0.5 + B150</f>
        <v>0.36473539812499983</v>
      </c>
      <c r="C151">
        <f>'Trial 1'!J153*0.5^2+B151*0.5</f>
        <v>0.18313553156249993</v>
      </c>
    </row>
    <row r="152" spans="1:3" x14ac:dyDescent="0.3">
      <c r="A152">
        <v>151</v>
      </c>
      <c r="B152">
        <f>'Trial 1'!J153*0.5 + B151</f>
        <v>0.36627106312499985</v>
      </c>
      <c r="C152">
        <f>'Trial 1'!J154*0.5^2+B152*0.5</f>
        <v>0.18390657843749991</v>
      </c>
    </row>
    <row r="153" spans="1:3" x14ac:dyDescent="0.3">
      <c r="A153">
        <v>152</v>
      </c>
      <c r="B153">
        <f>'Trial 1'!J154*0.5 + B152</f>
        <v>0.36781315687499982</v>
      </c>
      <c r="C153">
        <f>'Trial 1'!J155*0.5^2+B153*0.5</f>
        <v>0.18468085218749991</v>
      </c>
    </row>
    <row r="154" spans="1:3" x14ac:dyDescent="0.3">
      <c r="A154">
        <v>153</v>
      </c>
      <c r="B154">
        <f>'Trial 1'!J155*0.5 + B153</f>
        <v>0.36936170437499982</v>
      </c>
      <c r="C154">
        <f>'Trial 1'!J156*0.5^2+B154*0.5</f>
        <v>0.1854583653124999</v>
      </c>
    </row>
    <row r="155" spans="1:3" x14ac:dyDescent="0.3">
      <c r="A155">
        <v>154</v>
      </c>
      <c r="B155">
        <f>'Trial 1'!J156*0.5 + B154</f>
        <v>0.3709167306249998</v>
      </c>
      <c r="C155">
        <f>'Trial 1'!J157*0.5^2+B155*0.5</f>
        <v>0.18623913093749991</v>
      </c>
    </row>
    <row r="156" spans="1:3" x14ac:dyDescent="0.3">
      <c r="A156">
        <v>155</v>
      </c>
      <c r="B156">
        <f>'Trial 1'!J157*0.5 + B155</f>
        <v>0.37247826187499983</v>
      </c>
      <c r="C156">
        <f>'Trial 1'!J158*0.5^2+B156*0.5</f>
        <v>0.18702316281249992</v>
      </c>
    </row>
    <row r="157" spans="1:3" x14ac:dyDescent="0.3">
      <c r="A157">
        <v>156</v>
      </c>
      <c r="B157">
        <f>'Trial 1'!J158*0.5 + B156</f>
        <v>0.37404632562499984</v>
      </c>
      <c r="C157">
        <f>'Trial 1'!J159*0.5^2+B157*0.5</f>
        <v>0.18781047468749992</v>
      </c>
    </row>
    <row r="158" spans="1:3" x14ac:dyDescent="0.3">
      <c r="A158">
        <v>157</v>
      </c>
      <c r="B158">
        <f>'Trial 1'!J159*0.5 + B157</f>
        <v>0.37562094937499985</v>
      </c>
      <c r="C158">
        <f>'Trial 1'!J160*0.5^2+B158*0.5</f>
        <v>0.18860108031249992</v>
      </c>
    </row>
    <row r="159" spans="1:3" x14ac:dyDescent="0.3">
      <c r="A159">
        <v>158</v>
      </c>
      <c r="B159">
        <f>'Trial 1'!J160*0.5 + B158</f>
        <v>0.37720216062499984</v>
      </c>
      <c r="C159">
        <f>'Trial 1'!J161*0.5^2+B159*0.5</f>
        <v>0.18939499468749993</v>
      </c>
    </row>
    <row r="160" spans="1:3" x14ac:dyDescent="0.3">
      <c r="A160">
        <v>159</v>
      </c>
      <c r="B160">
        <f>'Trial 1'!J161*0.5 + B159</f>
        <v>0.37878998937499986</v>
      </c>
      <c r="C160">
        <f>'Trial 1'!J162*0.5^2+B160*0.5</f>
        <v>0.19019223312499992</v>
      </c>
    </row>
    <row r="161" spans="1:3" x14ac:dyDescent="0.3">
      <c r="A161">
        <v>160</v>
      </c>
      <c r="B161">
        <f>'Trial 1'!J162*0.5 + B160</f>
        <v>0.38038446624999983</v>
      </c>
      <c r="C161">
        <f>'Trial 1'!J163*0.5^2+B161*0.5</f>
        <v>0.19099281156249992</v>
      </c>
    </row>
    <row r="162" spans="1:3" x14ac:dyDescent="0.3">
      <c r="A162">
        <v>161</v>
      </c>
      <c r="B162">
        <f>'Trial 1'!J163*0.5 + B161</f>
        <v>0.38198562312499984</v>
      </c>
      <c r="C162">
        <f>'Trial 1'!J164*0.5^2+B162*0.5</f>
        <v>0.19179674656249993</v>
      </c>
    </row>
    <row r="163" spans="1:3" x14ac:dyDescent="0.3">
      <c r="A163">
        <v>162</v>
      </c>
      <c r="B163">
        <f>'Trial 1'!J164*0.5 + B162</f>
        <v>0.38359349312499985</v>
      </c>
      <c r="C163">
        <f>'Trial 1'!J165*0.5^2+B163*0.5</f>
        <v>0.19260405343749992</v>
      </c>
    </row>
    <row r="164" spans="1:3" x14ac:dyDescent="0.3">
      <c r="A164">
        <v>163</v>
      </c>
      <c r="B164">
        <f>'Trial 1'!J165*0.5 + B163</f>
        <v>0.38520810687499984</v>
      </c>
      <c r="C164">
        <f>'Trial 1'!J166*0.5^2+B164*0.5</f>
        <v>0.19341474812499992</v>
      </c>
    </row>
    <row r="165" spans="1:3" x14ac:dyDescent="0.3">
      <c r="A165">
        <v>164</v>
      </c>
      <c r="B165">
        <f>'Trial 1'!J166*0.5 + B164</f>
        <v>0.38682949624999985</v>
      </c>
      <c r="C165">
        <f>'Trial 1'!J167*0.5^2+B165*0.5</f>
        <v>0.19422884718749991</v>
      </c>
    </row>
    <row r="166" spans="1:3" x14ac:dyDescent="0.3">
      <c r="A166">
        <v>165</v>
      </c>
      <c r="B166">
        <f>'Trial 1'!J167*0.5 + B165</f>
        <v>0.38845769437499983</v>
      </c>
      <c r="C166">
        <f>'Trial 1'!J168*0.5^2+B166*0.5</f>
        <v>0.19504636593749991</v>
      </c>
    </row>
    <row r="167" spans="1:3" x14ac:dyDescent="0.3">
      <c r="A167">
        <v>166</v>
      </c>
      <c r="B167">
        <f>'Trial 1'!J168*0.5 + B166</f>
        <v>0.39009273187499982</v>
      </c>
      <c r="C167">
        <f>'Trial 1'!J169*0.5^2+B167*0.5</f>
        <v>0.1958673196874999</v>
      </c>
    </row>
    <row r="168" spans="1:3" x14ac:dyDescent="0.3">
      <c r="A168">
        <v>167</v>
      </c>
      <c r="B168">
        <f>'Trial 1'!J169*0.5 + B167</f>
        <v>0.3917346393749998</v>
      </c>
      <c r="C168">
        <f>'Trial 1'!J170*0.5^2+B168*0.5</f>
        <v>0.19669172374999991</v>
      </c>
    </row>
    <row r="169" spans="1:3" x14ac:dyDescent="0.3">
      <c r="A169">
        <v>168</v>
      </c>
      <c r="B169">
        <f>'Trial 1'!J170*0.5 + B168</f>
        <v>0.39338344749999982</v>
      </c>
      <c r="C169">
        <f>'Trial 1'!J171*0.5^2+B169*0.5</f>
        <v>0.19751959343749992</v>
      </c>
    </row>
    <row r="170" spans="1:3" x14ac:dyDescent="0.3">
      <c r="A170">
        <v>169</v>
      </c>
      <c r="B170">
        <f>'Trial 1'!J171*0.5 + B169</f>
        <v>0.39503918687499984</v>
      </c>
      <c r="C170">
        <f>'Trial 1'!J172*0.5^2+B170*0.5</f>
        <v>0.19835094407187492</v>
      </c>
    </row>
    <row r="171" spans="1:3" x14ac:dyDescent="0.3">
      <c r="A171">
        <v>170</v>
      </c>
      <c r="B171">
        <f>'Trial 1'!J172*0.5 + B170</f>
        <v>0.39670188814374985</v>
      </c>
      <c r="C171">
        <f>'Trial 1'!J173*0.5^2+B171*0.5</f>
        <v>0.19918579097968742</v>
      </c>
    </row>
    <row r="172" spans="1:3" x14ac:dyDescent="0.3">
      <c r="A172">
        <v>171</v>
      </c>
      <c r="B172">
        <f>'Trial 1'!J173*0.5 + B171</f>
        <v>0.39837158195937483</v>
      </c>
      <c r="C172">
        <f>'Trial 1'!J174*0.5^2+B172*0.5</f>
        <v>0.20002414949374991</v>
      </c>
    </row>
    <row r="173" spans="1:3" x14ac:dyDescent="0.3">
      <c r="A173">
        <v>172</v>
      </c>
      <c r="B173">
        <f>'Trial 1'!J174*0.5 + B172</f>
        <v>0.40004829898749983</v>
      </c>
      <c r="C173">
        <f>'Trial 1'!J175*0.5^2+B173*0.5</f>
        <v>0.20086603495312491</v>
      </c>
    </row>
    <row r="174" spans="1:3" x14ac:dyDescent="0.3">
      <c r="A174">
        <v>173</v>
      </c>
      <c r="B174">
        <f>'Trial 1'!J175*0.5 + B173</f>
        <v>0.40173206990624982</v>
      </c>
      <c r="C174">
        <f>'Trial 1'!J176*0.5^2+B174*0.5</f>
        <v>0.2017114626984374</v>
      </c>
    </row>
    <row r="175" spans="1:3" x14ac:dyDescent="0.3">
      <c r="A175">
        <v>174</v>
      </c>
      <c r="B175">
        <f>'Trial 1'!J176*0.5 + B174</f>
        <v>0.4034229253968748</v>
      </c>
      <c r="C175">
        <f>'Trial 1'!J177*0.5^2+B175*0.5</f>
        <v>0.2025604480781249</v>
      </c>
    </row>
    <row r="176" spans="1:3" x14ac:dyDescent="0.3">
      <c r="A176">
        <v>175</v>
      </c>
      <c r="B176">
        <f>'Trial 1'!J177*0.5 + B175</f>
        <v>0.4051208961562498</v>
      </c>
      <c r="C176">
        <f>'Trial 1'!J178*0.5^2+B176*0.5</f>
        <v>0.20341300645156241</v>
      </c>
    </row>
    <row r="177" spans="1:3" x14ac:dyDescent="0.3">
      <c r="A177">
        <v>176</v>
      </c>
      <c r="B177">
        <f>'Trial 1'!J178*0.5 + B176</f>
        <v>0.40682601290312481</v>
      </c>
      <c r="C177">
        <f>'Trial 1'!J179*0.5^2+B177*0.5</f>
        <v>0.20426915318906241</v>
      </c>
    </row>
    <row r="178" spans="1:3" x14ac:dyDescent="0.3">
      <c r="A178">
        <v>177</v>
      </c>
      <c r="B178">
        <f>'Trial 1'!J179*0.5 + B177</f>
        <v>0.40853830637812483</v>
      </c>
      <c r="C178">
        <f>'Trial 1'!J180*0.5^2+B178*0.5</f>
        <v>0.20512890367968742</v>
      </c>
    </row>
    <row r="179" spans="1:3" x14ac:dyDescent="0.3">
      <c r="A179">
        <v>178</v>
      </c>
      <c r="B179">
        <f>'Trial 1'!J180*0.5 + B178</f>
        <v>0.41025780735937484</v>
      </c>
      <c r="C179">
        <f>'Trial 1'!J181*0.5^2+B179*0.5</f>
        <v>0.20599227333437492</v>
      </c>
    </row>
    <row r="180" spans="1:3" x14ac:dyDescent="0.3">
      <c r="A180">
        <v>179</v>
      </c>
      <c r="B180">
        <f>'Trial 1'!J181*0.5 + B179</f>
        <v>0.41198454666874984</v>
      </c>
      <c r="C180">
        <f>'Trial 1'!J182*0.5^2+B180*0.5</f>
        <v>0.20685927758906242</v>
      </c>
    </row>
    <row r="181" spans="1:3" x14ac:dyDescent="0.3">
      <c r="A181">
        <v>180</v>
      </c>
      <c r="B181">
        <f>'Trial 1'!J182*0.5 + B180</f>
        <v>0.41371855517812484</v>
      </c>
      <c r="C181">
        <f>'Trial 1'!J183*0.5^2+B181*0.5</f>
        <v>0.20772993190781242</v>
      </c>
    </row>
    <row r="182" spans="1:3" x14ac:dyDescent="0.3">
      <c r="A182">
        <v>181</v>
      </c>
      <c r="B182">
        <f>'Trial 1'!J183*0.5 + B181</f>
        <v>0.41545986381562483</v>
      </c>
      <c r="C182">
        <f>'Trial 1'!J184*0.5^2+B182*0.5</f>
        <v>0.20860425179218742</v>
      </c>
    </row>
    <row r="183" spans="1:3" x14ac:dyDescent="0.3">
      <c r="A183">
        <v>182</v>
      </c>
      <c r="B183">
        <f>'Trial 1'!J184*0.5 + B182</f>
        <v>0.41720850358437483</v>
      </c>
      <c r="C183">
        <f>'Trial 1'!J185*0.5^2+B183*0.5</f>
        <v>0.20948225278437491</v>
      </c>
    </row>
    <row r="184" spans="1:3" x14ac:dyDescent="0.3">
      <c r="A184">
        <v>183</v>
      </c>
      <c r="B184">
        <f>'Trial 1'!J185*0.5 + B183</f>
        <v>0.41896450556874981</v>
      </c>
      <c r="C184">
        <f>'Trial 1'!J186*0.5^2+B184*0.5</f>
        <v>0.21036395047968739</v>
      </c>
    </row>
    <row r="185" spans="1:3" x14ac:dyDescent="0.3">
      <c r="A185">
        <v>184</v>
      </c>
      <c r="B185">
        <f>'Trial 1'!J186*0.5 + B184</f>
        <v>0.42072790095937479</v>
      </c>
      <c r="C185">
        <f>'Trial 1'!J187*0.5^2+B185*0.5</f>
        <v>0.2112493605312499</v>
      </c>
    </row>
    <row r="186" spans="1:3" x14ac:dyDescent="0.3">
      <c r="A186">
        <v>185</v>
      </c>
      <c r="B186">
        <f>'Trial 1'!J187*0.5 + B185</f>
        <v>0.4224987210624998</v>
      </c>
      <c r="C186">
        <f>'Trial 1'!J188*0.5^2+B186*0.5</f>
        <v>0.2121384986390624</v>
      </c>
    </row>
    <row r="187" spans="1:3" x14ac:dyDescent="0.3">
      <c r="A187">
        <v>186</v>
      </c>
      <c r="B187">
        <f>'Trial 1'!J188*0.5 + B186</f>
        <v>0.42427699727812479</v>
      </c>
      <c r="C187">
        <f>'Trial 1'!J189*0.5^2+B187*0.5</f>
        <v>0.2130313805499999</v>
      </c>
    </row>
    <row r="188" spans="1:3" x14ac:dyDescent="0.3">
      <c r="A188">
        <v>187</v>
      </c>
      <c r="B188">
        <f>'Trial 1'!J189*0.5 + B187</f>
        <v>0.4260627610999998</v>
      </c>
      <c r="C188">
        <f>'Trial 1'!J190*0.5^2+B188*0.5</f>
        <v>0.21392802204687489</v>
      </c>
    </row>
    <row r="189" spans="1:3" x14ac:dyDescent="0.3">
      <c r="A189">
        <v>188</v>
      </c>
      <c r="B189">
        <f>'Trial 1'!J190*0.5 + B188</f>
        <v>0.42785604409374978</v>
      </c>
      <c r="C189">
        <f>'Trial 1'!J191*0.5^2+B189*0.5</f>
        <v>0.2148284389531249</v>
      </c>
    </row>
    <row r="190" spans="1:3" x14ac:dyDescent="0.3">
      <c r="A190">
        <v>189</v>
      </c>
      <c r="B190">
        <f>'Trial 1'!J191*0.5 + B189</f>
        <v>0.42965687790624979</v>
      </c>
      <c r="C190">
        <f>'Trial 1'!J192*0.5^2+B190*0.5</f>
        <v>0.2157326471281249</v>
      </c>
    </row>
    <row r="191" spans="1:3" x14ac:dyDescent="0.3">
      <c r="A191">
        <v>190</v>
      </c>
      <c r="B191">
        <f>'Trial 1'!J192*0.5 + B190</f>
        <v>0.4314652942562498</v>
      </c>
      <c r="C191">
        <f>'Trial 1'!J193*0.5^2+B191*0.5</f>
        <v>0.21664066248124991</v>
      </c>
    </row>
    <row r="192" spans="1:3" x14ac:dyDescent="0.3">
      <c r="A192">
        <v>191</v>
      </c>
      <c r="B192">
        <f>'Trial 1'!J193*0.5 + B191</f>
        <v>0.43328132496249983</v>
      </c>
      <c r="C192">
        <f>'Trial 1'!J194*0.5^2+B192*0.5</f>
        <v>0.21755250097656242</v>
      </c>
    </row>
    <row r="193" spans="1:3" x14ac:dyDescent="0.3">
      <c r="A193">
        <v>192</v>
      </c>
      <c r="B193">
        <f>'Trial 1'!J194*0.5 + B192</f>
        <v>0.43510500195312485</v>
      </c>
      <c r="C193">
        <f>'Trial 1'!J195*0.5^2+B193*0.5</f>
        <v>0.21846817863437493</v>
      </c>
    </row>
    <row r="194" spans="1:3" x14ac:dyDescent="0.3">
      <c r="A194">
        <v>193</v>
      </c>
      <c r="B194">
        <f>'Trial 1'!J195*0.5 + B193</f>
        <v>0.43693635726874985</v>
      </c>
      <c r="C194">
        <f>'Trial 1'!J196*0.5^2+B194*0.5</f>
        <v>0.21938771152656242</v>
      </c>
    </row>
    <row r="195" spans="1:3" x14ac:dyDescent="0.3">
      <c r="A195">
        <v>194</v>
      </c>
      <c r="B195">
        <f>'Trial 1'!J196*0.5 + B194</f>
        <v>0.43877542305312484</v>
      </c>
      <c r="C195">
        <f>'Trial 1'!J197*0.5^2+B195*0.5</f>
        <v>0.22031111578749993</v>
      </c>
    </row>
    <row r="196" spans="1:3" x14ac:dyDescent="0.3">
      <c r="A196">
        <v>195</v>
      </c>
      <c r="B196">
        <f>'Trial 1'!J197*0.5 + B195</f>
        <v>0.44062223157499986</v>
      </c>
      <c r="C196">
        <f>'Trial 1'!J198*0.5^2+B196*0.5</f>
        <v>0.22123840761406244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2062-9FF2-401F-8887-FA04DADB04C1}">
  <dimension ref="B2:Q289"/>
  <sheetViews>
    <sheetView zoomScaleNormal="100" workbookViewId="0">
      <selection activeCell="H4" sqref="H4"/>
    </sheetView>
  </sheetViews>
  <sheetFormatPr defaultRowHeight="14.4" x14ac:dyDescent="0.3"/>
  <cols>
    <col min="1" max="1" width="8.88671875" customWidth="1"/>
    <col min="12" max="12" width="19" customWidth="1"/>
  </cols>
  <sheetData>
    <row r="2" spans="2:17" x14ac:dyDescent="0.3">
      <c r="C2" s="6" t="s">
        <v>0</v>
      </c>
      <c r="D2" s="6"/>
      <c r="E2" s="6"/>
      <c r="H2" s="6" t="s">
        <v>10</v>
      </c>
      <c r="I2" s="6"/>
      <c r="J2" s="6"/>
      <c r="L2" s="6" t="s">
        <v>5</v>
      </c>
      <c r="M2" s="6"/>
      <c r="N2" s="6"/>
      <c r="Q2" t="s">
        <v>12</v>
      </c>
    </row>
    <row r="3" spans="2:17" x14ac:dyDescent="0.3">
      <c r="B3" t="s">
        <v>4</v>
      </c>
      <c r="C3" t="s">
        <v>2</v>
      </c>
      <c r="D3" t="s">
        <v>1</v>
      </c>
      <c r="E3" t="s">
        <v>3</v>
      </c>
      <c r="H3" t="s">
        <v>11</v>
      </c>
      <c r="I3" t="s">
        <v>1</v>
      </c>
      <c r="J3" t="s">
        <v>3</v>
      </c>
      <c r="L3" t="s">
        <v>7</v>
      </c>
      <c r="M3">
        <v>0.5</v>
      </c>
      <c r="N3" t="s">
        <v>8</v>
      </c>
    </row>
    <row r="4" spans="2:17" x14ac:dyDescent="0.3">
      <c r="B4">
        <v>0</v>
      </c>
      <c r="C4">
        <v>0.17</v>
      </c>
      <c r="D4">
        <v>-0.06</v>
      </c>
      <c r="E4">
        <v>0.24</v>
      </c>
      <c r="H4">
        <v>0</v>
      </c>
      <c r="I4">
        <v>0.02</v>
      </c>
      <c r="J4">
        <v>0.06</v>
      </c>
      <c r="L4" t="s">
        <v>23</v>
      </c>
      <c r="M4">
        <f>5/1000</f>
        <v>5.0000000000000001E-3</v>
      </c>
      <c r="N4" t="s">
        <v>6</v>
      </c>
    </row>
    <row r="5" spans="2:17" x14ac:dyDescent="0.3">
      <c r="B5">
        <v>1</v>
      </c>
      <c r="C5">
        <v>0.19</v>
      </c>
      <c r="D5">
        <v>-7.0000000000000007E-2</v>
      </c>
      <c r="E5">
        <v>0.27</v>
      </c>
      <c r="H5">
        <v>7.0000000000000007E-2</v>
      </c>
      <c r="I5">
        <v>-0.03</v>
      </c>
      <c r="J5">
        <v>-0.03</v>
      </c>
      <c r="L5" t="s">
        <v>22</v>
      </c>
      <c r="M5">
        <v>0.01</v>
      </c>
      <c r="N5" t="s">
        <v>6</v>
      </c>
    </row>
    <row r="6" spans="2:17" x14ac:dyDescent="0.3">
      <c r="B6">
        <v>2</v>
      </c>
      <c r="C6">
        <v>0.21</v>
      </c>
      <c r="D6">
        <v>-7.0000000000000007E-2</v>
      </c>
      <c r="E6">
        <v>0.31</v>
      </c>
      <c r="H6">
        <v>-0.02</v>
      </c>
      <c r="I6">
        <v>-0.01</v>
      </c>
      <c r="J6">
        <v>0.01</v>
      </c>
      <c r="L6" t="s">
        <v>13</v>
      </c>
      <c r="M6">
        <f>$M$3*$B$48</f>
        <v>22</v>
      </c>
      <c r="N6" t="s">
        <v>6</v>
      </c>
    </row>
    <row r="7" spans="2:17" x14ac:dyDescent="0.3">
      <c r="B7">
        <v>3</v>
      </c>
      <c r="C7">
        <v>0.22</v>
      </c>
      <c r="D7">
        <v>-0.08</v>
      </c>
      <c r="E7">
        <v>0.35</v>
      </c>
      <c r="H7">
        <v>0</v>
      </c>
      <c r="I7">
        <v>0</v>
      </c>
      <c r="J7">
        <v>0</v>
      </c>
      <c r="L7" t="s">
        <v>14</v>
      </c>
      <c r="M7">
        <v>500</v>
      </c>
    </row>
    <row r="8" spans="2:17" x14ac:dyDescent="0.3">
      <c r="B8">
        <v>4</v>
      </c>
      <c r="C8">
        <v>0.24</v>
      </c>
      <c r="D8">
        <v>-0.09</v>
      </c>
      <c r="E8">
        <v>0.39</v>
      </c>
      <c r="H8">
        <v>0.03</v>
      </c>
      <c r="I8">
        <v>0.01</v>
      </c>
      <c r="J8">
        <v>-0.03</v>
      </c>
      <c r="L8" t="s">
        <v>9</v>
      </c>
      <c r="M8" s="1" t="s">
        <v>18</v>
      </c>
    </row>
    <row r="9" spans="2:17" x14ac:dyDescent="0.3">
      <c r="B9">
        <v>5</v>
      </c>
      <c r="C9" s="2">
        <v>0.25</v>
      </c>
      <c r="D9" s="2">
        <v>-0.09</v>
      </c>
      <c r="E9" s="2">
        <v>0.43</v>
      </c>
      <c r="H9">
        <v>-0.01</v>
      </c>
      <c r="I9">
        <v>-0.03</v>
      </c>
      <c r="J9">
        <v>0.04</v>
      </c>
    </row>
    <row r="10" spans="2:17" x14ac:dyDescent="0.3">
      <c r="B10">
        <v>6</v>
      </c>
      <c r="C10" s="2">
        <v>0.27</v>
      </c>
      <c r="D10" s="2">
        <v>-0.1</v>
      </c>
      <c r="E10" s="2">
        <v>0.49</v>
      </c>
      <c r="H10">
        <v>0</v>
      </c>
      <c r="I10">
        <v>-0.01</v>
      </c>
      <c r="J10">
        <v>0.02</v>
      </c>
    </row>
    <row r="11" spans="2:17" x14ac:dyDescent="0.3">
      <c r="B11">
        <v>7</v>
      </c>
      <c r="C11" s="2">
        <v>0.28000000000000003</v>
      </c>
      <c r="D11" s="2">
        <v>-0.11</v>
      </c>
      <c r="E11" s="2">
        <v>0.54</v>
      </c>
      <c r="H11">
        <v>0</v>
      </c>
      <c r="I11">
        <v>-7.0000000000000007E-2</v>
      </c>
      <c r="J11">
        <v>0</v>
      </c>
    </row>
    <row r="12" spans="2:17" x14ac:dyDescent="0.3">
      <c r="B12">
        <v>8</v>
      </c>
      <c r="C12" s="2">
        <v>0.3</v>
      </c>
      <c r="D12" s="2">
        <v>-0.12</v>
      </c>
      <c r="E12" s="2">
        <v>0.6</v>
      </c>
      <c r="H12">
        <v>0.04</v>
      </c>
      <c r="I12">
        <v>0.02</v>
      </c>
      <c r="J12">
        <v>0.05</v>
      </c>
    </row>
    <row r="13" spans="2:17" x14ac:dyDescent="0.3">
      <c r="B13">
        <v>9</v>
      </c>
      <c r="C13" s="2">
        <v>0.31</v>
      </c>
      <c r="D13" s="2">
        <v>-0.12</v>
      </c>
      <c r="E13" s="2">
        <v>0.66</v>
      </c>
      <c r="H13">
        <v>0</v>
      </c>
      <c r="I13">
        <v>0.01</v>
      </c>
      <c r="J13">
        <v>0.02</v>
      </c>
    </row>
    <row r="14" spans="2:17" x14ac:dyDescent="0.3">
      <c r="B14">
        <v>10</v>
      </c>
      <c r="C14" s="2">
        <v>0.33</v>
      </c>
      <c r="D14" s="2">
        <v>-0.13</v>
      </c>
      <c r="E14" s="2">
        <v>0.72</v>
      </c>
      <c r="H14">
        <v>-0.03</v>
      </c>
      <c r="I14">
        <v>0</v>
      </c>
      <c r="J14">
        <v>0.02</v>
      </c>
    </row>
    <row r="15" spans="2:17" x14ac:dyDescent="0.3">
      <c r="B15">
        <v>11</v>
      </c>
      <c r="C15">
        <v>0.34</v>
      </c>
      <c r="D15">
        <v>-0.14000000000000001</v>
      </c>
      <c r="E15">
        <v>0.79</v>
      </c>
      <c r="H15">
        <v>0.01</v>
      </c>
      <c r="I15">
        <v>-0.05</v>
      </c>
      <c r="J15">
        <v>0.02</v>
      </c>
    </row>
    <row r="16" spans="2:17" x14ac:dyDescent="0.3">
      <c r="B16">
        <v>12</v>
      </c>
      <c r="C16">
        <v>0.36</v>
      </c>
      <c r="D16" s="5">
        <v>-0.14000000000000001</v>
      </c>
      <c r="E16">
        <v>0.86</v>
      </c>
      <c r="H16">
        <v>0.03</v>
      </c>
      <c r="I16">
        <v>-0.06</v>
      </c>
      <c r="J16">
        <v>0.06</v>
      </c>
    </row>
    <row r="17" spans="2:10" x14ac:dyDescent="0.3">
      <c r="B17">
        <v>13</v>
      </c>
      <c r="C17">
        <v>0.38</v>
      </c>
      <c r="D17">
        <v>-0.15</v>
      </c>
      <c r="E17">
        <v>0.94</v>
      </c>
      <c r="H17">
        <v>-0.03</v>
      </c>
      <c r="I17">
        <v>-0.03</v>
      </c>
      <c r="J17">
        <v>0.02</v>
      </c>
    </row>
    <row r="18" spans="2:10" x14ac:dyDescent="0.3">
      <c r="B18">
        <v>14</v>
      </c>
      <c r="C18">
        <v>0.39</v>
      </c>
      <c r="D18">
        <v>-0.16</v>
      </c>
      <c r="E18">
        <v>1.02</v>
      </c>
      <c r="H18">
        <v>-0.03</v>
      </c>
      <c r="I18">
        <v>0.02</v>
      </c>
      <c r="J18">
        <v>0.08</v>
      </c>
    </row>
    <row r="19" spans="2:10" x14ac:dyDescent="0.3">
      <c r="B19">
        <v>15</v>
      </c>
      <c r="C19">
        <v>0.41</v>
      </c>
      <c r="D19">
        <v>-0.17</v>
      </c>
      <c r="E19">
        <v>1.1100000000000001</v>
      </c>
      <c r="H19">
        <v>0.02</v>
      </c>
      <c r="I19">
        <v>-0.02</v>
      </c>
      <c r="J19">
        <v>0.03</v>
      </c>
    </row>
    <row r="20" spans="2:10" x14ac:dyDescent="0.3">
      <c r="B20">
        <v>16</v>
      </c>
      <c r="C20">
        <v>0.42</v>
      </c>
      <c r="D20">
        <v>-0.18</v>
      </c>
      <c r="E20">
        <v>1.21</v>
      </c>
      <c r="H20">
        <v>-0.06</v>
      </c>
      <c r="I20">
        <v>0.04</v>
      </c>
      <c r="J20">
        <v>-7.0000000000000007E-2</v>
      </c>
    </row>
    <row r="21" spans="2:10" x14ac:dyDescent="0.3">
      <c r="B21">
        <v>17</v>
      </c>
      <c r="C21">
        <v>0.44</v>
      </c>
      <c r="D21">
        <v>-0.19</v>
      </c>
      <c r="E21">
        <v>1.3</v>
      </c>
      <c r="H21">
        <v>-0.01</v>
      </c>
      <c r="I21">
        <v>-0.01</v>
      </c>
      <c r="J21">
        <v>0</v>
      </c>
    </row>
    <row r="22" spans="2:10" x14ac:dyDescent="0.3">
      <c r="B22">
        <v>18</v>
      </c>
      <c r="C22">
        <v>0.46</v>
      </c>
      <c r="D22">
        <v>-0.21</v>
      </c>
      <c r="E22">
        <v>1.4</v>
      </c>
      <c r="H22">
        <v>-0.01</v>
      </c>
      <c r="I22">
        <v>0.01</v>
      </c>
      <c r="J22">
        <v>-7.0000000000000007E-2</v>
      </c>
    </row>
    <row r="23" spans="2:10" x14ac:dyDescent="0.3">
      <c r="B23">
        <v>19</v>
      </c>
      <c r="C23">
        <v>0.47</v>
      </c>
      <c r="D23">
        <v>-0.22</v>
      </c>
      <c r="E23">
        <v>1.5</v>
      </c>
      <c r="H23">
        <v>-0.01</v>
      </c>
      <c r="I23">
        <v>-0.06</v>
      </c>
      <c r="J23">
        <v>0.03</v>
      </c>
    </row>
    <row r="24" spans="2:10" x14ac:dyDescent="0.3">
      <c r="B24">
        <v>20</v>
      </c>
      <c r="C24">
        <v>0.49</v>
      </c>
      <c r="D24">
        <v>-0.24</v>
      </c>
      <c r="E24">
        <v>1.61</v>
      </c>
      <c r="H24">
        <v>-0.05</v>
      </c>
      <c r="I24">
        <v>-0.01</v>
      </c>
      <c r="J24">
        <v>-0.03</v>
      </c>
    </row>
    <row r="25" spans="2:10" x14ac:dyDescent="0.3">
      <c r="B25">
        <v>21</v>
      </c>
      <c r="C25">
        <v>0.51</v>
      </c>
      <c r="D25">
        <v>-0.26</v>
      </c>
      <c r="E25">
        <v>1.72</v>
      </c>
      <c r="H25">
        <v>0.02</v>
      </c>
      <c r="I25">
        <v>0</v>
      </c>
      <c r="J25">
        <v>0.09</v>
      </c>
    </row>
    <row r="26" spans="2:10" x14ac:dyDescent="0.3">
      <c r="B26">
        <v>22</v>
      </c>
      <c r="C26">
        <v>0.53</v>
      </c>
      <c r="D26">
        <v>-0.28000000000000003</v>
      </c>
      <c r="E26">
        <v>1.84</v>
      </c>
      <c r="H26">
        <v>0.02</v>
      </c>
      <c r="I26">
        <v>0.02</v>
      </c>
      <c r="J26">
        <v>0.03</v>
      </c>
    </row>
    <row r="27" spans="2:10" x14ac:dyDescent="0.3">
      <c r="B27">
        <v>23</v>
      </c>
      <c r="C27">
        <v>0.55000000000000004</v>
      </c>
      <c r="D27">
        <v>-0.3</v>
      </c>
      <c r="E27">
        <v>1.95</v>
      </c>
      <c r="H27">
        <v>0.01</v>
      </c>
      <c r="I27">
        <v>-0.03</v>
      </c>
      <c r="J27">
        <v>0.01</v>
      </c>
    </row>
    <row r="28" spans="2:10" x14ac:dyDescent="0.3">
      <c r="B28">
        <v>24</v>
      </c>
      <c r="C28">
        <v>0.56999999999999995</v>
      </c>
      <c r="D28">
        <v>-0.32</v>
      </c>
      <c r="E28">
        <v>2.0699999999999998</v>
      </c>
      <c r="H28">
        <v>0.04</v>
      </c>
      <c r="I28">
        <v>0</v>
      </c>
      <c r="J28">
        <v>-0.03</v>
      </c>
    </row>
    <row r="29" spans="2:10" x14ac:dyDescent="0.3">
      <c r="B29">
        <v>25</v>
      </c>
      <c r="C29">
        <v>0.57999999999999996</v>
      </c>
      <c r="D29">
        <v>-0.34</v>
      </c>
      <c r="E29">
        <v>2.1800000000000002</v>
      </c>
      <c r="H29">
        <v>-0.04</v>
      </c>
      <c r="I29">
        <v>0.05</v>
      </c>
      <c r="J29">
        <v>7.0000000000000007E-2</v>
      </c>
    </row>
    <row r="30" spans="2:10" x14ac:dyDescent="0.3">
      <c r="B30">
        <v>26</v>
      </c>
      <c r="C30">
        <v>0.6</v>
      </c>
      <c r="D30">
        <v>-0.36</v>
      </c>
      <c r="E30">
        <v>2.2999999999999998</v>
      </c>
      <c r="H30">
        <v>-0.02</v>
      </c>
      <c r="I30">
        <v>0.01</v>
      </c>
      <c r="J30">
        <v>0</v>
      </c>
    </row>
    <row r="31" spans="2:10" x14ac:dyDescent="0.3">
      <c r="B31">
        <v>27</v>
      </c>
      <c r="C31">
        <v>0.62</v>
      </c>
      <c r="D31">
        <v>-0.38</v>
      </c>
      <c r="E31">
        <v>2.42</v>
      </c>
      <c r="H31">
        <v>0.01</v>
      </c>
      <c r="I31">
        <v>-0.06</v>
      </c>
      <c r="J31">
        <v>0.02</v>
      </c>
    </row>
    <row r="32" spans="2:10" x14ac:dyDescent="0.3">
      <c r="B32">
        <v>28</v>
      </c>
      <c r="C32">
        <v>0.63</v>
      </c>
      <c r="D32">
        <v>-0.4</v>
      </c>
      <c r="E32">
        <v>2.5499999999999998</v>
      </c>
      <c r="H32">
        <v>0.02</v>
      </c>
      <c r="I32">
        <v>0.03</v>
      </c>
      <c r="J32">
        <v>0.02</v>
      </c>
    </row>
    <row r="33" spans="2:10" x14ac:dyDescent="0.3">
      <c r="B33">
        <v>29</v>
      </c>
      <c r="C33">
        <v>0.65</v>
      </c>
      <c r="D33">
        <v>-0.43</v>
      </c>
      <c r="E33">
        <v>2.67</v>
      </c>
      <c r="H33">
        <v>7.0000000000000007E-2</v>
      </c>
      <c r="I33">
        <v>0.02</v>
      </c>
      <c r="J33">
        <v>0</v>
      </c>
    </row>
    <row r="34" spans="2:10" x14ac:dyDescent="0.3">
      <c r="B34">
        <v>30</v>
      </c>
      <c r="C34">
        <v>0.67</v>
      </c>
      <c r="D34">
        <v>-0.45</v>
      </c>
      <c r="E34">
        <v>2.81</v>
      </c>
      <c r="H34">
        <v>-0.02</v>
      </c>
      <c r="I34">
        <v>-0.06</v>
      </c>
      <c r="J34">
        <v>0</v>
      </c>
    </row>
    <row r="35" spans="2:10" x14ac:dyDescent="0.3">
      <c r="B35">
        <v>31</v>
      </c>
      <c r="C35">
        <v>0.69</v>
      </c>
      <c r="D35">
        <v>-0.47</v>
      </c>
      <c r="E35">
        <v>2.95</v>
      </c>
      <c r="H35">
        <v>0</v>
      </c>
      <c r="I35">
        <v>0.05</v>
      </c>
      <c r="J35">
        <v>0.04</v>
      </c>
    </row>
    <row r="36" spans="2:10" x14ac:dyDescent="0.3">
      <c r="B36">
        <v>32</v>
      </c>
      <c r="C36">
        <v>0.7</v>
      </c>
      <c r="D36">
        <v>-0.5</v>
      </c>
      <c r="E36">
        <v>3.09</v>
      </c>
      <c r="H36">
        <v>0.02</v>
      </c>
      <c r="I36">
        <v>0.03</v>
      </c>
      <c r="J36">
        <v>0.01</v>
      </c>
    </row>
    <row r="37" spans="2:10" x14ac:dyDescent="0.3">
      <c r="B37">
        <v>33</v>
      </c>
      <c r="C37">
        <v>0.72</v>
      </c>
      <c r="D37">
        <v>-0.52</v>
      </c>
      <c r="E37">
        <v>3.23</v>
      </c>
      <c r="H37">
        <v>-0.04</v>
      </c>
      <c r="I37">
        <v>0.05</v>
      </c>
      <c r="J37">
        <v>0.02</v>
      </c>
    </row>
    <row r="38" spans="2:10" x14ac:dyDescent="0.3">
      <c r="B38">
        <v>34</v>
      </c>
      <c r="C38">
        <v>0.74</v>
      </c>
      <c r="D38">
        <v>-0.55000000000000004</v>
      </c>
      <c r="E38">
        <v>3.38</v>
      </c>
      <c r="H38">
        <v>-0.03</v>
      </c>
      <c r="I38">
        <v>-0.03</v>
      </c>
      <c r="J38">
        <v>0.02</v>
      </c>
    </row>
    <row r="39" spans="2:10" x14ac:dyDescent="0.3">
      <c r="B39">
        <v>35</v>
      </c>
      <c r="C39">
        <v>0.75</v>
      </c>
      <c r="D39">
        <v>-0.56999999999999995</v>
      </c>
      <c r="E39">
        <v>3.53</v>
      </c>
      <c r="H39">
        <v>-0.01</v>
      </c>
      <c r="I39">
        <v>0.12</v>
      </c>
      <c r="J39">
        <v>-0.04</v>
      </c>
    </row>
    <row r="40" spans="2:10" x14ac:dyDescent="0.3">
      <c r="B40">
        <v>36</v>
      </c>
      <c r="C40">
        <v>0.77</v>
      </c>
      <c r="D40">
        <v>-0.6</v>
      </c>
      <c r="E40">
        <v>3.68</v>
      </c>
      <c r="H40">
        <v>-0.04</v>
      </c>
      <c r="I40">
        <v>0.05</v>
      </c>
      <c r="J40">
        <v>0.02</v>
      </c>
    </row>
    <row r="41" spans="2:10" x14ac:dyDescent="0.3">
      <c r="B41">
        <v>37</v>
      </c>
      <c r="C41">
        <v>0.78</v>
      </c>
      <c r="D41">
        <v>-0.62</v>
      </c>
      <c r="E41">
        <v>3.84</v>
      </c>
      <c r="H41">
        <v>-0.03</v>
      </c>
      <c r="I41">
        <v>-0.03</v>
      </c>
      <c r="J41">
        <v>0.02</v>
      </c>
    </row>
    <row r="42" spans="2:10" x14ac:dyDescent="0.3">
      <c r="B42">
        <v>38</v>
      </c>
      <c r="C42">
        <v>0.8</v>
      </c>
      <c r="D42">
        <v>-0.65</v>
      </c>
      <c r="E42">
        <v>4</v>
      </c>
      <c r="H42">
        <v>-0.01</v>
      </c>
      <c r="I42">
        <v>0.12</v>
      </c>
      <c r="J42">
        <v>-0.04</v>
      </c>
    </row>
    <row r="43" spans="2:10" x14ac:dyDescent="0.3">
      <c r="B43">
        <v>39</v>
      </c>
      <c r="C43">
        <v>0.81</v>
      </c>
      <c r="D43">
        <v>-0.68</v>
      </c>
      <c r="E43">
        <v>4.16</v>
      </c>
    </row>
    <row r="44" spans="2:10" x14ac:dyDescent="0.3">
      <c r="B44">
        <v>40</v>
      </c>
      <c r="C44">
        <v>0.82</v>
      </c>
      <c r="D44">
        <v>-0.7</v>
      </c>
      <c r="E44">
        <v>4.32</v>
      </c>
      <c r="H44" s="6" t="s">
        <v>21</v>
      </c>
      <c r="I44" s="6"/>
      <c r="J44" s="6"/>
    </row>
    <row r="45" spans="2:10" x14ac:dyDescent="0.3">
      <c r="B45">
        <v>41</v>
      </c>
      <c r="C45">
        <v>0.84</v>
      </c>
      <c r="D45">
        <v>-0.73</v>
      </c>
      <c r="E45">
        <v>4.49</v>
      </c>
      <c r="H45">
        <v>0</v>
      </c>
      <c r="I45">
        <v>0</v>
      </c>
      <c r="J45">
        <v>0</v>
      </c>
    </row>
    <row r="46" spans="2:10" x14ac:dyDescent="0.3">
      <c r="B46">
        <v>42</v>
      </c>
      <c r="C46">
        <v>0.85</v>
      </c>
      <c r="D46">
        <v>-0.75</v>
      </c>
      <c r="E46">
        <v>4.6500000000000004</v>
      </c>
      <c r="H46">
        <f>H45+H4*$M$4</f>
        <v>0</v>
      </c>
      <c r="I46">
        <f>I45+I4*$M$4</f>
        <v>1E-4</v>
      </c>
      <c r="J46">
        <f>J45+J4*$M$4</f>
        <v>2.9999999999999997E-4</v>
      </c>
    </row>
    <row r="47" spans="2:10" x14ac:dyDescent="0.3">
      <c r="B47">
        <v>43</v>
      </c>
      <c r="C47">
        <v>0.86</v>
      </c>
      <c r="D47">
        <v>-0.78</v>
      </c>
      <c r="E47">
        <v>4.82</v>
      </c>
      <c r="H47">
        <f t="shared" ref="H47:J47" si="0">H46+H5*$M$4</f>
        <v>3.5000000000000005E-4</v>
      </c>
      <c r="I47">
        <f t="shared" si="0"/>
        <v>-4.9999999999999982E-5</v>
      </c>
      <c r="J47">
        <f t="shared" si="0"/>
        <v>1.4999999999999999E-4</v>
      </c>
    </row>
    <row r="48" spans="2:10" x14ac:dyDescent="0.3">
      <c r="B48">
        <v>44</v>
      </c>
      <c r="C48">
        <v>0.87</v>
      </c>
      <c r="D48">
        <v>-0.81</v>
      </c>
      <c r="E48">
        <v>4.99</v>
      </c>
      <c r="H48">
        <f t="shared" ref="H48:J48" si="1">H47+H6*$M$4</f>
        <v>2.5000000000000006E-4</v>
      </c>
      <c r="I48">
        <f t="shared" si="1"/>
        <v>-9.9999999999999991E-5</v>
      </c>
      <c r="J48">
        <f t="shared" si="1"/>
        <v>1.9999999999999998E-4</v>
      </c>
    </row>
    <row r="49" spans="3:10" x14ac:dyDescent="0.3">
      <c r="H49">
        <f t="shared" ref="H49:J49" si="2">H48+H7*$M$4</f>
        <v>2.5000000000000006E-4</v>
      </c>
      <c r="I49">
        <f t="shared" si="2"/>
        <v>-9.9999999999999991E-5</v>
      </c>
      <c r="J49">
        <f t="shared" si="2"/>
        <v>1.9999999999999998E-4</v>
      </c>
    </row>
    <row r="50" spans="3:10" x14ac:dyDescent="0.3">
      <c r="C50">
        <f>ABS(C48)</f>
        <v>0.87</v>
      </c>
      <c r="D50">
        <f>ABS(D48)</f>
        <v>0.81</v>
      </c>
      <c r="E50">
        <f>ABS(E48)</f>
        <v>4.99</v>
      </c>
      <c r="H50">
        <f t="shared" ref="H50:J50" si="3">H49+H8*$M$4</f>
        <v>4.0000000000000007E-4</v>
      </c>
      <c r="I50">
        <f t="shared" si="3"/>
        <v>-4.9999999999999989E-5</v>
      </c>
      <c r="J50">
        <f t="shared" si="3"/>
        <v>4.9999999999999996E-5</v>
      </c>
    </row>
    <row r="51" spans="3:10" x14ac:dyDescent="0.3">
      <c r="H51">
        <f t="shared" ref="H51:J51" si="4">H50+H9*$M$4</f>
        <v>3.5000000000000005E-4</v>
      </c>
      <c r="I51">
        <f t="shared" si="4"/>
        <v>-1.9999999999999998E-4</v>
      </c>
      <c r="J51">
        <f t="shared" si="4"/>
        <v>2.5000000000000001E-4</v>
      </c>
    </row>
    <row r="52" spans="3:10" x14ac:dyDescent="0.3">
      <c r="H52">
        <f t="shared" ref="H52:J52" si="5">H51+H10*$M$4</f>
        <v>3.5000000000000005E-4</v>
      </c>
      <c r="I52">
        <f t="shared" si="5"/>
        <v>-2.5000000000000001E-4</v>
      </c>
      <c r="J52">
        <f t="shared" si="5"/>
        <v>3.5E-4</v>
      </c>
    </row>
    <row r="53" spans="3:10" x14ac:dyDescent="0.3">
      <c r="H53">
        <f t="shared" ref="H53:J53" si="6">H52+H11*$M$4</f>
        <v>3.5000000000000005E-4</v>
      </c>
      <c r="I53">
        <f t="shared" si="6"/>
        <v>-6.0000000000000006E-4</v>
      </c>
      <c r="J53">
        <f t="shared" si="6"/>
        <v>3.5E-4</v>
      </c>
    </row>
    <row r="54" spans="3:10" x14ac:dyDescent="0.3">
      <c r="H54">
        <f t="shared" ref="H54:J54" si="7">H53+H12*$M$4</f>
        <v>5.5000000000000003E-4</v>
      </c>
      <c r="I54">
        <f t="shared" si="7"/>
        <v>-5.0000000000000001E-4</v>
      </c>
      <c r="J54">
        <f t="shared" si="7"/>
        <v>6.0000000000000006E-4</v>
      </c>
    </row>
    <row r="55" spans="3:10" x14ac:dyDescent="0.3">
      <c r="H55">
        <f t="shared" ref="H55:J55" si="8">H54+H13*$M$4</f>
        <v>5.5000000000000003E-4</v>
      </c>
      <c r="I55">
        <f t="shared" si="8"/>
        <v>-4.4999999999999999E-4</v>
      </c>
      <c r="J55">
        <f t="shared" si="8"/>
        <v>7.000000000000001E-4</v>
      </c>
    </row>
    <row r="56" spans="3:10" x14ac:dyDescent="0.3">
      <c r="H56">
        <f t="shared" ref="H56:J56" si="9">H55+H14*$M$4</f>
        <v>4.0000000000000007E-4</v>
      </c>
      <c r="I56">
        <f t="shared" si="9"/>
        <v>-4.4999999999999999E-4</v>
      </c>
      <c r="J56">
        <f t="shared" si="9"/>
        <v>8.0000000000000015E-4</v>
      </c>
    </row>
    <row r="57" spans="3:10" x14ac:dyDescent="0.3">
      <c r="H57">
        <f t="shared" ref="H57:J57" si="10">H56+H15*$M$4</f>
        <v>4.500000000000001E-4</v>
      </c>
      <c r="I57">
        <f t="shared" si="10"/>
        <v>-6.9999999999999999E-4</v>
      </c>
      <c r="J57">
        <f t="shared" si="10"/>
        <v>9.0000000000000019E-4</v>
      </c>
    </row>
    <row r="58" spans="3:10" x14ac:dyDescent="0.3">
      <c r="H58">
        <f t="shared" ref="H58:J58" si="11">H57+H16*$M$4</f>
        <v>6.0000000000000006E-4</v>
      </c>
      <c r="I58">
        <f t="shared" si="11"/>
        <v>-1E-3</v>
      </c>
      <c r="J58">
        <f t="shared" si="11"/>
        <v>1.2000000000000001E-3</v>
      </c>
    </row>
    <row r="59" spans="3:10" x14ac:dyDescent="0.3">
      <c r="H59">
        <f t="shared" ref="H59:J59" si="12">H58+H17*$M$4</f>
        <v>4.500000000000001E-4</v>
      </c>
      <c r="I59">
        <f t="shared" si="12"/>
        <v>-1.15E-3</v>
      </c>
      <c r="J59">
        <f t="shared" si="12"/>
        <v>1.3000000000000002E-3</v>
      </c>
    </row>
    <row r="60" spans="3:10" x14ac:dyDescent="0.3">
      <c r="H60">
        <f t="shared" ref="H60:J60" si="13">H59+H18*$M$4</f>
        <v>3.0000000000000014E-4</v>
      </c>
      <c r="I60">
        <f t="shared" si="13"/>
        <v>-1.0499999999999999E-3</v>
      </c>
      <c r="J60">
        <f t="shared" si="13"/>
        <v>1.7000000000000001E-3</v>
      </c>
    </row>
    <row r="61" spans="3:10" x14ac:dyDescent="0.3">
      <c r="H61">
        <f t="shared" ref="H61:J61" si="14">H60+H19*$M$4</f>
        <v>4.0000000000000013E-4</v>
      </c>
      <c r="I61">
        <f t="shared" si="14"/>
        <v>-1.15E-3</v>
      </c>
      <c r="J61">
        <f t="shared" si="14"/>
        <v>1.8500000000000001E-3</v>
      </c>
    </row>
    <row r="62" spans="3:10" x14ac:dyDescent="0.3">
      <c r="H62">
        <f t="shared" ref="H62:J62" si="15">H61+H20*$M$4</f>
        <v>1.0000000000000015E-4</v>
      </c>
      <c r="I62">
        <f t="shared" si="15"/>
        <v>-9.5E-4</v>
      </c>
      <c r="J62">
        <f t="shared" si="15"/>
        <v>1.5E-3</v>
      </c>
    </row>
    <row r="63" spans="3:10" x14ac:dyDescent="0.3">
      <c r="H63">
        <f t="shared" ref="H63:J63" si="16">H62+H21*$M$4</f>
        <v>5.0000000000000151E-5</v>
      </c>
      <c r="I63">
        <f t="shared" si="16"/>
        <v>-1E-3</v>
      </c>
      <c r="J63">
        <f t="shared" si="16"/>
        <v>1.5E-3</v>
      </c>
    </row>
    <row r="64" spans="3:10" x14ac:dyDescent="0.3">
      <c r="H64">
        <f t="shared" ref="H64:J64" si="17">H63+H22*$M$4</f>
        <v>1.4907779871675686E-19</v>
      </c>
      <c r="I64">
        <f t="shared" si="17"/>
        <v>-9.5E-4</v>
      </c>
      <c r="J64">
        <f t="shared" si="17"/>
        <v>1.15E-3</v>
      </c>
    </row>
    <row r="65" spans="8:10" x14ac:dyDescent="0.3">
      <c r="H65">
        <f t="shared" ref="H65:J65" si="18">H64+H23*$M$4</f>
        <v>-4.9999999999999853E-5</v>
      </c>
      <c r="I65">
        <f t="shared" si="18"/>
        <v>-1.25E-3</v>
      </c>
      <c r="J65">
        <f t="shared" si="18"/>
        <v>1.2999999999999999E-3</v>
      </c>
    </row>
    <row r="66" spans="8:10" x14ac:dyDescent="0.3">
      <c r="H66">
        <f t="shared" ref="H66:J66" si="19">H65+H24*$M$4</f>
        <v>-2.9999999999999987E-4</v>
      </c>
      <c r="I66">
        <f t="shared" si="19"/>
        <v>-1.2999999999999999E-3</v>
      </c>
      <c r="J66">
        <f t="shared" si="19"/>
        <v>1.15E-3</v>
      </c>
    </row>
    <row r="67" spans="8:10" x14ac:dyDescent="0.3">
      <c r="H67">
        <f t="shared" ref="H67:J67" si="20">H66+H25*$M$4</f>
        <v>-1.9999999999999987E-4</v>
      </c>
      <c r="I67">
        <f t="shared" si="20"/>
        <v>-1.2999999999999999E-3</v>
      </c>
      <c r="J67">
        <f t="shared" si="20"/>
        <v>1.5999999999999999E-3</v>
      </c>
    </row>
    <row r="68" spans="8:10" x14ac:dyDescent="0.3">
      <c r="H68">
        <f t="shared" ref="H68:J68" si="21">H67+H26*$M$4</f>
        <v>-9.9999999999999869E-5</v>
      </c>
      <c r="I68">
        <f t="shared" si="21"/>
        <v>-1.1999999999999999E-3</v>
      </c>
      <c r="J68">
        <f t="shared" si="21"/>
        <v>1.7499999999999998E-3</v>
      </c>
    </row>
    <row r="69" spans="8:10" x14ac:dyDescent="0.3">
      <c r="H69">
        <f t="shared" ref="H69:J69" si="22">H68+H27*$M$4</f>
        <v>-4.9999999999999867E-5</v>
      </c>
      <c r="I69">
        <f t="shared" si="22"/>
        <v>-1.3499999999999999E-3</v>
      </c>
      <c r="J69">
        <f t="shared" si="22"/>
        <v>1.7999999999999997E-3</v>
      </c>
    </row>
    <row r="70" spans="8:10" x14ac:dyDescent="0.3">
      <c r="H70">
        <f t="shared" ref="H70:J70" si="23">H69+H28*$M$4</f>
        <v>1.5000000000000015E-4</v>
      </c>
      <c r="I70">
        <f t="shared" si="23"/>
        <v>-1.3499999999999999E-3</v>
      </c>
      <c r="J70">
        <f t="shared" si="23"/>
        <v>1.6499999999999998E-3</v>
      </c>
    </row>
    <row r="71" spans="8:10" x14ac:dyDescent="0.3">
      <c r="H71">
        <f t="shared" ref="H71:J71" si="24">H70+H29*$M$4</f>
        <v>-4.999999999999986E-5</v>
      </c>
      <c r="I71">
        <f t="shared" si="24"/>
        <v>-1.0999999999999998E-3</v>
      </c>
      <c r="J71">
        <f t="shared" si="24"/>
        <v>2E-3</v>
      </c>
    </row>
    <row r="72" spans="8:10" x14ac:dyDescent="0.3">
      <c r="H72">
        <f t="shared" ref="H72:J72" si="25">H71+H30*$M$4</f>
        <v>-1.4999999999999985E-4</v>
      </c>
      <c r="I72">
        <f t="shared" si="25"/>
        <v>-1.0499999999999999E-3</v>
      </c>
      <c r="J72">
        <f t="shared" si="25"/>
        <v>2E-3</v>
      </c>
    </row>
    <row r="73" spans="8:10" x14ac:dyDescent="0.3">
      <c r="H73">
        <f t="shared" ref="H73:J73" si="26">H72+H31*$M$4</f>
        <v>-9.9999999999999856E-5</v>
      </c>
      <c r="I73">
        <f t="shared" si="26"/>
        <v>-1.3499999999999999E-3</v>
      </c>
      <c r="J73">
        <f t="shared" si="26"/>
        <v>2.0999999999999999E-3</v>
      </c>
    </row>
    <row r="74" spans="8:10" x14ac:dyDescent="0.3">
      <c r="H74">
        <f t="shared" ref="H74:J74" si="27">H73+H32*$M$4</f>
        <v>1.4907779871675686E-19</v>
      </c>
      <c r="I74">
        <f t="shared" si="27"/>
        <v>-1.1999999999999999E-3</v>
      </c>
      <c r="J74">
        <f t="shared" si="27"/>
        <v>2.1999999999999997E-3</v>
      </c>
    </row>
    <row r="75" spans="8:10" x14ac:dyDescent="0.3">
      <c r="H75">
        <f t="shared" ref="H75:J75" si="28">H74+H33*$M$4</f>
        <v>3.5000000000000021E-4</v>
      </c>
      <c r="I75">
        <f t="shared" si="28"/>
        <v>-1.0999999999999998E-3</v>
      </c>
      <c r="J75">
        <f t="shared" si="28"/>
        <v>2.1999999999999997E-3</v>
      </c>
    </row>
    <row r="76" spans="8:10" x14ac:dyDescent="0.3">
      <c r="H76">
        <f t="shared" ref="H76:J76" si="29">H75+H34*$M$4</f>
        <v>2.5000000000000022E-4</v>
      </c>
      <c r="I76">
        <f t="shared" si="29"/>
        <v>-1.3999999999999998E-3</v>
      </c>
      <c r="J76">
        <f t="shared" si="29"/>
        <v>2.1999999999999997E-3</v>
      </c>
    </row>
    <row r="77" spans="8:10" x14ac:dyDescent="0.3">
      <c r="H77">
        <f t="shared" ref="H77:J77" si="30">H76+H35*$M$4</f>
        <v>2.5000000000000022E-4</v>
      </c>
      <c r="I77">
        <f t="shared" si="30"/>
        <v>-1.1499999999999998E-3</v>
      </c>
      <c r="J77">
        <f t="shared" si="30"/>
        <v>2.3999999999999998E-3</v>
      </c>
    </row>
    <row r="78" spans="8:10" x14ac:dyDescent="0.3">
      <c r="H78">
        <f t="shared" ref="H78:J78" si="31">H77+H36*$M$4</f>
        <v>3.5000000000000021E-4</v>
      </c>
      <c r="I78">
        <f t="shared" si="31"/>
        <v>-9.999999999999998E-4</v>
      </c>
      <c r="J78">
        <f t="shared" si="31"/>
        <v>2.4499999999999999E-3</v>
      </c>
    </row>
    <row r="79" spans="8:10" x14ac:dyDescent="0.3">
      <c r="H79">
        <f t="shared" ref="H79:J79" si="32">H78+H37*$M$4</f>
        <v>1.500000000000002E-4</v>
      </c>
      <c r="I79">
        <f t="shared" si="32"/>
        <v>-7.499999999999998E-4</v>
      </c>
      <c r="J79">
        <f t="shared" si="32"/>
        <v>2.5499999999999997E-3</v>
      </c>
    </row>
    <row r="80" spans="8:10" x14ac:dyDescent="0.3">
      <c r="H80">
        <f t="shared" ref="H80:J80" si="33">H79+H38*$M$4</f>
        <v>2.1684043449710089E-19</v>
      </c>
      <c r="I80">
        <f t="shared" si="33"/>
        <v>-8.9999999999999976E-4</v>
      </c>
      <c r="J80">
        <f t="shared" si="33"/>
        <v>2.6499999999999996E-3</v>
      </c>
    </row>
    <row r="81" spans="8:10" x14ac:dyDescent="0.3">
      <c r="H81">
        <f t="shared" ref="H81:J81" si="34">H80+H39*$M$4</f>
        <v>-4.9999999999999786E-5</v>
      </c>
      <c r="I81">
        <f t="shared" si="34"/>
        <v>-2.9999999999999981E-4</v>
      </c>
      <c r="J81">
        <f t="shared" si="34"/>
        <v>2.4499999999999995E-3</v>
      </c>
    </row>
    <row r="82" spans="8:10" x14ac:dyDescent="0.3">
      <c r="H82">
        <f t="shared" ref="H82:J82" si="35">H81+H40*$M$4</f>
        <v>-2.4999999999999979E-4</v>
      </c>
      <c r="I82">
        <f t="shared" si="35"/>
        <v>-4.9999999999999806E-5</v>
      </c>
      <c r="J82">
        <f t="shared" si="35"/>
        <v>2.5499999999999993E-3</v>
      </c>
    </row>
    <row r="83" spans="8:10" x14ac:dyDescent="0.3">
      <c r="H83">
        <f t="shared" ref="H83:J83" si="36">H82+H41*$M$4</f>
        <v>-3.9999999999999975E-4</v>
      </c>
      <c r="I83">
        <f t="shared" si="36"/>
        <v>-1.9999999999999979E-4</v>
      </c>
      <c r="J83">
        <f t="shared" si="36"/>
        <v>2.6499999999999991E-3</v>
      </c>
    </row>
    <row r="84" spans="8:10" x14ac:dyDescent="0.3">
      <c r="H84">
        <f t="shared" ref="H84:J84" si="37">H83+H42*$M$4</f>
        <v>-4.4999999999999977E-4</v>
      </c>
      <c r="I84">
        <f t="shared" si="37"/>
        <v>4.0000000000000018E-4</v>
      </c>
      <c r="J84">
        <f t="shared" si="37"/>
        <v>2.4499999999999991E-3</v>
      </c>
    </row>
    <row r="85" spans="8:10" x14ac:dyDescent="0.3">
      <c r="H85">
        <f t="shared" ref="H85:J85" si="38">H84+H43*$M$4</f>
        <v>-4.4999999999999977E-4</v>
      </c>
      <c r="I85">
        <f t="shared" si="38"/>
        <v>4.0000000000000018E-4</v>
      </c>
      <c r="J85">
        <f t="shared" si="38"/>
        <v>2.4499999999999991E-3</v>
      </c>
    </row>
    <row r="86" spans="8:10" x14ac:dyDescent="0.3">
      <c r="H86" t="e">
        <f t="shared" ref="H86:J86" si="39">H85+H44*$M$4</f>
        <v>#VALUE!</v>
      </c>
      <c r="I86">
        <f t="shared" si="39"/>
        <v>4.0000000000000018E-4</v>
      </c>
      <c r="J86">
        <f t="shared" si="39"/>
        <v>2.4499999999999991E-3</v>
      </c>
    </row>
    <row r="87" spans="8:10" x14ac:dyDescent="0.3">
      <c r="H87" t="e">
        <f t="shared" ref="H87:J87" si="40">H86+H45*$M$4</f>
        <v>#VALUE!</v>
      </c>
      <c r="I87">
        <f t="shared" si="40"/>
        <v>4.0000000000000018E-4</v>
      </c>
      <c r="J87">
        <f t="shared" si="40"/>
        <v>2.4499999999999991E-3</v>
      </c>
    </row>
    <row r="88" spans="8:10" x14ac:dyDescent="0.3">
      <c r="H88" t="e">
        <f t="shared" ref="H88:J88" si="41">H87+H46*$M$4</f>
        <v>#VALUE!</v>
      </c>
      <c r="I88">
        <f t="shared" si="41"/>
        <v>4.0050000000000019E-4</v>
      </c>
      <c r="J88">
        <f t="shared" si="41"/>
        <v>2.4514999999999993E-3</v>
      </c>
    </row>
    <row r="89" spans="8:10" x14ac:dyDescent="0.3">
      <c r="H89" t="e">
        <f t="shared" ref="H89:J89" si="42">H88+H47*$M$4</f>
        <v>#VALUE!</v>
      </c>
      <c r="I89">
        <f t="shared" si="42"/>
        <v>4.0025000000000021E-4</v>
      </c>
      <c r="J89">
        <f t="shared" si="42"/>
        <v>2.4522499999999991E-3</v>
      </c>
    </row>
    <row r="90" spans="8:10" x14ac:dyDescent="0.3">
      <c r="H90" t="e">
        <f t="shared" ref="H90:J90" si="43">H89+H48*$M$4</f>
        <v>#VALUE!</v>
      </c>
      <c r="I90">
        <f t="shared" si="43"/>
        <v>3.997500000000002E-4</v>
      </c>
      <c r="J90">
        <f t="shared" si="43"/>
        <v>2.4532499999999993E-3</v>
      </c>
    </row>
    <row r="91" spans="8:10" x14ac:dyDescent="0.3">
      <c r="H91" t="e">
        <f t="shared" ref="H91:J91" si="44">H90+H49*$M$4</f>
        <v>#VALUE!</v>
      </c>
      <c r="I91">
        <f t="shared" si="44"/>
        <v>3.9925000000000019E-4</v>
      </c>
      <c r="J91">
        <f t="shared" si="44"/>
        <v>2.4542499999999994E-3</v>
      </c>
    </row>
    <row r="92" spans="8:10" x14ac:dyDescent="0.3">
      <c r="H92" t="e">
        <f t="shared" ref="H92:J92" si="45">H91+H50*$M$4</f>
        <v>#VALUE!</v>
      </c>
      <c r="I92">
        <f t="shared" si="45"/>
        <v>3.9900000000000021E-4</v>
      </c>
      <c r="J92">
        <f t="shared" si="45"/>
        <v>2.4544999999999992E-3</v>
      </c>
    </row>
    <row r="93" spans="8:10" x14ac:dyDescent="0.3">
      <c r="H93" t="e">
        <f t="shared" ref="H93:J93" si="46">H92+H51*$M$4</f>
        <v>#VALUE!</v>
      </c>
      <c r="I93">
        <f t="shared" si="46"/>
        <v>3.9800000000000019E-4</v>
      </c>
      <c r="J93">
        <f t="shared" si="46"/>
        <v>2.4557499999999992E-3</v>
      </c>
    </row>
    <row r="94" spans="8:10" x14ac:dyDescent="0.3">
      <c r="H94" t="e">
        <f t="shared" ref="H94:J94" si="47">H93+H52*$M$4</f>
        <v>#VALUE!</v>
      </c>
      <c r="I94">
        <f t="shared" si="47"/>
        <v>3.9675000000000018E-4</v>
      </c>
      <c r="J94">
        <f t="shared" si="47"/>
        <v>2.4574999999999992E-3</v>
      </c>
    </row>
    <row r="95" spans="8:10" x14ac:dyDescent="0.3">
      <c r="H95" t="e">
        <f t="shared" ref="H95:J95" si="48">H94+H53*$M$4</f>
        <v>#VALUE!</v>
      </c>
      <c r="I95">
        <f t="shared" si="48"/>
        <v>3.9375000000000017E-4</v>
      </c>
      <c r="J95">
        <f t="shared" si="48"/>
        <v>2.4592499999999992E-3</v>
      </c>
    </row>
    <row r="96" spans="8:10" x14ac:dyDescent="0.3">
      <c r="H96" t="e">
        <f t="shared" ref="H96:J96" si="49">H95+H54*$M$4</f>
        <v>#VALUE!</v>
      </c>
      <c r="I96">
        <f t="shared" si="49"/>
        <v>3.9125000000000016E-4</v>
      </c>
      <c r="J96">
        <f t="shared" si="49"/>
        <v>2.4622499999999992E-3</v>
      </c>
    </row>
    <row r="97" spans="8:10" x14ac:dyDescent="0.3">
      <c r="H97" t="e">
        <f t="shared" ref="H97:J97" si="50">H96+H55*$M$4</f>
        <v>#VALUE!</v>
      </c>
      <c r="I97">
        <f t="shared" si="50"/>
        <v>3.8900000000000019E-4</v>
      </c>
      <c r="J97">
        <f t="shared" si="50"/>
        <v>2.4657499999999992E-3</v>
      </c>
    </row>
    <row r="98" spans="8:10" x14ac:dyDescent="0.3">
      <c r="H98" t="e">
        <f t="shared" ref="H98:J98" si="51">H97+H56*$M$4</f>
        <v>#VALUE!</v>
      </c>
      <c r="I98">
        <f t="shared" si="51"/>
        <v>3.8675000000000021E-4</v>
      </c>
      <c r="J98">
        <f t="shared" si="51"/>
        <v>2.4697499999999993E-3</v>
      </c>
    </row>
    <row r="99" spans="8:10" x14ac:dyDescent="0.3">
      <c r="H99" t="e">
        <f t="shared" ref="H99:J99" si="52">H98+H57*$M$4</f>
        <v>#VALUE!</v>
      </c>
      <c r="I99">
        <f t="shared" si="52"/>
        <v>3.8325000000000024E-4</v>
      </c>
      <c r="J99">
        <f t="shared" si="52"/>
        <v>2.4742499999999995E-3</v>
      </c>
    </row>
    <row r="100" spans="8:10" x14ac:dyDescent="0.3">
      <c r="H100" t="e">
        <f t="shared" ref="H100:J100" si="53">H99+H58*$M$4</f>
        <v>#VALUE!</v>
      </c>
      <c r="I100">
        <f t="shared" si="53"/>
        <v>3.7825000000000022E-4</v>
      </c>
      <c r="J100">
        <f t="shared" si="53"/>
        <v>2.4802499999999994E-3</v>
      </c>
    </row>
    <row r="101" spans="8:10" x14ac:dyDescent="0.3">
      <c r="H101" t="e">
        <f t="shared" ref="H101:J101" si="54">H100+H59*$M$4</f>
        <v>#VALUE!</v>
      </c>
      <c r="I101">
        <f t="shared" si="54"/>
        <v>3.7250000000000022E-4</v>
      </c>
      <c r="J101">
        <f t="shared" si="54"/>
        <v>2.4867499999999994E-3</v>
      </c>
    </row>
    <row r="102" spans="8:10" x14ac:dyDescent="0.3">
      <c r="H102" t="e">
        <f t="shared" ref="H102:J102" si="55">H101+H60*$M$4</f>
        <v>#VALUE!</v>
      </c>
      <c r="I102">
        <f t="shared" si="55"/>
        <v>3.6725000000000023E-4</v>
      </c>
      <c r="J102">
        <f t="shared" si="55"/>
        <v>2.4952499999999992E-3</v>
      </c>
    </row>
    <row r="103" spans="8:10" x14ac:dyDescent="0.3">
      <c r="H103" t="e">
        <f t="shared" ref="H103:J103" si="56">H102+H61*$M$4</f>
        <v>#VALUE!</v>
      </c>
      <c r="I103">
        <f t="shared" si="56"/>
        <v>3.6150000000000022E-4</v>
      </c>
      <c r="J103">
        <f t="shared" si="56"/>
        <v>2.5044999999999993E-3</v>
      </c>
    </row>
    <row r="104" spans="8:10" x14ac:dyDescent="0.3">
      <c r="H104" t="e">
        <f t="shared" ref="H104:J104" si="57">H103+H62*$M$4</f>
        <v>#VALUE!</v>
      </c>
      <c r="I104">
        <f t="shared" si="57"/>
        <v>3.5675000000000024E-4</v>
      </c>
      <c r="J104">
        <f t="shared" si="57"/>
        <v>2.5119999999999995E-3</v>
      </c>
    </row>
    <row r="105" spans="8:10" x14ac:dyDescent="0.3">
      <c r="H105" t="e">
        <f t="shared" ref="H105:J105" si="58">H104+H63*$M$4</f>
        <v>#VALUE!</v>
      </c>
      <c r="I105">
        <f t="shared" si="58"/>
        <v>3.5175000000000023E-4</v>
      </c>
      <c r="J105">
        <f t="shared" si="58"/>
        <v>2.5194999999999996E-3</v>
      </c>
    </row>
    <row r="106" spans="8:10" x14ac:dyDescent="0.3">
      <c r="H106" t="e">
        <f t="shared" ref="H106:J106" si="59">H105+H64*$M$4</f>
        <v>#VALUE!</v>
      </c>
      <c r="I106">
        <f t="shared" si="59"/>
        <v>3.4700000000000025E-4</v>
      </c>
      <c r="J106">
        <f t="shared" si="59"/>
        <v>2.5252499999999997E-3</v>
      </c>
    </row>
    <row r="107" spans="8:10" x14ac:dyDescent="0.3">
      <c r="H107" t="e">
        <f t="shared" ref="H107:J107" si="60">H106+H65*$M$4</f>
        <v>#VALUE!</v>
      </c>
      <c r="I107">
        <f t="shared" si="60"/>
        <v>3.4075000000000023E-4</v>
      </c>
      <c r="J107">
        <f t="shared" si="60"/>
        <v>2.5317499999999997E-3</v>
      </c>
    </row>
    <row r="108" spans="8:10" x14ac:dyDescent="0.3">
      <c r="H108" t="e">
        <f t="shared" ref="H108:J108" si="61">H107+H66*$M$4</f>
        <v>#VALUE!</v>
      </c>
      <c r="I108">
        <f t="shared" si="61"/>
        <v>3.3425000000000024E-4</v>
      </c>
      <c r="J108">
        <f t="shared" si="61"/>
        <v>2.5374999999999998E-3</v>
      </c>
    </row>
    <row r="109" spans="8:10" x14ac:dyDescent="0.3">
      <c r="H109" t="e">
        <f t="shared" ref="H109:J109" si="62">H108+H67*$M$4</f>
        <v>#VALUE!</v>
      </c>
      <c r="I109">
        <f t="shared" si="62"/>
        <v>3.2775000000000024E-4</v>
      </c>
      <c r="J109">
        <f t="shared" si="62"/>
        <v>2.5455E-3</v>
      </c>
    </row>
    <row r="110" spans="8:10" x14ac:dyDescent="0.3">
      <c r="H110" t="e">
        <f t="shared" ref="H110:J110" si="63">H109+H68*$M$4</f>
        <v>#VALUE!</v>
      </c>
      <c r="I110">
        <f t="shared" si="63"/>
        <v>3.2175000000000026E-4</v>
      </c>
      <c r="J110">
        <f t="shared" si="63"/>
        <v>2.5542500000000001E-3</v>
      </c>
    </row>
    <row r="111" spans="8:10" x14ac:dyDescent="0.3">
      <c r="H111" t="e">
        <f t="shared" ref="H111:J111" si="64">H110+H69*$M$4</f>
        <v>#VALUE!</v>
      </c>
      <c r="I111">
        <f t="shared" si="64"/>
        <v>3.1500000000000028E-4</v>
      </c>
      <c r="J111">
        <f t="shared" si="64"/>
        <v>2.56325E-3</v>
      </c>
    </row>
    <row r="112" spans="8:10" x14ac:dyDescent="0.3">
      <c r="H112" t="e">
        <f t="shared" ref="H112:J112" si="65">H111+H70*$M$4</f>
        <v>#VALUE!</v>
      </c>
      <c r="I112">
        <f t="shared" si="65"/>
        <v>3.0825000000000031E-4</v>
      </c>
      <c r="J112">
        <f t="shared" si="65"/>
        <v>2.5715E-3</v>
      </c>
    </row>
    <row r="113" spans="8:10" x14ac:dyDescent="0.3">
      <c r="H113" t="e">
        <f t="shared" ref="H113:J113" si="66">H112+H71*$M$4</f>
        <v>#VALUE!</v>
      </c>
      <c r="I113">
        <f t="shared" si="66"/>
        <v>3.0275000000000028E-4</v>
      </c>
      <c r="J113">
        <f t="shared" si="66"/>
        <v>2.5815E-3</v>
      </c>
    </row>
    <row r="114" spans="8:10" x14ac:dyDescent="0.3">
      <c r="H114" t="e">
        <f t="shared" ref="H114:J114" si="67">H113+H72*$M$4</f>
        <v>#VALUE!</v>
      </c>
      <c r="I114">
        <f t="shared" si="67"/>
        <v>2.9750000000000029E-4</v>
      </c>
      <c r="J114">
        <f t="shared" si="67"/>
        <v>2.5915000000000001E-3</v>
      </c>
    </row>
    <row r="115" spans="8:10" x14ac:dyDescent="0.3">
      <c r="H115" t="e">
        <f t="shared" ref="H115:J115" si="68">H114+H73*$M$4</f>
        <v>#VALUE!</v>
      </c>
      <c r="I115">
        <f t="shared" si="68"/>
        <v>2.9075000000000032E-4</v>
      </c>
      <c r="J115">
        <f t="shared" si="68"/>
        <v>2.6020000000000001E-3</v>
      </c>
    </row>
    <row r="116" spans="8:10" x14ac:dyDescent="0.3">
      <c r="H116" t="e">
        <f t="shared" ref="H116:J116" si="69">H115+H74*$M$4</f>
        <v>#VALUE!</v>
      </c>
      <c r="I116">
        <f t="shared" si="69"/>
        <v>2.8475000000000033E-4</v>
      </c>
      <c r="J116">
        <f t="shared" si="69"/>
        <v>2.6130000000000003E-3</v>
      </c>
    </row>
    <row r="117" spans="8:10" x14ac:dyDescent="0.3">
      <c r="H117" t="e">
        <f t="shared" ref="H117:J117" si="70">H116+H75*$M$4</f>
        <v>#VALUE!</v>
      </c>
      <c r="I117">
        <f t="shared" si="70"/>
        <v>2.7925000000000031E-4</v>
      </c>
      <c r="J117">
        <f t="shared" si="70"/>
        <v>2.6240000000000005E-3</v>
      </c>
    </row>
    <row r="118" spans="8:10" x14ac:dyDescent="0.3">
      <c r="H118" t="e">
        <f t="shared" ref="H118:J118" si="71">H117+H76*$M$4</f>
        <v>#VALUE!</v>
      </c>
      <c r="I118">
        <f t="shared" si="71"/>
        <v>2.722500000000003E-4</v>
      </c>
      <c r="J118">
        <f t="shared" si="71"/>
        <v>2.6350000000000006E-3</v>
      </c>
    </row>
    <row r="119" spans="8:10" x14ac:dyDescent="0.3">
      <c r="H119" t="e">
        <f t="shared" ref="H119:J119" si="72">H118+H77*$M$4</f>
        <v>#VALUE!</v>
      </c>
      <c r="I119">
        <f t="shared" si="72"/>
        <v>2.665000000000003E-4</v>
      </c>
      <c r="J119">
        <f t="shared" si="72"/>
        <v>2.6470000000000005E-3</v>
      </c>
    </row>
    <row r="120" spans="8:10" x14ac:dyDescent="0.3">
      <c r="H120" t="e">
        <f t="shared" ref="H120:J120" si="73">H119+H78*$M$4</f>
        <v>#VALUE!</v>
      </c>
      <c r="I120">
        <f t="shared" si="73"/>
        <v>2.6150000000000028E-4</v>
      </c>
      <c r="J120">
        <f t="shared" si="73"/>
        <v>2.6592500000000006E-3</v>
      </c>
    </row>
    <row r="121" spans="8:10" x14ac:dyDescent="0.3">
      <c r="H121" t="e">
        <f t="shared" ref="H121:J121" si="74">H120+H79*$M$4</f>
        <v>#VALUE!</v>
      </c>
      <c r="I121">
        <f t="shared" si="74"/>
        <v>2.5775000000000027E-4</v>
      </c>
      <c r="J121">
        <f t="shared" si="74"/>
        <v>2.6720000000000008E-3</v>
      </c>
    </row>
    <row r="122" spans="8:10" x14ac:dyDescent="0.3">
      <c r="H122" t="e">
        <f t="shared" ref="H122:J122" si="75">H121+H80*$M$4</f>
        <v>#VALUE!</v>
      </c>
      <c r="I122">
        <f t="shared" si="75"/>
        <v>2.5325000000000027E-4</v>
      </c>
      <c r="J122">
        <f t="shared" si="75"/>
        <v>2.6852500000000006E-3</v>
      </c>
    </row>
    <row r="123" spans="8:10" x14ac:dyDescent="0.3">
      <c r="H123" t="e">
        <f t="shared" ref="H123:J123" si="76">H122+H81*$M$4</f>
        <v>#VALUE!</v>
      </c>
      <c r="I123">
        <f t="shared" si="76"/>
        <v>2.5175000000000029E-4</v>
      </c>
      <c r="J123">
        <f t="shared" si="76"/>
        <v>2.6975000000000007E-3</v>
      </c>
    </row>
    <row r="124" spans="8:10" x14ac:dyDescent="0.3">
      <c r="H124" t="e">
        <f t="shared" ref="H124:J124" si="77">H123+H82*$M$4</f>
        <v>#VALUE!</v>
      </c>
      <c r="I124">
        <f t="shared" si="77"/>
        <v>2.5150000000000031E-4</v>
      </c>
      <c r="J124">
        <f t="shared" si="77"/>
        <v>2.7102500000000009E-3</v>
      </c>
    </row>
    <row r="125" spans="8:10" x14ac:dyDescent="0.3">
      <c r="H125" t="e">
        <f t="shared" ref="H125:J125" si="78">H124+H83*$M$4</f>
        <v>#VALUE!</v>
      </c>
      <c r="I125">
        <f t="shared" si="78"/>
        <v>2.5050000000000029E-4</v>
      </c>
      <c r="J125">
        <f t="shared" si="78"/>
        <v>2.7235000000000007E-3</v>
      </c>
    </row>
    <row r="126" spans="8:10" x14ac:dyDescent="0.3">
      <c r="H126" t="e">
        <f t="shared" ref="H126:J126" si="79">H125+H84*$M$4</f>
        <v>#VALUE!</v>
      </c>
      <c r="I126">
        <f t="shared" si="79"/>
        <v>2.5250000000000028E-4</v>
      </c>
      <c r="J126">
        <f t="shared" si="79"/>
        <v>2.7357500000000008E-3</v>
      </c>
    </row>
    <row r="127" spans="8:10" x14ac:dyDescent="0.3">
      <c r="H127" t="e">
        <f t="shared" ref="H127:J127" si="80">H126+H85*$M$4</f>
        <v>#VALUE!</v>
      </c>
      <c r="I127">
        <f t="shared" si="80"/>
        <v>2.5450000000000028E-4</v>
      </c>
      <c r="J127">
        <f t="shared" si="80"/>
        <v>2.7480000000000009E-3</v>
      </c>
    </row>
    <row r="128" spans="8:10" x14ac:dyDescent="0.3">
      <c r="H128" t="e">
        <f t="shared" ref="H128:J128" si="81">H127+H86*$M$4</f>
        <v>#VALUE!</v>
      </c>
      <c r="I128">
        <f t="shared" si="81"/>
        <v>2.5650000000000027E-4</v>
      </c>
      <c r="J128">
        <f t="shared" si="81"/>
        <v>2.760250000000001E-3</v>
      </c>
    </row>
    <row r="129" spans="8:10" x14ac:dyDescent="0.3">
      <c r="H129" t="e">
        <f t="shared" ref="H129:J129" si="82">H128+H87*$M$4</f>
        <v>#VALUE!</v>
      </c>
      <c r="I129">
        <f t="shared" si="82"/>
        <v>2.5850000000000027E-4</v>
      </c>
      <c r="J129">
        <f t="shared" si="82"/>
        <v>2.7725000000000011E-3</v>
      </c>
    </row>
    <row r="130" spans="8:10" x14ac:dyDescent="0.3">
      <c r="H130" t="e">
        <f t="shared" ref="H130:J130" si="83">H129+H88*$M$4</f>
        <v>#VALUE!</v>
      </c>
      <c r="I130">
        <f t="shared" si="83"/>
        <v>2.6050250000000025E-4</v>
      </c>
      <c r="J130">
        <f t="shared" si="83"/>
        <v>2.7847575000000012E-3</v>
      </c>
    </row>
    <row r="131" spans="8:10" x14ac:dyDescent="0.3">
      <c r="H131" t="e">
        <f t="shared" ref="H131:J131" si="84">H130+H89*$M$4</f>
        <v>#VALUE!</v>
      </c>
      <c r="I131">
        <f t="shared" si="84"/>
        <v>2.6250375000000023E-4</v>
      </c>
      <c r="J131">
        <f t="shared" si="84"/>
        <v>2.797018750000001E-3</v>
      </c>
    </row>
    <row r="132" spans="8:10" x14ac:dyDescent="0.3">
      <c r="H132" t="e">
        <f t="shared" ref="H132:J132" si="85">H131+H90*$M$4</f>
        <v>#VALUE!</v>
      </c>
      <c r="I132">
        <f t="shared" si="85"/>
        <v>2.6450250000000023E-4</v>
      </c>
      <c r="J132">
        <f t="shared" si="85"/>
        <v>2.8092850000000008E-3</v>
      </c>
    </row>
    <row r="133" spans="8:10" x14ac:dyDescent="0.3">
      <c r="H133" t="e">
        <f t="shared" ref="H133:J133" si="86">H132+H91*$M$4</f>
        <v>#VALUE!</v>
      </c>
      <c r="I133">
        <f t="shared" si="86"/>
        <v>2.6649875000000025E-4</v>
      </c>
      <c r="J133">
        <f t="shared" si="86"/>
        <v>2.821556250000001E-3</v>
      </c>
    </row>
    <row r="134" spans="8:10" x14ac:dyDescent="0.3">
      <c r="H134" t="e">
        <f t="shared" ref="H134:J134" si="87">H133+H92*$M$4</f>
        <v>#VALUE!</v>
      </c>
      <c r="I134">
        <f t="shared" si="87"/>
        <v>2.6849375000000028E-4</v>
      </c>
      <c r="J134">
        <f t="shared" si="87"/>
        <v>2.8338287500000009E-3</v>
      </c>
    </row>
    <row r="135" spans="8:10" x14ac:dyDescent="0.3">
      <c r="H135" t="e">
        <f t="shared" ref="H135:J135" si="88">H134+H93*$M$4</f>
        <v>#VALUE!</v>
      </c>
      <c r="I135">
        <f t="shared" si="88"/>
        <v>2.7048375000000027E-4</v>
      </c>
      <c r="J135">
        <f t="shared" si="88"/>
        <v>2.8461075000000011E-3</v>
      </c>
    </row>
    <row r="136" spans="8:10" x14ac:dyDescent="0.3">
      <c r="H136" t="e">
        <f t="shared" ref="H136:J136" si="89">H135+H94*$M$4</f>
        <v>#VALUE!</v>
      </c>
      <c r="I136">
        <f t="shared" si="89"/>
        <v>2.7246750000000026E-4</v>
      </c>
      <c r="J136">
        <f t="shared" si="89"/>
        <v>2.858395000000001E-3</v>
      </c>
    </row>
    <row r="137" spans="8:10" x14ac:dyDescent="0.3">
      <c r="H137" t="e">
        <f t="shared" ref="H137:J137" si="90">H136+H95*$M$4</f>
        <v>#VALUE!</v>
      </c>
      <c r="I137">
        <f t="shared" si="90"/>
        <v>2.7443625000000027E-4</v>
      </c>
      <c r="J137">
        <f t="shared" si="90"/>
        <v>2.870691250000001E-3</v>
      </c>
    </row>
    <row r="138" spans="8:10" x14ac:dyDescent="0.3">
      <c r="H138" t="e">
        <f t="shared" ref="H138:J138" si="91">H137+H96*$M$4</f>
        <v>#VALUE!</v>
      </c>
      <c r="I138">
        <f t="shared" si="91"/>
        <v>2.7639250000000026E-4</v>
      </c>
      <c r="J138">
        <f t="shared" si="91"/>
        <v>2.883002500000001E-3</v>
      </c>
    </row>
    <row r="139" spans="8:10" x14ac:dyDescent="0.3">
      <c r="H139" t="e">
        <f t="shared" ref="H139:J139" si="92">H138+H97*$M$4</f>
        <v>#VALUE!</v>
      </c>
      <c r="I139">
        <f t="shared" si="92"/>
        <v>2.7833750000000025E-4</v>
      </c>
      <c r="J139">
        <f t="shared" si="92"/>
        <v>2.8953312500000009E-3</v>
      </c>
    </row>
    <row r="140" spans="8:10" x14ac:dyDescent="0.3">
      <c r="H140" t="e">
        <f t="shared" ref="H140:J140" si="93">H139+H98*$M$4</f>
        <v>#VALUE!</v>
      </c>
      <c r="I140">
        <f t="shared" si="93"/>
        <v>2.8027125000000026E-4</v>
      </c>
      <c r="J140">
        <f t="shared" si="93"/>
        <v>2.907680000000001E-3</v>
      </c>
    </row>
    <row r="141" spans="8:10" x14ac:dyDescent="0.3">
      <c r="H141" t="e">
        <f t="shared" ref="H141:J141" si="94">H140+H99*$M$4</f>
        <v>#VALUE!</v>
      </c>
      <c r="I141">
        <f t="shared" si="94"/>
        <v>2.8218750000000027E-4</v>
      </c>
      <c r="J141">
        <f t="shared" si="94"/>
        <v>2.9200512500000011E-3</v>
      </c>
    </row>
    <row r="142" spans="8:10" x14ac:dyDescent="0.3">
      <c r="H142" t="e">
        <f t="shared" ref="H142:J142" si="95">H141+H100*$M$4</f>
        <v>#VALUE!</v>
      </c>
      <c r="I142">
        <f t="shared" si="95"/>
        <v>2.8407875000000026E-4</v>
      </c>
      <c r="J142">
        <f t="shared" si="95"/>
        <v>2.9324525000000009E-3</v>
      </c>
    </row>
    <row r="143" spans="8:10" x14ac:dyDescent="0.3">
      <c r="H143" t="e">
        <f t="shared" ref="H143:J143" si="96">H142+H101*$M$4</f>
        <v>#VALUE!</v>
      </c>
      <c r="I143">
        <f t="shared" si="96"/>
        <v>2.8594125000000025E-4</v>
      </c>
      <c r="J143">
        <f t="shared" si="96"/>
        <v>2.944886250000001E-3</v>
      </c>
    </row>
    <row r="144" spans="8:10" x14ac:dyDescent="0.3">
      <c r="H144" t="e">
        <f t="shared" ref="H144:J144" si="97">H143+H102*$M$4</f>
        <v>#VALUE!</v>
      </c>
      <c r="I144">
        <f t="shared" si="97"/>
        <v>2.8777750000000024E-4</v>
      </c>
      <c r="J144">
        <f t="shared" si="97"/>
        <v>2.9573625000000009E-3</v>
      </c>
    </row>
    <row r="145" spans="8:10" x14ac:dyDescent="0.3">
      <c r="H145" t="e">
        <f t="shared" ref="H145:J145" si="98">H144+H103*$M$4</f>
        <v>#VALUE!</v>
      </c>
      <c r="I145">
        <f t="shared" si="98"/>
        <v>2.8958500000000024E-4</v>
      </c>
      <c r="J145">
        <f t="shared" si="98"/>
        <v>2.9698850000000007E-3</v>
      </c>
    </row>
    <row r="146" spans="8:10" x14ac:dyDescent="0.3">
      <c r="H146" t="e">
        <f t="shared" ref="H146:J146" si="99">H145+H104*$M$4</f>
        <v>#VALUE!</v>
      </c>
      <c r="I146">
        <f t="shared" si="99"/>
        <v>2.9136875000000022E-4</v>
      </c>
      <c r="J146">
        <f t="shared" si="99"/>
        <v>2.9824450000000007E-3</v>
      </c>
    </row>
    <row r="147" spans="8:10" x14ac:dyDescent="0.3">
      <c r="H147" t="e">
        <f t="shared" ref="H147:J147" si="100">H146+H105*$M$4</f>
        <v>#VALUE!</v>
      </c>
      <c r="I147">
        <f t="shared" si="100"/>
        <v>2.9312750000000024E-4</v>
      </c>
      <c r="J147">
        <f t="shared" si="100"/>
        <v>2.9950425000000009E-3</v>
      </c>
    </row>
    <row r="148" spans="8:10" x14ac:dyDescent="0.3">
      <c r="H148" t="e">
        <f t="shared" ref="H148:J148" si="101">H147+H106*$M$4</f>
        <v>#VALUE!</v>
      </c>
      <c r="I148">
        <f t="shared" si="101"/>
        <v>2.9486250000000024E-4</v>
      </c>
      <c r="J148">
        <f t="shared" si="101"/>
        <v>3.0076687500000007E-3</v>
      </c>
    </row>
    <row r="149" spans="8:10" x14ac:dyDescent="0.3">
      <c r="H149" t="e">
        <f t="shared" ref="H149:J149" si="102">H148+H107*$M$4</f>
        <v>#VALUE!</v>
      </c>
      <c r="I149">
        <f t="shared" si="102"/>
        <v>2.9656625000000025E-4</v>
      </c>
      <c r="J149">
        <f t="shared" si="102"/>
        <v>3.0203275000000008E-3</v>
      </c>
    </row>
    <row r="150" spans="8:10" x14ac:dyDescent="0.3">
      <c r="H150" t="e">
        <f t="shared" ref="H150:J150" si="103">H149+H108*$M$4</f>
        <v>#VALUE!</v>
      </c>
      <c r="I150">
        <f t="shared" si="103"/>
        <v>2.9823750000000025E-4</v>
      </c>
      <c r="J150">
        <f t="shared" si="103"/>
        <v>3.0330150000000009E-3</v>
      </c>
    </row>
    <row r="151" spans="8:10" x14ac:dyDescent="0.3">
      <c r="H151" t="e">
        <f t="shared" ref="H151:J151" si="104">H150+H109*$M$4</f>
        <v>#VALUE!</v>
      </c>
      <c r="I151">
        <f t="shared" si="104"/>
        <v>2.9987625000000027E-4</v>
      </c>
      <c r="J151">
        <f t="shared" si="104"/>
        <v>3.0457425000000008E-3</v>
      </c>
    </row>
    <row r="152" spans="8:10" x14ac:dyDescent="0.3">
      <c r="H152" t="e">
        <f t="shared" ref="H152:J152" si="105">H151+H110*$M$4</f>
        <v>#VALUE!</v>
      </c>
      <c r="I152">
        <f t="shared" si="105"/>
        <v>3.0148500000000026E-4</v>
      </c>
      <c r="J152">
        <f t="shared" si="105"/>
        <v>3.0585137500000006E-3</v>
      </c>
    </row>
    <row r="153" spans="8:10" x14ac:dyDescent="0.3">
      <c r="H153" t="e">
        <f t="shared" ref="H153:J153" si="106">H152+H111*$M$4</f>
        <v>#VALUE!</v>
      </c>
      <c r="I153">
        <f t="shared" si="106"/>
        <v>3.0306000000000029E-4</v>
      </c>
      <c r="J153">
        <f t="shared" si="106"/>
        <v>3.0713300000000006E-3</v>
      </c>
    </row>
    <row r="154" spans="8:10" x14ac:dyDescent="0.3">
      <c r="H154" t="e">
        <f t="shared" ref="H154:J154" si="107">H153+H112*$M$4</f>
        <v>#VALUE!</v>
      </c>
      <c r="I154">
        <f t="shared" si="107"/>
        <v>3.0460125000000029E-4</v>
      </c>
      <c r="J154">
        <f t="shared" si="107"/>
        <v>3.0841875000000006E-3</v>
      </c>
    </row>
    <row r="155" spans="8:10" x14ac:dyDescent="0.3">
      <c r="H155" t="e">
        <f t="shared" ref="H155:J155" si="108">H154+H113*$M$4</f>
        <v>#VALUE!</v>
      </c>
      <c r="I155">
        <f t="shared" si="108"/>
        <v>3.061150000000003E-4</v>
      </c>
      <c r="J155">
        <f t="shared" si="108"/>
        <v>3.0970950000000007E-3</v>
      </c>
    </row>
    <row r="156" spans="8:10" x14ac:dyDescent="0.3">
      <c r="H156" t="e">
        <f t="shared" ref="H156:J156" si="109">H155+H114*$M$4</f>
        <v>#VALUE!</v>
      </c>
      <c r="I156">
        <f t="shared" si="109"/>
        <v>3.0760250000000031E-4</v>
      </c>
      <c r="J156">
        <f t="shared" si="109"/>
        <v>3.1100525000000005E-3</v>
      </c>
    </row>
    <row r="157" spans="8:10" x14ac:dyDescent="0.3">
      <c r="H157" t="e">
        <f t="shared" ref="H157:J157" si="110">H156+H115*$M$4</f>
        <v>#VALUE!</v>
      </c>
      <c r="I157">
        <f t="shared" si="110"/>
        <v>3.0905625000000029E-4</v>
      </c>
      <c r="J157">
        <f t="shared" si="110"/>
        <v>3.1230625000000004E-3</v>
      </c>
    </row>
    <row r="158" spans="8:10" x14ac:dyDescent="0.3">
      <c r="H158" t="e">
        <f t="shared" ref="H158:J158" si="111">H157+H116*$M$4</f>
        <v>#VALUE!</v>
      </c>
      <c r="I158">
        <f t="shared" si="111"/>
        <v>3.1048000000000029E-4</v>
      </c>
      <c r="J158">
        <f t="shared" si="111"/>
        <v>3.1361275000000004E-3</v>
      </c>
    </row>
    <row r="159" spans="8:10" x14ac:dyDescent="0.3">
      <c r="H159" t="e">
        <f t="shared" ref="H159:J159" si="112">H158+H117*$M$4</f>
        <v>#VALUE!</v>
      </c>
      <c r="I159">
        <f t="shared" si="112"/>
        <v>3.118762500000003E-4</v>
      </c>
      <c r="J159">
        <f t="shared" si="112"/>
        <v>3.1492475000000006E-3</v>
      </c>
    </row>
    <row r="160" spans="8:10" x14ac:dyDescent="0.3">
      <c r="H160" t="e">
        <f t="shared" ref="H160:J160" si="113">H159+H118*$M$4</f>
        <v>#VALUE!</v>
      </c>
      <c r="I160">
        <f t="shared" si="113"/>
        <v>3.1323750000000029E-4</v>
      </c>
      <c r="J160">
        <f t="shared" si="113"/>
        <v>3.1624225000000004E-3</v>
      </c>
    </row>
    <row r="161" spans="8:10" x14ac:dyDescent="0.3">
      <c r="H161" t="e">
        <f t="shared" ref="H161:J161" si="114">H160+H119*$M$4</f>
        <v>#VALUE!</v>
      </c>
      <c r="I161">
        <f t="shared" si="114"/>
        <v>3.1457000000000029E-4</v>
      </c>
      <c r="J161">
        <f t="shared" si="114"/>
        <v>3.1756575000000003E-3</v>
      </c>
    </row>
    <row r="162" spans="8:10" x14ac:dyDescent="0.3">
      <c r="H162" t="e">
        <f t="shared" ref="H162:J162" si="115">H161+H120*$M$4</f>
        <v>#VALUE!</v>
      </c>
      <c r="I162">
        <f t="shared" si="115"/>
        <v>3.1587750000000028E-4</v>
      </c>
      <c r="J162">
        <f t="shared" si="115"/>
        <v>3.1889537500000005E-3</v>
      </c>
    </row>
    <row r="163" spans="8:10" x14ac:dyDescent="0.3">
      <c r="H163" t="e">
        <f t="shared" ref="H163:J163" si="116">H162+H121*$M$4</f>
        <v>#VALUE!</v>
      </c>
      <c r="I163">
        <f t="shared" si="116"/>
        <v>3.1716625000000027E-4</v>
      </c>
      <c r="J163">
        <f t="shared" si="116"/>
        <v>3.2023137500000005E-3</v>
      </c>
    </row>
    <row r="164" spans="8:10" x14ac:dyDescent="0.3">
      <c r="H164" t="e">
        <f t="shared" ref="H164:J164" si="117">H163+H122*$M$4</f>
        <v>#VALUE!</v>
      </c>
      <c r="I164">
        <f t="shared" si="117"/>
        <v>3.1843250000000028E-4</v>
      </c>
      <c r="J164">
        <f t="shared" si="117"/>
        <v>3.2157400000000004E-3</v>
      </c>
    </row>
    <row r="165" spans="8:10" x14ac:dyDescent="0.3">
      <c r="H165" t="e">
        <f t="shared" ref="H165:J165" si="118">H164+H123*$M$4</f>
        <v>#VALUE!</v>
      </c>
      <c r="I165">
        <f t="shared" si="118"/>
        <v>3.1969125000000029E-4</v>
      </c>
      <c r="J165">
        <f t="shared" si="118"/>
        <v>3.2292275000000005E-3</v>
      </c>
    </row>
    <row r="166" spans="8:10" x14ac:dyDescent="0.3">
      <c r="H166" t="e">
        <f t="shared" ref="H166:J166" si="119">H165+H124*$M$4</f>
        <v>#VALUE!</v>
      </c>
      <c r="I166">
        <f t="shared" si="119"/>
        <v>3.209487500000003E-4</v>
      </c>
      <c r="J166">
        <f t="shared" si="119"/>
        <v>3.2427787500000005E-3</v>
      </c>
    </row>
    <row r="167" spans="8:10" x14ac:dyDescent="0.3">
      <c r="H167" t="e">
        <f t="shared" ref="H167:J167" si="120">H166+H125*$M$4</f>
        <v>#VALUE!</v>
      </c>
      <c r="I167">
        <f t="shared" si="120"/>
        <v>3.2220125000000029E-4</v>
      </c>
      <c r="J167">
        <f t="shared" si="120"/>
        <v>3.2563962500000002E-3</v>
      </c>
    </row>
    <row r="168" spans="8:10" x14ac:dyDescent="0.3">
      <c r="H168" t="e">
        <f t="shared" ref="H168:J168" si="121">H167+H126*$M$4</f>
        <v>#VALUE!</v>
      </c>
      <c r="I168">
        <f t="shared" si="121"/>
        <v>3.2346375000000027E-4</v>
      </c>
      <c r="J168">
        <f t="shared" si="121"/>
        <v>3.2700750000000003E-3</v>
      </c>
    </row>
    <row r="169" spans="8:10" x14ac:dyDescent="0.3">
      <c r="H169" t="e">
        <f t="shared" ref="H169:J169" si="122">H168+H127*$M$4</f>
        <v>#VALUE!</v>
      </c>
      <c r="I169">
        <f t="shared" si="122"/>
        <v>3.2473625000000025E-4</v>
      </c>
      <c r="J169">
        <f t="shared" si="122"/>
        <v>3.2838150000000003E-3</v>
      </c>
    </row>
    <row r="170" spans="8:10" x14ac:dyDescent="0.3">
      <c r="H170" t="e">
        <f t="shared" ref="H170:J170" si="123">H169+H128*$M$4</f>
        <v>#VALUE!</v>
      </c>
      <c r="I170">
        <f t="shared" si="123"/>
        <v>3.2601875000000028E-4</v>
      </c>
      <c r="J170">
        <f t="shared" si="123"/>
        <v>3.2976162500000005E-3</v>
      </c>
    </row>
    <row r="171" spans="8:10" x14ac:dyDescent="0.3">
      <c r="H171" t="e">
        <f t="shared" ref="H171:J171" si="124">H170+H129*$M$4</f>
        <v>#VALUE!</v>
      </c>
      <c r="I171">
        <f t="shared" si="124"/>
        <v>3.273112500000003E-4</v>
      </c>
      <c r="J171">
        <f t="shared" si="124"/>
        <v>3.3114787500000006E-3</v>
      </c>
    </row>
    <row r="172" spans="8:10" x14ac:dyDescent="0.3">
      <c r="H172" t="e">
        <f t="shared" ref="H172:J172" si="125">H171+H130*$M$4</f>
        <v>#VALUE!</v>
      </c>
      <c r="I172">
        <f t="shared" si="125"/>
        <v>3.2861376250000032E-4</v>
      </c>
      <c r="J172">
        <f t="shared" si="125"/>
        <v>3.3254025375000005E-3</v>
      </c>
    </row>
    <row r="173" spans="8:10" x14ac:dyDescent="0.3">
      <c r="H173" t="e">
        <f t="shared" ref="H173:J173" si="126">H172+H131*$M$4</f>
        <v>#VALUE!</v>
      </c>
      <c r="I173">
        <f t="shared" si="126"/>
        <v>3.2992628125000031E-4</v>
      </c>
      <c r="J173">
        <f t="shared" si="126"/>
        <v>3.3393876312500007E-3</v>
      </c>
    </row>
    <row r="174" spans="8:10" x14ac:dyDescent="0.3">
      <c r="H174" t="e">
        <f t="shared" ref="H174:J174" si="127">H173+H132*$M$4</f>
        <v>#VALUE!</v>
      </c>
      <c r="I174">
        <f t="shared" si="127"/>
        <v>3.3124879375000032E-4</v>
      </c>
      <c r="J174">
        <f t="shared" si="127"/>
        <v>3.3534340562500005E-3</v>
      </c>
    </row>
    <row r="175" spans="8:10" x14ac:dyDescent="0.3">
      <c r="H175" t="e">
        <f t="shared" ref="H175:J175" si="128">H174+H133*$M$4</f>
        <v>#VALUE!</v>
      </c>
      <c r="I175">
        <f t="shared" si="128"/>
        <v>3.3258128750000035E-4</v>
      </c>
      <c r="J175">
        <f t="shared" si="128"/>
        <v>3.3675418375000007E-3</v>
      </c>
    </row>
    <row r="176" spans="8:10" x14ac:dyDescent="0.3">
      <c r="H176" t="e">
        <f t="shared" ref="H176:J176" si="129">H175+H134*$M$4</f>
        <v>#VALUE!</v>
      </c>
      <c r="I176">
        <f t="shared" si="129"/>
        <v>3.3392375625000036E-4</v>
      </c>
      <c r="J176">
        <f t="shared" si="129"/>
        <v>3.3817109812500005E-3</v>
      </c>
    </row>
    <row r="177" spans="8:10" x14ac:dyDescent="0.3">
      <c r="H177" t="e">
        <f t="shared" ref="H177:J177" si="130">H176+H135*$M$4</f>
        <v>#VALUE!</v>
      </c>
      <c r="I177">
        <f t="shared" si="130"/>
        <v>3.3527617500000035E-4</v>
      </c>
      <c r="J177">
        <f t="shared" si="130"/>
        <v>3.3959415187500004E-3</v>
      </c>
    </row>
    <row r="178" spans="8:10" x14ac:dyDescent="0.3">
      <c r="H178" t="e">
        <f t="shared" ref="H178:J178" si="131">H177+H136*$M$4</f>
        <v>#VALUE!</v>
      </c>
      <c r="I178">
        <f t="shared" si="131"/>
        <v>3.3663851250000034E-4</v>
      </c>
      <c r="J178">
        <f t="shared" si="131"/>
        <v>3.4102334937500004E-3</v>
      </c>
    </row>
    <row r="179" spans="8:10" x14ac:dyDescent="0.3">
      <c r="H179" t="e">
        <f t="shared" ref="H179:J179" si="132">H178+H137*$M$4</f>
        <v>#VALUE!</v>
      </c>
      <c r="I179">
        <f t="shared" si="132"/>
        <v>3.3801069375000034E-4</v>
      </c>
      <c r="J179">
        <f t="shared" si="132"/>
        <v>3.4245869500000004E-3</v>
      </c>
    </row>
    <row r="180" spans="8:10" x14ac:dyDescent="0.3">
      <c r="H180" t="e">
        <f t="shared" ref="H180:J180" si="133">H179+H138*$M$4</f>
        <v>#VALUE!</v>
      </c>
      <c r="I180">
        <f t="shared" si="133"/>
        <v>3.3939265625000035E-4</v>
      </c>
      <c r="J180">
        <f t="shared" si="133"/>
        <v>3.4390019625000004E-3</v>
      </c>
    </row>
    <row r="181" spans="8:10" x14ac:dyDescent="0.3">
      <c r="H181" t="e">
        <f t="shared" ref="H181:J181" si="134">H180+H139*$M$4</f>
        <v>#VALUE!</v>
      </c>
      <c r="I181">
        <f t="shared" si="134"/>
        <v>3.4078434375000037E-4</v>
      </c>
      <c r="J181">
        <f t="shared" si="134"/>
        <v>3.4534786187500003E-3</v>
      </c>
    </row>
    <row r="182" spans="8:10" x14ac:dyDescent="0.3">
      <c r="H182" t="e">
        <f t="shared" ref="H182:J182" si="135">H181+H140*$M$4</f>
        <v>#VALUE!</v>
      </c>
      <c r="I182">
        <f t="shared" si="135"/>
        <v>3.4218570000000035E-4</v>
      </c>
      <c r="J182">
        <f t="shared" si="135"/>
        <v>3.4680170187500001E-3</v>
      </c>
    </row>
    <row r="183" spans="8:10" x14ac:dyDescent="0.3">
      <c r="H183" t="e">
        <f t="shared" ref="H183:J183" si="136">H182+H141*$M$4</f>
        <v>#VALUE!</v>
      </c>
      <c r="I183">
        <f t="shared" si="136"/>
        <v>3.4359663750000037E-4</v>
      </c>
      <c r="J183">
        <f t="shared" si="136"/>
        <v>3.4826172750000001E-3</v>
      </c>
    </row>
    <row r="184" spans="8:10" x14ac:dyDescent="0.3">
      <c r="H184" t="e">
        <f t="shared" ref="H184:J184" si="137">H183+H142*$M$4</f>
        <v>#VALUE!</v>
      </c>
      <c r="I184">
        <f t="shared" si="137"/>
        <v>3.450170312500004E-4</v>
      </c>
      <c r="J184">
        <f t="shared" si="137"/>
        <v>3.4972795375000001E-3</v>
      </c>
    </row>
    <row r="185" spans="8:10" x14ac:dyDescent="0.3">
      <c r="H185" t="e">
        <f t="shared" ref="H185:J185" si="138">H184+H143*$M$4</f>
        <v>#VALUE!</v>
      </c>
      <c r="I185">
        <f t="shared" si="138"/>
        <v>3.464467375000004E-4</v>
      </c>
      <c r="J185">
        <f t="shared" si="138"/>
        <v>3.51200396875E-3</v>
      </c>
    </row>
    <row r="186" spans="8:10" x14ac:dyDescent="0.3">
      <c r="H186" t="e">
        <f t="shared" ref="H186:J186" si="139">H185+H144*$M$4</f>
        <v>#VALUE!</v>
      </c>
      <c r="I186">
        <f t="shared" si="139"/>
        <v>3.4788562500000041E-4</v>
      </c>
      <c r="J186">
        <f t="shared" si="139"/>
        <v>3.5267907812500002E-3</v>
      </c>
    </row>
    <row r="187" spans="8:10" x14ac:dyDescent="0.3">
      <c r="H187" t="e">
        <f t="shared" ref="H187:J187" si="140">H186+H145*$M$4</f>
        <v>#VALUE!</v>
      </c>
      <c r="I187">
        <f t="shared" si="140"/>
        <v>3.4933355000000042E-4</v>
      </c>
      <c r="J187">
        <f t="shared" si="140"/>
        <v>3.5416402062500001E-3</v>
      </c>
    </row>
    <row r="188" spans="8:10" x14ac:dyDescent="0.3">
      <c r="H188" t="e">
        <f t="shared" ref="H188:J188" si="141">H187+H146*$M$4</f>
        <v>#VALUE!</v>
      </c>
      <c r="I188">
        <f t="shared" si="141"/>
        <v>3.507903937500004E-4</v>
      </c>
      <c r="J188">
        <f t="shared" si="141"/>
        <v>3.5565524312500003E-3</v>
      </c>
    </row>
    <row r="189" spans="8:10" x14ac:dyDescent="0.3">
      <c r="H189" t="e">
        <f t="shared" ref="H189:J189" si="142">H188+H147*$M$4</f>
        <v>#VALUE!</v>
      </c>
      <c r="I189">
        <f t="shared" si="142"/>
        <v>3.5225603125000043E-4</v>
      </c>
      <c r="J189">
        <f t="shared" si="142"/>
        <v>3.5715276437500005E-3</v>
      </c>
    </row>
    <row r="190" spans="8:10" x14ac:dyDescent="0.3">
      <c r="H190" t="e">
        <f t="shared" ref="H190:J190" si="143">H189+H148*$M$4</f>
        <v>#VALUE!</v>
      </c>
      <c r="I190">
        <f t="shared" si="143"/>
        <v>3.5373034375000043E-4</v>
      </c>
      <c r="J190">
        <f t="shared" si="143"/>
        <v>3.5865659875000005E-3</v>
      </c>
    </row>
    <row r="191" spans="8:10" x14ac:dyDescent="0.3">
      <c r="H191" t="e">
        <f t="shared" ref="H191:J191" si="144">H190+H149*$M$4</f>
        <v>#VALUE!</v>
      </c>
      <c r="I191">
        <f t="shared" si="144"/>
        <v>3.5521317500000044E-4</v>
      </c>
      <c r="J191">
        <f t="shared" si="144"/>
        <v>3.6016676250000003E-3</v>
      </c>
    </row>
    <row r="192" spans="8:10" x14ac:dyDescent="0.3">
      <c r="H192" t="e">
        <f t="shared" ref="H192:J192" si="145">H191+H150*$M$4</f>
        <v>#VALUE!</v>
      </c>
      <c r="I192">
        <f t="shared" si="145"/>
        <v>3.5670436250000045E-4</v>
      </c>
      <c r="J192">
        <f t="shared" si="145"/>
        <v>3.6168327000000002E-3</v>
      </c>
    </row>
    <row r="193" spans="8:10" x14ac:dyDescent="0.3">
      <c r="H193" t="e">
        <f t="shared" ref="H193:J193" si="146">H192+H151*$M$4</f>
        <v>#VALUE!</v>
      </c>
      <c r="I193">
        <f t="shared" si="146"/>
        <v>3.5820374375000047E-4</v>
      </c>
      <c r="J193">
        <f t="shared" si="146"/>
        <v>3.6320614125000001E-3</v>
      </c>
    </row>
    <row r="194" spans="8:10" x14ac:dyDescent="0.3">
      <c r="H194" t="e">
        <f t="shared" ref="H194:J194" si="147">H193+H152*$M$4</f>
        <v>#VALUE!</v>
      </c>
      <c r="I194">
        <f t="shared" si="147"/>
        <v>3.5971116875000049E-4</v>
      </c>
      <c r="J194">
        <f t="shared" si="147"/>
        <v>3.64735398125E-3</v>
      </c>
    </row>
    <row r="195" spans="8:10" x14ac:dyDescent="0.3">
      <c r="H195" t="e">
        <f t="shared" ref="H195:J195" si="148">H194+H153*$M$4</f>
        <v>#VALUE!</v>
      </c>
      <c r="I195">
        <f t="shared" si="148"/>
        <v>3.6122646875000049E-4</v>
      </c>
      <c r="J195">
        <f t="shared" si="148"/>
        <v>3.6627106312499998E-3</v>
      </c>
    </row>
    <row r="196" spans="8:10" x14ac:dyDescent="0.3">
      <c r="H196" t="e">
        <f t="shared" ref="H196:J196" si="149">H195+H154*$M$4</f>
        <v>#VALUE!</v>
      </c>
      <c r="I196">
        <f t="shared" si="149"/>
        <v>3.6274947500000048E-4</v>
      </c>
      <c r="J196">
        <f t="shared" si="149"/>
        <v>3.6781315687499996E-3</v>
      </c>
    </row>
    <row r="197" spans="8:10" x14ac:dyDescent="0.3">
      <c r="H197" t="e">
        <f t="shared" ref="H197:J197" si="150">H196+H155*$M$4</f>
        <v>#VALUE!</v>
      </c>
      <c r="I197">
        <f t="shared" si="150"/>
        <v>3.6428005000000048E-4</v>
      </c>
      <c r="J197">
        <f t="shared" si="150"/>
        <v>3.6936170437499995E-3</v>
      </c>
    </row>
    <row r="198" spans="8:10" x14ac:dyDescent="0.3">
      <c r="H198" t="e">
        <f t="shared" ref="H198:J198" si="151">H197+H156*$M$4</f>
        <v>#VALUE!</v>
      </c>
      <c r="I198">
        <f t="shared" si="151"/>
        <v>3.6581806250000047E-4</v>
      </c>
      <c r="J198">
        <f t="shared" si="151"/>
        <v>3.7091673062499995E-3</v>
      </c>
    </row>
    <row r="199" spans="8:10" x14ac:dyDescent="0.3">
      <c r="H199" t="e">
        <f t="shared" ref="H199:J199" si="152">H198+H157*$M$4</f>
        <v>#VALUE!</v>
      </c>
      <c r="I199">
        <f t="shared" si="152"/>
        <v>3.6736334375000047E-4</v>
      </c>
      <c r="J199">
        <f t="shared" si="152"/>
        <v>3.7247826187499994E-3</v>
      </c>
    </row>
    <row r="200" spans="8:10" x14ac:dyDescent="0.3">
      <c r="H200" t="e">
        <f t="shared" ref="H200:J200" si="153">H199+H158*$M$4</f>
        <v>#VALUE!</v>
      </c>
      <c r="I200">
        <f t="shared" si="153"/>
        <v>3.6891574375000048E-4</v>
      </c>
      <c r="J200">
        <f t="shared" si="153"/>
        <v>3.7404632562499994E-3</v>
      </c>
    </row>
    <row r="201" spans="8:10" x14ac:dyDescent="0.3">
      <c r="H201" t="e">
        <f t="shared" ref="H201:J201" si="154">H200+H159*$M$4</f>
        <v>#VALUE!</v>
      </c>
      <c r="I201">
        <f t="shared" si="154"/>
        <v>3.7047512500000047E-4</v>
      </c>
      <c r="J201">
        <f t="shared" si="154"/>
        <v>3.7562094937499996E-3</v>
      </c>
    </row>
    <row r="202" spans="8:10" x14ac:dyDescent="0.3">
      <c r="H202" t="e">
        <f t="shared" ref="H202:J202" si="155">H201+H160*$M$4</f>
        <v>#VALUE!</v>
      </c>
      <c r="I202">
        <f t="shared" si="155"/>
        <v>3.7204131250000047E-4</v>
      </c>
      <c r="J202">
        <f t="shared" si="155"/>
        <v>3.7720216062499994E-3</v>
      </c>
    </row>
    <row r="203" spans="8:10" x14ac:dyDescent="0.3">
      <c r="H203" t="e">
        <f t="shared" ref="H203:J203" si="156">H202+H161*$M$4</f>
        <v>#VALUE!</v>
      </c>
      <c r="I203">
        <f t="shared" si="156"/>
        <v>3.7361416250000047E-4</v>
      </c>
      <c r="J203">
        <f t="shared" si="156"/>
        <v>3.7878998937499993E-3</v>
      </c>
    </row>
    <row r="204" spans="8:10" x14ac:dyDescent="0.3">
      <c r="H204" t="e">
        <f t="shared" ref="H204:J204" si="157">H203+H162*$M$4</f>
        <v>#VALUE!</v>
      </c>
      <c r="I204">
        <f t="shared" si="157"/>
        <v>3.7519355000000047E-4</v>
      </c>
      <c r="J204">
        <f t="shared" si="157"/>
        <v>3.8038446624999991E-3</v>
      </c>
    </row>
    <row r="205" spans="8:10" x14ac:dyDescent="0.3">
      <c r="H205" t="e">
        <f t="shared" ref="H205:J205" si="158">H204+H163*$M$4</f>
        <v>#VALUE!</v>
      </c>
      <c r="I205">
        <f t="shared" si="158"/>
        <v>3.7677938125000047E-4</v>
      </c>
      <c r="J205">
        <f t="shared" si="158"/>
        <v>3.8198562312499991E-3</v>
      </c>
    </row>
    <row r="206" spans="8:10" x14ac:dyDescent="0.3">
      <c r="H206" t="e">
        <f t="shared" ref="H206:J206" si="159">H205+H164*$M$4</f>
        <v>#VALUE!</v>
      </c>
      <c r="I206">
        <f t="shared" si="159"/>
        <v>3.783715437500005E-4</v>
      </c>
      <c r="J206">
        <f t="shared" si="159"/>
        <v>3.835934931249999E-3</v>
      </c>
    </row>
    <row r="207" spans="8:10" x14ac:dyDescent="0.3">
      <c r="H207" t="e">
        <f t="shared" ref="H207:J207" si="160">H206+H165*$M$4</f>
        <v>#VALUE!</v>
      </c>
      <c r="I207">
        <f t="shared" si="160"/>
        <v>3.7997000000000052E-4</v>
      </c>
      <c r="J207">
        <f t="shared" si="160"/>
        <v>3.852081068749999E-3</v>
      </c>
    </row>
    <row r="208" spans="8:10" x14ac:dyDescent="0.3">
      <c r="H208" t="e">
        <f t="shared" ref="H208:J208" si="161">H207+H166*$M$4</f>
        <v>#VALUE!</v>
      </c>
      <c r="I208">
        <f t="shared" si="161"/>
        <v>3.8157474375000053E-4</v>
      </c>
      <c r="J208">
        <f t="shared" si="161"/>
        <v>3.868294962499999E-3</v>
      </c>
    </row>
    <row r="209" spans="8:10" x14ac:dyDescent="0.3">
      <c r="H209" t="e">
        <f t="shared" ref="H209:J209" si="162">H208+H167*$M$4</f>
        <v>#VALUE!</v>
      </c>
      <c r="I209">
        <f t="shared" si="162"/>
        <v>3.8318575000000055E-4</v>
      </c>
      <c r="J209">
        <f t="shared" si="162"/>
        <v>3.884576943749999E-3</v>
      </c>
    </row>
    <row r="210" spans="8:10" x14ac:dyDescent="0.3">
      <c r="H210" t="e">
        <f t="shared" ref="H210:J210" si="163">H209+H168*$M$4</f>
        <v>#VALUE!</v>
      </c>
      <c r="I210">
        <f t="shared" si="163"/>
        <v>3.8480306875000056E-4</v>
      </c>
      <c r="J210">
        <f t="shared" si="163"/>
        <v>3.9009273187499988E-3</v>
      </c>
    </row>
    <row r="211" spans="8:10" x14ac:dyDescent="0.3">
      <c r="H211" t="e">
        <f t="shared" ref="H211:J211" si="164">H210+H169*$M$4</f>
        <v>#VALUE!</v>
      </c>
      <c r="I211">
        <f t="shared" si="164"/>
        <v>3.8642675000000057E-4</v>
      </c>
      <c r="J211">
        <f t="shared" si="164"/>
        <v>3.9173463937499991E-3</v>
      </c>
    </row>
    <row r="212" spans="8:10" x14ac:dyDescent="0.3">
      <c r="H212" t="e">
        <f t="shared" ref="H212:J212" si="165">H211+H170*$M$4</f>
        <v>#VALUE!</v>
      </c>
      <c r="I212">
        <f t="shared" si="165"/>
        <v>3.880568437500006E-4</v>
      </c>
      <c r="J212">
        <f t="shared" si="165"/>
        <v>3.9338344749999992E-3</v>
      </c>
    </row>
    <row r="213" spans="8:10" x14ac:dyDescent="0.3">
      <c r="H213" t="e">
        <f t="shared" ref="H213:J213" si="166">H212+H171*$M$4</f>
        <v>#VALUE!</v>
      </c>
      <c r="I213">
        <f t="shared" si="166"/>
        <v>3.8969340000000061E-4</v>
      </c>
      <c r="J213">
        <f t="shared" si="166"/>
        <v>3.9503918687499992E-3</v>
      </c>
    </row>
    <row r="214" spans="8:10" x14ac:dyDescent="0.3">
      <c r="H214" t="e">
        <f t="shared" ref="H214:J214" si="167">H213+H172*$M$4</f>
        <v>#VALUE!</v>
      </c>
      <c r="I214">
        <f t="shared" si="167"/>
        <v>3.9133646881250059E-4</v>
      </c>
      <c r="J214">
        <f t="shared" si="167"/>
        <v>3.9670188814374995E-3</v>
      </c>
    </row>
    <row r="215" spans="8:10" x14ac:dyDescent="0.3">
      <c r="H215" t="e">
        <f t="shared" ref="H215:J215" si="168">H214+H173*$M$4</f>
        <v>#VALUE!</v>
      </c>
      <c r="I215">
        <f t="shared" si="168"/>
        <v>3.9298610021875057E-4</v>
      </c>
      <c r="J215">
        <f t="shared" si="168"/>
        <v>3.9837158195937493E-3</v>
      </c>
    </row>
    <row r="216" spans="8:10" x14ac:dyDescent="0.3">
      <c r="H216" t="e">
        <f t="shared" ref="H216:J216" si="169">H215+H174*$M$4</f>
        <v>#VALUE!</v>
      </c>
      <c r="I216">
        <f t="shared" si="169"/>
        <v>3.9464234418750056E-4</v>
      </c>
      <c r="J216">
        <f t="shared" si="169"/>
        <v>4.0004829898749993E-3</v>
      </c>
    </row>
    <row r="217" spans="8:10" x14ac:dyDescent="0.3">
      <c r="H217" t="e">
        <f t="shared" ref="H217:J217" si="170">H216+H175*$M$4</f>
        <v>#VALUE!</v>
      </c>
      <c r="I217">
        <f t="shared" si="170"/>
        <v>3.9630525062500058E-4</v>
      </c>
      <c r="J217">
        <f t="shared" si="170"/>
        <v>4.0173206990624993E-3</v>
      </c>
    </row>
    <row r="218" spans="8:10" x14ac:dyDescent="0.3">
      <c r="H218" t="e">
        <f t="shared" ref="H218:J218" si="171">H217+H176*$M$4</f>
        <v>#VALUE!</v>
      </c>
      <c r="I218">
        <f t="shared" si="171"/>
        <v>3.979748694062506E-4</v>
      </c>
      <c r="J218">
        <f t="shared" si="171"/>
        <v>4.0342292539687491E-3</v>
      </c>
    </row>
    <row r="219" spans="8:10" x14ac:dyDescent="0.3">
      <c r="H219" t="e">
        <f t="shared" ref="H219:J219" si="172">H218+H177*$M$4</f>
        <v>#VALUE!</v>
      </c>
      <c r="I219">
        <f t="shared" si="172"/>
        <v>3.9965125028125058E-4</v>
      </c>
      <c r="J219">
        <f t="shared" si="172"/>
        <v>4.0512089615624995E-3</v>
      </c>
    </row>
    <row r="220" spans="8:10" x14ac:dyDescent="0.3">
      <c r="H220" t="e">
        <f t="shared" ref="H220:J220" si="173">H219+H178*$M$4</f>
        <v>#VALUE!</v>
      </c>
      <c r="I220">
        <f t="shared" si="173"/>
        <v>4.0133444284375059E-4</v>
      </c>
      <c r="J220">
        <f t="shared" si="173"/>
        <v>4.0682601290312499E-3</v>
      </c>
    </row>
    <row r="221" spans="8:10" x14ac:dyDescent="0.3">
      <c r="H221" t="e">
        <f t="shared" ref="H221:J221" si="174">H220+H179*$M$4</f>
        <v>#VALUE!</v>
      </c>
      <c r="I221">
        <f t="shared" si="174"/>
        <v>4.0302449631250057E-4</v>
      </c>
      <c r="J221">
        <f t="shared" si="174"/>
        <v>4.08538306378125E-3</v>
      </c>
    </row>
    <row r="222" spans="8:10" x14ac:dyDescent="0.3">
      <c r="H222" t="e">
        <f t="shared" ref="H222:J222" si="175">H221+H180*$M$4</f>
        <v>#VALUE!</v>
      </c>
      <c r="I222">
        <f t="shared" si="175"/>
        <v>4.0472145959375057E-4</v>
      </c>
      <c r="J222">
        <f t="shared" si="175"/>
        <v>4.10257807359375E-3</v>
      </c>
    </row>
    <row r="223" spans="8:10" x14ac:dyDescent="0.3">
      <c r="H223" t="e">
        <f t="shared" ref="H223:J223" si="176">H222+H181*$M$4</f>
        <v>#VALUE!</v>
      </c>
      <c r="I223">
        <f t="shared" si="176"/>
        <v>4.0642538131250059E-4</v>
      </c>
      <c r="J223">
        <f t="shared" si="176"/>
        <v>4.1198454666874999E-3</v>
      </c>
    </row>
    <row r="224" spans="8:10" x14ac:dyDescent="0.3">
      <c r="H224" t="e">
        <f t="shared" ref="H224:J224" si="177">H223+H182*$M$4</f>
        <v>#VALUE!</v>
      </c>
      <c r="I224">
        <f t="shared" si="177"/>
        <v>4.081363098125006E-4</v>
      </c>
      <c r="J224">
        <f t="shared" si="177"/>
        <v>4.1371855517812499E-3</v>
      </c>
    </row>
    <row r="225" spans="8:10" x14ac:dyDescent="0.3">
      <c r="H225" t="e">
        <f t="shared" ref="H225:J225" si="178">H224+H183*$M$4</f>
        <v>#VALUE!</v>
      </c>
      <c r="I225">
        <f t="shared" si="178"/>
        <v>4.0985429300000059E-4</v>
      </c>
      <c r="J225">
        <f t="shared" si="178"/>
        <v>4.1545986381562499E-3</v>
      </c>
    </row>
    <row r="226" spans="8:10" x14ac:dyDescent="0.3">
      <c r="H226" t="e">
        <f t="shared" ref="H226:J226" si="179">H225+H184*$M$4</f>
        <v>#VALUE!</v>
      </c>
      <c r="I226">
        <f t="shared" si="179"/>
        <v>4.1157937815625059E-4</v>
      </c>
      <c r="J226">
        <f t="shared" si="179"/>
        <v>4.1720850358437497E-3</v>
      </c>
    </row>
    <row r="227" spans="8:10" x14ac:dyDescent="0.3">
      <c r="H227" t="e">
        <f t="shared" ref="H227:J227" si="180">H226+H185*$M$4</f>
        <v>#VALUE!</v>
      </c>
      <c r="I227">
        <f t="shared" si="180"/>
        <v>4.1331161184375061E-4</v>
      </c>
      <c r="J227">
        <f t="shared" si="180"/>
        <v>4.1896450556874994E-3</v>
      </c>
    </row>
    <row r="228" spans="8:10" x14ac:dyDescent="0.3">
      <c r="H228" t="e">
        <f t="shared" ref="H228:J228" si="181">H227+H186*$M$4</f>
        <v>#VALUE!</v>
      </c>
      <c r="I228">
        <f t="shared" si="181"/>
        <v>4.1505103996875063E-4</v>
      </c>
      <c r="J228">
        <f t="shared" si="181"/>
        <v>4.2072790095937498E-3</v>
      </c>
    </row>
    <row r="229" spans="8:10" x14ac:dyDescent="0.3">
      <c r="H229" t="e">
        <f t="shared" ref="H229:J229" si="182">H228+H187*$M$4</f>
        <v>#VALUE!</v>
      </c>
      <c r="I229">
        <f t="shared" si="182"/>
        <v>4.1679770771875063E-4</v>
      </c>
      <c r="J229">
        <f t="shared" si="182"/>
        <v>4.2249872106249996E-3</v>
      </c>
    </row>
    <row r="230" spans="8:10" x14ac:dyDescent="0.3">
      <c r="H230" t="e">
        <f t="shared" ref="H230:J230" si="183">H229+H188*$M$4</f>
        <v>#VALUE!</v>
      </c>
      <c r="I230">
        <f t="shared" si="183"/>
        <v>4.1855165968750061E-4</v>
      </c>
      <c r="J230">
        <f t="shared" si="183"/>
        <v>4.2427699727812492E-3</v>
      </c>
    </row>
    <row r="231" spans="8:10" x14ac:dyDescent="0.3">
      <c r="H231" t="e">
        <f t="shared" ref="H231:J231" si="184">H230+H189*$M$4</f>
        <v>#VALUE!</v>
      </c>
      <c r="I231">
        <f t="shared" si="184"/>
        <v>4.2031293984375062E-4</v>
      </c>
      <c r="J231">
        <f t="shared" si="184"/>
        <v>4.2606276109999992E-3</v>
      </c>
    </row>
    <row r="232" spans="8:10" x14ac:dyDescent="0.3">
      <c r="H232" t="e">
        <f t="shared" ref="H232:J232" si="185">H231+H190*$M$4</f>
        <v>#VALUE!</v>
      </c>
      <c r="I232">
        <f t="shared" si="185"/>
        <v>4.2208159156250063E-4</v>
      </c>
      <c r="J232">
        <f t="shared" si="185"/>
        <v>4.278560440937499E-3</v>
      </c>
    </row>
    <row r="233" spans="8:10" x14ac:dyDescent="0.3">
      <c r="H233" t="e">
        <f t="shared" ref="H233:J233" si="186">H232+H191*$M$4</f>
        <v>#VALUE!</v>
      </c>
      <c r="I233">
        <f t="shared" si="186"/>
        <v>4.2385765743750063E-4</v>
      </c>
      <c r="J233">
        <f t="shared" si="186"/>
        <v>4.2965687790624991E-3</v>
      </c>
    </row>
    <row r="234" spans="8:10" x14ac:dyDescent="0.3">
      <c r="H234" t="e">
        <f t="shared" ref="H234:J234" si="187">H233+H192*$M$4</f>
        <v>#VALUE!</v>
      </c>
      <c r="I234">
        <f t="shared" si="187"/>
        <v>4.2564117925000062E-4</v>
      </c>
      <c r="J234">
        <f t="shared" si="187"/>
        <v>4.314652942562499E-3</v>
      </c>
    </row>
    <row r="235" spans="8:10" x14ac:dyDescent="0.3">
      <c r="H235" t="e">
        <f t="shared" ref="H235:J235" si="188">H234+H193*$M$4</f>
        <v>#VALUE!</v>
      </c>
      <c r="I235">
        <f t="shared" si="188"/>
        <v>4.274321979687506E-4</v>
      </c>
      <c r="J235">
        <f t="shared" si="188"/>
        <v>4.3328132496249991E-3</v>
      </c>
    </row>
    <row r="236" spans="8:10" x14ac:dyDescent="0.3">
      <c r="H236" t="e">
        <f t="shared" ref="H236:J236" si="189">H235+H194*$M$4</f>
        <v>#VALUE!</v>
      </c>
      <c r="I236">
        <f t="shared" si="189"/>
        <v>4.292307538125006E-4</v>
      </c>
      <c r="J236">
        <f t="shared" si="189"/>
        <v>4.3510500195312494E-3</v>
      </c>
    </row>
    <row r="237" spans="8:10" x14ac:dyDescent="0.3">
      <c r="H237" t="e">
        <f t="shared" ref="H237:J237" si="190">H236+H195*$M$4</f>
        <v>#VALUE!</v>
      </c>
      <c r="I237">
        <f t="shared" si="190"/>
        <v>4.3103688615625058E-4</v>
      </c>
      <c r="J237">
        <f t="shared" si="190"/>
        <v>4.3693635726874992E-3</v>
      </c>
    </row>
    <row r="238" spans="8:10" x14ac:dyDescent="0.3">
      <c r="H238" t="e">
        <f t="shared" ref="H238:J238" si="191">H237+H196*$M$4</f>
        <v>#VALUE!</v>
      </c>
      <c r="I238">
        <f t="shared" si="191"/>
        <v>4.328506335312506E-4</v>
      </c>
      <c r="J238">
        <f t="shared" si="191"/>
        <v>4.3877542305312493E-3</v>
      </c>
    </row>
    <row r="239" spans="8:10" x14ac:dyDescent="0.3">
      <c r="H239" t="e">
        <f t="shared" ref="H239:J239" si="192">H238+H197*$M$4</f>
        <v>#VALUE!</v>
      </c>
      <c r="I239">
        <f t="shared" si="192"/>
        <v>4.3467203378125063E-4</v>
      </c>
      <c r="J239">
        <f t="shared" si="192"/>
        <v>4.4062223157499995E-3</v>
      </c>
    </row>
    <row r="240" spans="8:10" x14ac:dyDescent="0.3">
      <c r="H240" t="e">
        <f t="shared" ref="H240:J240" si="193">H239+H198*$M$4</f>
        <v>#VALUE!</v>
      </c>
      <c r="I240">
        <f t="shared" si="193"/>
        <v>4.3650112409375063E-4</v>
      </c>
      <c r="J240">
        <f t="shared" si="193"/>
        <v>4.4247681522812492E-3</v>
      </c>
    </row>
    <row r="241" spans="8:10" x14ac:dyDescent="0.3">
      <c r="H241" t="e">
        <f t="shared" ref="H241:J241" si="194">H240+H199*$M$4</f>
        <v>#VALUE!</v>
      </c>
      <c r="I241">
        <f t="shared" si="194"/>
        <v>4.3833794081250062E-4</v>
      </c>
      <c r="J241">
        <f t="shared" si="194"/>
        <v>4.4433920653749988E-3</v>
      </c>
    </row>
    <row r="242" spans="8:10" x14ac:dyDescent="0.3">
      <c r="H242" t="e">
        <f t="shared" ref="H242:J242" si="195">H241+H200*$M$4</f>
        <v>#VALUE!</v>
      </c>
      <c r="I242">
        <f t="shared" si="195"/>
        <v>4.401825195312506E-4</v>
      </c>
      <c r="J242">
        <f t="shared" si="195"/>
        <v>4.4620943816562489E-3</v>
      </c>
    </row>
    <row r="243" spans="8:10" x14ac:dyDescent="0.3">
      <c r="H243" t="e">
        <f t="shared" ref="H243:J243" si="196">H242+H201*$M$4</f>
        <v>#VALUE!</v>
      </c>
      <c r="I243">
        <f t="shared" si="196"/>
        <v>4.4203489515625061E-4</v>
      </c>
      <c r="J243">
        <f t="shared" si="196"/>
        <v>4.480875429124999E-3</v>
      </c>
    </row>
    <row r="244" spans="8:10" x14ac:dyDescent="0.3">
      <c r="H244" t="e">
        <f t="shared" ref="H244:J244" si="197">H243+H202*$M$4</f>
        <v>#VALUE!</v>
      </c>
      <c r="I244">
        <f t="shared" si="197"/>
        <v>4.4389510171875064E-4</v>
      </c>
      <c r="J244">
        <f t="shared" si="197"/>
        <v>4.4997355371562487E-3</v>
      </c>
    </row>
    <row r="245" spans="8:10" x14ac:dyDescent="0.3">
      <c r="H245" t="e">
        <f t="shared" ref="H245:J245" si="198">H244+H203*$M$4</f>
        <v>#VALUE!</v>
      </c>
      <c r="I245">
        <f t="shared" si="198"/>
        <v>4.4576317253125063E-4</v>
      </c>
      <c r="J245">
        <f t="shared" si="198"/>
        <v>4.5186750366249988E-3</v>
      </c>
    </row>
    <row r="246" spans="8:10" x14ac:dyDescent="0.3">
      <c r="H246" t="e">
        <f t="shared" ref="H246:J246" si="199">H245+H204*$M$4</f>
        <v>#VALUE!</v>
      </c>
      <c r="I246">
        <f t="shared" si="199"/>
        <v>4.4763914028125065E-4</v>
      </c>
      <c r="J246">
        <f t="shared" si="199"/>
        <v>4.5376942599374987E-3</v>
      </c>
    </row>
    <row r="247" spans="8:10" x14ac:dyDescent="0.3">
      <c r="H247" t="e">
        <f t="shared" ref="H247:J247" si="200">H246+H205*$M$4</f>
        <v>#VALUE!</v>
      </c>
      <c r="I247">
        <f t="shared" si="200"/>
        <v>4.4952303718750065E-4</v>
      </c>
      <c r="J247">
        <f t="shared" si="200"/>
        <v>4.5567935410937488E-3</v>
      </c>
    </row>
    <row r="248" spans="8:10" x14ac:dyDescent="0.3">
      <c r="H248" t="e">
        <f t="shared" ref="H248:J248" si="201">H247+H206*$M$4</f>
        <v>#VALUE!</v>
      </c>
      <c r="I248">
        <f t="shared" si="201"/>
        <v>4.5141489490625064E-4</v>
      </c>
      <c r="J248">
        <f t="shared" si="201"/>
        <v>4.5759732157499991E-3</v>
      </c>
    </row>
    <row r="249" spans="8:10" x14ac:dyDescent="0.3">
      <c r="H249" t="e">
        <f t="shared" ref="H249:J249" si="202">H248+H207*$M$4</f>
        <v>#VALUE!</v>
      </c>
      <c r="I249">
        <f t="shared" si="202"/>
        <v>4.5331474490625063E-4</v>
      </c>
      <c r="J249">
        <f t="shared" si="202"/>
        <v>4.5952336210937491E-3</v>
      </c>
    </row>
    <row r="250" spans="8:10" x14ac:dyDescent="0.3">
      <c r="H250" t="e">
        <f t="shared" ref="H250:J250" si="203">H249+H208*$M$4</f>
        <v>#VALUE!</v>
      </c>
      <c r="I250">
        <f t="shared" si="203"/>
        <v>4.5522261862500064E-4</v>
      </c>
      <c r="J250">
        <f t="shared" si="203"/>
        <v>4.6145750959062492E-3</v>
      </c>
    </row>
    <row r="251" spans="8:10" x14ac:dyDescent="0.3">
      <c r="H251" t="e">
        <f t="shared" ref="H251:J251" si="204">H250+H209*$M$4</f>
        <v>#VALUE!</v>
      </c>
      <c r="I251">
        <f t="shared" si="204"/>
        <v>4.5713854737500063E-4</v>
      </c>
      <c r="J251">
        <f t="shared" si="204"/>
        <v>4.6339979806249995E-3</v>
      </c>
    </row>
    <row r="252" spans="8:10" x14ac:dyDescent="0.3">
      <c r="H252" t="e">
        <f t="shared" ref="H252:J252" si="205">H251+H210*$M$4</f>
        <v>#VALUE!</v>
      </c>
      <c r="I252">
        <f t="shared" si="205"/>
        <v>4.5906256271875066E-4</v>
      </c>
      <c r="J252">
        <f t="shared" si="205"/>
        <v>4.6535026172187495E-3</v>
      </c>
    </row>
    <row r="253" spans="8:10" x14ac:dyDescent="0.3">
      <c r="H253" t="e">
        <f t="shared" ref="H253:J253" si="206">H252+H211*$M$4</f>
        <v>#VALUE!</v>
      </c>
      <c r="I253">
        <f t="shared" si="206"/>
        <v>4.6099469646875067E-4</v>
      </c>
      <c r="J253">
        <f t="shared" si="206"/>
        <v>4.6730893491874993E-3</v>
      </c>
    </row>
    <row r="254" spans="8:10" x14ac:dyDescent="0.3">
      <c r="H254" t="e">
        <f t="shared" ref="H254:J254" si="207">H253+H212*$M$4</f>
        <v>#VALUE!</v>
      </c>
      <c r="I254">
        <f t="shared" si="207"/>
        <v>4.6293498068750069E-4</v>
      </c>
      <c r="J254">
        <f t="shared" si="207"/>
        <v>4.6927585215624989E-3</v>
      </c>
    </row>
    <row r="255" spans="8:10" x14ac:dyDescent="0.3">
      <c r="H255" t="e">
        <f t="shared" ref="H255:J255" si="208">H254+H213*$M$4</f>
        <v>#VALUE!</v>
      </c>
      <c r="I255">
        <f t="shared" si="208"/>
        <v>4.6488344768750071E-4</v>
      </c>
      <c r="J255">
        <f t="shared" si="208"/>
        <v>4.7125104809062493E-3</v>
      </c>
    </row>
    <row r="256" spans="8:10" x14ac:dyDescent="0.3">
      <c r="H256" t="e">
        <f t="shared" ref="H256:J256" si="209">H255+H214*$M$4</f>
        <v>#VALUE!</v>
      </c>
      <c r="I256">
        <f t="shared" si="209"/>
        <v>4.668401300315632E-4</v>
      </c>
      <c r="J256">
        <f t="shared" si="209"/>
        <v>4.7323455753134364E-3</v>
      </c>
    </row>
    <row r="257" spans="8:10" x14ac:dyDescent="0.3">
      <c r="H257" t="e">
        <f t="shared" ref="H257:J257" si="210">H256+H215*$M$4</f>
        <v>#VALUE!</v>
      </c>
      <c r="I257">
        <f t="shared" si="210"/>
        <v>4.6880506053265694E-4</v>
      </c>
      <c r="J257">
        <f t="shared" si="210"/>
        <v>4.7522641544114055E-3</v>
      </c>
    </row>
    <row r="258" spans="8:10" x14ac:dyDescent="0.3">
      <c r="H258" t="e">
        <f t="shared" ref="H258:J258" si="211">H257+H216*$M$4</f>
        <v>#VALUE!</v>
      </c>
      <c r="I258">
        <f t="shared" si="211"/>
        <v>4.7077827225359444E-4</v>
      </c>
      <c r="J258">
        <f t="shared" si="211"/>
        <v>4.7722665693607806E-3</v>
      </c>
    </row>
    <row r="259" spans="8:10" x14ac:dyDescent="0.3">
      <c r="H259" t="e">
        <f t="shared" ref="H259:J259" si="212">H258+H217*$M$4</f>
        <v>#VALUE!</v>
      </c>
      <c r="I259">
        <f t="shared" si="212"/>
        <v>4.7275979850671946E-4</v>
      </c>
      <c r="J259">
        <f t="shared" si="212"/>
        <v>4.7923531728560932E-3</v>
      </c>
    </row>
    <row r="260" spans="8:10" x14ac:dyDescent="0.3">
      <c r="H260" t="e">
        <f t="shared" ref="H260:J260" si="213">H259+H218*$M$4</f>
        <v>#VALUE!</v>
      </c>
      <c r="I260">
        <f t="shared" si="213"/>
        <v>4.7474967285375069E-4</v>
      </c>
      <c r="J260">
        <f t="shared" si="213"/>
        <v>4.8125243191259369E-3</v>
      </c>
    </row>
    <row r="261" spans="8:10" x14ac:dyDescent="0.3">
      <c r="H261" t="e">
        <f t="shared" ref="H261:J261" si="214">H260+H219*$M$4</f>
        <v>#VALUE!</v>
      </c>
      <c r="I261">
        <f t="shared" si="214"/>
        <v>4.7674792910515693E-4</v>
      </c>
      <c r="J261">
        <f t="shared" si="214"/>
        <v>4.8327803639337495E-3</v>
      </c>
    </row>
    <row r="262" spans="8:10" x14ac:dyDescent="0.3">
      <c r="H262" t="e">
        <f t="shared" ref="H262:J262" si="215">H261+H220*$M$4</f>
        <v>#VALUE!</v>
      </c>
      <c r="I262">
        <f t="shared" si="215"/>
        <v>4.7875460131937566E-4</v>
      </c>
      <c r="J262">
        <f t="shared" si="215"/>
        <v>4.853121664578906E-3</v>
      </c>
    </row>
    <row r="263" spans="8:10" x14ac:dyDescent="0.3">
      <c r="H263" t="e">
        <f t="shared" ref="H263:J263" si="216">H262+H221*$M$4</f>
        <v>#VALUE!</v>
      </c>
      <c r="I263">
        <f t="shared" si="216"/>
        <v>4.8076972380093816E-4</v>
      </c>
      <c r="J263">
        <f t="shared" si="216"/>
        <v>4.8735485798978122E-3</v>
      </c>
    </row>
    <row r="264" spans="8:10" x14ac:dyDescent="0.3">
      <c r="H264" t="e">
        <f t="shared" ref="H264:J264" si="217">H263+H222*$M$4</f>
        <v>#VALUE!</v>
      </c>
      <c r="I264">
        <f t="shared" si="217"/>
        <v>4.8279333109890689E-4</v>
      </c>
      <c r="J264">
        <f t="shared" si="217"/>
        <v>4.8940614702657811E-3</v>
      </c>
    </row>
    <row r="265" spans="8:10" x14ac:dyDescent="0.3">
      <c r="H265" t="e">
        <f t="shared" ref="H265:J265" si="218">H264+H223*$M$4</f>
        <v>#VALUE!</v>
      </c>
      <c r="I265">
        <f t="shared" si="218"/>
        <v>4.8482545800546941E-4</v>
      </c>
      <c r="J265">
        <f t="shared" si="218"/>
        <v>4.9146606975992184E-3</v>
      </c>
    </row>
    <row r="266" spans="8:10" x14ac:dyDescent="0.3">
      <c r="H266" t="e">
        <f t="shared" ref="H266:J266" si="219">H265+H224*$M$4</f>
        <v>#VALUE!</v>
      </c>
      <c r="I266">
        <f t="shared" si="219"/>
        <v>4.8686613955453191E-4</v>
      </c>
      <c r="J266">
        <f t="shared" si="219"/>
        <v>4.9353466253581248E-3</v>
      </c>
    </row>
    <row r="267" spans="8:10" x14ac:dyDescent="0.3">
      <c r="H267" t="e">
        <f t="shared" ref="H267:J267" si="220">H266+H225*$M$4</f>
        <v>#VALUE!</v>
      </c>
      <c r="I267">
        <f t="shared" si="220"/>
        <v>4.8891541101953192E-4</v>
      </c>
      <c r="J267">
        <f t="shared" si="220"/>
        <v>4.9561196185489058E-3</v>
      </c>
    </row>
    <row r="268" spans="8:10" x14ac:dyDescent="0.3">
      <c r="H268" t="e">
        <f t="shared" ref="H268:J268" si="221">H267+H226*$M$4</f>
        <v>#VALUE!</v>
      </c>
      <c r="I268">
        <f t="shared" si="221"/>
        <v>4.9097330791031315E-4</v>
      </c>
      <c r="J268">
        <f t="shared" si="221"/>
        <v>4.9769800437281242E-3</v>
      </c>
    </row>
    <row r="269" spans="8:10" x14ac:dyDescent="0.3">
      <c r="H269" t="e">
        <f t="shared" ref="H269:J269" si="222">H268+H227*$M$4</f>
        <v>#VALUE!</v>
      </c>
      <c r="I269">
        <f t="shared" si="222"/>
        <v>4.9303986596953189E-4</v>
      </c>
      <c r="J269">
        <f t="shared" si="222"/>
        <v>4.9979282690065614E-3</v>
      </c>
    </row>
    <row r="270" spans="8:10" x14ac:dyDescent="0.3">
      <c r="H270" t="e">
        <f t="shared" ref="H270:J270" si="223">H269+H228*$M$4</f>
        <v>#VALUE!</v>
      </c>
      <c r="I270">
        <f t="shared" si="223"/>
        <v>4.951151211693756E-4</v>
      </c>
      <c r="J270">
        <f t="shared" si="223"/>
        <v>5.01896466405453E-3</v>
      </c>
    </row>
    <row r="271" spans="8:10" x14ac:dyDescent="0.3">
      <c r="H271" t="e">
        <f t="shared" ref="H271:J271" si="224">H270+H229*$M$4</f>
        <v>#VALUE!</v>
      </c>
      <c r="I271">
        <f t="shared" si="224"/>
        <v>4.9719910970796931E-4</v>
      </c>
      <c r="J271">
        <f t="shared" si="224"/>
        <v>5.0400896001076547E-3</v>
      </c>
    </row>
    <row r="272" spans="8:10" x14ac:dyDescent="0.3">
      <c r="H272" t="e">
        <f t="shared" ref="H272:J272" si="225">H271+H230*$M$4</f>
        <v>#VALUE!</v>
      </c>
      <c r="I272">
        <f t="shared" si="225"/>
        <v>4.9929186800640678E-4</v>
      </c>
      <c r="J272">
        <f t="shared" si="225"/>
        <v>5.0613034499715614E-3</v>
      </c>
    </row>
    <row r="273" spans="8:10" x14ac:dyDescent="0.3">
      <c r="H273" t="e">
        <f t="shared" ref="H273:J273" si="226">H272+H231*$M$4</f>
        <v>#VALUE!</v>
      </c>
      <c r="I273">
        <f t="shared" si="226"/>
        <v>5.013934327056255E-4</v>
      </c>
      <c r="J273">
        <f t="shared" si="226"/>
        <v>5.0826065880265614E-3</v>
      </c>
    </row>
    <row r="274" spans="8:10" x14ac:dyDescent="0.3">
      <c r="H274" t="e">
        <f t="shared" ref="H274:J274" si="227">H273+H232*$M$4</f>
        <v>#VALUE!</v>
      </c>
      <c r="I274">
        <f t="shared" si="227"/>
        <v>5.0350384066343804E-4</v>
      </c>
      <c r="J274">
        <f t="shared" si="227"/>
        <v>5.1039993902312489E-3</v>
      </c>
    </row>
    <row r="275" spans="8:10" x14ac:dyDescent="0.3">
      <c r="H275" t="e">
        <f t="shared" ref="H275:J275" si="228">H274+H233*$M$4</f>
        <v>#VALUE!</v>
      </c>
      <c r="I275">
        <f t="shared" si="228"/>
        <v>5.0562312895062553E-4</v>
      </c>
      <c r="J275">
        <f t="shared" si="228"/>
        <v>5.1254822341265617E-3</v>
      </c>
    </row>
    <row r="276" spans="8:10" x14ac:dyDescent="0.3">
      <c r="H276" t="e">
        <f t="shared" ref="H276:J276" si="229">H275+H234*$M$4</f>
        <v>#VALUE!</v>
      </c>
      <c r="I276">
        <f t="shared" si="229"/>
        <v>5.0775133484687557E-4</v>
      </c>
      <c r="J276">
        <f t="shared" si="229"/>
        <v>5.1470554988393745E-3</v>
      </c>
    </row>
    <row r="277" spans="8:10" x14ac:dyDescent="0.3">
      <c r="H277" t="e">
        <f t="shared" ref="H277:J277" si="230">H276+H235*$M$4</f>
        <v>#VALUE!</v>
      </c>
      <c r="I277">
        <f t="shared" si="230"/>
        <v>5.0988849583671935E-4</v>
      </c>
      <c r="J277">
        <f t="shared" si="230"/>
        <v>5.1687195650874998E-3</v>
      </c>
    </row>
    <row r="278" spans="8:10" x14ac:dyDescent="0.3">
      <c r="H278" t="e">
        <f t="shared" ref="H278:J278" si="231">H277+H236*$M$4</f>
        <v>#VALUE!</v>
      </c>
      <c r="I278">
        <f t="shared" si="231"/>
        <v>5.120346496057819E-4</v>
      </c>
      <c r="J278">
        <f t="shared" si="231"/>
        <v>5.190474815185156E-3</v>
      </c>
    </row>
    <row r="279" spans="8:10" x14ac:dyDescent="0.3">
      <c r="H279" t="e">
        <f t="shared" ref="H279:J279" si="232">H278+H237*$M$4</f>
        <v>#VALUE!</v>
      </c>
      <c r="I279">
        <f t="shared" si="232"/>
        <v>5.1418983403656319E-4</v>
      </c>
      <c r="J279">
        <f t="shared" si="232"/>
        <v>5.2123216330485934E-3</v>
      </c>
    </row>
    <row r="280" spans="8:10" x14ac:dyDescent="0.3">
      <c r="H280" t="e">
        <f t="shared" ref="H280:J280" si="233">H279+H238*$M$4</f>
        <v>#VALUE!</v>
      </c>
      <c r="I280">
        <f t="shared" si="233"/>
        <v>5.1635408720421944E-4</v>
      </c>
      <c r="J280">
        <f t="shared" si="233"/>
        <v>5.2342604042012499E-3</v>
      </c>
    </row>
    <row r="281" spans="8:10" x14ac:dyDescent="0.3">
      <c r="H281" t="e">
        <f t="shared" ref="H281:J281" si="234">H280+H239*$M$4</f>
        <v>#VALUE!</v>
      </c>
      <c r="I281">
        <f t="shared" si="234"/>
        <v>5.185274473731257E-4</v>
      </c>
      <c r="J281">
        <f t="shared" si="234"/>
        <v>5.25629151578E-3</v>
      </c>
    </row>
    <row r="282" spans="8:10" x14ac:dyDescent="0.3">
      <c r="H282" t="e">
        <f t="shared" ref="H282:J282" si="235">H281+H240*$M$4</f>
        <v>#VALUE!</v>
      </c>
      <c r="I282">
        <f t="shared" si="235"/>
        <v>5.2070995299359447E-4</v>
      </c>
      <c r="J282">
        <f t="shared" si="235"/>
        <v>5.2784153565414065E-3</v>
      </c>
    </row>
    <row r="283" spans="8:10" x14ac:dyDescent="0.3">
      <c r="H283" t="e">
        <f t="shared" ref="H283:J283" si="236">H282+H241*$M$4</f>
        <v>#VALUE!</v>
      </c>
      <c r="I283">
        <f t="shared" si="236"/>
        <v>5.2290164269765702E-4</v>
      </c>
      <c r="J283">
        <f t="shared" si="236"/>
        <v>5.3006323168682812E-3</v>
      </c>
    </row>
    <row r="284" spans="8:10" x14ac:dyDescent="0.3">
      <c r="H284" t="e">
        <f t="shared" ref="H284:J284" si="237">H283+H242*$M$4</f>
        <v>#VALUE!</v>
      </c>
      <c r="I284">
        <f t="shared" si="237"/>
        <v>5.2510255529531326E-4</v>
      </c>
      <c r="J284">
        <f t="shared" si="237"/>
        <v>5.3229427887765621E-3</v>
      </c>
    </row>
    <row r="285" spans="8:10" x14ac:dyDescent="0.3">
      <c r="H285" t="e">
        <f t="shared" ref="H285:J285" si="238">H284+H243*$M$4</f>
        <v>#VALUE!</v>
      </c>
      <c r="I285">
        <f t="shared" si="238"/>
        <v>5.2731272977109452E-4</v>
      </c>
      <c r="J285">
        <f t="shared" si="238"/>
        <v>5.3453471659221869E-3</v>
      </c>
    </row>
    <row r="286" spans="8:10" x14ac:dyDescent="0.3">
      <c r="H286" t="e">
        <f t="shared" ref="H286:J286" si="239">H285+H244*$M$4</f>
        <v>#VALUE!</v>
      </c>
      <c r="I286">
        <f t="shared" si="239"/>
        <v>5.2953220527968831E-4</v>
      </c>
      <c r="J286">
        <f t="shared" si="239"/>
        <v>5.3678458436079678E-3</v>
      </c>
    </row>
    <row r="287" spans="8:10" x14ac:dyDescent="0.3">
      <c r="H287" t="e">
        <f t="shared" ref="H287:J287" si="240">H286+H245*$M$4</f>
        <v>#VALUE!</v>
      </c>
      <c r="I287">
        <f t="shared" si="240"/>
        <v>5.3176102114234455E-4</v>
      </c>
      <c r="J287">
        <f t="shared" si="240"/>
        <v>5.3904392187910924E-3</v>
      </c>
    </row>
    <row r="288" spans="8:10" x14ac:dyDescent="0.3">
      <c r="H288" t="e">
        <f t="shared" ref="H288:J288" si="241">H287+H246*$M$4</f>
        <v>#VALUE!</v>
      </c>
      <c r="I288">
        <f t="shared" si="241"/>
        <v>5.3399921684375081E-4</v>
      </c>
      <c r="J288">
        <f t="shared" si="241"/>
        <v>5.4131276900907799E-3</v>
      </c>
    </row>
    <row r="289" spans="8:10" x14ac:dyDescent="0.3">
      <c r="H289" t="e">
        <f t="shared" ref="H289:J289" si="242">H288+H247*$M$4</f>
        <v>#VALUE!</v>
      </c>
      <c r="I289">
        <f t="shared" si="242"/>
        <v>5.362468320296883E-4</v>
      </c>
      <c r="J289">
        <f t="shared" si="242"/>
        <v>5.4359116577962488E-3</v>
      </c>
    </row>
  </sheetData>
  <sortState xmlns:xlrd2="http://schemas.microsoft.com/office/spreadsheetml/2017/richdata2" ref="L5:O6">
    <sortCondition descending="1" ref="O5:O6"/>
  </sortState>
  <mergeCells count="4">
    <mergeCell ref="C2:E2"/>
    <mergeCell ref="H2:J2"/>
    <mergeCell ref="L2:N2"/>
    <mergeCell ref="H44:J44"/>
  </mergeCells>
  <pageMargins left="0.7" right="0.7" top="0.75" bottom="0.75" header="0.3" footer="0.3"/>
  <pageSetup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D7ED-8B64-4EC9-9318-B4239B00106F}">
  <dimension ref="B2:F48"/>
  <sheetViews>
    <sheetView tabSelected="1" topLeftCell="A4" workbookViewId="0">
      <selection activeCell="S8" sqref="S8"/>
    </sheetView>
  </sheetViews>
  <sheetFormatPr defaultRowHeight="14.4" x14ac:dyDescent="0.3"/>
  <sheetData>
    <row r="2" spans="2:6" x14ac:dyDescent="0.3">
      <c r="C2" s="6" t="s">
        <v>0</v>
      </c>
      <c r="D2" s="6"/>
      <c r="E2" s="6"/>
    </row>
    <row r="3" spans="2:6" x14ac:dyDescent="0.3">
      <c r="B3" s="3" t="s">
        <v>4</v>
      </c>
      <c r="C3" s="3" t="s">
        <v>2</v>
      </c>
      <c r="D3" s="3" t="s">
        <v>1</v>
      </c>
      <c r="E3" s="3" t="s">
        <v>3</v>
      </c>
    </row>
    <row r="4" spans="2:6" x14ac:dyDescent="0.3">
      <c r="B4">
        <v>0</v>
      </c>
      <c r="C4">
        <v>0</v>
      </c>
      <c r="D4">
        <v>0</v>
      </c>
      <c r="E4">
        <v>0</v>
      </c>
    </row>
    <row r="5" spans="2:6" x14ac:dyDescent="0.3">
      <c r="B5">
        <v>1</v>
      </c>
      <c r="C5">
        <f>'Trial 1'!C5-'Trial 1'!C$4</f>
        <v>1.999999999999999E-2</v>
      </c>
      <c r="D5">
        <f>'Trial 1'!D5-'Trial 1'!D$4</f>
        <v>-1.0000000000000009E-2</v>
      </c>
      <c r="E5">
        <f>'Trial 1'!E5-'Trial 1'!E$4</f>
        <v>3.0000000000000027E-2</v>
      </c>
    </row>
    <row r="6" spans="2:6" x14ac:dyDescent="0.3">
      <c r="B6">
        <v>2</v>
      </c>
      <c r="C6">
        <f>'Trial 1'!C6-'Trial 1'!C$4</f>
        <v>3.999999999999998E-2</v>
      </c>
      <c r="D6">
        <f>'Trial 1'!D6-'Trial 1'!D$4</f>
        <v>-1.0000000000000009E-2</v>
      </c>
      <c r="E6">
        <f>'Trial 1'!E6-'Trial 1'!E$4</f>
        <v>7.0000000000000007E-2</v>
      </c>
    </row>
    <row r="7" spans="2:6" x14ac:dyDescent="0.3">
      <c r="B7">
        <v>3</v>
      </c>
      <c r="C7">
        <f>'Trial 1'!C7-'Trial 1'!C$4</f>
        <v>4.9999999999999989E-2</v>
      </c>
      <c r="D7">
        <f>'Trial 1'!D7-'Trial 1'!D$4</f>
        <v>-2.0000000000000004E-2</v>
      </c>
      <c r="E7">
        <f>'Trial 1'!E7-'Trial 1'!E$4</f>
        <v>0.10999999999999999</v>
      </c>
    </row>
    <row r="8" spans="2:6" x14ac:dyDescent="0.3">
      <c r="B8">
        <v>4</v>
      </c>
      <c r="C8">
        <f>'Trial 1'!C8-'Trial 1'!C$4</f>
        <v>6.9999999999999979E-2</v>
      </c>
      <c r="D8">
        <f>'Trial 1'!D8-'Trial 1'!D$4</f>
        <v>-0.03</v>
      </c>
      <c r="E8">
        <f>'Trial 1'!E8-'Trial 1'!E$4</f>
        <v>0.15000000000000002</v>
      </c>
    </row>
    <row r="9" spans="2:6" x14ac:dyDescent="0.3">
      <c r="B9">
        <v>5</v>
      </c>
      <c r="C9">
        <f>'Trial 1'!C9-'Trial 1'!C$4</f>
        <v>7.9999999999999988E-2</v>
      </c>
      <c r="D9">
        <f>'Trial 1'!D9-'Trial 1'!D$4</f>
        <v>-0.03</v>
      </c>
      <c r="E9">
        <f>'Trial 1'!E9-'Trial 1'!E$4</f>
        <v>0.19</v>
      </c>
    </row>
    <row r="10" spans="2:6" x14ac:dyDescent="0.3">
      <c r="B10">
        <v>6</v>
      </c>
      <c r="C10">
        <f>'Trial 1'!C10-'Trial 1'!C$4</f>
        <v>0.1</v>
      </c>
      <c r="D10">
        <f>'Trial 1'!D10-'Trial 1'!D$4</f>
        <v>-4.0000000000000008E-2</v>
      </c>
      <c r="E10">
        <f>'Trial 1'!E10-'Trial 1'!E$4</f>
        <v>0.25</v>
      </c>
      <c r="F10" s="2"/>
    </row>
    <row r="11" spans="2:6" x14ac:dyDescent="0.3">
      <c r="B11">
        <v>7</v>
      </c>
      <c r="C11">
        <f>'Trial 1'!C11-'Trial 1'!C$4</f>
        <v>0.11000000000000001</v>
      </c>
      <c r="D11">
        <f>'Trial 1'!D11-'Trial 1'!D$4</f>
        <v>-0.05</v>
      </c>
      <c r="E11">
        <f>'Trial 1'!E11-'Trial 1'!E$4</f>
        <v>0.30000000000000004</v>
      </c>
      <c r="F11" s="2"/>
    </row>
    <row r="12" spans="2:6" x14ac:dyDescent="0.3">
      <c r="B12">
        <v>8</v>
      </c>
      <c r="C12">
        <f>'Trial 1'!C12-'Trial 1'!C$4</f>
        <v>0.12999999999999998</v>
      </c>
      <c r="D12">
        <f>'Trial 1'!D12-'Trial 1'!D$4</f>
        <v>-0.06</v>
      </c>
      <c r="E12">
        <f>'Trial 1'!E12-'Trial 1'!E$4</f>
        <v>0.36</v>
      </c>
      <c r="F12" s="2"/>
    </row>
    <row r="13" spans="2:6" x14ac:dyDescent="0.3">
      <c r="B13">
        <v>9</v>
      </c>
      <c r="C13">
        <f>'Trial 1'!C13-'Trial 1'!C$4</f>
        <v>0.13999999999999999</v>
      </c>
      <c r="D13">
        <f>'Trial 1'!D13-'Trial 1'!D$4</f>
        <v>-0.06</v>
      </c>
      <c r="E13">
        <f>'Trial 1'!E13-'Trial 1'!E$4</f>
        <v>0.42000000000000004</v>
      </c>
      <c r="F13" s="2"/>
    </row>
    <row r="14" spans="2:6" x14ac:dyDescent="0.3">
      <c r="B14">
        <v>10</v>
      </c>
      <c r="C14">
        <f>'Trial 1'!C14-'Trial 1'!C$4</f>
        <v>0.16</v>
      </c>
      <c r="D14">
        <f>'Trial 1'!D14-'Trial 1'!D$4</f>
        <v>-7.0000000000000007E-2</v>
      </c>
      <c r="E14">
        <f>'Trial 1'!E14-'Trial 1'!E$4</f>
        <v>0.48</v>
      </c>
      <c r="F14" s="2"/>
    </row>
    <row r="15" spans="2:6" x14ac:dyDescent="0.3">
      <c r="B15">
        <v>11</v>
      </c>
      <c r="C15">
        <f>'Trial 1'!C15-'Trial 1'!C$4</f>
        <v>0.17</v>
      </c>
      <c r="D15">
        <f>'Trial 1'!D15-'Trial 1'!D$4</f>
        <v>-8.0000000000000016E-2</v>
      </c>
      <c r="E15">
        <f>'Trial 1'!E15-'Trial 1'!E$4</f>
        <v>0.55000000000000004</v>
      </c>
      <c r="F15" s="2"/>
    </row>
    <row r="16" spans="2:6" x14ac:dyDescent="0.3">
      <c r="B16">
        <v>12</v>
      </c>
      <c r="C16">
        <f>'Trial 1'!C16-'Trial 1'!C$4</f>
        <v>0.18999999999999997</v>
      </c>
      <c r="D16">
        <f>'Trial 1'!D16-'Trial 1'!D$4</f>
        <v>-8.0000000000000016E-2</v>
      </c>
      <c r="E16">
        <f>'Trial 1'!E16-'Trial 1'!E$4</f>
        <v>0.62</v>
      </c>
    </row>
    <row r="17" spans="2:5" x14ac:dyDescent="0.3">
      <c r="B17">
        <v>13</v>
      </c>
      <c r="C17">
        <f>'Trial 1'!C17-'Trial 1'!C$4</f>
        <v>0.21</v>
      </c>
      <c r="D17">
        <f>'Trial 1'!D17-'Trial 1'!D$4</f>
        <v>-0.09</v>
      </c>
      <c r="E17">
        <f>'Trial 1'!E17-'Trial 1'!E$4</f>
        <v>0.7</v>
      </c>
    </row>
    <row r="18" spans="2:5" x14ac:dyDescent="0.3">
      <c r="B18">
        <v>14</v>
      </c>
      <c r="C18">
        <f>'Trial 1'!C18-'Trial 1'!C$4</f>
        <v>0.22</v>
      </c>
      <c r="D18">
        <f>'Trial 1'!D18-'Trial 1'!D$4</f>
        <v>-0.1</v>
      </c>
      <c r="E18">
        <f>'Trial 1'!E18-'Trial 1'!E$4</f>
        <v>0.78</v>
      </c>
    </row>
    <row r="19" spans="2:5" x14ac:dyDescent="0.3">
      <c r="B19">
        <v>15</v>
      </c>
      <c r="C19">
        <f>'Trial 1'!C19-'Trial 1'!C$4</f>
        <v>0.23999999999999996</v>
      </c>
      <c r="D19">
        <f>'Trial 1'!D19-'Trial 1'!D$4</f>
        <v>-0.11000000000000001</v>
      </c>
      <c r="E19">
        <f>'Trial 1'!E19-'Trial 1'!E$4</f>
        <v>0.87000000000000011</v>
      </c>
    </row>
    <row r="20" spans="2:5" x14ac:dyDescent="0.3">
      <c r="B20">
        <v>16</v>
      </c>
      <c r="C20">
        <f>'Trial 1'!C20-'Trial 1'!C$4</f>
        <v>0.24999999999999997</v>
      </c>
      <c r="D20">
        <f>'Trial 1'!D20-'Trial 1'!D$4</f>
        <v>-0.12</v>
      </c>
      <c r="E20">
        <f>'Trial 1'!E20-'Trial 1'!E$4</f>
        <v>0.97</v>
      </c>
    </row>
    <row r="21" spans="2:5" x14ac:dyDescent="0.3">
      <c r="B21">
        <v>17</v>
      </c>
      <c r="C21">
        <f>'Trial 1'!C21-'Trial 1'!C$4</f>
        <v>0.27</v>
      </c>
      <c r="D21">
        <f>'Trial 1'!D21-'Trial 1'!D$4</f>
        <v>-0.13</v>
      </c>
      <c r="E21">
        <f>'Trial 1'!E21-'Trial 1'!E$4</f>
        <v>1.06</v>
      </c>
    </row>
    <row r="22" spans="2:5" x14ac:dyDescent="0.3">
      <c r="B22">
        <v>18</v>
      </c>
      <c r="C22">
        <f>'Trial 1'!C22-'Trial 1'!C$4</f>
        <v>0.29000000000000004</v>
      </c>
      <c r="D22">
        <f>'Trial 1'!D22-'Trial 1'!D$4</f>
        <v>-0.15</v>
      </c>
      <c r="E22">
        <f>'Trial 1'!E22-'Trial 1'!E$4</f>
        <v>1.1599999999999999</v>
      </c>
    </row>
    <row r="23" spans="2:5" x14ac:dyDescent="0.3">
      <c r="B23">
        <v>19</v>
      </c>
      <c r="C23">
        <f>'Trial 1'!C23-'Trial 1'!C$4</f>
        <v>0.29999999999999993</v>
      </c>
      <c r="D23">
        <f>'Trial 1'!D23-'Trial 1'!D$4</f>
        <v>-0.16</v>
      </c>
      <c r="E23">
        <f>'Trial 1'!E23-'Trial 1'!E$4</f>
        <v>1.26</v>
      </c>
    </row>
    <row r="24" spans="2:5" x14ac:dyDescent="0.3">
      <c r="B24">
        <v>20</v>
      </c>
      <c r="C24">
        <f>'Trial 1'!C24-'Trial 1'!C$4</f>
        <v>0.31999999999999995</v>
      </c>
      <c r="D24">
        <f>'Trial 1'!D24-'Trial 1'!D$4</f>
        <v>-0.18</v>
      </c>
      <c r="E24">
        <f>'Trial 1'!E24-'Trial 1'!E$4</f>
        <v>1.37</v>
      </c>
    </row>
    <row r="25" spans="2:5" x14ac:dyDescent="0.3">
      <c r="B25">
        <v>21</v>
      </c>
      <c r="C25">
        <f>'Trial 1'!C25-'Trial 1'!C$4</f>
        <v>0.33999999999999997</v>
      </c>
      <c r="D25">
        <f>'Trial 1'!D25-'Trial 1'!D$4</f>
        <v>-0.2</v>
      </c>
      <c r="E25">
        <f>'Trial 1'!E25-'Trial 1'!E$4</f>
        <v>1.48</v>
      </c>
    </row>
    <row r="26" spans="2:5" x14ac:dyDescent="0.3">
      <c r="B26">
        <v>22</v>
      </c>
      <c r="C26">
        <f>'Trial 1'!C26-'Trial 1'!C$4</f>
        <v>0.36</v>
      </c>
      <c r="D26">
        <f>'Trial 1'!D26-'Trial 1'!D$4</f>
        <v>-0.22000000000000003</v>
      </c>
      <c r="E26">
        <f>'Trial 1'!E26-'Trial 1'!E$4</f>
        <v>1.6</v>
      </c>
    </row>
    <row r="27" spans="2:5" x14ac:dyDescent="0.3">
      <c r="B27">
        <v>23</v>
      </c>
      <c r="C27">
        <f>'Trial 1'!C27-'Trial 1'!C$4</f>
        <v>0.38</v>
      </c>
      <c r="D27">
        <f>'Trial 1'!D27-'Trial 1'!D$4</f>
        <v>-0.24</v>
      </c>
      <c r="E27">
        <f>'Trial 1'!E27-'Trial 1'!E$4</f>
        <v>1.71</v>
      </c>
    </row>
    <row r="28" spans="2:5" x14ac:dyDescent="0.3">
      <c r="B28">
        <v>24</v>
      </c>
      <c r="C28">
        <f>'Trial 1'!C28-'Trial 1'!C$4</f>
        <v>0.39999999999999991</v>
      </c>
      <c r="D28">
        <f>'Trial 1'!D28-'Trial 1'!D$4</f>
        <v>-0.26</v>
      </c>
      <c r="E28">
        <f>'Trial 1'!E28-'Trial 1'!E$4</f>
        <v>1.8299999999999998</v>
      </c>
    </row>
    <row r="29" spans="2:5" x14ac:dyDescent="0.3">
      <c r="B29">
        <v>25</v>
      </c>
      <c r="C29">
        <f>'Trial 1'!C29-'Trial 1'!C$4</f>
        <v>0.40999999999999992</v>
      </c>
      <c r="D29">
        <f>'Trial 1'!D29-'Trial 1'!D$4</f>
        <v>-0.28000000000000003</v>
      </c>
      <c r="E29">
        <f>'Trial 1'!E29-'Trial 1'!E$4</f>
        <v>1.9400000000000002</v>
      </c>
    </row>
    <row r="30" spans="2:5" x14ac:dyDescent="0.3">
      <c r="B30">
        <v>26</v>
      </c>
      <c r="C30">
        <f>'Trial 1'!C30-'Trial 1'!C$4</f>
        <v>0.42999999999999994</v>
      </c>
      <c r="D30">
        <f>'Trial 1'!D30-'Trial 1'!D$4</f>
        <v>-0.3</v>
      </c>
      <c r="E30">
        <f>'Trial 1'!E30-'Trial 1'!E$4</f>
        <v>2.0599999999999996</v>
      </c>
    </row>
    <row r="31" spans="2:5" x14ac:dyDescent="0.3">
      <c r="B31">
        <v>27</v>
      </c>
      <c r="C31">
        <f>'Trial 1'!C31-'Trial 1'!C$4</f>
        <v>0.44999999999999996</v>
      </c>
      <c r="D31">
        <f>'Trial 1'!D31-'Trial 1'!D$4</f>
        <v>-0.32</v>
      </c>
      <c r="E31">
        <f>'Trial 1'!E31-'Trial 1'!E$4</f>
        <v>2.1799999999999997</v>
      </c>
    </row>
    <row r="32" spans="2:5" x14ac:dyDescent="0.3">
      <c r="B32">
        <v>28</v>
      </c>
      <c r="C32">
        <f>'Trial 1'!C32-'Trial 1'!C$4</f>
        <v>0.45999999999999996</v>
      </c>
      <c r="D32">
        <f>'Trial 1'!D32-'Trial 1'!D$4</f>
        <v>-0.34</v>
      </c>
      <c r="E32">
        <f>'Trial 1'!E32-'Trial 1'!E$4</f>
        <v>2.3099999999999996</v>
      </c>
    </row>
    <row r="33" spans="2:5" x14ac:dyDescent="0.3">
      <c r="B33">
        <v>29</v>
      </c>
      <c r="C33">
        <f>'Trial 1'!C33-'Trial 1'!C$4</f>
        <v>0.48</v>
      </c>
      <c r="D33">
        <f>'Trial 1'!D33-'Trial 1'!D$4</f>
        <v>-0.37</v>
      </c>
      <c r="E33">
        <f>'Trial 1'!E33-'Trial 1'!E$4</f>
        <v>2.4299999999999997</v>
      </c>
    </row>
    <row r="34" spans="2:5" x14ac:dyDescent="0.3">
      <c r="B34">
        <v>30</v>
      </c>
      <c r="C34">
        <f>'Trial 1'!C34-'Trial 1'!C$4</f>
        <v>0.5</v>
      </c>
      <c r="D34">
        <f>'Trial 1'!D34-'Trial 1'!D$4</f>
        <v>-0.39</v>
      </c>
      <c r="E34">
        <f>'Trial 1'!E34-'Trial 1'!E$4</f>
        <v>2.5700000000000003</v>
      </c>
    </row>
    <row r="35" spans="2:5" x14ac:dyDescent="0.3">
      <c r="B35">
        <v>31</v>
      </c>
      <c r="C35">
        <f>'Trial 1'!C35-'Trial 1'!C$4</f>
        <v>0.51999999999999991</v>
      </c>
      <c r="D35">
        <f>'Trial 1'!D35-'Trial 1'!D$4</f>
        <v>-0.41</v>
      </c>
      <c r="E35">
        <f>'Trial 1'!E35-'Trial 1'!E$4</f>
        <v>2.71</v>
      </c>
    </row>
    <row r="36" spans="2:5" x14ac:dyDescent="0.3">
      <c r="B36">
        <v>32</v>
      </c>
      <c r="C36">
        <f>'Trial 1'!C36-'Trial 1'!C$4</f>
        <v>0.52999999999999992</v>
      </c>
      <c r="D36">
        <f>'Trial 1'!D36-'Trial 1'!D$4</f>
        <v>-0.44</v>
      </c>
      <c r="E36">
        <f>'Trial 1'!E36-'Trial 1'!E$4</f>
        <v>2.8499999999999996</v>
      </c>
    </row>
    <row r="37" spans="2:5" x14ac:dyDescent="0.3">
      <c r="B37">
        <v>33</v>
      </c>
      <c r="C37">
        <f>'Trial 1'!C37-'Trial 1'!C$4</f>
        <v>0.54999999999999993</v>
      </c>
      <c r="D37">
        <f>'Trial 1'!D37-'Trial 1'!D$4</f>
        <v>-0.46</v>
      </c>
      <c r="E37">
        <f>'Trial 1'!E37-'Trial 1'!E$4</f>
        <v>2.99</v>
      </c>
    </row>
    <row r="38" spans="2:5" x14ac:dyDescent="0.3">
      <c r="B38">
        <v>34</v>
      </c>
      <c r="C38">
        <f>'Trial 1'!C38-'Trial 1'!C$4</f>
        <v>0.56999999999999995</v>
      </c>
      <c r="D38">
        <f>'Trial 1'!D38-'Trial 1'!D$4</f>
        <v>-0.49000000000000005</v>
      </c>
      <c r="E38">
        <f>'Trial 1'!E38-'Trial 1'!E$4</f>
        <v>3.1399999999999997</v>
      </c>
    </row>
    <row r="39" spans="2:5" x14ac:dyDescent="0.3">
      <c r="B39">
        <v>35</v>
      </c>
      <c r="C39">
        <f>'Trial 1'!C39-'Trial 1'!C$4</f>
        <v>0.57999999999999996</v>
      </c>
      <c r="D39">
        <f>'Trial 1'!D39-'Trial 1'!D$4</f>
        <v>-0.51</v>
      </c>
      <c r="E39">
        <f>'Trial 1'!E39-'Trial 1'!E$4</f>
        <v>3.29</v>
      </c>
    </row>
    <row r="40" spans="2:5" x14ac:dyDescent="0.3">
      <c r="B40">
        <v>36</v>
      </c>
      <c r="C40">
        <f>'Trial 1'!C40-'Trial 1'!C$4</f>
        <v>0.6</v>
      </c>
      <c r="D40">
        <f>'Trial 1'!D40-'Trial 1'!D$4</f>
        <v>-0.54</v>
      </c>
      <c r="E40">
        <f>'Trial 1'!E40-'Trial 1'!E$4</f>
        <v>3.4400000000000004</v>
      </c>
    </row>
    <row r="41" spans="2:5" x14ac:dyDescent="0.3">
      <c r="B41">
        <v>37</v>
      </c>
      <c r="C41">
        <f>'Trial 1'!C41-'Trial 1'!C$4</f>
        <v>0.61</v>
      </c>
      <c r="D41">
        <f>'Trial 1'!D41-'Trial 1'!D$4</f>
        <v>-0.56000000000000005</v>
      </c>
      <c r="E41">
        <f>'Trial 1'!E41-'Trial 1'!E$4</f>
        <v>3.5999999999999996</v>
      </c>
    </row>
    <row r="42" spans="2:5" x14ac:dyDescent="0.3">
      <c r="B42">
        <v>38</v>
      </c>
      <c r="C42">
        <f>'Trial 1'!C42-'Trial 1'!C$4</f>
        <v>0.63</v>
      </c>
      <c r="D42">
        <f>'Trial 1'!D42-'Trial 1'!D$4</f>
        <v>-0.59000000000000008</v>
      </c>
      <c r="E42">
        <f>'Trial 1'!E42-'Trial 1'!E$4</f>
        <v>3.76</v>
      </c>
    </row>
    <row r="43" spans="2:5" x14ac:dyDescent="0.3">
      <c r="B43">
        <v>39</v>
      </c>
      <c r="C43">
        <f>'Trial 1'!C43-'Trial 1'!C$4</f>
        <v>0.64</v>
      </c>
      <c r="D43">
        <f>'Trial 1'!D43-'Trial 1'!D$4</f>
        <v>-0.62000000000000011</v>
      </c>
      <c r="E43">
        <f>'Trial 1'!E43-'Trial 1'!E$4</f>
        <v>3.92</v>
      </c>
    </row>
    <row r="44" spans="2:5" x14ac:dyDescent="0.3">
      <c r="B44">
        <v>40</v>
      </c>
      <c r="C44">
        <f>'Trial 1'!C44-'Trial 1'!C$4</f>
        <v>0.64999999999999991</v>
      </c>
      <c r="D44">
        <f>'Trial 1'!D44-'Trial 1'!D$4</f>
        <v>-0.6399999999999999</v>
      </c>
      <c r="E44">
        <f>'Trial 1'!E44-'Trial 1'!E$4</f>
        <v>4.08</v>
      </c>
    </row>
    <row r="45" spans="2:5" x14ac:dyDescent="0.3">
      <c r="B45">
        <v>41</v>
      </c>
      <c r="C45">
        <f>'Trial 1'!C45-'Trial 1'!C$4</f>
        <v>0.66999999999999993</v>
      </c>
      <c r="D45">
        <f>'Trial 1'!D45-'Trial 1'!D$4</f>
        <v>-0.66999999999999993</v>
      </c>
      <c r="E45">
        <f>'Trial 1'!E45-'Trial 1'!E$4</f>
        <v>4.25</v>
      </c>
    </row>
    <row r="46" spans="2:5" x14ac:dyDescent="0.3">
      <c r="B46">
        <v>42</v>
      </c>
      <c r="C46">
        <f>'Trial 1'!C46-'Trial 1'!C$4</f>
        <v>0.67999999999999994</v>
      </c>
      <c r="D46">
        <f>'Trial 1'!D46-'Trial 1'!D$4</f>
        <v>-0.69</v>
      </c>
      <c r="E46">
        <f>'Trial 1'!E46-'Trial 1'!E$4</f>
        <v>4.41</v>
      </c>
    </row>
    <row r="47" spans="2:5" x14ac:dyDescent="0.3">
      <c r="B47">
        <v>43</v>
      </c>
      <c r="C47">
        <f>'Trial 1'!C47-'Trial 1'!C$4</f>
        <v>0.69</v>
      </c>
      <c r="D47">
        <f>'Trial 1'!D47-'Trial 1'!D$4</f>
        <v>-0.72</v>
      </c>
      <c r="E47">
        <f>'Trial 1'!E47-'Trial 1'!E$4</f>
        <v>4.58</v>
      </c>
    </row>
    <row r="48" spans="2:5" x14ac:dyDescent="0.3">
      <c r="B48">
        <v>44</v>
      </c>
      <c r="C48">
        <f>'Trial 1'!C48-'Trial 1'!C$4</f>
        <v>0.7</v>
      </c>
      <c r="D48">
        <f>'Trial 1'!D48-'Trial 1'!D$4</f>
        <v>-0.75</v>
      </c>
      <c r="E48">
        <f>'Trial 1'!E48-'Trial 1'!E$4</f>
        <v>4.75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418C-8E51-4BC4-8653-6479EC5FC15C}">
  <dimension ref="B2:Q89"/>
  <sheetViews>
    <sheetView topLeftCell="A19" zoomScale="94" zoomScaleNormal="70" workbookViewId="0">
      <selection activeCell="P3" sqref="P3"/>
    </sheetView>
  </sheetViews>
  <sheetFormatPr defaultRowHeight="14.4" x14ac:dyDescent="0.3"/>
  <cols>
    <col min="1" max="1" width="8.88671875" customWidth="1"/>
    <col min="12" max="12" width="19" customWidth="1"/>
  </cols>
  <sheetData>
    <row r="2" spans="2:17" x14ac:dyDescent="0.3">
      <c r="C2" s="6" t="s">
        <v>0</v>
      </c>
      <c r="D2" s="6"/>
      <c r="E2" s="6"/>
      <c r="H2" s="6" t="s">
        <v>10</v>
      </c>
      <c r="I2" s="6"/>
      <c r="J2" s="6"/>
      <c r="L2" s="6" t="s">
        <v>5</v>
      </c>
      <c r="M2" s="6"/>
      <c r="N2" s="6"/>
      <c r="Q2" t="s">
        <v>12</v>
      </c>
    </row>
    <row r="3" spans="2:17" x14ac:dyDescent="0.3">
      <c r="B3" t="s">
        <v>4</v>
      </c>
      <c r="C3" t="s">
        <v>2</v>
      </c>
      <c r="D3" t="s">
        <v>1</v>
      </c>
      <c r="E3" t="s">
        <v>3</v>
      </c>
      <c r="H3" s="2" t="s">
        <v>11</v>
      </c>
      <c r="I3" s="2" t="s">
        <v>1</v>
      </c>
      <c r="J3" s="2" t="s">
        <v>3</v>
      </c>
      <c r="L3" t="s">
        <v>7</v>
      </c>
      <c r="M3">
        <v>0.5</v>
      </c>
      <c r="N3" t="s">
        <v>8</v>
      </c>
    </row>
    <row r="4" spans="2:17" x14ac:dyDescent="0.3">
      <c r="B4">
        <v>0</v>
      </c>
      <c r="C4">
        <v>0.13</v>
      </c>
      <c r="D4">
        <v>0.13</v>
      </c>
      <c r="E4">
        <v>-0.27</v>
      </c>
      <c r="H4">
        <v>0.03</v>
      </c>
      <c r="I4">
        <v>0.03</v>
      </c>
      <c r="J4">
        <v>-0.06</v>
      </c>
      <c r="L4" t="s">
        <v>23</v>
      </c>
      <c r="M4">
        <f>5/1000</f>
        <v>5.0000000000000001E-3</v>
      </c>
      <c r="N4" t="s">
        <v>6</v>
      </c>
    </row>
    <row r="5" spans="2:17" x14ac:dyDescent="0.3">
      <c r="B5">
        <v>1</v>
      </c>
      <c r="C5">
        <v>0.15</v>
      </c>
      <c r="D5">
        <v>0.15</v>
      </c>
      <c r="E5">
        <v>-0.3</v>
      </c>
      <c r="H5">
        <v>0.06</v>
      </c>
      <c r="I5">
        <v>0.06</v>
      </c>
      <c r="J5">
        <v>-0.04</v>
      </c>
      <c r="L5" t="s">
        <v>22</v>
      </c>
      <c r="M5">
        <v>0.01</v>
      </c>
      <c r="N5" t="s">
        <v>6</v>
      </c>
    </row>
    <row r="6" spans="2:17" x14ac:dyDescent="0.3">
      <c r="B6">
        <v>2</v>
      </c>
      <c r="C6">
        <v>0.17</v>
      </c>
      <c r="D6">
        <v>0.17</v>
      </c>
      <c r="E6">
        <v>-0.33</v>
      </c>
      <c r="H6">
        <v>-0.02</v>
      </c>
      <c r="I6">
        <v>0.04</v>
      </c>
      <c r="J6">
        <v>0.05</v>
      </c>
      <c r="L6" t="s">
        <v>13</v>
      </c>
      <c r="M6">
        <f>$M$3*$B$48</f>
        <v>22</v>
      </c>
      <c r="N6" t="s">
        <v>6</v>
      </c>
    </row>
    <row r="7" spans="2:17" x14ac:dyDescent="0.3">
      <c r="B7">
        <v>3</v>
      </c>
      <c r="C7">
        <v>0.18</v>
      </c>
      <c r="D7">
        <v>0.18</v>
      </c>
      <c r="E7">
        <v>-0.36</v>
      </c>
      <c r="H7">
        <v>0.03</v>
      </c>
      <c r="I7">
        <v>0.03</v>
      </c>
      <c r="J7">
        <v>-0.04</v>
      </c>
      <c r="L7" t="s">
        <v>14</v>
      </c>
      <c r="M7">
        <v>500</v>
      </c>
    </row>
    <row r="8" spans="2:17" x14ac:dyDescent="0.3">
      <c r="B8">
        <v>4</v>
      </c>
      <c r="C8">
        <v>0.2</v>
      </c>
      <c r="D8">
        <v>0.19</v>
      </c>
      <c r="E8">
        <v>-0.39</v>
      </c>
      <c r="H8">
        <v>0.02</v>
      </c>
      <c r="I8">
        <v>-0.02</v>
      </c>
      <c r="J8">
        <v>-0.03</v>
      </c>
      <c r="L8" t="s">
        <v>9</v>
      </c>
      <c r="M8" s="1" t="s">
        <v>17</v>
      </c>
    </row>
    <row r="9" spans="2:17" x14ac:dyDescent="0.3">
      <c r="B9">
        <v>5</v>
      </c>
      <c r="C9">
        <v>0.21</v>
      </c>
      <c r="D9">
        <v>0.21</v>
      </c>
      <c r="E9">
        <v>-0.42</v>
      </c>
      <c r="H9">
        <v>-0.01</v>
      </c>
      <c r="I9">
        <v>-0.02</v>
      </c>
      <c r="J9">
        <v>0.08</v>
      </c>
    </row>
    <row r="10" spans="2:17" x14ac:dyDescent="0.3">
      <c r="B10">
        <v>6</v>
      </c>
      <c r="C10">
        <v>0.23</v>
      </c>
      <c r="D10">
        <v>0.22</v>
      </c>
      <c r="E10">
        <v>-0.45</v>
      </c>
      <c r="H10">
        <v>0.01</v>
      </c>
      <c r="I10">
        <v>-0.04</v>
      </c>
      <c r="J10">
        <v>-0.06</v>
      </c>
    </row>
    <row r="11" spans="2:17" x14ac:dyDescent="0.3">
      <c r="B11">
        <v>7</v>
      </c>
      <c r="C11">
        <v>0.24</v>
      </c>
      <c r="D11">
        <v>0.24</v>
      </c>
      <c r="E11">
        <v>-0.47</v>
      </c>
      <c r="H11">
        <v>0.01</v>
      </c>
      <c r="I11">
        <v>0.02</v>
      </c>
      <c r="J11">
        <v>0.01</v>
      </c>
    </row>
    <row r="12" spans="2:17" x14ac:dyDescent="0.3">
      <c r="B12">
        <v>8</v>
      </c>
      <c r="C12">
        <v>0.26</v>
      </c>
      <c r="D12">
        <v>0.25</v>
      </c>
      <c r="E12">
        <v>-0.51</v>
      </c>
      <c r="H12">
        <v>0</v>
      </c>
      <c r="I12">
        <v>-0.01</v>
      </c>
      <c r="J12">
        <v>0.01</v>
      </c>
    </row>
    <row r="13" spans="2:17" x14ac:dyDescent="0.3">
      <c r="B13">
        <v>9</v>
      </c>
      <c r="C13">
        <v>0.27</v>
      </c>
      <c r="D13">
        <v>0.27</v>
      </c>
      <c r="E13">
        <v>-0.54</v>
      </c>
      <c r="H13">
        <v>-0.02</v>
      </c>
      <c r="I13">
        <v>7.0000000000000007E-2</v>
      </c>
      <c r="J13">
        <v>0.06</v>
      </c>
    </row>
    <row r="14" spans="2:17" x14ac:dyDescent="0.3">
      <c r="B14">
        <v>10</v>
      </c>
      <c r="C14">
        <v>0.28999999999999998</v>
      </c>
      <c r="D14">
        <v>0.28000000000000003</v>
      </c>
      <c r="E14">
        <v>-0.56999999999999995</v>
      </c>
      <c r="H14">
        <v>0.02</v>
      </c>
      <c r="I14">
        <v>0.02</v>
      </c>
      <c r="J14">
        <v>-0.04</v>
      </c>
    </row>
    <row r="15" spans="2:17" x14ac:dyDescent="0.3">
      <c r="B15">
        <v>11</v>
      </c>
      <c r="C15">
        <v>0.31</v>
      </c>
      <c r="D15">
        <v>0.28999999999999998</v>
      </c>
      <c r="E15">
        <v>-0.61</v>
      </c>
      <c r="H15">
        <v>-0.08</v>
      </c>
      <c r="I15">
        <v>0.01</v>
      </c>
      <c r="J15">
        <v>0.03</v>
      </c>
    </row>
    <row r="16" spans="2:17" x14ac:dyDescent="0.3">
      <c r="B16">
        <v>12</v>
      </c>
      <c r="C16">
        <v>0.32</v>
      </c>
      <c r="D16">
        <v>0.3</v>
      </c>
      <c r="E16">
        <v>-0.65</v>
      </c>
      <c r="H16">
        <v>0.02</v>
      </c>
      <c r="I16">
        <v>0.04</v>
      </c>
      <c r="J16">
        <v>-0.04</v>
      </c>
    </row>
    <row r="17" spans="2:10" x14ac:dyDescent="0.3">
      <c r="B17">
        <v>13</v>
      </c>
      <c r="C17">
        <v>0.34</v>
      </c>
      <c r="D17">
        <v>0.32</v>
      </c>
      <c r="E17">
        <v>-0.7</v>
      </c>
      <c r="H17">
        <v>-0.05</v>
      </c>
      <c r="I17">
        <v>0.1</v>
      </c>
      <c r="J17">
        <v>0.03</v>
      </c>
    </row>
    <row r="18" spans="2:10" x14ac:dyDescent="0.3">
      <c r="B18">
        <v>14</v>
      </c>
      <c r="C18">
        <v>0.36</v>
      </c>
      <c r="D18">
        <v>0.33</v>
      </c>
      <c r="E18">
        <v>-0.74</v>
      </c>
      <c r="H18">
        <v>-0.03</v>
      </c>
      <c r="I18">
        <v>0.01</v>
      </c>
      <c r="J18">
        <v>0</v>
      </c>
    </row>
    <row r="19" spans="2:10" x14ac:dyDescent="0.3">
      <c r="B19">
        <v>15</v>
      </c>
      <c r="C19">
        <v>0.38</v>
      </c>
      <c r="D19">
        <v>0.35</v>
      </c>
      <c r="E19">
        <v>-0.79</v>
      </c>
      <c r="H19">
        <v>-0.19</v>
      </c>
      <c r="I19">
        <v>0.03</v>
      </c>
      <c r="J19">
        <v>0.01</v>
      </c>
    </row>
    <row r="20" spans="2:10" x14ac:dyDescent="0.3">
      <c r="B20">
        <v>16</v>
      </c>
      <c r="C20">
        <v>0.4</v>
      </c>
      <c r="D20">
        <v>0.36</v>
      </c>
      <c r="E20">
        <v>-0.85</v>
      </c>
      <c r="H20">
        <v>7.0000000000000007E-2</v>
      </c>
      <c r="I20">
        <v>-7.0000000000000007E-2</v>
      </c>
      <c r="J20">
        <v>0.05</v>
      </c>
    </row>
    <row r="21" spans="2:10" x14ac:dyDescent="0.3">
      <c r="B21">
        <v>17</v>
      </c>
      <c r="C21">
        <v>0.42</v>
      </c>
      <c r="D21">
        <v>0.37</v>
      </c>
      <c r="E21">
        <v>-0.9</v>
      </c>
      <c r="H21">
        <v>-0.03</v>
      </c>
      <c r="I21">
        <v>-0.01</v>
      </c>
      <c r="J21">
        <v>0.01</v>
      </c>
    </row>
    <row r="22" spans="2:10" x14ac:dyDescent="0.3">
      <c r="B22">
        <v>18</v>
      </c>
      <c r="C22">
        <v>0.44</v>
      </c>
      <c r="D22">
        <v>0.39</v>
      </c>
      <c r="E22">
        <v>-0.96</v>
      </c>
      <c r="H22">
        <v>0.02</v>
      </c>
      <c r="I22">
        <v>0</v>
      </c>
      <c r="J22">
        <v>0.05</v>
      </c>
    </row>
    <row r="23" spans="2:10" x14ac:dyDescent="0.3">
      <c r="B23">
        <v>19</v>
      </c>
      <c r="C23">
        <v>0.47</v>
      </c>
      <c r="D23">
        <v>0.4</v>
      </c>
      <c r="E23">
        <v>-1.02</v>
      </c>
      <c r="H23">
        <v>0.1</v>
      </c>
      <c r="I23">
        <v>0.01</v>
      </c>
      <c r="J23">
        <v>0.02</v>
      </c>
    </row>
    <row r="24" spans="2:10" x14ac:dyDescent="0.3">
      <c r="B24">
        <v>20</v>
      </c>
      <c r="C24">
        <v>0.49</v>
      </c>
      <c r="D24">
        <v>0.42</v>
      </c>
      <c r="E24">
        <v>-1.08</v>
      </c>
      <c r="H24">
        <v>0.02</v>
      </c>
      <c r="I24">
        <v>0.03</v>
      </c>
      <c r="J24">
        <v>-0.09</v>
      </c>
    </row>
    <row r="25" spans="2:10" x14ac:dyDescent="0.3">
      <c r="B25">
        <v>21</v>
      </c>
      <c r="C25">
        <v>0.51</v>
      </c>
      <c r="D25">
        <v>0.43</v>
      </c>
      <c r="E25">
        <v>-1.1399999999999999</v>
      </c>
      <c r="H25">
        <v>-0.01</v>
      </c>
      <c r="I25">
        <v>-0.06</v>
      </c>
      <c r="J25">
        <v>0.01</v>
      </c>
    </row>
    <row r="26" spans="2:10" x14ac:dyDescent="0.3">
      <c r="B26">
        <v>22</v>
      </c>
      <c r="C26">
        <v>0.54</v>
      </c>
      <c r="D26">
        <v>0.44</v>
      </c>
      <c r="E26">
        <v>-1.21</v>
      </c>
      <c r="H26">
        <v>-0.01</v>
      </c>
      <c r="I26">
        <v>0.01</v>
      </c>
      <c r="J26">
        <v>-0.04</v>
      </c>
    </row>
    <row r="27" spans="2:10" x14ac:dyDescent="0.3">
      <c r="B27">
        <v>23</v>
      </c>
      <c r="C27">
        <v>0.56000000000000005</v>
      </c>
      <c r="D27">
        <v>0.45</v>
      </c>
      <c r="E27">
        <v>-1.28</v>
      </c>
      <c r="H27">
        <v>0</v>
      </c>
      <c r="I27">
        <v>0.04</v>
      </c>
      <c r="J27">
        <v>0.03</v>
      </c>
    </row>
    <row r="28" spans="2:10" x14ac:dyDescent="0.3">
      <c r="B28">
        <v>24</v>
      </c>
      <c r="C28">
        <v>0.59</v>
      </c>
      <c r="D28">
        <v>0.46</v>
      </c>
      <c r="E28">
        <v>-1.34</v>
      </c>
      <c r="H28">
        <v>0.03</v>
      </c>
      <c r="I28">
        <v>0</v>
      </c>
      <c r="J28">
        <v>-0.02</v>
      </c>
    </row>
    <row r="29" spans="2:10" x14ac:dyDescent="0.3">
      <c r="B29">
        <v>25</v>
      </c>
      <c r="C29">
        <v>0.61</v>
      </c>
      <c r="D29">
        <v>0.47</v>
      </c>
      <c r="E29">
        <v>-1.41</v>
      </c>
      <c r="H29">
        <v>0.01</v>
      </c>
      <c r="I29">
        <v>0.02</v>
      </c>
      <c r="J29">
        <v>-0.06</v>
      </c>
    </row>
    <row r="30" spans="2:10" x14ac:dyDescent="0.3">
      <c r="B30">
        <v>26</v>
      </c>
      <c r="C30">
        <v>0.64</v>
      </c>
      <c r="D30">
        <v>0.48</v>
      </c>
      <c r="E30">
        <v>-1.48</v>
      </c>
      <c r="H30">
        <v>-0.04</v>
      </c>
      <c r="I30">
        <v>0</v>
      </c>
      <c r="J30">
        <v>0</v>
      </c>
    </row>
    <row r="31" spans="2:10" x14ac:dyDescent="0.3">
      <c r="B31">
        <v>27</v>
      </c>
      <c r="C31">
        <v>0.66</v>
      </c>
      <c r="D31">
        <v>0.5</v>
      </c>
      <c r="E31">
        <v>-1.56</v>
      </c>
      <c r="H31">
        <v>0.04</v>
      </c>
      <c r="I31">
        <v>-0.03</v>
      </c>
      <c r="J31">
        <v>0.03</v>
      </c>
    </row>
    <row r="32" spans="2:10" x14ac:dyDescent="0.3">
      <c r="B32">
        <v>28</v>
      </c>
      <c r="C32">
        <v>0.68</v>
      </c>
      <c r="D32">
        <v>0.52</v>
      </c>
      <c r="E32">
        <v>-1.63</v>
      </c>
      <c r="H32">
        <v>-0.02</v>
      </c>
      <c r="I32">
        <v>-0.04</v>
      </c>
      <c r="J32">
        <v>-0.09</v>
      </c>
    </row>
    <row r="33" spans="2:10" x14ac:dyDescent="0.3">
      <c r="B33">
        <v>29</v>
      </c>
      <c r="C33">
        <v>0.7</v>
      </c>
      <c r="D33">
        <v>0.53</v>
      </c>
      <c r="E33">
        <v>-1.71</v>
      </c>
      <c r="H33">
        <v>-7.0000000000000007E-2</v>
      </c>
      <c r="I33">
        <v>0.01</v>
      </c>
      <c r="J33">
        <v>-0.03</v>
      </c>
    </row>
    <row r="34" spans="2:10" x14ac:dyDescent="0.3">
      <c r="B34">
        <v>30</v>
      </c>
      <c r="C34">
        <v>0.73</v>
      </c>
      <c r="D34">
        <v>0.55000000000000004</v>
      </c>
      <c r="E34">
        <v>-1.8</v>
      </c>
      <c r="H34">
        <v>0.01</v>
      </c>
      <c r="I34">
        <v>-0.02</v>
      </c>
      <c r="J34">
        <v>0.01</v>
      </c>
    </row>
    <row r="35" spans="2:10" x14ac:dyDescent="0.3">
      <c r="B35">
        <v>31</v>
      </c>
      <c r="C35">
        <v>0.75</v>
      </c>
      <c r="D35">
        <v>0.56000000000000005</v>
      </c>
      <c r="E35">
        <v>-1.88</v>
      </c>
      <c r="H35">
        <v>0.02</v>
      </c>
      <c r="I35">
        <v>-0.01</v>
      </c>
      <c r="J35">
        <v>0</v>
      </c>
    </row>
    <row r="36" spans="2:10" x14ac:dyDescent="0.3">
      <c r="B36">
        <v>32</v>
      </c>
      <c r="C36">
        <v>0.78</v>
      </c>
      <c r="D36">
        <v>0.57999999999999996</v>
      </c>
      <c r="E36">
        <v>-1.97</v>
      </c>
      <c r="H36">
        <v>-0.02</v>
      </c>
      <c r="I36">
        <v>0.03</v>
      </c>
      <c r="J36">
        <v>-0.03</v>
      </c>
    </row>
    <row r="37" spans="2:10" x14ac:dyDescent="0.3">
      <c r="B37">
        <v>33</v>
      </c>
      <c r="C37">
        <v>0.8</v>
      </c>
      <c r="D37">
        <v>0.59</v>
      </c>
      <c r="E37">
        <v>-2.06</v>
      </c>
      <c r="H37">
        <v>0.01</v>
      </c>
      <c r="I37">
        <v>0</v>
      </c>
      <c r="J37">
        <v>0.03</v>
      </c>
    </row>
    <row r="38" spans="2:10" x14ac:dyDescent="0.3">
      <c r="B38">
        <v>34</v>
      </c>
      <c r="C38">
        <v>0.83</v>
      </c>
      <c r="D38">
        <v>0.61</v>
      </c>
      <c r="E38">
        <v>-2.16</v>
      </c>
      <c r="H38">
        <v>0.06</v>
      </c>
      <c r="I38">
        <v>0.05</v>
      </c>
      <c r="J38">
        <v>7.0000000000000007E-2</v>
      </c>
    </row>
    <row r="39" spans="2:10" x14ac:dyDescent="0.3">
      <c r="B39">
        <v>35</v>
      </c>
      <c r="C39">
        <v>0.85</v>
      </c>
      <c r="D39">
        <v>0.63</v>
      </c>
      <c r="E39">
        <v>-2.25</v>
      </c>
      <c r="H39">
        <v>0</v>
      </c>
      <c r="I39">
        <v>0.01</v>
      </c>
      <c r="J39">
        <v>0.01</v>
      </c>
    </row>
    <row r="40" spans="2:10" x14ac:dyDescent="0.3">
      <c r="B40">
        <v>36</v>
      </c>
      <c r="C40">
        <v>0.88</v>
      </c>
      <c r="D40">
        <v>0.64</v>
      </c>
      <c r="E40">
        <v>-2.35</v>
      </c>
      <c r="H40">
        <v>-0.01</v>
      </c>
      <c r="I40">
        <v>-0.03</v>
      </c>
      <c r="J40">
        <v>-0.06</v>
      </c>
    </row>
    <row r="41" spans="2:10" x14ac:dyDescent="0.3">
      <c r="B41">
        <v>37</v>
      </c>
      <c r="C41">
        <v>0.9</v>
      </c>
      <c r="D41">
        <v>0.66</v>
      </c>
      <c r="E41">
        <v>-2.4500000000000002</v>
      </c>
      <c r="H41">
        <v>0.02</v>
      </c>
      <c r="I41">
        <v>-7.0000000000000007E-2</v>
      </c>
      <c r="J41">
        <v>-0.03</v>
      </c>
    </row>
    <row r="42" spans="2:10" x14ac:dyDescent="0.3">
      <c r="B42">
        <v>38</v>
      </c>
      <c r="C42">
        <v>0.93</v>
      </c>
      <c r="D42">
        <v>0.67</v>
      </c>
      <c r="E42">
        <v>-2.5499999999999998</v>
      </c>
      <c r="H42">
        <v>-0.02</v>
      </c>
      <c r="I42">
        <v>0</v>
      </c>
      <c r="J42">
        <v>-0.09</v>
      </c>
    </row>
    <row r="43" spans="2:10" x14ac:dyDescent="0.3">
      <c r="B43">
        <v>39</v>
      </c>
      <c r="C43">
        <v>0.96</v>
      </c>
      <c r="D43">
        <v>0.69</v>
      </c>
      <c r="E43">
        <v>-2.66</v>
      </c>
      <c r="H43">
        <v>0.01</v>
      </c>
      <c r="I43">
        <v>0.01</v>
      </c>
      <c r="J43">
        <v>-0.03</v>
      </c>
    </row>
    <row r="44" spans="2:10" x14ac:dyDescent="0.3">
      <c r="B44">
        <v>40</v>
      </c>
      <c r="C44">
        <v>0.98</v>
      </c>
      <c r="D44">
        <v>0.71</v>
      </c>
      <c r="E44">
        <v>-2.77</v>
      </c>
      <c r="H44">
        <v>0</v>
      </c>
      <c r="I44">
        <v>0</v>
      </c>
      <c r="J44">
        <v>-0.02</v>
      </c>
    </row>
    <row r="45" spans="2:10" x14ac:dyDescent="0.3">
      <c r="B45">
        <v>41</v>
      </c>
      <c r="C45">
        <v>1.01</v>
      </c>
      <c r="D45">
        <v>0.72</v>
      </c>
      <c r="E45">
        <v>-2.89</v>
      </c>
      <c r="H45">
        <v>0.02</v>
      </c>
      <c r="I45">
        <v>-0.02</v>
      </c>
      <c r="J45">
        <v>-0.02</v>
      </c>
    </row>
    <row r="46" spans="2:10" x14ac:dyDescent="0.3">
      <c r="B46">
        <v>42</v>
      </c>
      <c r="C46">
        <v>1.04</v>
      </c>
      <c r="D46">
        <v>0.74</v>
      </c>
      <c r="E46">
        <v>-3</v>
      </c>
      <c r="H46">
        <v>-0.06</v>
      </c>
      <c r="I46">
        <v>0</v>
      </c>
      <c r="J46">
        <v>0.04</v>
      </c>
    </row>
    <row r="47" spans="2:10" x14ac:dyDescent="0.3">
      <c r="B47">
        <v>43</v>
      </c>
      <c r="C47">
        <v>1.06</v>
      </c>
      <c r="D47">
        <v>0.76</v>
      </c>
      <c r="E47">
        <v>-3.13</v>
      </c>
      <c r="H47">
        <v>-0.02</v>
      </c>
      <c r="I47">
        <v>-0.04</v>
      </c>
      <c r="J47">
        <v>0.02</v>
      </c>
    </row>
    <row r="48" spans="2:10" x14ac:dyDescent="0.3">
      <c r="B48" s="4">
        <v>44</v>
      </c>
      <c r="C48" s="4">
        <v>1.0900000000000001</v>
      </c>
      <c r="D48" s="4">
        <v>0.77</v>
      </c>
      <c r="E48" s="4">
        <v>-3.26</v>
      </c>
      <c r="H48">
        <v>0</v>
      </c>
      <c r="I48">
        <v>-0.04</v>
      </c>
      <c r="J48">
        <v>0.01</v>
      </c>
    </row>
    <row r="49" spans="2:10" x14ac:dyDescent="0.3">
      <c r="B49">
        <v>45</v>
      </c>
      <c r="C49">
        <v>1.1200000000000001</v>
      </c>
      <c r="D49">
        <v>0.79</v>
      </c>
      <c r="E49">
        <v>-3.39</v>
      </c>
      <c r="H49">
        <v>0.04</v>
      </c>
      <c r="I49">
        <v>-0.01</v>
      </c>
      <c r="J49">
        <v>-0.11</v>
      </c>
    </row>
    <row r="50" spans="2:10" x14ac:dyDescent="0.3">
      <c r="B50">
        <v>46</v>
      </c>
      <c r="C50">
        <v>1.1499999999999999</v>
      </c>
      <c r="D50">
        <v>0.81</v>
      </c>
      <c r="E50">
        <v>-3.52</v>
      </c>
      <c r="H50">
        <v>-0.03</v>
      </c>
      <c r="I50">
        <v>-0.01</v>
      </c>
      <c r="J50">
        <v>0.01</v>
      </c>
    </row>
    <row r="51" spans="2:10" x14ac:dyDescent="0.3">
      <c r="B51">
        <v>47</v>
      </c>
      <c r="C51">
        <v>1.17</v>
      </c>
      <c r="D51">
        <v>0.82</v>
      </c>
      <c r="E51">
        <v>-3.66</v>
      </c>
      <c r="H51">
        <v>-0.05</v>
      </c>
      <c r="I51">
        <v>0.01</v>
      </c>
      <c r="J51">
        <v>-0.01</v>
      </c>
    </row>
    <row r="52" spans="2:10" x14ac:dyDescent="0.3">
      <c r="B52">
        <v>48</v>
      </c>
      <c r="C52">
        <v>1.2</v>
      </c>
      <c r="D52">
        <v>0.84</v>
      </c>
      <c r="E52">
        <v>-3.79</v>
      </c>
      <c r="H52">
        <v>0.02</v>
      </c>
      <c r="I52">
        <v>-0.02</v>
      </c>
      <c r="J52">
        <v>0</v>
      </c>
    </row>
    <row r="53" spans="2:10" x14ac:dyDescent="0.3">
      <c r="B53">
        <v>49</v>
      </c>
      <c r="C53">
        <v>1.23</v>
      </c>
      <c r="D53">
        <v>0.86</v>
      </c>
      <c r="E53">
        <v>-3.94</v>
      </c>
      <c r="H53">
        <v>0.03</v>
      </c>
      <c r="I53">
        <v>-0.02</v>
      </c>
      <c r="J53">
        <v>-0.08</v>
      </c>
    </row>
    <row r="54" spans="2:10" x14ac:dyDescent="0.3">
      <c r="B54">
        <v>50</v>
      </c>
      <c r="C54">
        <v>1.25</v>
      </c>
      <c r="D54">
        <v>0.87</v>
      </c>
      <c r="E54">
        <v>-4.08</v>
      </c>
      <c r="H54">
        <v>0</v>
      </c>
      <c r="I54">
        <v>0.02</v>
      </c>
      <c r="J54">
        <v>-0.02</v>
      </c>
    </row>
    <row r="55" spans="2:10" x14ac:dyDescent="0.3">
      <c r="B55">
        <v>51</v>
      </c>
      <c r="C55">
        <v>1.28</v>
      </c>
      <c r="D55">
        <v>0.89</v>
      </c>
      <c r="E55">
        <v>-4.22</v>
      </c>
      <c r="H55">
        <v>0.1</v>
      </c>
      <c r="I55">
        <v>0.03</v>
      </c>
      <c r="J55">
        <v>-0.03</v>
      </c>
    </row>
    <row r="56" spans="2:10" x14ac:dyDescent="0.3">
      <c r="B56">
        <v>52</v>
      </c>
      <c r="C56">
        <v>1.31</v>
      </c>
      <c r="D56">
        <v>0.9</v>
      </c>
      <c r="E56">
        <v>-4.37</v>
      </c>
      <c r="H56">
        <v>0.03</v>
      </c>
      <c r="I56">
        <v>0.02</v>
      </c>
      <c r="J56">
        <v>0</v>
      </c>
    </row>
    <row r="57" spans="2:10" x14ac:dyDescent="0.3">
      <c r="B57">
        <v>53</v>
      </c>
      <c r="C57">
        <v>1.34</v>
      </c>
      <c r="D57">
        <v>0.92</v>
      </c>
      <c r="E57">
        <v>-4.5199999999999996</v>
      </c>
      <c r="H57">
        <v>-0.04</v>
      </c>
      <c r="I57">
        <v>-0.02</v>
      </c>
      <c r="J57">
        <v>0.01</v>
      </c>
    </row>
    <row r="58" spans="2:10" x14ac:dyDescent="0.3">
      <c r="B58">
        <v>54</v>
      </c>
      <c r="C58">
        <v>1.37</v>
      </c>
      <c r="D58">
        <v>0.93</v>
      </c>
      <c r="E58">
        <v>-4.67</v>
      </c>
      <c r="H58">
        <v>-0.01</v>
      </c>
      <c r="I58">
        <v>-0.04</v>
      </c>
      <c r="J58">
        <v>0</v>
      </c>
    </row>
    <row r="59" spans="2:10" x14ac:dyDescent="0.3">
      <c r="B59">
        <v>55</v>
      </c>
      <c r="C59">
        <v>1.4</v>
      </c>
      <c r="D59">
        <v>0.95</v>
      </c>
      <c r="E59">
        <v>-4.82</v>
      </c>
      <c r="H59">
        <v>-0.02</v>
      </c>
      <c r="I59">
        <v>-0.03</v>
      </c>
      <c r="J59">
        <v>0.04</v>
      </c>
    </row>
    <row r="60" spans="2:10" x14ac:dyDescent="0.3">
      <c r="B60">
        <v>56</v>
      </c>
      <c r="C60">
        <v>1.43</v>
      </c>
      <c r="D60">
        <v>0.96</v>
      </c>
      <c r="E60">
        <v>-4.9800000000000004</v>
      </c>
      <c r="H60">
        <v>-0.05</v>
      </c>
      <c r="I60">
        <v>0.01</v>
      </c>
      <c r="J60">
        <v>-0.08</v>
      </c>
    </row>
    <row r="61" spans="2:10" x14ac:dyDescent="0.3">
      <c r="B61">
        <v>57</v>
      </c>
      <c r="C61">
        <v>1.47</v>
      </c>
      <c r="D61">
        <v>0.97</v>
      </c>
      <c r="E61">
        <v>-5.14</v>
      </c>
      <c r="H61">
        <v>0.01</v>
      </c>
      <c r="I61">
        <v>-0.02</v>
      </c>
      <c r="J61">
        <v>0.05</v>
      </c>
    </row>
    <row r="62" spans="2:10" x14ac:dyDescent="0.3">
      <c r="B62">
        <v>58</v>
      </c>
      <c r="C62">
        <v>1.5</v>
      </c>
      <c r="D62">
        <v>0.99</v>
      </c>
      <c r="E62">
        <v>-5.3</v>
      </c>
      <c r="H62">
        <v>0.01</v>
      </c>
      <c r="I62">
        <v>7.0000000000000007E-2</v>
      </c>
      <c r="J62">
        <v>0.06</v>
      </c>
    </row>
    <row r="63" spans="2:10" x14ac:dyDescent="0.3">
      <c r="B63">
        <v>59</v>
      </c>
      <c r="C63">
        <v>1.53</v>
      </c>
      <c r="D63">
        <v>1</v>
      </c>
      <c r="E63">
        <v>-5.46</v>
      </c>
      <c r="H63">
        <v>-0.02</v>
      </c>
      <c r="I63">
        <v>-0.01</v>
      </c>
      <c r="J63">
        <v>-0.02</v>
      </c>
    </row>
    <row r="64" spans="2:10" x14ac:dyDescent="0.3">
      <c r="B64">
        <v>60</v>
      </c>
      <c r="C64">
        <v>1.56</v>
      </c>
      <c r="D64">
        <v>1.01</v>
      </c>
      <c r="E64">
        <v>-5.63</v>
      </c>
      <c r="H64">
        <v>-0.06</v>
      </c>
      <c r="I64">
        <v>-0.05</v>
      </c>
      <c r="J64">
        <v>0.03</v>
      </c>
    </row>
    <row r="65" spans="2:10" x14ac:dyDescent="0.3">
      <c r="B65">
        <v>61</v>
      </c>
      <c r="C65">
        <v>1.59</v>
      </c>
      <c r="D65">
        <v>1.03</v>
      </c>
      <c r="E65">
        <v>-5.79</v>
      </c>
      <c r="H65">
        <v>0.05</v>
      </c>
      <c r="I65">
        <v>0</v>
      </c>
      <c r="J65">
        <v>0</v>
      </c>
    </row>
    <row r="66" spans="2:10" x14ac:dyDescent="0.3">
      <c r="B66">
        <v>62</v>
      </c>
      <c r="C66">
        <v>1.63</v>
      </c>
      <c r="D66">
        <v>1.04</v>
      </c>
      <c r="E66">
        <v>-5.97</v>
      </c>
      <c r="H66">
        <v>0</v>
      </c>
      <c r="I66">
        <v>0.04</v>
      </c>
      <c r="J66">
        <v>0.03</v>
      </c>
    </row>
    <row r="67" spans="2:10" x14ac:dyDescent="0.3">
      <c r="B67">
        <v>63</v>
      </c>
      <c r="C67">
        <v>1.66</v>
      </c>
      <c r="D67">
        <v>1.05</v>
      </c>
      <c r="E67">
        <v>-6.14</v>
      </c>
      <c r="H67">
        <v>0.01</v>
      </c>
      <c r="I67">
        <v>0</v>
      </c>
      <c r="J67">
        <v>-0.05</v>
      </c>
    </row>
    <row r="68" spans="2:10" x14ac:dyDescent="0.3">
      <c r="B68">
        <v>64</v>
      </c>
      <c r="C68">
        <v>1.7</v>
      </c>
      <c r="D68">
        <v>1.06</v>
      </c>
      <c r="E68">
        <v>-6.32</v>
      </c>
      <c r="H68">
        <v>0.02</v>
      </c>
      <c r="I68">
        <v>-0.01</v>
      </c>
      <c r="J68">
        <v>-0.01</v>
      </c>
    </row>
    <row r="69" spans="2:10" x14ac:dyDescent="0.3">
      <c r="B69">
        <v>65</v>
      </c>
      <c r="C69">
        <v>1.74</v>
      </c>
      <c r="D69">
        <v>1.07</v>
      </c>
      <c r="E69">
        <v>-6.49</v>
      </c>
      <c r="H69">
        <v>0.02</v>
      </c>
      <c r="I69">
        <v>-0.01</v>
      </c>
      <c r="J69">
        <v>-0.05</v>
      </c>
    </row>
    <row r="70" spans="2:10" x14ac:dyDescent="0.3">
      <c r="B70">
        <v>66</v>
      </c>
      <c r="C70">
        <v>1.77</v>
      </c>
      <c r="D70">
        <v>1.0900000000000001</v>
      </c>
      <c r="E70">
        <v>-6.67</v>
      </c>
      <c r="H70">
        <v>0.03</v>
      </c>
      <c r="I70">
        <v>0.03</v>
      </c>
      <c r="J70">
        <v>0.01</v>
      </c>
    </row>
    <row r="71" spans="2:10" x14ac:dyDescent="0.3">
      <c r="B71">
        <v>67</v>
      </c>
      <c r="C71">
        <v>1.81</v>
      </c>
      <c r="D71">
        <v>1.1000000000000001</v>
      </c>
      <c r="E71">
        <v>-6.85</v>
      </c>
      <c r="H71">
        <v>-0.02</v>
      </c>
      <c r="I71">
        <v>0.06</v>
      </c>
      <c r="J71">
        <v>0.05</v>
      </c>
    </row>
    <row r="72" spans="2:10" x14ac:dyDescent="0.3">
      <c r="B72">
        <v>68</v>
      </c>
      <c r="C72">
        <v>1.85</v>
      </c>
      <c r="D72">
        <v>1.1000000000000001</v>
      </c>
      <c r="E72">
        <v>-7.03</v>
      </c>
      <c r="H72">
        <v>-0.03</v>
      </c>
      <c r="I72">
        <v>-0.02</v>
      </c>
      <c r="J72">
        <v>-0.04</v>
      </c>
    </row>
    <row r="73" spans="2:10" x14ac:dyDescent="0.3">
      <c r="B73">
        <v>69</v>
      </c>
      <c r="C73">
        <v>1.89</v>
      </c>
      <c r="D73">
        <v>1.1100000000000001</v>
      </c>
      <c r="E73">
        <v>-7.22</v>
      </c>
      <c r="H73">
        <v>-0.01</v>
      </c>
      <c r="I73">
        <v>-0.01</v>
      </c>
      <c r="J73">
        <v>-0.05</v>
      </c>
    </row>
    <row r="74" spans="2:10" x14ac:dyDescent="0.3">
      <c r="B74">
        <v>70</v>
      </c>
      <c r="C74">
        <v>1.92</v>
      </c>
      <c r="D74">
        <v>1.1200000000000001</v>
      </c>
      <c r="E74">
        <v>-7.41</v>
      </c>
      <c r="H74">
        <v>0.02</v>
      </c>
      <c r="I74">
        <v>-0.04</v>
      </c>
      <c r="J74">
        <v>0.02</v>
      </c>
    </row>
    <row r="75" spans="2:10" x14ac:dyDescent="0.3">
      <c r="B75">
        <v>71</v>
      </c>
      <c r="C75">
        <v>1.96</v>
      </c>
      <c r="D75">
        <v>1.1299999999999999</v>
      </c>
      <c r="E75">
        <v>-7.6</v>
      </c>
      <c r="H75">
        <v>0.03</v>
      </c>
      <c r="I75">
        <v>-0.02</v>
      </c>
      <c r="J75">
        <v>0</v>
      </c>
    </row>
    <row r="76" spans="2:10" x14ac:dyDescent="0.3">
      <c r="B76">
        <v>72</v>
      </c>
      <c r="C76">
        <v>2</v>
      </c>
      <c r="D76">
        <v>1.1299999999999999</v>
      </c>
      <c r="E76">
        <v>-7.79</v>
      </c>
      <c r="H76">
        <v>-0.01</v>
      </c>
      <c r="I76">
        <v>-0.03</v>
      </c>
      <c r="J76">
        <v>-0.02</v>
      </c>
    </row>
    <row r="77" spans="2:10" x14ac:dyDescent="0.3">
      <c r="B77">
        <v>73</v>
      </c>
      <c r="C77">
        <v>2.04</v>
      </c>
      <c r="D77">
        <v>1.1399999999999999</v>
      </c>
      <c r="E77">
        <v>-7.99</v>
      </c>
      <c r="H77">
        <v>0</v>
      </c>
      <c r="I77">
        <v>-0.04</v>
      </c>
      <c r="J77">
        <v>-0.02</v>
      </c>
    </row>
    <row r="78" spans="2:10" x14ac:dyDescent="0.3">
      <c r="B78">
        <v>74</v>
      </c>
      <c r="C78">
        <v>2.08</v>
      </c>
      <c r="D78">
        <v>1.1399999999999999</v>
      </c>
      <c r="E78">
        <v>-8.19</v>
      </c>
      <c r="H78">
        <v>-0.04</v>
      </c>
      <c r="I78">
        <v>0.02</v>
      </c>
      <c r="J78">
        <v>0.01</v>
      </c>
    </row>
    <row r="79" spans="2:10" x14ac:dyDescent="0.3">
      <c r="B79">
        <v>75</v>
      </c>
      <c r="C79">
        <v>2.13</v>
      </c>
      <c r="D79">
        <v>1.1399999999999999</v>
      </c>
      <c r="E79">
        <v>-8.39</v>
      </c>
      <c r="H79">
        <v>0.02</v>
      </c>
      <c r="I79">
        <v>0.03</v>
      </c>
      <c r="J79">
        <v>-0.06</v>
      </c>
    </row>
    <row r="80" spans="2:10" x14ac:dyDescent="0.3">
      <c r="B80">
        <v>76</v>
      </c>
      <c r="C80">
        <v>2.17</v>
      </c>
      <c r="D80">
        <v>1.1499999999999999</v>
      </c>
      <c r="E80">
        <v>-8.59</v>
      </c>
    </row>
    <row r="81" spans="2:5" x14ac:dyDescent="0.3">
      <c r="B81">
        <v>77</v>
      </c>
      <c r="C81">
        <v>2.21</v>
      </c>
      <c r="D81">
        <v>1.1499999999999999</v>
      </c>
      <c r="E81">
        <v>-8.8000000000000007</v>
      </c>
    </row>
    <row r="82" spans="2:5" x14ac:dyDescent="0.3">
      <c r="B82">
        <v>78</v>
      </c>
      <c r="C82">
        <v>2.2599999999999998</v>
      </c>
      <c r="D82">
        <v>1.1399999999999999</v>
      </c>
      <c r="E82">
        <v>-9.01</v>
      </c>
    </row>
    <row r="83" spans="2:5" x14ac:dyDescent="0.3">
      <c r="B83">
        <v>79</v>
      </c>
      <c r="C83">
        <v>2.2999999999999998</v>
      </c>
      <c r="D83">
        <v>1.1399999999999999</v>
      </c>
      <c r="E83">
        <v>-9.2200000000000006</v>
      </c>
    </row>
    <row r="84" spans="2:5" x14ac:dyDescent="0.3">
      <c r="B84">
        <v>80</v>
      </c>
      <c r="C84">
        <v>2.35</v>
      </c>
      <c r="D84">
        <v>1.1399999999999999</v>
      </c>
      <c r="E84">
        <v>-9.43</v>
      </c>
    </row>
    <row r="85" spans="2:5" x14ac:dyDescent="0.3">
      <c r="B85">
        <v>81</v>
      </c>
      <c r="C85">
        <v>2.39</v>
      </c>
      <c r="D85">
        <v>1.1399999999999999</v>
      </c>
      <c r="E85">
        <v>-9.65</v>
      </c>
    </row>
    <row r="86" spans="2:5" x14ac:dyDescent="0.3">
      <c r="B86">
        <v>82</v>
      </c>
      <c r="C86">
        <v>2.44</v>
      </c>
      <c r="D86">
        <v>1.1399999999999999</v>
      </c>
      <c r="E86">
        <v>-9.86</v>
      </c>
    </row>
    <row r="87" spans="2:5" x14ac:dyDescent="0.3">
      <c r="B87">
        <v>83</v>
      </c>
      <c r="C87">
        <v>2.4900000000000002</v>
      </c>
      <c r="D87">
        <v>1.1399999999999999</v>
      </c>
      <c r="E87">
        <v>-10.09</v>
      </c>
    </row>
    <row r="88" spans="2:5" x14ac:dyDescent="0.3">
      <c r="B88">
        <v>84</v>
      </c>
      <c r="C88">
        <v>2.54</v>
      </c>
      <c r="D88">
        <v>1.1299999999999999</v>
      </c>
      <c r="E88">
        <v>-10.31</v>
      </c>
    </row>
    <row r="89" spans="2:5" x14ac:dyDescent="0.3">
      <c r="B89">
        <v>85</v>
      </c>
      <c r="C89">
        <v>2.59</v>
      </c>
      <c r="D89">
        <v>1.1299999999999999</v>
      </c>
      <c r="E89">
        <v>-10.54</v>
      </c>
    </row>
  </sheetData>
  <mergeCells count="3">
    <mergeCell ref="C2:E2"/>
    <mergeCell ref="H2:J2"/>
    <mergeCell ref="L2:N2"/>
  </mergeCells>
  <pageMargins left="0.7" right="0.7" top="0.75" bottom="0.75" header="0.3" footer="0.3"/>
  <pageSetup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2D18-3117-45FB-9E80-601A49C1CF2F}">
  <dimension ref="B2:V49"/>
  <sheetViews>
    <sheetView workbookViewId="0">
      <selection activeCell="Q11" sqref="Q11"/>
    </sheetView>
  </sheetViews>
  <sheetFormatPr defaultRowHeight="14.4" x14ac:dyDescent="0.3"/>
  <sheetData>
    <row r="2" spans="2:6" x14ac:dyDescent="0.3">
      <c r="C2" s="6" t="s">
        <v>0</v>
      </c>
      <c r="D2" s="6"/>
      <c r="E2" s="6"/>
    </row>
    <row r="3" spans="2:6" x14ac:dyDescent="0.3">
      <c r="B3" s="3" t="s">
        <v>4</v>
      </c>
      <c r="C3" s="3" t="s">
        <v>2</v>
      </c>
      <c r="D3" s="3" t="s">
        <v>1</v>
      </c>
      <c r="E3" s="3" t="s">
        <v>3</v>
      </c>
    </row>
    <row r="4" spans="2:6" x14ac:dyDescent="0.3">
      <c r="B4">
        <v>0</v>
      </c>
      <c r="C4">
        <v>0</v>
      </c>
      <c r="D4">
        <v>0</v>
      </c>
      <c r="E4">
        <v>0</v>
      </c>
    </row>
    <row r="5" spans="2:6" x14ac:dyDescent="0.3">
      <c r="B5">
        <v>1</v>
      </c>
      <c r="C5">
        <f>'Trial 2'!C5-'Trial 2'!C$4</f>
        <v>1.999999999999999E-2</v>
      </c>
      <c r="D5">
        <f>'Trial 2'!D5-'Trial 2'!D$4</f>
        <v>1.999999999999999E-2</v>
      </c>
      <c r="E5">
        <f>'Trial 2'!E5-'Trial 2'!E$4</f>
        <v>-2.9999999999999971E-2</v>
      </c>
    </row>
    <row r="6" spans="2:6" x14ac:dyDescent="0.3">
      <c r="B6">
        <v>2</v>
      </c>
      <c r="C6">
        <f>'Trial 2'!C6-'Trial 2'!C$4</f>
        <v>4.0000000000000008E-2</v>
      </c>
      <c r="D6">
        <f>'Trial 2'!D6-'Trial 2'!D$4</f>
        <v>4.0000000000000008E-2</v>
      </c>
      <c r="E6">
        <f>'Trial 2'!E6-'Trial 2'!E$4</f>
        <v>-0.06</v>
      </c>
    </row>
    <row r="7" spans="2:6" x14ac:dyDescent="0.3">
      <c r="B7">
        <v>3</v>
      </c>
      <c r="C7">
        <f>'Trial 2'!C7-'Trial 2'!C$4</f>
        <v>4.9999999999999989E-2</v>
      </c>
      <c r="D7">
        <f>'Trial 2'!D7-'Trial 2'!D$4</f>
        <v>4.9999999999999989E-2</v>
      </c>
      <c r="E7">
        <f>'Trial 2'!E7-'Trial 2'!E$4</f>
        <v>-8.9999999999999969E-2</v>
      </c>
    </row>
    <row r="8" spans="2:6" x14ac:dyDescent="0.3">
      <c r="B8">
        <v>4</v>
      </c>
      <c r="C8">
        <f>'Trial 2'!C8-'Trial 2'!C$4</f>
        <v>7.0000000000000007E-2</v>
      </c>
      <c r="D8">
        <f>'Trial 2'!D8-'Trial 2'!D$4</f>
        <v>0.06</v>
      </c>
      <c r="E8">
        <f>'Trial 2'!E8-'Trial 2'!E$4</f>
        <v>-0.12</v>
      </c>
    </row>
    <row r="9" spans="2:6" x14ac:dyDescent="0.3">
      <c r="B9">
        <v>5</v>
      </c>
      <c r="C9">
        <f>'Trial 2'!C9-'Trial 2'!C$4</f>
        <v>7.9999999999999988E-2</v>
      </c>
      <c r="D9">
        <f>'Trial 2'!D9-'Trial 2'!D$4</f>
        <v>7.9999999999999988E-2</v>
      </c>
      <c r="E9">
        <f>'Trial 2'!E9-'Trial 2'!E$4</f>
        <v>-0.14999999999999997</v>
      </c>
    </row>
    <row r="10" spans="2:6" x14ac:dyDescent="0.3">
      <c r="B10">
        <v>6</v>
      </c>
      <c r="C10">
        <f>'Trial 2'!C10-'Trial 2'!C$4</f>
        <v>0.1</v>
      </c>
      <c r="D10">
        <f>'Trial 2'!D10-'Trial 2'!D$4</f>
        <v>0.09</v>
      </c>
      <c r="E10">
        <f>'Trial 2'!E10-'Trial 2'!E$4</f>
        <v>-0.18</v>
      </c>
      <c r="F10" s="2"/>
    </row>
    <row r="11" spans="2:6" x14ac:dyDescent="0.3">
      <c r="B11">
        <v>7</v>
      </c>
      <c r="C11">
        <f>'Trial 2'!C11-'Trial 2'!C$4</f>
        <v>0.10999999999999999</v>
      </c>
      <c r="D11">
        <f>'Trial 2'!D11-'Trial 2'!D$4</f>
        <v>0.10999999999999999</v>
      </c>
      <c r="E11">
        <f>'Trial 2'!E11-'Trial 2'!E$4</f>
        <v>-0.19999999999999996</v>
      </c>
      <c r="F11" s="2"/>
    </row>
    <row r="12" spans="2:6" x14ac:dyDescent="0.3">
      <c r="B12">
        <v>8</v>
      </c>
      <c r="C12">
        <f>'Trial 2'!C12-'Trial 2'!C$4</f>
        <v>0.13</v>
      </c>
      <c r="D12">
        <f>'Trial 2'!D12-'Trial 2'!D$4</f>
        <v>0.12</v>
      </c>
      <c r="E12">
        <f>'Trial 2'!E12-'Trial 2'!E$4</f>
        <v>-0.24</v>
      </c>
      <c r="F12" s="2"/>
    </row>
    <row r="13" spans="2:6" x14ac:dyDescent="0.3">
      <c r="B13">
        <v>9</v>
      </c>
      <c r="C13">
        <f>'Trial 2'!C13-'Trial 2'!C$4</f>
        <v>0.14000000000000001</v>
      </c>
      <c r="D13">
        <f>'Trial 2'!D13-'Trial 2'!D$4</f>
        <v>0.14000000000000001</v>
      </c>
      <c r="E13">
        <f>'Trial 2'!E13-'Trial 2'!E$4</f>
        <v>-0.27</v>
      </c>
      <c r="F13" s="2"/>
    </row>
    <row r="14" spans="2:6" x14ac:dyDescent="0.3">
      <c r="B14">
        <v>10</v>
      </c>
      <c r="C14">
        <f>'Trial 2'!C14-'Trial 2'!C$4</f>
        <v>0.15999999999999998</v>
      </c>
      <c r="D14">
        <f>'Trial 2'!D14-'Trial 2'!D$4</f>
        <v>0.15000000000000002</v>
      </c>
      <c r="E14">
        <f>'Trial 2'!E14-'Trial 2'!E$4</f>
        <v>-0.29999999999999993</v>
      </c>
      <c r="F14" s="2"/>
    </row>
    <row r="15" spans="2:6" x14ac:dyDescent="0.3">
      <c r="B15">
        <v>11</v>
      </c>
      <c r="C15">
        <f>'Trial 2'!C15-'Trial 2'!C$4</f>
        <v>0.18</v>
      </c>
      <c r="D15">
        <f>'Trial 2'!D15-'Trial 2'!D$4</f>
        <v>0.15999999999999998</v>
      </c>
      <c r="E15">
        <f>'Trial 2'!E15-'Trial 2'!E$4</f>
        <v>-0.33999999999999997</v>
      </c>
      <c r="F15" s="2"/>
    </row>
    <row r="16" spans="2:6" x14ac:dyDescent="0.3">
      <c r="B16">
        <v>12</v>
      </c>
      <c r="C16">
        <f>'Trial 2'!C16-'Trial 2'!C$4</f>
        <v>0.19</v>
      </c>
      <c r="D16">
        <f>'Trial 2'!D16-'Trial 2'!D$4</f>
        <v>0.16999999999999998</v>
      </c>
      <c r="E16">
        <f>'Trial 2'!E16-'Trial 2'!E$4</f>
        <v>-0.38</v>
      </c>
    </row>
    <row r="17" spans="2:5" x14ac:dyDescent="0.3">
      <c r="B17">
        <v>13</v>
      </c>
      <c r="C17">
        <f>'Trial 2'!C17-'Trial 2'!C$4</f>
        <v>0.21000000000000002</v>
      </c>
      <c r="D17">
        <f>'Trial 2'!D17-'Trial 2'!D$4</f>
        <v>0.19</v>
      </c>
      <c r="E17">
        <f>'Trial 2'!E17-'Trial 2'!E$4</f>
        <v>-0.42999999999999994</v>
      </c>
    </row>
    <row r="18" spans="2:5" x14ac:dyDescent="0.3">
      <c r="B18">
        <v>14</v>
      </c>
      <c r="C18">
        <f>'Trial 2'!C18-'Trial 2'!C$4</f>
        <v>0.22999999999999998</v>
      </c>
      <c r="D18">
        <f>'Trial 2'!D18-'Trial 2'!D$4</f>
        <v>0.2</v>
      </c>
      <c r="E18">
        <f>'Trial 2'!E18-'Trial 2'!E$4</f>
        <v>-0.47</v>
      </c>
    </row>
    <row r="19" spans="2:5" x14ac:dyDescent="0.3">
      <c r="B19">
        <v>15</v>
      </c>
      <c r="C19">
        <f>'Trial 2'!C19-'Trial 2'!C$4</f>
        <v>0.25</v>
      </c>
      <c r="D19">
        <f>'Trial 2'!D19-'Trial 2'!D$4</f>
        <v>0.21999999999999997</v>
      </c>
      <c r="E19">
        <f>'Trial 2'!E19-'Trial 2'!E$4</f>
        <v>-0.52</v>
      </c>
    </row>
    <row r="20" spans="2:5" x14ac:dyDescent="0.3">
      <c r="B20">
        <v>16</v>
      </c>
      <c r="C20">
        <f>'Trial 2'!C20-'Trial 2'!C$4</f>
        <v>0.27</v>
      </c>
      <c r="D20">
        <f>'Trial 2'!D20-'Trial 2'!D$4</f>
        <v>0.22999999999999998</v>
      </c>
      <c r="E20">
        <f>'Trial 2'!E20-'Trial 2'!E$4</f>
        <v>-0.57999999999999996</v>
      </c>
    </row>
    <row r="21" spans="2:5" x14ac:dyDescent="0.3">
      <c r="B21">
        <v>17</v>
      </c>
      <c r="C21">
        <f>'Trial 2'!C21-'Trial 2'!C$4</f>
        <v>0.28999999999999998</v>
      </c>
      <c r="D21">
        <f>'Trial 2'!D21-'Trial 2'!D$4</f>
        <v>0.24</v>
      </c>
      <c r="E21">
        <f>'Trial 2'!E21-'Trial 2'!E$4</f>
        <v>-0.63</v>
      </c>
    </row>
    <row r="22" spans="2:5" x14ac:dyDescent="0.3">
      <c r="B22">
        <v>18</v>
      </c>
      <c r="C22">
        <f>'Trial 2'!C22-'Trial 2'!C$4</f>
        <v>0.31</v>
      </c>
      <c r="D22">
        <f>'Trial 2'!D22-'Trial 2'!D$4</f>
        <v>0.26</v>
      </c>
      <c r="E22">
        <f>'Trial 2'!E22-'Trial 2'!E$4</f>
        <v>-0.69</v>
      </c>
    </row>
    <row r="23" spans="2:5" x14ac:dyDescent="0.3">
      <c r="B23">
        <v>19</v>
      </c>
      <c r="C23">
        <f>'Trial 2'!C23-'Trial 2'!C$4</f>
        <v>0.33999999999999997</v>
      </c>
      <c r="D23">
        <f>'Trial 2'!D23-'Trial 2'!D$4</f>
        <v>0.27</v>
      </c>
      <c r="E23">
        <f>'Trial 2'!E23-'Trial 2'!E$4</f>
        <v>-0.75</v>
      </c>
    </row>
    <row r="24" spans="2:5" x14ac:dyDescent="0.3">
      <c r="B24">
        <v>20</v>
      </c>
      <c r="C24">
        <f>'Trial 2'!C24-'Trial 2'!C$4</f>
        <v>0.36</v>
      </c>
      <c r="D24">
        <f>'Trial 2'!D24-'Trial 2'!D$4</f>
        <v>0.28999999999999998</v>
      </c>
      <c r="E24">
        <f>'Trial 2'!E24-'Trial 2'!E$4</f>
        <v>-0.81</v>
      </c>
    </row>
    <row r="25" spans="2:5" x14ac:dyDescent="0.3">
      <c r="B25">
        <v>21</v>
      </c>
      <c r="C25">
        <f>'Trial 2'!C25-'Trial 2'!C$4</f>
        <v>0.38</v>
      </c>
      <c r="D25">
        <f>'Trial 2'!D25-'Trial 2'!D$4</f>
        <v>0.3</v>
      </c>
      <c r="E25">
        <f>'Trial 2'!E25-'Trial 2'!E$4</f>
        <v>-0.86999999999999988</v>
      </c>
    </row>
    <row r="26" spans="2:5" x14ac:dyDescent="0.3">
      <c r="B26">
        <v>22</v>
      </c>
      <c r="C26">
        <f>'Trial 2'!C26-'Trial 2'!C$4</f>
        <v>0.41000000000000003</v>
      </c>
      <c r="D26">
        <f>'Trial 2'!D26-'Trial 2'!D$4</f>
        <v>0.31</v>
      </c>
      <c r="E26">
        <f>'Trial 2'!E26-'Trial 2'!E$4</f>
        <v>-0.94</v>
      </c>
    </row>
    <row r="27" spans="2:5" x14ac:dyDescent="0.3">
      <c r="B27">
        <v>23</v>
      </c>
      <c r="C27">
        <f>'Trial 2'!C27-'Trial 2'!C$4</f>
        <v>0.43000000000000005</v>
      </c>
      <c r="D27">
        <f>'Trial 2'!D27-'Trial 2'!D$4</f>
        <v>0.32</v>
      </c>
      <c r="E27">
        <f>'Trial 2'!E27-'Trial 2'!E$4</f>
        <v>-1.01</v>
      </c>
    </row>
    <row r="28" spans="2:5" x14ac:dyDescent="0.3">
      <c r="B28">
        <v>24</v>
      </c>
      <c r="C28">
        <f>'Trial 2'!C28-'Trial 2'!C$4</f>
        <v>0.45999999999999996</v>
      </c>
      <c r="D28">
        <f>'Trial 2'!D28-'Trial 2'!D$4</f>
        <v>0.33</v>
      </c>
      <c r="E28">
        <f>'Trial 2'!E28-'Trial 2'!E$4</f>
        <v>-1.07</v>
      </c>
    </row>
    <row r="29" spans="2:5" x14ac:dyDescent="0.3">
      <c r="B29">
        <v>25</v>
      </c>
      <c r="C29">
        <f>'Trial 2'!C29-'Trial 2'!C$4</f>
        <v>0.48</v>
      </c>
      <c r="D29">
        <f>'Trial 2'!D29-'Trial 2'!D$4</f>
        <v>0.33999999999999997</v>
      </c>
      <c r="E29">
        <f>'Trial 2'!E29-'Trial 2'!E$4</f>
        <v>-1.1399999999999999</v>
      </c>
    </row>
    <row r="30" spans="2:5" x14ac:dyDescent="0.3">
      <c r="B30">
        <v>26</v>
      </c>
      <c r="C30">
        <f>'Trial 2'!C30-'Trial 2'!C$4</f>
        <v>0.51</v>
      </c>
      <c r="D30">
        <f>'Trial 2'!D30-'Trial 2'!D$4</f>
        <v>0.35</v>
      </c>
      <c r="E30">
        <f>'Trial 2'!E30-'Trial 2'!E$4</f>
        <v>-1.21</v>
      </c>
    </row>
    <row r="31" spans="2:5" x14ac:dyDescent="0.3">
      <c r="B31">
        <v>27</v>
      </c>
      <c r="C31">
        <f>'Trial 2'!C31-'Trial 2'!C$4</f>
        <v>0.53</v>
      </c>
      <c r="D31">
        <f>'Trial 2'!D31-'Trial 2'!D$4</f>
        <v>0.37</v>
      </c>
      <c r="E31">
        <f>'Trial 2'!E31-'Trial 2'!E$4</f>
        <v>-1.29</v>
      </c>
    </row>
    <row r="32" spans="2:5" x14ac:dyDescent="0.3">
      <c r="B32">
        <v>28</v>
      </c>
      <c r="C32">
        <f>'Trial 2'!C32-'Trial 2'!C$4</f>
        <v>0.55000000000000004</v>
      </c>
      <c r="D32">
        <f>'Trial 2'!D32-'Trial 2'!D$4</f>
        <v>0.39</v>
      </c>
      <c r="E32">
        <f>'Trial 2'!E32-'Trial 2'!E$4</f>
        <v>-1.3599999999999999</v>
      </c>
    </row>
    <row r="33" spans="2:22" x14ac:dyDescent="0.3">
      <c r="B33">
        <v>29</v>
      </c>
      <c r="C33">
        <f>'Trial 2'!C33-'Trial 2'!C$4</f>
        <v>0.56999999999999995</v>
      </c>
      <c r="D33">
        <f>'Trial 2'!D33-'Trial 2'!D$4</f>
        <v>0.4</v>
      </c>
      <c r="E33">
        <f>'Trial 2'!E33-'Trial 2'!E$4</f>
        <v>-1.44</v>
      </c>
    </row>
    <row r="34" spans="2:22" x14ac:dyDescent="0.3">
      <c r="B34">
        <v>30</v>
      </c>
      <c r="C34">
        <f>'Trial 2'!C34-'Trial 2'!C$4</f>
        <v>0.6</v>
      </c>
      <c r="D34">
        <f>'Trial 2'!D34-'Trial 2'!D$4</f>
        <v>0.42000000000000004</v>
      </c>
      <c r="E34">
        <f>'Trial 2'!E34-'Trial 2'!E$4</f>
        <v>-1.53</v>
      </c>
    </row>
    <row r="35" spans="2:22" x14ac:dyDescent="0.3">
      <c r="B35">
        <v>31</v>
      </c>
      <c r="C35">
        <f>'Trial 2'!C35-'Trial 2'!C$4</f>
        <v>0.62</v>
      </c>
      <c r="D35">
        <f>'Trial 2'!D35-'Trial 2'!D$4</f>
        <v>0.43000000000000005</v>
      </c>
      <c r="E35">
        <f>'Trial 2'!E35-'Trial 2'!E$4</f>
        <v>-1.6099999999999999</v>
      </c>
    </row>
    <row r="36" spans="2:22" x14ac:dyDescent="0.3">
      <c r="B36">
        <v>32</v>
      </c>
      <c r="C36">
        <f>'Trial 2'!C36-'Trial 2'!C$4</f>
        <v>0.65</v>
      </c>
      <c r="D36">
        <f>'Trial 2'!D36-'Trial 2'!D$4</f>
        <v>0.44999999999999996</v>
      </c>
      <c r="E36">
        <f>'Trial 2'!E36-'Trial 2'!E$4</f>
        <v>-1.7</v>
      </c>
    </row>
    <row r="37" spans="2:22" x14ac:dyDescent="0.3">
      <c r="B37">
        <v>33</v>
      </c>
      <c r="C37">
        <f>'Trial 2'!C37-'Trial 2'!C$4</f>
        <v>0.67</v>
      </c>
      <c r="D37">
        <f>'Trial 2'!D37-'Trial 2'!D$4</f>
        <v>0.45999999999999996</v>
      </c>
      <c r="E37">
        <f>'Trial 2'!E37-'Trial 2'!E$4</f>
        <v>-1.79</v>
      </c>
    </row>
    <row r="38" spans="2:22" x14ac:dyDescent="0.3">
      <c r="B38">
        <v>34</v>
      </c>
      <c r="C38">
        <f>'Trial 2'!C38-'Trial 2'!C$4</f>
        <v>0.7</v>
      </c>
      <c r="D38">
        <f>'Trial 2'!D38-'Trial 2'!D$4</f>
        <v>0.48</v>
      </c>
      <c r="E38">
        <f>'Trial 2'!E38-'Trial 2'!E$4</f>
        <v>-1.8900000000000001</v>
      </c>
    </row>
    <row r="39" spans="2:22" x14ac:dyDescent="0.3">
      <c r="B39">
        <v>35</v>
      </c>
      <c r="C39">
        <f>'Trial 2'!C39-'Trial 2'!C$4</f>
        <v>0.72</v>
      </c>
      <c r="D39">
        <f>'Trial 2'!D39-'Trial 2'!D$4</f>
        <v>0.5</v>
      </c>
      <c r="E39">
        <f>'Trial 2'!E39-'Trial 2'!E$4</f>
        <v>-1.98</v>
      </c>
    </row>
    <row r="40" spans="2:22" x14ac:dyDescent="0.3">
      <c r="B40">
        <v>36</v>
      </c>
      <c r="C40">
        <f>'Trial 2'!C40-'Trial 2'!C$4</f>
        <v>0.75</v>
      </c>
      <c r="D40">
        <f>'Trial 2'!D40-'Trial 2'!D$4</f>
        <v>0.51</v>
      </c>
      <c r="E40">
        <f>'Trial 2'!E40-'Trial 2'!E$4</f>
        <v>-2.08</v>
      </c>
    </row>
    <row r="41" spans="2:22" x14ac:dyDescent="0.3">
      <c r="B41">
        <v>37</v>
      </c>
      <c r="C41">
        <f>'Trial 2'!C41-'Trial 2'!C$4</f>
        <v>0.77</v>
      </c>
      <c r="D41">
        <f>'Trial 2'!D41-'Trial 2'!D$4</f>
        <v>0.53</v>
      </c>
      <c r="E41">
        <f>'Trial 2'!E41-'Trial 2'!E$4</f>
        <v>-2.1800000000000002</v>
      </c>
    </row>
    <row r="42" spans="2:22" x14ac:dyDescent="0.3">
      <c r="B42">
        <v>38</v>
      </c>
      <c r="C42">
        <f>'Trial 2'!C42-'Trial 2'!C$4</f>
        <v>0.8</v>
      </c>
      <c r="D42">
        <f>'Trial 2'!D42-'Trial 2'!D$4</f>
        <v>0.54</v>
      </c>
      <c r="E42">
        <f>'Trial 2'!E42-'Trial 2'!E$4</f>
        <v>-2.2799999999999998</v>
      </c>
    </row>
    <row r="43" spans="2:22" x14ac:dyDescent="0.3">
      <c r="B43">
        <v>39</v>
      </c>
      <c r="C43">
        <f>'Trial 2'!C43-'Trial 2'!C$4</f>
        <v>0.83</v>
      </c>
      <c r="D43">
        <f>'Trial 2'!D43-'Trial 2'!D$4</f>
        <v>0.55999999999999994</v>
      </c>
      <c r="E43">
        <f>'Trial 2'!E43-'Trial 2'!E$4</f>
        <v>-2.39</v>
      </c>
    </row>
    <row r="44" spans="2:22" x14ac:dyDescent="0.3">
      <c r="B44">
        <v>40</v>
      </c>
      <c r="C44">
        <f>'Trial 2'!C44-'Trial 2'!C$4</f>
        <v>0.85</v>
      </c>
      <c r="D44">
        <f>'Trial 2'!D44-'Trial 2'!D$4</f>
        <v>0.57999999999999996</v>
      </c>
      <c r="E44">
        <f>'Trial 2'!E44-'Trial 2'!E$4</f>
        <v>-2.5</v>
      </c>
    </row>
    <row r="45" spans="2:22" x14ac:dyDescent="0.3">
      <c r="B45">
        <v>41</v>
      </c>
      <c r="C45">
        <f>'Trial 2'!C45-'Trial 2'!C$4</f>
        <v>0.88</v>
      </c>
      <c r="D45">
        <f>'Trial 2'!D45-'Trial 2'!D$4</f>
        <v>0.59</v>
      </c>
      <c r="E45">
        <f>'Trial 2'!E45-'Trial 2'!E$4</f>
        <v>-2.62</v>
      </c>
    </row>
    <row r="46" spans="2:22" x14ac:dyDescent="0.3">
      <c r="B46">
        <v>42</v>
      </c>
      <c r="C46">
        <f>'Trial 2'!C46-'Trial 2'!C$4</f>
        <v>0.91</v>
      </c>
      <c r="D46">
        <f>'Trial 2'!D46-'Trial 2'!D$4</f>
        <v>0.61</v>
      </c>
      <c r="E46">
        <f>'Trial 2'!E46-'Trial 2'!E$4</f>
        <v>-2.73</v>
      </c>
    </row>
    <row r="47" spans="2:22" x14ac:dyDescent="0.3">
      <c r="B47">
        <v>43</v>
      </c>
      <c r="C47">
        <f>'Trial 2'!C47-'Trial 2'!C$4</f>
        <v>0.93</v>
      </c>
      <c r="D47">
        <f>'Trial 2'!D47-'Trial 2'!D$4</f>
        <v>0.63</v>
      </c>
      <c r="E47">
        <f>'Trial 2'!E47-'Trial 2'!E$4</f>
        <v>-2.86</v>
      </c>
    </row>
    <row r="48" spans="2:22" x14ac:dyDescent="0.3">
      <c r="B48" s="4">
        <v>44</v>
      </c>
      <c r="C48" s="4">
        <f>'Trial 2'!C48-'Trial 2'!C$4</f>
        <v>0.96000000000000008</v>
      </c>
      <c r="D48" s="4">
        <f>'Trial 2'!D48-'Trial 2'!D$4</f>
        <v>0.64</v>
      </c>
      <c r="E48" s="4">
        <f>'Trial 2'!E48-'Trial 2'!E$4</f>
        <v>-2.9899999999999998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3:5" x14ac:dyDescent="0.3">
      <c r="C49">
        <f>ABS(C48)</f>
        <v>0.96000000000000008</v>
      </c>
      <c r="D49">
        <f>ABS(D48)</f>
        <v>0.64</v>
      </c>
      <c r="E49">
        <f>ABS(E48)</f>
        <v>2.9899999999999998</v>
      </c>
    </row>
  </sheetData>
  <mergeCells count="1">
    <mergeCell ref="C2:E2"/>
  </mergeCells>
  <pageMargins left="0.7" right="0.7" top="0.75" bottom="0.75" header="0.3" footer="0.3"/>
  <pageSetup orientation="portrait" horizontalDpi="4294967292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DE23-914E-415C-A9CF-7156823B1F1F}">
  <dimension ref="B1:E21"/>
  <sheetViews>
    <sheetView workbookViewId="0">
      <selection activeCell="B22" sqref="B22"/>
    </sheetView>
  </sheetViews>
  <sheetFormatPr defaultRowHeight="14.4" x14ac:dyDescent="0.3"/>
  <sheetData>
    <row r="1" spans="2:5" ht="15" thickBot="1" x14ac:dyDescent="0.35"/>
    <row r="2" spans="2:5" ht="15" thickBot="1" x14ac:dyDescent="0.35">
      <c r="B2" s="7" t="s">
        <v>15</v>
      </c>
      <c r="C2" s="8"/>
      <c r="D2" s="8"/>
      <c r="E2" s="9"/>
    </row>
    <row r="3" spans="2:5" ht="14.4" customHeight="1" x14ac:dyDescent="0.3">
      <c r="B3" s="10" t="s">
        <v>16</v>
      </c>
      <c r="C3" s="11"/>
      <c r="D3" s="11"/>
      <c r="E3" s="12"/>
    </row>
    <row r="4" spans="2:5" x14ac:dyDescent="0.3">
      <c r="B4" s="13"/>
      <c r="C4" s="14"/>
      <c r="D4" s="14"/>
      <c r="E4" s="15"/>
    </row>
    <row r="5" spans="2:5" x14ac:dyDescent="0.3">
      <c r="B5" s="13"/>
      <c r="C5" s="14"/>
      <c r="D5" s="14"/>
      <c r="E5" s="15"/>
    </row>
    <row r="6" spans="2:5" x14ac:dyDescent="0.3">
      <c r="B6" s="13"/>
      <c r="C6" s="14"/>
      <c r="D6" s="14"/>
      <c r="E6" s="15"/>
    </row>
    <row r="7" spans="2:5" x14ac:dyDescent="0.3">
      <c r="B7" s="13"/>
      <c r="C7" s="14"/>
      <c r="D7" s="14"/>
      <c r="E7" s="15"/>
    </row>
    <row r="8" spans="2:5" x14ac:dyDescent="0.3">
      <c r="B8" s="13"/>
      <c r="C8" s="14"/>
      <c r="D8" s="14"/>
      <c r="E8" s="15"/>
    </row>
    <row r="9" spans="2:5" x14ac:dyDescent="0.3">
      <c r="B9" s="13"/>
      <c r="C9" s="14"/>
      <c r="D9" s="14"/>
      <c r="E9" s="15"/>
    </row>
    <row r="10" spans="2:5" ht="15" thickBot="1" x14ac:dyDescent="0.35">
      <c r="B10" s="16"/>
      <c r="C10" s="17"/>
      <c r="D10" s="17"/>
      <c r="E10" s="18"/>
    </row>
    <row r="12" spans="2:5" ht="15" thickBot="1" x14ac:dyDescent="0.35"/>
    <row r="13" spans="2:5" ht="15" thickBot="1" x14ac:dyDescent="0.35">
      <c r="B13" s="7" t="s">
        <v>19</v>
      </c>
      <c r="C13" s="8"/>
      <c r="D13" s="8"/>
      <c r="E13" s="9"/>
    </row>
    <row r="14" spans="2:5" x14ac:dyDescent="0.3">
      <c r="B14" s="10" t="s">
        <v>20</v>
      </c>
      <c r="C14" s="11"/>
      <c r="D14" s="11"/>
      <c r="E14" s="12"/>
    </row>
    <row r="15" spans="2:5" x14ac:dyDescent="0.3">
      <c r="B15" s="13"/>
      <c r="C15" s="14"/>
      <c r="D15" s="14"/>
      <c r="E15" s="15"/>
    </row>
    <row r="16" spans="2:5" x14ac:dyDescent="0.3">
      <c r="B16" s="13"/>
      <c r="C16" s="14"/>
      <c r="D16" s="14"/>
      <c r="E16" s="15"/>
    </row>
    <row r="17" spans="2:5" x14ac:dyDescent="0.3">
      <c r="B17" s="13"/>
      <c r="C17" s="14"/>
      <c r="D17" s="14"/>
      <c r="E17" s="15"/>
    </row>
    <row r="18" spans="2:5" x14ac:dyDescent="0.3">
      <c r="B18" s="13"/>
      <c r="C18" s="14"/>
      <c r="D18" s="14"/>
      <c r="E18" s="15"/>
    </row>
    <row r="19" spans="2:5" x14ac:dyDescent="0.3">
      <c r="B19" s="13"/>
      <c r="C19" s="14"/>
      <c r="D19" s="14"/>
      <c r="E19" s="15"/>
    </row>
    <row r="20" spans="2:5" x14ac:dyDescent="0.3">
      <c r="B20" s="13"/>
      <c r="C20" s="14"/>
      <c r="D20" s="14"/>
      <c r="E20" s="15"/>
    </row>
    <row r="21" spans="2:5" ht="15" thickBot="1" x14ac:dyDescent="0.35">
      <c r="B21" s="16"/>
      <c r="C21" s="17"/>
      <c r="D21" s="17"/>
      <c r="E21" s="18"/>
    </row>
  </sheetData>
  <mergeCells count="4">
    <mergeCell ref="B2:E2"/>
    <mergeCell ref="B3:E10"/>
    <mergeCell ref="B13:E13"/>
    <mergeCell ref="B14:E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dea2c2-a81b-4d6a-a6f1-790e2523a2b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07E820503524781914B4517B8EFCE" ma:contentTypeVersion="9" ma:contentTypeDescription="Create a new document." ma:contentTypeScope="" ma:versionID="e7e759c184942f192ee0f7c29c11944d">
  <xsd:schema xmlns:xsd="http://www.w3.org/2001/XMLSchema" xmlns:xs="http://www.w3.org/2001/XMLSchema" xmlns:p="http://schemas.microsoft.com/office/2006/metadata/properties" xmlns:ns3="74dea2c2-a81b-4d6a-a6f1-790e2523a2b5" targetNamespace="http://schemas.microsoft.com/office/2006/metadata/properties" ma:root="true" ma:fieldsID="c0b2297d71fdda1e811f507848cc37e4" ns3:_="">
    <xsd:import namespace="74dea2c2-a81b-4d6a-a6f1-790e2523a2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ea2c2-a81b-4d6a-a6f1-790e2523a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77EEEF-70F7-41F2-9FD0-7539C57EF808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4dea2c2-a81b-4d6a-a6f1-790e2523a2b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893682-0FD8-419B-B6FF-2C10009940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ea2c2-a81b-4d6a-a6f1-790e2523a2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48838A-328B-4F28-BF92-78038556AD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Trial 1</vt:lpstr>
      <vt:lpstr>Trial 1 Adjusted</vt:lpstr>
      <vt:lpstr>Trial 2</vt:lpstr>
      <vt:lpstr>Trial 2 Adjusted</vt:lpstr>
      <vt:lpstr>TRIAL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Lin</dc:creator>
  <cp:lastModifiedBy>George Lin</cp:lastModifiedBy>
  <dcterms:created xsi:type="dcterms:W3CDTF">2023-05-21T22:16:14Z</dcterms:created>
  <dcterms:modified xsi:type="dcterms:W3CDTF">2023-05-30T03:21:26Z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0x010100ABF07E820503524781914B4517B8EFCE</vt:lpwstr>
  </property>
</Properties>
</file>