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<sst xmlns="http://schemas.openxmlformats.org/spreadsheetml/2006/main" count="2920" uniqueCount="307">
  <si>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</si>
  <si>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</si>
  <si>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</si>
  <si>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</si>
  <si>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</si>
  <si>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</si>
  <si>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</si>
  <si>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</si>
  <si>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</si>
  <si>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</si>
  <si>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</si>
  <si>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</si>
  <si>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</si>
  <si>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</si>
  <si>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</si>
  <si>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</si>
  <si>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</si>
  <si>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</si>
  <si>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</si>
  <si>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</si>
  <si>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</si>
  <si>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</si>
  <si>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</si>
  <si>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</si>
  <si>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</si>
  <si>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</si>
  <si>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</si>
  <si>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</si>
  <si>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</si>
  <si>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</si>
  <si>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</si>
  <si>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</si>
  <si>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</si>
  <si>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</si>
  <si>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</si>
  <si>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</si>
  <si>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</si>
  <si>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</si>
  <si>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</si>
  <si>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</si>
  <si>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</si>
  <si>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</si>
  <si>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</si>
  <si>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</si>
  <si>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</si>
  <si>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</si>
  <si>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</si>
  <si>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</si>
  <si>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</si>
  <si>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</si>
  <si>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</si>
  <si>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</si>
  <si>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</si>
  <si>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</si>
  <si>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</si>
  <si>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</si>
  <si>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</si>
  <si>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</si>
  <si>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</si>
  <si>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</si>
  <si>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</si>
  <si>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</si>
  <si>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</si>
  <si>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</si>
  <si>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</si>
  <si>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</si>
  <si>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</si>
  <si>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</si>
  <si>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</si>
  <si>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</si>
  <si>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</si>
  <si>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</si>
  <si>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</si>
  <si>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</si>
  <si>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</si>
  <si>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</si>
  <si>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</si>
  <si>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</si>
  <si>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</si>
  <si>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</si>
  <si>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</si>
  <si>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</si>
  <si>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</si>
  <si>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</si>
  <si>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</si>
  <si>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</si>
  <si>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</si>
  <si>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</si>
  <si>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</si>
  <si>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</si>
  <si>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</si>
  <si>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</si>
  <si>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</si>
  <si>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</si>
  <si>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</si>
  <si>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</si>
  <si>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</si>
  <si>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</si>
  <si>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</si>
  <si>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</si>
  <si>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</si>
  <si>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</si>
  <si>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</si>
  <si>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</si>
  <si>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</si>
  <si>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</si>
  <si>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</si>
  <si>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</si>
  <si>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</si>
  <si>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</si>
  <si>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</si>
  <si>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</si>
  <si>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</si>
  <si>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</si>
  <si>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</si>
  <si>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</si>
  <si>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</si>
  <si>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</si>
  <si>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</si>
  <si>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</si>
  <si>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</si>
  <si>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</si>
  <si>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</si>
  <si>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</si>
  <si>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</si>
  <si>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</si>
  <si>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</si>
  <si>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</si>
  <si>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</si>
  <si>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</si>
  <si>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</si>
  <si>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</si>
  <si>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</si>
  <si>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</si>
  <si>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</si>
  <si>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</si>
  <si>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</si>
  <si>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</si>
  <si>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</si>
  <si>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</si>
  <si>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</si>
  <si>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</si>
  <si>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</si>
  <si>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</si>
  <si>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</si>
  <si>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</si>
  <si>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</si>
  <si>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</si>
  <si>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</si>
  <si>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</si>
  <si>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</si>
  <si>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</si>
  <si>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</si>
  <si>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</si>
  <si>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</si>
  <si>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</si>
  <si>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</si>
  <si>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</si>
  <si>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</si>
  <si>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</si>
  <si>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</si>
  <si>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</si>
  <si>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</si>
  <si>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</si>
  <si>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</si>
  <si>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</si>
  <si>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</si>
  <si>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</si>
  <si>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</si>
  <si>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</si>
  <si>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</si>
  <si>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</si>
  <si>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</si>
  <si>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</si>
  <si>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</si>
  <si>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</si>
  <si>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</si>
  <si>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</si>
  <si>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</si>
  <si>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</si>
  <si>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</si>
  <si>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</si>
  <si>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</si>
  <si>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</si>
  <si>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</si>
  <si>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</si>
  <si>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</si>
  <si>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</si>
  <si>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</si>
  <si>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</si>
  <si>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</si>
  <si>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</si>
  <si>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</si>
  <si>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</si>
  <si>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</si>
  <si>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</si>
  <si>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</si>
  <si>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</si>
  <si>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</si>
  <si>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</si>
  <si>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</si>
  <si>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</si>
  <si>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</si>
  <si>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</si>
  <si>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</si>
  <si>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</si>
  <si>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</si>
  <si>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</si>
  <si>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</si>
  <si>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</si>
  <si>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</si>
  <si>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</si>
  <si>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</si>
  <si>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</si>
  <si>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</si>
  <si>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</si>
  <si>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</si>
  <si>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</si>
  <si>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</si>
  <si>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</si>
  <si>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</si>
  <si>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</si>
  <si>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</si>
  <si>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</si>
  <si>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</si>
  <si>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</si>
  <si>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</si>
  <si>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</si>
  <si>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</si>
  <si>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</si>
  <si>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</si>
  <si>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</si>
  <si>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</si>
  <si>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</si>
  <si>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</si>
  <si>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</si>
  <si>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</si>
  <si>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</si>
  <si>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</si>
  <si>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</si>
  <si>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</si>
  <si>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</si>
  <si>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</si>
  <si>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</si>
  <si>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</si>
  <si>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</si>
  <si>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</si>
  <si>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</si>
  <si>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</si>
  <si>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</si>
  <si>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</si>
  <si>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</si>
  <si>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Kipasi H?C</t>
  </si>
  <si>
    <t>Perez Ojunga</t>
  </si>
  <si>
    <t>25/6/2024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</si>
  <si>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</si>
  <si>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</si>
  <si>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</si>
  <si>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</si>
  <si>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</si>
  <si>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</si>
  <si>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</si>
  <si>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</si>
  <si>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</si>
  <si>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</si>
  <si>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</si>
  <si>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no deliveries conducted under the period of review</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</si>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</sst>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B113" workbookViewId="0">
      <selection activeCell="H16" sqref="H16:H18"/>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t="s">
        <v>254</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8</v>
      </c>
      <c r="E8" s="129">
        <v>5</v>
      </c>
      <c r="F8" s="129">
        <v>3</v>
      </c>
      <c r="G8" s="130"/>
      <c r="H8" s="180"/>
      <c r="I8" s="116"/>
    </row>
    <row r="9" ht="22" customHeight="1" spans="1:9">
      <c r="A9" s="78"/>
      <c r="B9" s="126"/>
      <c r="C9" s="127" t="s">
        <v>14</v>
      </c>
      <c r="D9" s="128">
        <v>8</v>
      </c>
      <c r="E9" s="129">
        <v>5</v>
      </c>
      <c r="F9" s="129">
        <v>3</v>
      </c>
      <c r="G9" s="130"/>
      <c r="H9" s="181"/>
      <c r="I9" s="116"/>
    </row>
    <row r="10" ht="22" customHeight="1" spans="1:9">
      <c r="A10" s="78"/>
      <c r="B10" s="126"/>
      <c r="C10" s="127" t="s">
        <v>15</v>
      </c>
      <c r="D10" s="128">
        <v>8</v>
      </c>
      <c r="E10" s="129">
        <v>5</v>
      </c>
      <c r="F10" s="129">
        <v>3</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3</v>
      </c>
      <c r="E12" s="136">
        <v>4</v>
      </c>
      <c r="F12" s="136">
        <v>1</v>
      </c>
      <c r="G12" s="137"/>
      <c r="H12" s="180"/>
      <c r="I12" s="116"/>
    </row>
    <row r="13" ht="22" customHeight="1" spans="1:9">
      <c r="A13" s="78"/>
      <c r="B13" s="139"/>
      <c r="C13" s="127" t="s">
        <v>14</v>
      </c>
      <c r="D13" s="136">
        <v>3</v>
      </c>
      <c r="E13" s="136">
        <v>4</v>
      </c>
      <c r="F13" s="136">
        <v>1</v>
      </c>
      <c r="G13" s="137"/>
      <c r="H13" s="181"/>
      <c r="I13" s="116"/>
    </row>
    <row r="14" ht="22" customHeight="1" spans="1:9">
      <c r="A14" s="78"/>
      <c r="B14" s="139"/>
      <c r="C14" s="127" t="s">
        <v>15</v>
      </c>
      <c r="D14" s="136">
        <v>3</v>
      </c>
      <c r="E14" s="136">
        <v>4</v>
      </c>
      <c r="F14" s="136">
        <v>1</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0</v>
      </c>
      <c r="E20" s="136">
        <v>0</v>
      </c>
      <c r="F20" s="136">
        <v>1</v>
      </c>
      <c r="G20" s="137"/>
      <c r="H20" s="180"/>
      <c r="I20" s="116"/>
    </row>
    <row r="21" ht="22" customHeight="1" spans="1:9">
      <c r="A21" s="78"/>
      <c r="B21" s="139"/>
      <c r="C21" s="127" t="s">
        <v>14</v>
      </c>
      <c r="D21" s="136">
        <v>0</v>
      </c>
      <c r="E21" s="136">
        <v>0</v>
      </c>
      <c r="F21" s="136">
        <v>1</v>
      </c>
      <c r="G21" s="137"/>
      <c r="H21" s="181"/>
      <c r="I21" s="116"/>
    </row>
    <row r="22" ht="22" customHeight="1" spans="1:9">
      <c r="A22" s="78"/>
      <c r="B22" s="139"/>
      <c r="C22" s="127" t="s">
        <v>15</v>
      </c>
      <c r="D22" s="136">
        <v>0</v>
      </c>
      <c r="E22" s="136">
        <v>0</v>
      </c>
      <c r="F22" s="136">
        <v>1</v>
      </c>
      <c r="G22" s="137"/>
      <c r="H22" s="182"/>
      <c r="I22" s="116"/>
    </row>
    <row r="23" ht="22" customHeight="1" spans="1:9">
      <c r="A23" s="78"/>
      <c r="B23" s="140"/>
      <c r="C23" s="131" t="s">
        <v>16</v>
      </c>
      <c r="D23" s="134"/>
      <c r="E23" s="134"/>
      <c r="F23" s="134"/>
      <c r="G23" s="135"/>
      <c r="H23" s="135"/>
      <c r="I23" s="116"/>
    </row>
    <row r="24" ht="22" customHeight="1" spans="1:9">
      <c r="A24" s="78"/>
      <c r="B24" s="138" t="s">
        <v>257</v>
      </c>
      <c r="C24" s="141" t="s">
        <v>13</v>
      </c>
      <c r="D24" s="136">
        <v>8</v>
      </c>
      <c r="E24" s="136">
        <v>5</v>
      </c>
      <c r="F24" s="136">
        <v>1</v>
      </c>
      <c r="G24" s="137"/>
      <c r="H24" s="183"/>
      <c r="I24" s="116"/>
    </row>
    <row r="25" ht="22" customHeight="1" spans="1:9">
      <c r="A25" s="78"/>
      <c r="B25" s="139"/>
      <c r="C25" s="141" t="s">
        <v>14</v>
      </c>
      <c r="D25" s="136">
        <v>8</v>
      </c>
      <c r="E25" s="136">
        <v>5</v>
      </c>
      <c r="F25" s="136">
        <v>2</v>
      </c>
      <c r="G25" s="137"/>
      <c r="H25" s="183"/>
      <c r="I25" s="116"/>
    </row>
    <row r="26" ht="22" customHeight="1" spans="1:9">
      <c r="A26" s="78"/>
      <c r="B26" s="139"/>
      <c r="C26" s="141" t="s">
        <v>15</v>
      </c>
      <c r="D26" s="136">
        <v>8</v>
      </c>
      <c r="E26" s="136">
        <v>5</v>
      </c>
      <c r="F26" s="136">
        <v>2</v>
      </c>
      <c r="G26" s="137"/>
      <c r="H26" s="183"/>
      <c r="I26" s="116"/>
    </row>
    <row r="27" ht="22" customHeight="1" spans="1:9">
      <c r="A27" s="78"/>
      <c r="B27" s="140"/>
      <c r="C27" s="131"/>
      <c r="D27" s="134"/>
      <c r="E27" s="134"/>
      <c r="F27" s="134"/>
      <c r="G27" s="135"/>
      <c r="H27" s="184"/>
      <c r="I27" s="116"/>
    </row>
    <row r="28" ht="22" customHeight="1" spans="1:9">
      <c r="A28" s="78"/>
      <c r="B28" s="138" t="s">
        <v>258</v>
      </c>
      <c r="C28" s="141" t="s">
        <v>13</v>
      </c>
      <c r="D28" s="136">
        <v>0</v>
      </c>
      <c r="E28" s="136">
        <v>1</v>
      </c>
      <c r="F28" s="136">
        <v>1</v>
      </c>
      <c r="G28" s="137"/>
      <c r="H28" s="183"/>
      <c r="I28" s="116"/>
    </row>
    <row r="29" ht="22" customHeight="1" spans="1:9">
      <c r="A29" s="78"/>
      <c r="B29" s="139"/>
      <c r="C29" s="141" t="s">
        <v>14</v>
      </c>
      <c r="D29" s="136">
        <v>0</v>
      </c>
      <c r="E29" s="136">
        <v>3</v>
      </c>
      <c r="F29" s="136">
        <v>1</v>
      </c>
      <c r="G29" s="137"/>
      <c r="H29" s="183"/>
      <c r="I29" s="116"/>
    </row>
    <row r="30" ht="22" customHeight="1" spans="1:9">
      <c r="A30" s="78"/>
      <c r="B30" s="139"/>
      <c r="C30" s="141" t="s">
        <v>15</v>
      </c>
      <c r="D30" s="136">
        <v>0</v>
      </c>
      <c r="E30" s="136">
        <v>3</v>
      </c>
      <c r="F30" s="136">
        <v>1</v>
      </c>
      <c r="G30" s="137"/>
      <c r="H30" s="183"/>
      <c r="I30" s="116"/>
    </row>
    <row r="31" ht="22" customHeight="1" spans="1:9">
      <c r="A31" s="78"/>
      <c r="B31" s="140"/>
      <c r="C31" s="131"/>
      <c r="D31" s="134"/>
      <c r="E31" s="134"/>
      <c r="F31" s="134"/>
      <c r="G31" s="135"/>
      <c r="H31" s="184"/>
      <c r="I31" s="116"/>
    </row>
    <row r="32" ht="22" customHeight="1" spans="1:9">
      <c r="A32" s="78"/>
      <c r="B32" s="138" t="s">
        <v>259</v>
      </c>
      <c r="C32" s="141" t="s">
        <v>13</v>
      </c>
      <c r="D32" s="136">
        <v>1</v>
      </c>
      <c r="E32" s="136">
        <v>0</v>
      </c>
      <c r="F32" s="136">
        <v>1</v>
      </c>
      <c r="G32" s="137"/>
      <c r="H32" s="183"/>
      <c r="I32" s="116"/>
    </row>
    <row r="33" ht="22" customHeight="1" spans="1:9">
      <c r="A33" s="78"/>
      <c r="B33" s="139"/>
      <c r="C33" s="141" t="s">
        <v>14</v>
      </c>
      <c r="D33" s="136">
        <v>1</v>
      </c>
      <c r="E33" s="136">
        <v>4</v>
      </c>
      <c r="F33" s="136">
        <v>0</v>
      </c>
      <c r="G33" s="137"/>
      <c r="H33" s="183"/>
      <c r="I33" s="116"/>
    </row>
    <row r="34" ht="22" customHeight="1" spans="1:9">
      <c r="A34" s="78"/>
      <c r="B34" s="139"/>
      <c r="C34" s="141" t="s">
        <v>15</v>
      </c>
      <c r="D34" s="136">
        <v>1</v>
      </c>
      <c r="E34" s="136">
        <v>4</v>
      </c>
      <c r="F34" s="136">
        <v>0</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8</v>
      </c>
      <c r="E36" s="136">
        <v>5</v>
      </c>
      <c r="F36" s="136">
        <v>4</v>
      </c>
      <c r="G36" s="137"/>
      <c r="H36" s="183"/>
      <c r="I36" s="116"/>
    </row>
    <row r="37" ht="22" customHeight="1" spans="1:9">
      <c r="A37" s="78"/>
      <c r="B37" s="139"/>
      <c r="C37" s="141" t="s">
        <v>14</v>
      </c>
      <c r="D37" s="136">
        <v>8</v>
      </c>
      <c r="E37" s="136">
        <v>5</v>
      </c>
      <c r="F37" s="136">
        <v>3</v>
      </c>
      <c r="G37" s="137"/>
      <c r="H37" s="183"/>
      <c r="I37" s="116"/>
    </row>
    <row r="38" ht="22" customHeight="1" spans="1:9">
      <c r="A38" s="78"/>
      <c r="B38" s="139"/>
      <c r="C38" s="141" t="s">
        <v>15</v>
      </c>
      <c r="D38" s="136">
        <v>8</v>
      </c>
      <c r="E38" s="136">
        <v>5</v>
      </c>
      <c r="F38" s="136">
        <v>3</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13</v>
      </c>
      <c r="E40" s="136">
        <v>10</v>
      </c>
      <c r="F40" s="136">
        <v>10</v>
      </c>
      <c r="G40" s="137"/>
      <c r="H40" s="180"/>
      <c r="I40" s="116"/>
    </row>
    <row r="41" ht="22" customHeight="1" spans="1:9">
      <c r="A41" s="78"/>
      <c r="B41" s="139"/>
      <c r="C41" s="141" t="s">
        <v>14</v>
      </c>
      <c r="D41" s="136">
        <v>13</v>
      </c>
      <c r="E41" s="136">
        <v>12</v>
      </c>
      <c r="F41" s="136">
        <v>10</v>
      </c>
      <c r="G41" s="137"/>
      <c r="H41" s="181"/>
      <c r="I41" s="116"/>
    </row>
    <row r="42" ht="22" customHeight="1" spans="1:9">
      <c r="A42" s="78"/>
      <c r="B42" s="139"/>
      <c r="C42" s="141" t="s">
        <v>15</v>
      </c>
      <c r="D42" s="136">
        <v>13</v>
      </c>
      <c r="E42" s="136">
        <v>12</v>
      </c>
      <c r="F42" s="136">
        <v>10</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0</v>
      </c>
      <c r="E44" s="136">
        <v>0</v>
      </c>
      <c r="F44" s="136">
        <v>0</v>
      </c>
      <c r="G44" s="137"/>
      <c r="H44" s="180"/>
      <c r="I44" s="116"/>
    </row>
    <row r="45" ht="22" customHeight="1" spans="1:9">
      <c r="A45" s="78"/>
      <c r="B45" s="139"/>
      <c r="C45" s="127" t="s">
        <v>14</v>
      </c>
      <c r="D45" s="136">
        <v>0</v>
      </c>
      <c r="E45" s="136">
        <v>0</v>
      </c>
      <c r="F45" s="136">
        <v>1</v>
      </c>
      <c r="G45" s="137"/>
      <c r="H45" s="181"/>
      <c r="I45" s="116"/>
    </row>
    <row r="46" ht="22" customHeight="1" spans="1:9">
      <c r="A46" s="78"/>
      <c r="B46" s="139"/>
      <c r="C46" s="127" t="s">
        <v>15</v>
      </c>
      <c r="D46" s="136">
        <v>0</v>
      </c>
      <c r="E46" s="136">
        <v>0</v>
      </c>
      <c r="F46" s="136">
        <v>1</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0</v>
      </c>
      <c r="E48" s="136">
        <v>0</v>
      </c>
      <c r="F48" s="136">
        <v>0</v>
      </c>
      <c r="G48" s="137"/>
      <c r="H48" s="183"/>
      <c r="I48" s="116"/>
    </row>
    <row r="49" ht="22" customHeight="1" spans="1:9">
      <c r="A49" s="78"/>
      <c r="B49" s="139"/>
      <c r="C49" s="127" t="s">
        <v>14</v>
      </c>
      <c r="D49" s="136">
        <v>0</v>
      </c>
      <c r="E49" s="136">
        <v>0</v>
      </c>
      <c r="F49" s="136">
        <v>0</v>
      </c>
      <c r="G49" s="137"/>
      <c r="H49" s="183"/>
      <c r="I49" s="116"/>
    </row>
    <row r="50" ht="22" customHeight="1" spans="1:9">
      <c r="A50" s="78"/>
      <c r="B50" s="139"/>
      <c r="C50" s="127" t="s">
        <v>15</v>
      </c>
      <c r="D50" s="136">
        <v>0</v>
      </c>
      <c r="E50" s="136">
        <v>0</v>
      </c>
      <c r="F50" s="136">
        <v>0</v>
      </c>
      <c r="G50" s="137"/>
      <c r="H50" s="183"/>
      <c r="I50" s="116"/>
    </row>
    <row r="51" ht="22" customHeight="1" spans="1:9">
      <c r="A51" s="78"/>
      <c r="B51" s="140"/>
      <c r="C51" s="131" t="s">
        <v>16</v>
      </c>
      <c r="D51" s="134"/>
      <c r="E51" s="134"/>
      <c r="F51" s="134"/>
      <c r="G51" s="135"/>
      <c r="H51" s="184"/>
      <c r="I51" s="116"/>
    </row>
    <row r="52" ht="22" customHeight="1" spans="1:9">
      <c r="A52" s="78"/>
      <c r="B52" s="138" t="s">
        <v>260</v>
      </c>
      <c r="C52" s="127" t="s">
        <v>23</v>
      </c>
      <c r="D52" s="136">
        <v>0</v>
      </c>
      <c r="E52" s="136">
        <v>0</v>
      </c>
      <c r="F52" s="136">
        <v>0</v>
      </c>
      <c r="G52" s="137"/>
      <c r="H52" s="180"/>
      <c r="I52" s="116"/>
    </row>
    <row r="53" ht="22" customHeight="1" spans="1:9">
      <c r="A53" s="78"/>
      <c r="B53" s="139"/>
      <c r="C53" s="127" t="s">
        <v>14</v>
      </c>
      <c r="D53" s="136">
        <v>0</v>
      </c>
      <c r="E53" s="136">
        <v>0</v>
      </c>
      <c r="F53" s="136">
        <v>0</v>
      </c>
      <c r="G53" s="137"/>
      <c r="H53" s="181"/>
      <c r="I53" s="116"/>
    </row>
    <row r="54" ht="22" customHeight="1" spans="1:9">
      <c r="A54" s="78"/>
      <c r="B54" s="139"/>
      <c r="C54" s="127" t="s">
        <v>15</v>
      </c>
      <c r="D54" s="136">
        <v>0</v>
      </c>
      <c r="E54" s="136">
        <v>0</v>
      </c>
      <c r="F54" s="136">
        <v>0</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0</v>
      </c>
      <c r="G66" s="137"/>
      <c r="H66" s="180"/>
      <c r="I66" s="116"/>
    </row>
    <row r="67" ht="22" customHeight="1" spans="1:9">
      <c r="A67" s="78"/>
      <c r="B67" s="143"/>
      <c r="C67" s="127" t="s">
        <v>14</v>
      </c>
      <c r="D67" s="136">
        <v>0</v>
      </c>
      <c r="E67" s="136">
        <v>0</v>
      </c>
      <c r="F67" s="136">
        <v>0</v>
      </c>
      <c r="G67" s="137"/>
      <c r="H67" s="181"/>
      <c r="I67" s="116"/>
    </row>
    <row r="68" ht="22" customHeight="1" spans="1:9">
      <c r="A68" s="78"/>
      <c r="B68" s="143"/>
      <c r="C68" s="127" t="s">
        <v>15</v>
      </c>
      <c r="D68" s="136">
        <v>0</v>
      </c>
      <c r="E68" s="136">
        <v>0</v>
      </c>
      <c r="F68" s="136">
        <v>0</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0</v>
      </c>
      <c r="F70" s="136">
        <v>0</v>
      </c>
      <c r="G70" s="137"/>
      <c r="H70" s="180"/>
      <c r="I70" s="116"/>
    </row>
    <row r="71" ht="22" customHeight="1" spans="1:9">
      <c r="A71" s="78"/>
      <c r="B71" s="143"/>
      <c r="C71" s="127" t="s">
        <v>14</v>
      </c>
      <c r="D71" s="136">
        <v>0</v>
      </c>
      <c r="E71" s="136">
        <v>0</v>
      </c>
      <c r="F71" s="136">
        <v>0</v>
      </c>
      <c r="G71" s="137"/>
      <c r="H71" s="181"/>
      <c r="I71" s="116"/>
    </row>
    <row r="72" ht="22" customHeight="1" spans="1:9">
      <c r="A72" s="78"/>
      <c r="B72" s="143"/>
      <c r="C72" s="127" t="s">
        <v>15</v>
      </c>
      <c r="D72" s="136">
        <v>0</v>
      </c>
      <c r="E72" s="136">
        <v>0</v>
      </c>
      <c r="F72" s="136">
        <v>0</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0</v>
      </c>
      <c r="F74" s="136">
        <v>0</v>
      </c>
      <c r="G74" s="137"/>
      <c r="H74" s="180"/>
      <c r="I74" s="116"/>
    </row>
    <row r="75" ht="22" customHeight="1" spans="1:9">
      <c r="A75" s="78"/>
      <c r="B75" s="126"/>
      <c r="C75" s="127" t="s">
        <v>14</v>
      </c>
      <c r="D75" s="136">
        <v>0</v>
      </c>
      <c r="E75" s="136">
        <v>0</v>
      </c>
      <c r="F75" s="136">
        <v>0</v>
      </c>
      <c r="G75" s="137"/>
      <c r="H75" s="181"/>
      <c r="I75" s="116"/>
    </row>
    <row r="76" ht="22" customHeight="1" spans="1:9">
      <c r="A76" s="78"/>
      <c r="B76" s="126"/>
      <c r="C76" s="127" t="s">
        <v>15</v>
      </c>
      <c r="D76" s="136">
        <v>0</v>
      </c>
      <c r="E76" s="136">
        <v>0</v>
      </c>
      <c r="F76" s="136">
        <v>0</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0</v>
      </c>
      <c r="E78" s="136">
        <v>1</v>
      </c>
      <c r="F78" s="136">
        <v>1</v>
      </c>
      <c r="G78" s="137"/>
      <c r="H78" s="180"/>
      <c r="I78" s="116"/>
    </row>
    <row r="79" ht="22" customHeight="1" spans="1:9">
      <c r="A79" s="78"/>
      <c r="B79" s="139"/>
      <c r="C79" s="127" t="s">
        <v>14</v>
      </c>
      <c r="D79" s="136">
        <v>0</v>
      </c>
      <c r="E79" s="136">
        <v>1</v>
      </c>
      <c r="F79" s="136">
        <v>1</v>
      </c>
      <c r="G79" s="137"/>
      <c r="H79" s="181"/>
      <c r="I79" s="116"/>
    </row>
    <row r="80" ht="22" customHeight="1" spans="1:9">
      <c r="A80" s="78"/>
      <c r="B80" s="139"/>
      <c r="C80" s="127" t="s">
        <v>15</v>
      </c>
      <c r="D80" s="136">
        <v>0</v>
      </c>
      <c r="E80" s="136">
        <v>1</v>
      </c>
      <c r="F80" s="136">
        <v>1</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0</v>
      </c>
      <c r="E82" s="136">
        <v>1</v>
      </c>
      <c r="F82" s="136">
        <v>1</v>
      </c>
      <c r="G82" s="137"/>
      <c r="H82" s="180"/>
      <c r="I82" s="116"/>
    </row>
    <row r="83" ht="22" customHeight="1" spans="1:9">
      <c r="A83" s="78"/>
      <c r="B83" s="139"/>
      <c r="C83" s="127" t="s">
        <v>14</v>
      </c>
      <c r="D83" s="136">
        <v>9</v>
      </c>
      <c r="E83" s="136">
        <v>1</v>
      </c>
      <c r="F83" s="136">
        <v>1</v>
      </c>
      <c r="G83" s="137"/>
      <c r="H83" s="181"/>
      <c r="I83" s="116"/>
    </row>
    <row r="84" ht="22" customHeight="1" spans="1:9">
      <c r="A84" s="78"/>
      <c r="B84" s="139"/>
      <c r="C84" s="127" t="s">
        <v>15</v>
      </c>
      <c r="D84" s="136">
        <v>9</v>
      </c>
      <c r="E84" s="136">
        <v>1</v>
      </c>
      <c r="F84" s="136">
        <v>1</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16</v>
      </c>
      <c r="E86" s="136">
        <v>19</v>
      </c>
      <c r="F86" s="136">
        <v>6</v>
      </c>
      <c r="G86" s="137"/>
      <c r="H86" s="180"/>
      <c r="I86" s="116"/>
    </row>
    <row r="87" ht="22" customHeight="1" spans="1:9">
      <c r="A87" s="78"/>
      <c r="B87" s="126"/>
      <c r="C87" s="127" t="s">
        <v>14</v>
      </c>
      <c r="D87" s="136">
        <v>10</v>
      </c>
      <c r="E87" s="136">
        <v>19</v>
      </c>
      <c r="F87" s="136">
        <v>6</v>
      </c>
      <c r="G87" s="137"/>
      <c r="H87" s="181"/>
      <c r="I87" s="116"/>
    </row>
    <row r="88" ht="22" customHeight="1" spans="1:9">
      <c r="A88" s="78"/>
      <c r="B88" s="126"/>
      <c r="C88" s="127" t="s">
        <v>15</v>
      </c>
      <c r="D88" s="136">
        <v>10</v>
      </c>
      <c r="E88" s="136">
        <v>19</v>
      </c>
      <c r="F88" s="136">
        <v>6</v>
      </c>
      <c r="G88" s="137"/>
      <c r="H88" s="182"/>
      <c r="I88" s="116"/>
    </row>
    <row r="89" ht="22" customHeight="1" spans="1:9">
      <c r="A89" s="78"/>
      <c r="B89" s="126"/>
      <c r="C89" s="131" t="s">
        <v>29</v>
      </c>
      <c r="D89" s="134"/>
      <c r="E89" s="134"/>
      <c r="F89" s="134"/>
      <c r="G89" s="135"/>
      <c r="H89" s="135"/>
      <c r="I89" s="116"/>
    </row>
    <row r="90" ht="22" customHeight="1" spans="1:9">
      <c r="A90" s="186" t="s">
        <v>262</v>
      </c>
      <c r="B90" s="126" t="s">
        <v>48</v>
      </c>
      <c r="C90" s="127" t="s">
        <v>49</v>
      </c>
      <c r="D90" s="136">
        <v>0</v>
      </c>
      <c r="E90" s="136">
        <v>0</v>
      </c>
      <c r="F90" s="136">
        <v>0</v>
      </c>
      <c r="G90" s="137"/>
      <c r="H90" s="180"/>
      <c r="I90" s="116"/>
    </row>
    <row r="91" ht="22" customHeight="1" spans="1:9">
      <c r="A91" s="187"/>
      <c r="B91" s="126"/>
      <c r="C91" s="127" t="s">
        <v>14</v>
      </c>
      <c r="D91" s="136">
        <v>0</v>
      </c>
      <c r="E91" s="136">
        <v>0</v>
      </c>
      <c r="F91" s="136">
        <v>0</v>
      </c>
      <c r="G91" s="137"/>
      <c r="H91" s="181"/>
      <c r="I91" s="116"/>
    </row>
    <row r="92" ht="22" customHeight="1" spans="1:9">
      <c r="A92" s="187"/>
      <c r="B92" s="126"/>
      <c r="C92" s="127" t="s">
        <v>15</v>
      </c>
      <c r="D92" s="136">
        <v>0</v>
      </c>
      <c r="E92" s="136">
        <v>0</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v>0</v>
      </c>
      <c r="E94" s="136">
        <v>0</v>
      </c>
      <c r="F94" s="136">
        <v>0</v>
      </c>
      <c r="G94" s="137"/>
      <c r="H94" s="180"/>
      <c r="I94" s="116"/>
    </row>
    <row r="95" ht="22" customHeight="1" spans="1:9">
      <c r="A95" s="187"/>
      <c r="B95" s="126"/>
      <c r="C95" s="127" t="s">
        <v>14</v>
      </c>
      <c r="D95" s="136">
        <v>0</v>
      </c>
      <c r="E95" s="136">
        <v>0</v>
      </c>
      <c r="F95" s="136">
        <v>0</v>
      </c>
      <c r="G95" s="137"/>
      <c r="H95" s="181"/>
      <c r="I95" s="116"/>
    </row>
    <row r="96" ht="22" customHeight="1" spans="1:9">
      <c r="A96" s="187"/>
      <c r="B96" s="126"/>
      <c r="C96" s="127" t="s">
        <v>15</v>
      </c>
      <c r="D96" s="136">
        <v>0</v>
      </c>
      <c r="E96" s="136">
        <v>0</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v>0</v>
      </c>
      <c r="E98" s="136">
        <v>0</v>
      </c>
      <c r="F98" s="136">
        <v>0</v>
      </c>
      <c r="G98" s="137"/>
      <c r="H98" s="188"/>
      <c r="I98" s="116"/>
    </row>
    <row r="99" ht="22" customHeight="1" spans="1:9">
      <c r="A99" s="187"/>
      <c r="B99" s="126"/>
      <c r="C99" s="127" t="s">
        <v>14</v>
      </c>
      <c r="D99" s="136">
        <v>0</v>
      </c>
      <c r="E99" s="136">
        <v>0</v>
      </c>
      <c r="F99" s="136">
        <v>0</v>
      </c>
      <c r="G99" s="137"/>
      <c r="H99" s="188"/>
      <c r="I99" s="116"/>
    </row>
    <row r="100" ht="22" customHeight="1" spans="1:9">
      <c r="A100" s="187"/>
      <c r="B100" s="126"/>
      <c r="C100" s="127" t="s">
        <v>15</v>
      </c>
      <c r="D100" s="136">
        <v>0</v>
      </c>
      <c r="E100" s="136">
        <v>0</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v>0</v>
      </c>
      <c r="E102" s="136">
        <v>0</v>
      </c>
      <c r="F102" s="136">
        <v>0</v>
      </c>
      <c r="G102" s="137"/>
      <c r="H102" s="180"/>
      <c r="I102" s="116"/>
    </row>
    <row r="103" ht="22" customHeight="1" spans="1:9">
      <c r="A103" s="187"/>
      <c r="B103" s="126"/>
      <c r="C103" s="127" t="s">
        <v>14</v>
      </c>
      <c r="D103" s="136">
        <v>0</v>
      </c>
      <c r="E103" s="136">
        <v>0</v>
      </c>
      <c r="F103" s="136">
        <v>0</v>
      </c>
      <c r="G103" s="137"/>
      <c r="H103" s="181"/>
      <c r="I103" s="116"/>
    </row>
    <row r="104" ht="22" customHeight="1" spans="1:9">
      <c r="A104" s="187"/>
      <c r="B104" s="126"/>
      <c r="C104" s="127" t="s">
        <v>15</v>
      </c>
      <c r="D104" s="136">
        <v>0</v>
      </c>
      <c r="E104" s="136">
        <v>0</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5</v>
      </c>
      <c r="E106" s="136">
        <v>5</v>
      </c>
      <c r="F106" s="136">
        <v>8</v>
      </c>
      <c r="G106" s="137"/>
      <c r="H106" s="180"/>
      <c r="I106" s="116"/>
    </row>
    <row r="107" ht="22" customHeight="1" spans="1:9">
      <c r="A107" s="187"/>
      <c r="B107" s="126"/>
      <c r="C107" s="141" t="s">
        <v>56</v>
      </c>
      <c r="D107" s="136">
        <v>5</v>
      </c>
      <c r="E107" s="136">
        <v>5</v>
      </c>
      <c r="F107" s="136">
        <v>8</v>
      </c>
      <c r="G107" s="137"/>
      <c r="H107" s="181"/>
      <c r="I107" s="116"/>
    </row>
    <row r="108" ht="22" customHeight="1" spans="1:9">
      <c r="A108" s="187"/>
      <c r="B108" s="126"/>
      <c r="C108" s="141" t="s">
        <v>57</v>
      </c>
      <c r="D108" s="136">
        <v>5</v>
      </c>
      <c r="E108" s="136">
        <v>2</v>
      </c>
      <c r="F108" s="136">
        <v>9</v>
      </c>
      <c r="G108" s="137"/>
      <c r="H108" s="181"/>
      <c r="I108" s="116"/>
    </row>
    <row r="109" ht="22" customHeight="1" spans="1:9">
      <c r="A109" s="187"/>
      <c r="B109" s="126"/>
      <c r="C109" s="141" t="s">
        <v>15</v>
      </c>
      <c r="D109" s="136">
        <v>5</v>
      </c>
      <c r="E109" s="136">
        <v>2</v>
      </c>
      <c r="F109" s="136">
        <v>9</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0</v>
      </c>
      <c r="E111" s="136">
        <v>5</v>
      </c>
      <c r="F111" s="136">
        <v>0</v>
      </c>
      <c r="G111" s="137"/>
      <c r="H111" s="180"/>
      <c r="I111" s="116"/>
    </row>
    <row r="112" ht="22" customHeight="1" spans="1:9">
      <c r="A112" s="187"/>
      <c r="B112" s="126"/>
      <c r="C112" s="141" t="s">
        <v>263</v>
      </c>
      <c r="D112" s="136">
        <v>0</v>
      </c>
      <c r="E112" s="136">
        <v>5</v>
      </c>
      <c r="F112" s="136">
        <v>0</v>
      </c>
      <c r="G112" s="137"/>
      <c r="H112" s="181"/>
      <c r="I112" s="116"/>
    </row>
    <row r="113" ht="22" customHeight="1" spans="1:9">
      <c r="A113" s="187"/>
      <c r="B113" s="126"/>
      <c r="C113" s="141" t="s">
        <v>264</v>
      </c>
      <c r="D113" s="136">
        <v>3</v>
      </c>
      <c r="E113" s="136">
        <v>0</v>
      </c>
      <c r="F113" s="136">
        <v>4</v>
      </c>
      <c r="G113" s="137"/>
      <c r="H113" s="181"/>
      <c r="I113" s="116"/>
    </row>
    <row r="114" ht="22" customHeight="1" spans="1:9">
      <c r="A114" s="187"/>
      <c r="B114" s="126"/>
      <c r="C114" s="141" t="s">
        <v>15</v>
      </c>
      <c r="D114" s="136">
        <v>3</v>
      </c>
      <c r="E114" s="136">
        <v>0</v>
      </c>
      <c r="F114" s="136">
        <v>4</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0</v>
      </c>
      <c r="E116" s="136">
        <v>0</v>
      </c>
      <c r="F116" s="136">
        <v>1</v>
      </c>
      <c r="G116" s="137"/>
      <c r="H116" s="180"/>
      <c r="I116" s="116"/>
    </row>
    <row r="117" ht="22" customHeight="1" spans="1:9">
      <c r="A117" s="187"/>
      <c r="B117" s="126"/>
      <c r="C117" s="141" t="s">
        <v>263</v>
      </c>
      <c r="D117" s="136">
        <v>0</v>
      </c>
      <c r="E117" s="136">
        <v>0</v>
      </c>
      <c r="F117" s="136">
        <v>1</v>
      </c>
      <c r="G117" s="137"/>
      <c r="H117" s="181"/>
      <c r="I117" s="116"/>
    </row>
    <row r="118" ht="22" customHeight="1" spans="1:9">
      <c r="A118" s="187"/>
      <c r="B118" s="126"/>
      <c r="C118" s="141" t="s">
        <v>264</v>
      </c>
      <c r="D118" s="136">
        <v>0</v>
      </c>
      <c r="E118" s="136">
        <v>0</v>
      </c>
      <c r="F118" s="136">
        <v>1</v>
      </c>
      <c r="G118" s="137"/>
      <c r="H118" s="181"/>
      <c r="I118" s="116"/>
    </row>
    <row r="119" ht="22" customHeight="1" spans="1:9">
      <c r="A119" s="187"/>
      <c r="B119" s="126"/>
      <c r="C119" s="141" t="s">
        <v>15</v>
      </c>
      <c r="D119" s="136">
        <v>0</v>
      </c>
      <c r="E119" s="136">
        <v>0</v>
      </c>
      <c r="F119" s="136">
        <v>1</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3</v>
      </c>
      <c r="E121" s="136">
        <v>5</v>
      </c>
      <c r="F121" s="136">
        <v>4</v>
      </c>
      <c r="G121" s="137"/>
      <c r="H121" s="180"/>
      <c r="I121" s="116"/>
    </row>
    <row r="122" ht="22" customHeight="1" spans="1:9">
      <c r="A122" s="187"/>
      <c r="B122" s="139"/>
      <c r="C122" s="127" t="s">
        <v>56</v>
      </c>
      <c r="D122" s="136">
        <v>3</v>
      </c>
      <c r="E122" s="136">
        <v>5</v>
      </c>
      <c r="F122" s="136">
        <v>4</v>
      </c>
      <c r="G122" s="137"/>
      <c r="H122" s="181"/>
      <c r="I122" s="116"/>
    </row>
    <row r="123" ht="22" customHeight="1" spans="1:9">
      <c r="A123" s="187"/>
      <c r="B123" s="139"/>
      <c r="C123" s="127" t="s">
        <v>57</v>
      </c>
      <c r="D123" s="136">
        <v>3</v>
      </c>
      <c r="E123" s="136">
        <v>7</v>
      </c>
      <c r="F123" s="136">
        <v>6</v>
      </c>
      <c r="G123" s="137"/>
      <c r="H123" s="181"/>
      <c r="I123" s="116"/>
    </row>
    <row r="124" ht="22" customHeight="1" spans="1:9">
      <c r="A124" s="187"/>
      <c r="B124" s="139"/>
      <c r="C124" s="145" t="s">
        <v>15</v>
      </c>
      <c r="D124" s="136">
        <v>3</v>
      </c>
      <c r="E124" s="136">
        <v>7</v>
      </c>
      <c r="F124" s="136">
        <v>6</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3</v>
      </c>
      <c r="E126" s="136">
        <v>3</v>
      </c>
      <c r="F126" s="136">
        <v>3</v>
      </c>
      <c r="G126" s="137"/>
      <c r="H126" s="180"/>
      <c r="I126" s="116"/>
    </row>
    <row r="127" ht="22" customHeight="1" spans="1:9">
      <c r="A127" s="187"/>
      <c r="B127" s="139"/>
      <c r="C127" s="127" t="s">
        <v>56</v>
      </c>
      <c r="D127" s="136">
        <v>3</v>
      </c>
      <c r="E127" s="136">
        <v>3</v>
      </c>
      <c r="F127" s="136">
        <v>3</v>
      </c>
      <c r="G127" s="137"/>
      <c r="H127" s="181"/>
      <c r="I127" s="116"/>
    </row>
    <row r="128" ht="22" customHeight="1" spans="1:9">
      <c r="A128" s="187"/>
      <c r="B128" s="139"/>
      <c r="C128" s="127" t="s">
        <v>57</v>
      </c>
      <c r="D128" s="136">
        <v>3</v>
      </c>
      <c r="E128" s="136">
        <v>5</v>
      </c>
      <c r="F128" s="136">
        <v>6</v>
      </c>
      <c r="G128" s="137"/>
      <c r="H128" s="181"/>
      <c r="I128" s="116"/>
    </row>
    <row r="129" ht="22" customHeight="1" spans="1:9">
      <c r="A129" s="187"/>
      <c r="B129" s="139"/>
      <c r="C129" s="145" t="s">
        <v>15</v>
      </c>
      <c r="D129" s="136">
        <v>3</v>
      </c>
      <c r="E129" s="136">
        <v>5</v>
      </c>
      <c r="F129" s="136">
        <v>6</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80"/>
      <c r="I131" s="116"/>
    </row>
    <row r="132" ht="22" customHeight="1" spans="1:9">
      <c r="A132" s="94"/>
      <c r="B132" s="139"/>
      <c r="C132" s="127" t="s">
        <v>62</v>
      </c>
      <c r="D132" s="136">
        <v>0</v>
      </c>
      <c r="E132" s="136">
        <v>0</v>
      </c>
      <c r="F132" s="136">
        <v>0</v>
      </c>
      <c r="G132" s="137"/>
      <c r="H132" s="181"/>
      <c r="I132" s="116"/>
    </row>
    <row r="133" ht="22" customHeight="1" spans="1:9">
      <c r="A133" s="94"/>
      <c r="B133" s="139"/>
      <c r="C133" s="127" t="s">
        <v>14</v>
      </c>
      <c r="D133" s="136">
        <v>0</v>
      </c>
      <c r="E133" s="136">
        <v>0</v>
      </c>
      <c r="F133" s="136">
        <v>0</v>
      </c>
      <c r="G133" s="137"/>
      <c r="H133" s="181"/>
      <c r="I133" s="116"/>
    </row>
    <row r="134" ht="22" customHeight="1" spans="1:9">
      <c r="A134" s="94"/>
      <c r="B134" s="139"/>
      <c r="C134" s="145" t="s">
        <v>15</v>
      </c>
      <c r="D134" s="136">
        <v>0</v>
      </c>
      <c r="E134" s="136">
        <v>0</v>
      </c>
      <c r="F134" s="136">
        <v>0</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8</v>
      </c>
      <c r="E136" s="136">
        <v>29</v>
      </c>
      <c r="F136" s="136">
        <v>21</v>
      </c>
      <c r="G136" s="137"/>
      <c r="H136" s="180"/>
      <c r="I136" s="116"/>
    </row>
    <row r="137" ht="22" customHeight="1" spans="1:9">
      <c r="A137" s="94"/>
      <c r="B137" s="139"/>
      <c r="C137" s="127" t="s">
        <v>62</v>
      </c>
      <c r="D137" s="136">
        <v>8</v>
      </c>
      <c r="E137" s="136">
        <v>29</v>
      </c>
      <c r="F137" s="136">
        <v>21</v>
      </c>
      <c r="G137" s="137"/>
      <c r="H137" s="181"/>
      <c r="I137" s="116"/>
    </row>
    <row r="138" ht="22" customHeight="1" spans="1:9">
      <c r="A138" s="94"/>
      <c r="B138" s="139"/>
      <c r="C138" s="127" t="s">
        <v>14</v>
      </c>
      <c r="D138" s="136">
        <v>0</v>
      </c>
      <c r="E138" s="136">
        <v>28</v>
      </c>
      <c r="F138" s="136">
        <v>23</v>
      </c>
      <c r="G138" s="137"/>
      <c r="H138" s="181"/>
      <c r="I138" s="116"/>
    </row>
    <row r="139" ht="22" customHeight="1" spans="1:9">
      <c r="A139" s="94"/>
      <c r="B139" s="139"/>
      <c r="C139" s="145" t="s">
        <v>15</v>
      </c>
      <c r="D139" s="136">
        <v>0</v>
      </c>
      <c r="E139" s="136">
        <v>28</v>
      </c>
      <c r="F139" s="136">
        <v>23</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v>
      </c>
      <c r="E141" s="136">
        <v>5</v>
      </c>
      <c r="F141" s="136">
        <v>2</v>
      </c>
      <c r="G141" s="137"/>
      <c r="H141" s="180"/>
      <c r="I141" s="116"/>
    </row>
    <row r="142" ht="22" customHeight="1" spans="1:9">
      <c r="A142" s="97"/>
      <c r="B142" s="139"/>
      <c r="C142" s="127" t="s">
        <v>67</v>
      </c>
      <c r="D142" s="136">
        <v>1</v>
      </c>
      <c r="E142" s="136">
        <v>5</v>
      </c>
      <c r="F142" s="136">
        <v>1</v>
      </c>
      <c r="G142" s="137"/>
      <c r="H142" s="181"/>
      <c r="I142" s="116"/>
    </row>
    <row r="143" ht="22" customHeight="1" spans="1:9">
      <c r="A143" s="97"/>
      <c r="B143" s="139"/>
      <c r="C143" s="127" t="s">
        <v>14</v>
      </c>
      <c r="D143" s="136">
        <v>11</v>
      </c>
      <c r="E143" s="136">
        <v>6</v>
      </c>
      <c r="F143" s="136">
        <v>1</v>
      </c>
      <c r="G143" s="137"/>
      <c r="H143" s="181"/>
      <c r="I143" s="116"/>
    </row>
    <row r="144" ht="22" customHeight="1" spans="1:9">
      <c r="A144" s="97"/>
      <c r="B144" s="139"/>
      <c r="C144" s="127" t="s">
        <v>15</v>
      </c>
      <c r="D144" s="136">
        <v>11</v>
      </c>
      <c r="E144" s="136">
        <v>6</v>
      </c>
      <c r="F144" s="136">
        <v>1</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v>
      </c>
      <c r="E146" s="136">
        <v>4</v>
      </c>
      <c r="F146" s="136">
        <v>5</v>
      </c>
      <c r="G146" s="137"/>
      <c r="H146" s="180"/>
      <c r="I146" s="116"/>
    </row>
    <row r="147" ht="22" customHeight="1" spans="1:9">
      <c r="A147" s="97"/>
      <c r="B147" s="139"/>
      <c r="C147" s="127" t="s">
        <v>56</v>
      </c>
      <c r="D147" s="136">
        <v>0</v>
      </c>
      <c r="E147" s="136">
        <v>0</v>
      </c>
      <c r="F147" s="136">
        <v>4</v>
      </c>
      <c r="G147" s="137"/>
      <c r="H147" s="181"/>
      <c r="I147" s="116"/>
    </row>
    <row r="148" ht="22" customHeight="1" spans="1:9">
      <c r="A148" s="97"/>
      <c r="B148" s="139"/>
      <c r="C148" s="127" t="s">
        <v>57</v>
      </c>
      <c r="D148" s="136">
        <v>5</v>
      </c>
      <c r="E148" s="136">
        <v>4</v>
      </c>
      <c r="F148" s="136">
        <v>5</v>
      </c>
      <c r="G148" s="137"/>
      <c r="H148" s="181"/>
      <c r="I148" s="116"/>
    </row>
    <row r="149" ht="22" customHeight="1" spans="1:9">
      <c r="A149" s="97"/>
      <c r="B149" s="139"/>
      <c r="C149" s="127" t="s">
        <v>15</v>
      </c>
      <c r="D149" s="136">
        <v>5</v>
      </c>
      <c r="E149" s="136">
        <v>4</v>
      </c>
      <c r="F149" s="136">
        <v>5</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t="s">
        <v>266</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90" t="s">
        <v>267</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268</v>
      </c>
      <c r="B1" s="162">
        <f ca="1">GETPIVOTDATA("Percentage",$A$3)</f>
        <v>0</v>
      </c>
    </row>
    <row r="2" ht="34" customHeight="1" spans="1:5">
      <c r="A2" s="163" t="s">
        <v>269</v>
      </c>
      <c r="B2" s="164" t="str">
        <f>IF(ISBLANK('Data Entry Sheet'!D3),"FACILITY NAME",'Data Entry Sheet'!D3)</f>
        <v>Kipasi H?C</v>
      </c>
      <c r="C2" s="164"/>
      <c r="D2" s="164" t="s">
        <v>270</v>
      </c>
      <c r="E2" s="164"/>
    </row>
    <row r="3" spans="1:5">
      <c r="A3" s="165" t="s">
        <v>271</v>
      </c>
      <c r="B3" s="165" t="s">
        <v>272</v>
      </c>
      <c r="C3" s="166"/>
      <c r="D3"/>
      <c r="E3"/>
    </row>
    <row r="4" ht="18" spans="1:5">
      <c r="A4" s="167" t="s">
        <v>273</v>
      </c>
      <c r="B4" s="167" t="s">
        <v>274</v>
      </c>
      <c r="C4" s="167" t="s">
        <v>275</v>
      </c>
      <c r="D4"/>
      <c r="E4"/>
    </row>
    <row r="5" ht="18" spans="1:5">
      <c r="A5" s="168" t="s">
        <v>274</v>
      </c>
      <c r="B5" s="169"/>
      <c r="C5" s="169"/>
      <c r="D5"/>
      <c r="E5"/>
    </row>
    <row r="6" ht="18" spans="1:5">
      <c r="A6" s="170" t="s">
        <v>274</v>
      </c>
      <c r="B6" s="169"/>
      <c r="C6" s="169"/>
      <c r="D6"/>
      <c r="E6"/>
    </row>
    <row r="7" ht="18"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276</v>
      </c>
      <c r="B1" t="s">
        <v>277</v>
      </c>
      <c r="C1" t="s">
        <v>278</v>
      </c>
      <c r="D1" s="158" t="s">
        <v>282</v>
      </c>
      <c r="E1" s="158" t="s">
        <v>283</v>
      </c>
      <c r="F1" s="158" t="s">
        <v>284</v>
      </c>
    </row>
    <row r="2" spans="1:6">
      <c r="A2" t="s">
        <v>11</v>
      </c>
      <c r="B2" t="s">
        <v>256</v>
      </c>
      <c r="C2" t="s">
        <v>285</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1</v>
      </c>
    </row>
    <row r="9" spans="1:6">
      <c r="A9" t="s">
        <v>11</v>
      </c>
      <c r="B9" t="s">
        <v>105</v>
      </c>
      <c r="C9" t="s">
        <v>286</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0</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1</v>
      </c>
    </row>
    <row r="13" spans="1:6">
      <c r="A13" t="s">
        <v>11</v>
      </c>
      <c r="B13" t="s">
        <v>258</v>
      </c>
      <c r="C13" t="s">
        <v>286</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0</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
      </c>
    </row>
    <row r="16" spans="1:6">
      <c r="A16" t="s">
        <v>11</v>
      </c>
      <c r="B16" t="s">
        <v>122</v>
      </c>
      <c r="C16" t="s">
        <v>285</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1</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286</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286</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260</v>
      </c>
      <c r="C24" t="s">
        <v>285</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260</v>
      </c>
      <c r="C25" t="s">
        <v>286</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286</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285</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286</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285</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286</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285</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286</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287</v>
      </c>
      <c r="C38" t="s">
        <v>285</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288</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1</v>
      </c>
    </row>
    <row r="55" spans="1:6">
      <c r="A55" t="s">
        <v>53</v>
      </c>
      <c r="B55" t="s">
        <v>208</v>
      </c>
      <c r="C55" t="s">
        <v>286</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0</v>
      </c>
    </row>
    <row r="63" spans="1:6">
      <c r="A63" t="s">
        <v>59</v>
      </c>
      <c r="B63" t="s">
        <v>63</v>
      </c>
      <c r="C63" t="s">
        <v>286</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285</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276</v>
      </c>
      <c r="B1" t="s">
        <v>277</v>
      </c>
      <c r="C1" t="s">
        <v>278</v>
      </c>
      <c r="D1" s="158" t="s">
        <v>289</v>
      </c>
      <c r="E1" s="158" t="s">
        <v>290</v>
      </c>
      <c r="F1" s="158" t="s">
        <v>291</v>
      </c>
      <c r="G1" s="158"/>
    </row>
    <row r="2" spans="1:6">
      <c r="A2" t="s">
        <v>11</v>
      </c>
      <c r="B2" t="s">
        <v>256</v>
      </c>
      <c r="C2" t="s">
        <v>285</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t="str">
        <f>IFERROR(('Data Entry Sheet'!$D$21-'Data Entry Sheet'!$D$20)/'Data Entry Sheet'!$D$20,"")</f>
        <v/>
      </c>
      <c r="E8" s="159" t="str">
        <f>IFERROR(('Data Entry Sheet'!$E$21-'Data Entry Sheet'!$E$20)/'Data Entry Sheet'!$E$20,"")</f>
        <v/>
      </c>
      <c r="F8" s="159">
        <f>IFERROR(('Data Entry Sheet'!$F$21-'Data Entry Sheet'!$F$20)/'Data Entry Sheet'!$F$20,"")</f>
        <v>0</v>
      </c>
    </row>
    <row r="9" spans="1:6">
      <c r="A9" t="s">
        <v>11</v>
      </c>
      <c r="B9" t="s">
        <v>105</v>
      </c>
      <c r="C9" t="s">
        <v>286</v>
      </c>
      <c r="D9" s="159" t="str">
        <f>IFERROR(('Data Entry Sheet'!$D$22-'Data Entry Sheet'!$D$21)/'Data Entry Sheet'!$D$21,"")</f>
        <v/>
      </c>
      <c r="E9" s="159" t="str">
        <f>IFERROR(('Data Entry Sheet'!$E$22-'Data Entry Sheet'!$E$21)/'Data Entry Sheet'!$E$21,"")</f>
        <v/>
      </c>
      <c r="F9" s="159">
        <f>IFERROR(('Data Entry Sheet'!$F$22-'Data Entry Sheet'!$F$21)/'Data Entry Sheet'!$F$21,"")</f>
        <v>0</v>
      </c>
    </row>
    <row r="10" spans="1:6">
      <c r="A10" t="s">
        <v>11</v>
      </c>
      <c r="B10" t="s">
        <v>21</v>
      </c>
      <c r="C10" t="s">
        <v>285</v>
      </c>
      <c r="D10" s="159">
        <f>IFERROR(('Data Entry Sheet'!$D$41-'Data Entry Sheet'!$D$40)/'Data Entry Sheet'!$D$40,"")</f>
        <v>0</v>
      </c>
      <c r="E10" s="159">
        <f>IFERROR(('Data Entry Sheet'!$E$41-'Data Entry Sheet'!$E$40)/'Data Entry Sheet'!$E$40,"")</f>
        <v>0.2</v>
      </c>
      <c r="F10" s="159">
        <f>IFERROR(('Data Entry Sheet'!$F$41-'Data Entry Sheet'!$F$40)/'Data Entry Sheet'!$F$40,"")</f>
        <v>0</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286</v>
      </c>
      <c r="D13" s="159" t="str">
        <f>IFERROR(('Data Entry Sheet'!$D$46-'Data Entry Sheet'!$D$45)/'Data Entry Sheet'!$D$45,"")</f>
        <v/>
      </c>
      <c r="E13" s="159" t="str">
        <f>IFERROR(('Data Entry Sheet'!$E$46-'Data Entry Sheet'!$E$45)/'Data Entry Sheet'!$E$45,"")</f>
        <v/>
      </c>
      <c r="F13" s="159">
        <f>IFERROR(('Data Entry Sheet'!$F$46-'Data Entry Sheet'!$F$45)/'Data Entry Sheet'!$F$45,"")</f>
        <v>0</v>
      </c>
    </row>
    <row r="14" spans="1:6">
      <c r="A14" t="s">
        <v>11</v>
      </c>
      <c r="B14" t="s">
        <v>260</v>
      </c>
      <c r="C14" t="s">
        <v>285</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260</v>
      </c>
      <c r="C15" t="s">
        <v>286</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286</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285</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286</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285</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286</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285</v>
      </c>
      <c r="D26" s="159" t="str">
        <f>IFERROR(('Data Entry Sheet'!$D$79-'Data Entry Sheet'!$D$78)/'Data Entry Sheet'!$D$78,"")</f>
        <v/>
      </c>
      <c r="E26" s="159">
        <f>IFERROR(('Data Entry Sheet'!$E$79-'Data Entry Sheet'!$E$78)/'Data Entry Sheet'!$E$78,"")</f>
        <v>0</v>
      </c>
      <c r="F26" s="159">
        <f>IFERROR(('Data Entry Sheet'!$F$79-'Data Entry Sheet'!$F$78)/'Data Entry Sheet'!$F$78,"")</f>
        <v>0</v>
      </c>
    </row>
    <row r="27" spans="1:6">
      <c r="A27" t="s">
        <v>35</v>
      </c>
      <c r="B27" t="s">
        <v>40</v>
      </c>
      <c r="C27" t="s">
        <v>286</v>
      </c>
      <c r="D27" s="159" t="str">
        <f>IFERROR(('Data Entry Sheet'!$D$80-'Data Entry Sheet'!$D$79)/'Data Entry Sheet'!$D$79,"")</f>
        <v/>
      </c>
      <c r="E27" s="159">
        <f>IFERROR(('Data Entry Sheet'!$E$80-'Data Entry Sheet'!$E$79)/'Data Entry Sheet'!$E$79,"")</f>
        <v>0</v>
      </c>
      <c r="F27" s="159">
        <f>IFERROR(('Data Entry Sheet'!$F$80-'Data Entry Sheet'!$F$79)/'Data Entry Sheet'!$F$79,"")</f>
        <v>0</v>
      </c>
    </row>
    <row r="28" spans="1:6">
      <c r="A28" t="s">
        <v>35</v>
      </c>
      <c r="B28" t="s">
        <v>287</v>
      </c>
      <c r="C28" t="s">
        <v>285</v>
      </c>
      <c r="D28" s="159" t="str">
        <f>IFERROR(('Data Entry Sheet'!$D$83-'Data Entry Sheet'!$D$82)/'Data Entry Sheet'!$D$82,"")</f>
        <v/>
      </c>
      <c r="E28" s="159">
        <f>IFERROR(('Data Entry Sheet'!$E$83-'Data Entry Sheet'!$E$82)/'Data Entry Sheet'!$E$82,"")</f>
        <v>0</v>
      </c>
      <c r="F28" s="159">
        <f>IFERROR(('Data Entry Sheet'!$F$83-'Data Entry Sheet'!$F$82)/'Data Entry Sheet'!$F$82,"")</f>
        <v>0</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f>IFERROR(('Data Entry Sheet'!$D$87-'Data Entry Sheet'!$D$86)/'Data Entry Sheet'!$D$86,"")</f>
        <v>-0.375</v>
      </c>
      <c r="E30" s="159">
        <f>IFERROR(('Data Entry Sheet'!$E$87-'Data Entry Sheet'!$E$86)/'Data Entry Sheet'!$E$86,"")</f>
        <v>0</v>
      </c>
      <c r="F30" s="159">
        <f>IFERROR(('Data Entry Sheet'!$F$87-'Data Entry Sheet'!$F$86)/'Data Entry Sheet'!$F$86,"")</f>
        <v>0</v>
      </c>
    </row>
    <row r="31" spans="1:6">
      <c r="A31" t="s">
        <v>35</v>
      </c>
      <c r="B31" t="s">
        <v>288</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f>IFERROR(('Data Entry Sheet'!$D$108-'Data Entry Sheet'!$D$106)/'Data Entry Sheet'!$D$106,"")</f>
        <v>0</v>
      </c>
      <c r="E32" s="159">
        <f>IFERROR(('Data Entry Sheet'!$E$108-'Data Entry Sheet'!$E$106)/'Data Entry Sheet'!$E$106,"")</f>
        <v>-0.6</v>
      </c>
      <c r="F32" s="159">
        <f>IFERROR(('Data Entry Sheet'!$F$108-'Data Entry Sheet'!$F$106)/'Data Entry Sheet'!$F$106,"")</f>
        <v>0.125</v>
      </c>
    </row>
    <row r="33" spans="1:6">
      <c r="A33" t="s">
        <v>53</v>
      </c>
      <c r="B33" t="s">
        <v>294</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t="str">
        <f>IFERROR(('Data Entry Sheet'!$D$113-'Data Entry Sheet'!$D$111)/'Data Entry Sheet'!$D$111,"")</f>
        <v/>
      </c>
      <c r="E34" s="159">
        <f>IFERROR(('Data Entry Sheet'!$E$113-'Data Entry Sheet'!$E$111)/'Data Entry Sheet'!$E$111,"")</f>
        <v>-1</v>
      </c>
      <c r="F34" s="159" t="str">
        <f>IFERROR(('Data Entry Sheet'!$F$113-'Data Entry Sheet'!$F$111)/'Data Entry Sheet'!$F$111,"")</f>
        <v/>
      </c>
    </row>
    <row r="35" spans="1:6">
      <c r="A35" t="s">
        <v>53</v>
      </c>
      <c r="B35" t="s">
        <v>208</v>
      </c>
      <c r="C35" t="s">
        <v>286</v>
      </c>
      <c r="D35" s="159">
        <f>IFERROR(('Data Entry Sheet'!$D$114-'Data Entry Sheet'!$D$113)/'Data Entry Sheet'!$D$113,"")</f>
        <v>0</v>
      </c>
      <c r="E35" s="159" t="str">
        <f>IFERROR(('Data Entry Sheet'!$E$114-'Data Entry Sheet'!$E$113)/'Data Entry Sheet'!$E$113,"")</f>
        <v/>
      </c>
      <c r="F35" s="159">
        <f>IFERROR(('Data Entry Sheet'!$F$114-'Data Entry Sheet'!$F$113)/'Data Entry Sheet'!$F$113,"")</f>
        <v>0</v>
      </c>
    </row>
    <row r="36" spans="1:6">
      <c r="A36" t="s">
        <v>53</v>
      </c>
      <c r="B36" t="s">
        <v>208</v>
      </c>
      <c r="C36" t="s">
        <v>285</v>
      </c>
      <c r="D36" s="159" t="str">
        <f>IFERROR(('Data Entry Sheet'!$D$118-'Data Entry Sheet'!$D$116)/'Data Entry Sheet'!$D$116,"")</f>
        <v/>
      </c>
      <c r="E36" s="159" t="str">
        <f>IFERROR(('Data Entry Sheet'!$E$118-'Data Entry Sheet'!$E$116)/'Data Entry Sheet'!$E$116,"")</f>
        <v/>
      </c>
      <c r="F36" s="159">
        <f>IFERROR(('Data Entry Sheet'!$F$118-'Data Entry Sheet'!$F$116)/'Data Entry Sheet'!$F$116,"")</f>
        <v>0</v>
      </c>
    </row>
    <row r="37" spans="1:6">
      <c r="A37" t="s">
        <v>53</v>
      </c>
      <c r="B37" t="s">
        <v>295</v>
      </c>
      <c r="C37" t="s">
        <v>286</v>
      </c>
      <c r="D37" s="159" t="str">
        <f>IFERROR(('Data Entry Sheet'!$D$119-'Data Entry Sheet'!$D$118)/'Data Entry Sheet'!$D$118,"")</f>
        <v/>
      </c>
      <c r="E37" s="159" t="str">
        <f>IFERROR(('Data Entry Sheet'!$E$119-'Data Entry Sheet'!$E$118)/'Data Entry Sheet'!$E$118,"")</f>
        <v/>
      </c>
      <c r="F37" s="159">
        <f>IFERROR(('Data Entry Sheet'!$F$119-'Data Entry Sheet'!$F$118)/'Data Entry Sheet'!$F$118,"")</f>
        <v>0</v>
      </c>
    </row>
    <row r="38" spans="1:6">
      <c r="A38" t="s">
        <v>53</v>
      </c>
      <c r="B38" t="s">
        <v>54</v>
      </c>
      <c r="C38" t="s">
        <v>285</v>
      </c>
      <c r="D38" s="159">
        <f>IFERROR(('Data Entry Sheet'!$D$123-'Data Entry Sheet'!$D$121)/'Data Entry Sheet'!$D$121,"")</f>
        <v>0</v>
      </c>
      <c r="E38" s="159">
        <f>IFERROR(('Data Entry Sheet'!$E$123-'Data Entry Sheet'!$E$121)/'Data Entry Sheet'!$E$121,"")</f>
        <v>0.4</v>
      </c>
      <c r="F38" s="159">
        <f>IFERROR(('Data Entry Sheet'!$F$123-'Data Entry Sheet'!$F$121)/'Data Entry Sheet'!$F$121,"")</f>
        <v>0.5</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0</v>
      </c>
      <c r="E40" s="159">
        <f>IFERROR(('Data Entry Sheet'!$E$128-'Data Entry Sheet'!$E$126)/'Data Entry Sheet'!$E$126,"")</f>
        <v>0.666666666666667</v>
      </c>
      <c r="F40" s="159">
        <f>IFERROR(('Data Entry Sheet'!$F$128-'Data Entry Sheet'!$F$126)/'Data Entry Sheet'!$F$126,"")</f>
        <v>1</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286</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285</v>
      </c>
      <c r="D44" s="159">
        <f>IFERROR(('Data Entry Sheet'!$D$138-'Data Entry Sheet'!$D$136)/'Data Entry Sheet'!$D$136,"")</f>
        <v>-1</v>
      </c>
      <c r="E44" s="159">
        <f>IFERROR(('Data Entry Sheet'!$E$138-'Data Entry Sheet'!$E$136)/'Data Entry Sheet'!$E$136,"")</f>
        <v>-0.0344827586206897</v>
      </c>
      <c r="F44" s="159">
        <f>IFERROR(('Data Entry Sheet'!$F$138-'Data Entry Sheet'!$F$136)/'Data Entry Sheet'!$F$136,"")</f>
        <v>0.0952380952380952</v>
      </c>
    </row>
    <row r="45" spans="1:6">
      <c r="A45" t="s">
        <v>59</v>
      </c>
      <c r="B45" t="s">
        <v>63</v>
      </c>
      <c r="C45" t="s">
        <v>286</v>
      </c>
      <c r="D45" s="159" t="str">
        <f>IFERROR(('Data Entry Sheet'!$D$139-'Data Entry Sheet'!$D$138)/'Data Entry Sheet'!$D$138,"")</f>
        <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10</v>
      </c>
      <c r="E46" s="159">
        <f>IFERROR(('Data Entry Sheet'!$E$143-'Data Entry Sheet'!$E$141)/'Data Entry Sheet'!$E$141,"")</f>
        <v>0.2</v>
      </c>
      <c r="F46" s="159">
        <f>IFERROR(('Data Entry Sheet'!$F$143-'Data Entry Sheet'!$F$141)/'Data Entry Sheet'!$F$141,"")</f>
        <v>-0.5</v>
      </c>
    </row>
    <row r="47" spans="1:6">
      <c r="A47" t="s">
        <v>64</v>
      </c>
      <c r="B47" t="s">
        <v>65</v>
      </c>
      <c r="C47" t="s">
        <v>286</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285</v>
      </c>
      <c r="D48" s="159">
        <f>IFERROR(('Data Entry Sheet'!$D$148-'Data Entry Sheet'!$D$146)/'Data Entry Sheet'!$D$146,"")</f>
        <v>4</v>
      </c>
      <c r="E48" s="159">
        <f>IFERROR(('Data Entry Sheet'!$E$148-'Data Entry Sheet'!$E$146)/'Data Entry Sheet'!$E$146,"")</f>
        <v>0</v>
      </c>
      <c r="F48" s="159">
        <f>IFERROR(('Data Entry Sheet'!$F$148-'Data Entry Sheet'!$F$146)/'Data Entry Sheet'!$F$146,"")</f>
        <v>0</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298</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301</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304</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305</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AE6AFDECB01646C4BA84C3F3197299C2_12</vt:lpwstr>
  </property>
  <property fmtid="{D5CDD505-2E9C-101B-9397-08002B2CF9AE}" pid="3" name="KSOProductBuildVer">
    <vt:lpwstr>1033-12.2.0.17152</vt:lpwstr>
  </property>
</Properties>
</file>