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GEORGE OMONDI\Desktop\GitHub\Homabay-DQA-project\Facility folder\Rachuonyo North\"/>
    </mc:Choice>
  </mc:AlternateContent>
  <xr:revisionPtr revIDLastSave="0" documentId="13_ncr:1_{7BE0BC7B-A3AE-4F7D-B2F7-D740DA6AA9DD}" xr6:coauthVersionLast="47" xr6:coauthVersionMax="47" xr10:uidLastSave="{00000000-0000-0000-0000-000000000000}"/>
  <bookViews>
    <workbookView xWindow="-110" yWindow="-110" windowWidth="19420" windowHeight="11020" firstSheet="3" activeTab="6" xr2:uid="{00000000-000D-0000-FFFF-FFFF00000000}"/>
  </bookViews>
  <sheets>
    <sheet name="Kochola" sheetId="1" r:id="rId1"/>
    <sheet name="Ndege Oriedo" sheetId="2" state="hidden" r:id="rId2"/>
    <sheet name="INSTRUCTIONS" sheetId="3" r:id="rId3"/>
    <sheet name="Data Entry Sheet" sheetId="4" r:id="rId4"/>
    <sheet name="Pivot Calculation" sheetId="5" r:id="rId5"/>
    <sheet name="nyatike_dqa_score" sheetId="6" r:id="rId6"/>
    <sheet name="Score for pbix" sheetId="7" r:id="rId7"/>
    <sheet name="Variance for pbix" sheetId="8" state="hidden" r:id="rId8"/>
    <sheet name="Minyenya" sheetId="9" state="hidden" r:id="rId9"/>
    <sheet name="Ngodhe" sheetId="10" state="hidden" r:id="rId10"/>
    <sheet name="Ngere" sheetId="11" state="hidden" r:id="rId11"/>
    <sheet name="Kangeso" sheetId="12" state="hidden" r:id="rId12"/>
    <sheet name="Ongo" sheetId="13" state="hidden" r:id="rId13"/>
    <sheet name="Kitere" sheetId="14" state="hidden" r:id="rId14"/>
    <sheet name="Rongo" sheetId="15" state="hidden" r:id="rId15"/>
  </sheets>
  <definedNames>
    <definedName name="ExternalData_1" localSheetId="5">nyatike_dqa_score!$A$1:$E$2</definedName>
    <definedName name="Slicer_Comparis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8" i="4"/>
  <c r="E7" i="15" l="1"/>
  <c r="F7" i="15" s="1"/>
  <c r="E7" i="14"/>
  <c r="F7" i="14" s="1"/>
  <c r="E7" i="13"/>
  <c r="F7" i="13" s="1"/>
  <c r="E7" i="12"/>
  <c r="F7" i="12" s="1"/>
  <c r="E7" i="11"/>
  <c r="F7" i="11" s="1"/>
  <c r="E7" i="10"/>
  <c r="F7" i="10" s="1"/>
  <c r="E7" i="9"/>
  <c r="F7" i="9" s="1"/>
  <c r="F49" i="8"/>
  <c r="E49" i="8"/>
  <c r="D49" i="8"/>
  <c r="F48" i="8"/>
  <c r="E48" i="8"/>
  <c r="D48" i="8"/>
  <c r="F47" i="8"/>
  <c r="E47" i="8"/>
  <c r="D47" i="8"/>
  <c r="F46" i="8"/>
  <c r="E46" i="8"/>
  <c r="D46" i="8"/>
  <c r="F45" i="8"/>
  <c r="E45" i="8"/>
  <c r="D45" i="8"/>
  <c r="F44" i="8"/>
  <c r="E44" i="8"/>
  <c r="D44" i="8"/>
  <c r="F43" i="8"/>
  <c r="E43" i="8"/>
  <c r="D43" i="8"/>
  <c r="F42" i="8"/>
  <c r="E42" i="8"/>
  <c r="D42" i="8"/>
  <c r="F41" i="8"/>
  <c r="E41" i="8"/>
  <c r="D41" i="8"/>
  <c r="F40" i="8"/>
  <c r="E40" i="8"/>
  <c r="D40" i="8"/>
  <c r="F39" i="8"/>
  <c r="E39" i="8"/>
  <c r="D39" i="8"/>
  <c r="F38" i="8"/>
  <c r="E38" i="8"/>
  <c r="D38" i="8"/>
  <c r="F37" i="8"/>
  <c r="E37" i="8"/>
  <c r="D37" i="8"/>
  <c r="F36" i="8"/>
  <c r="E36" i="8"/>
  <c r="D36" i="8"/>
  <c r="F35" i="8"/>
  <c r="E35" i="8"/>
  <c r="D35" i="8"/>
  <c r="F34" i="8"/>
  <c r="E34" i="8"/>
  <c r="D34" i="8"/>
  <c r="F33" i="8"/>
  <c r="E33" i="8"/>
  <c r="D33" i="8"/>
  <c r="F32" i="8"/>
  <c r="E32" i="8"/>
  <c r="D32" i="8"/>
  <c r="F31" i="8"/>
  <c r="E31" i="8"/>
  <c r="D31" i="8"/>
  <c r="F30" i="8"/>
  <c r="E30" i="8"/>
  <c r="D30" i="8"/>
  <c r="F29" i="8"/>
  <c r="E29" i="8"/>
  <c r="D29" i="8"/>
  <c r="F28" i="8"/>
  <c r="E28" i="8"/>
  <c r="D28" i="8"/>
  <c r="F27" i="8"/>
  <c r="E27" i="8"/>
  <c r="D27" i="8"/>
  <c r="F26" i="8"/>
  <c r="E26" i="8"/>
  <c r="D26" i="8"/>
  <c r="F25" i="8"/>
  <c r="E25" i="8"/>
  <c r="D25" i="8"/>
  <c r="F24" i="8"/>
  <c r="E24" i="8"/>
  <c r="D24" i="8"/>
  <c r="F23" i="8"/>
  <c r="E23" i="8"/>
  <c r="D23" i="8"/>
  <c r="F22" i="8"/>
  <c r="E22" i="8"/>
  <c r="D22" i="8"/>
  <c r="F21" i="8"/>
  <c r="E21" i="8"/>
  <c r="D21" i="8"/>
  <c r="F20" i="8"/>
  <c r="E20" i="8"/>
  <c r="D20" i="8"/>
  <c r="F19" i="8"/>
  <c r="E19" i="8"/>
  <c r="D19" i="8"/>
  <c r="F18" i="8"/>
  <c r="E18" i="8"/>
  <c r="D18" i="8"/>
  <c r="F17" i="8"/>
  <c r="E17" i="8"/>
  <c r="D17" i="8"/>
  <c r="F16" i="8"/>
  <c r="E16" i="8"/>
  <c r="D16" i="8"/>
  <c r="F15" i="8"/>
  <c r="E15" i="8"/>
  <c r="D15" i="8"/>
  <c r="F14" i="8"/>
  <c r="E14" i="8"/>
  <c r="D14" i="8"/>
  <c r="F13" i="8"/>
  <c r="E13" i="8"/>
  <c r="D13" i="8"/>
  <c r="F12" i="8"/>
  <c r="E12" i="8"/>
  <c r="D12" i="8"/>
  <c r="F11" i="8"/>
  <c r="E11" i="8"/>
  <c r="D11" i="8"/>
  <c r="F10" i="8"/>
  <c r="E10" i="8"/>
  <c r="D10" i="8"/>
  <c r="F9" i="8"/>
  <c r="E9" i="8"/>
  <c r="D9" i="8"/>
  <c r="F8" i="8"/>
  <c r="E8" i="8"/>
  <c r="D8" i="8"/>
  <c r="F7" i="8"/>
  <c r="E7" i="8"/>
  <c r="D7" i="8"/>
  <c r="F6" i="8"/>
  <c r="E6" i="8"/>
  <c r="D6" i="8"/>
  <c r="F5" i="8"/>
  <c r="E5" i="8"/>
  <c r="D5" i="8"/>
  <c r="F4" i="8"/>
  <c r="E4" i="8"/>
  <c r="D4" i="8"/>
  <c r="F3" i="8"/>
  <c r="E3" i="8"/>
  <c r="D3" i="8"/>
  <c r="F2" i="8"/>
  <c r="E2" i="8"/>
  <c r="D2" i="8"/>
  <c r="F67" i="7"/>
  <c r="E67" i="7"/>
  <c r="D67" i="7"/>
  <c r="F66" i="7"/>
  <c r="E66" i="7"/>
  <c r="D66" i="7"/>
  <c r="F65" i="7"/>
  <c r="E65" i="7"/>
  <c r="D65" i="7"/>
  <c r="F64" i="7"/>
  <c r="E64" i="7"/>
  <c r="D64" i="7"/>
  <c r="F63" i="7"/>
  <c r="E63" i="7"/>
  <c r="D63" i="7"/>
  <c r="F62" i="7"/>
  <c r="E62" i="7"/>
  <c r="D62" i="7"/>
  <c r="F61" i="7"/>
  <c r="E61" i="7"/>
  <c r="D61" i="7"/>
  <c r="F60" i="7"/>
  <c r="E60" i="7"/>
  <c r="D60" i="7"/>
  <c r="F59" i="7"/>
  <c r="E59" i="7"/>
  <c r="D59" i="7"/>
  <c r="F58" i="7"/>
  <c r="E58" i="7"/>
  <c r="D58" i="7"/>
  <c r="F57" i="7"/>
  <c r="E57" i="7"/>
  <c r="D57" i="7"/>
  <c r="F56" i="7"/>
  <c r="E56" i="7"/>
  <c r="D56" i="7"/>
  <c r="F55" i="7"/>
  <c r="E55" i="7"/>
  <c r="D55" i="7"/>
  <c r="F54" i="7"/>
  <c r="E54" i="7"/>
  <c r="D54" i="7"/>
  <c r="F53" i="7"/>
  <c r="E53" i="7"/>
  <c r="D53" i="7"/>
  <c r="F52" i="7"/>
  <c r="E52" i="7"/>
  <c r="D52" i="7"/>
  <c r="F51" i="7"/>
  <c r="E51" i="7"/>
  <c r="D51" i="7"/>
  <c r="F50" i="7"/>
  <c r="E50" i="7"/>
  <c r="D50" i="7"/>
  <c r="F49" i="7"/>
  <c r="E49" i="7"/>
  <c r="D49" i="7"/>
  <c r="F48" i="7"/>
  <c r="E48" i="7"/>
  <c r="D48" i="7"/>
  <c r="F47" i="7"/>
  <c r="E47" i="7"/>
  <c r="D47" i="7"/>
  <c r="F46" i="7"/>
  <c r="E46" i="7"/>
  <c r="D46" i="7"/>
  <c r="F45" i="7"/>
  <c r="E45" i="7"/>
  <c r="D45" i="7"/>
  <c r="F44" i="7"/>
  <c r="E44" i="7"/>
  <c r="D44" i="7"/>
  <c r="F43" i="7"/>
  <c r="E43" i="7"/>
  <c r="D43" i="7"/>
  <c r="F42" i="7"/>
  <c r="E42" i="7"/>
  <c r="D42" i="7"/>
  <c r="F41" i="7"/>
  <c r="E41" i="7"/>
  <c r="D41" i="7"/>
  <c r="F40" i="7"/>
  <c r="E40" i="7"/>
  <c r="D40" i="7"/>
  <c r="F39" i="7"/>
  <c r="E39" i="7"/>
  <c r="D39" i="7"/>
  <c r="F38" i="7"/>
  <c r="E38" i="7"/>
  <c r="D38" i="7"/>
  <c r="F37" i="7"/>
  <c r="E37" i="7"/>
  <c r="D37" i="7"/>
  <c r="F36" i="7"/>
  <c r="E36" i="7"/>
  <c r="D36" i="7"/>
  <c r="F35" i="7"/>
  <c r="E35" i="7"/>
  <c r="D35" i="7"/>
  <c r="F34" i="7"/>
  <c r="E34" i="7"/>
  <c r="D34" i="7"/>
  <c r="F33" i="7"/>
  <c r="E33" i="7"/>
  <c r="D33" i="7"/>
  <c r="F32" i="7"/>
  <c r="E32" i="7"/>
  <c r="D32" i="7"/>
  <c r="F31" i="7"/>
  <c r="E31" i="7"/>
  <c r="D31" i="7"/>
  <c r="F30" i="7"/>
  <c r="E30" i="7"/>
  <c r="D30" i="7"/>
  <c r="F29" i="7"/>
  <c r="E29" i="7"/>
  <c r="D29" i="7"/>
  <c r="F28" i="7"/>
  <c r="E28" i="7"/>
  <c r="D28" i="7"/>
  <c r="F27" i="7"/>
  <c r="E27" i="7"/>
  <c r="D27" i="7"/>
  <c r="F26" i="7"/>
  <c r="E26" i="7"/>
  <c r="D26" i="7"/>
  <c r="F25" i="7"/>
  <c r="E25" i="7"/>
  <c r="D25" i="7"/>
  <c r="F24" i="7"/>
  <c r="E24" i="7"/>
  <c r="D24" i="7"/>
  <c r="F23" i="7"/>
  <c r="E23" i="7"/>
  <c r="D23" i="7"/>
  <c r="F22" i="7"/>
  <c r="E22" i="7"/>
  <c r="D22" i="7"/>
  <c r="F21" i="7"/>
  <c r="E21" i="7"/>
  <c r="D21" i="7"/>
  <c r="F20" i="7"/>
  <c r="E20" i="7"/>
  <c r="D20" i="7"/>
  <c r="F19" i="7"/>
  <c r="E19" i="7"/>
  <c r="D19" i="7"/>
  <c r="F18" i="7"/>
  <c r="E18" i="7"/>
  <c r="D18" i="7"/>
  <c r="F17" i="7"/>
  <c r="E17" i="7"/>
  <c r="D17" i="7"/>
  <c r="F16" i="7"/>
  <c r="E16" i="7"/>
  <c r="D16" i="7"/>
  <c r="F15" i="7"/>
  <c r="E15" i="7"/>
  <c r="D15" i="7"/>
  <c r="F14" i="7"/>
  <c r="E14" i="7"/>
  <c r="D14" i="7"/>
  <c r="F13" i="7"/>
  <c r="E13" i="7"/>
  <c r="D13" i="7"/>
  <c r="F12" i="7"/>
  <c r="E12" i="7"/>
  <c r="D12" i="7"/>
  <c r="F11" i="7"/>
  <c r="E11" i="7"/>
  <c r="D11" i="7"/>
  <c r="F10" i="7"/>
  <c r="E10" i="7"/>
  <c r="D10" i="7"/>
  <c r="F9" i="7"/>
  <c r="E9" i="7"/>
  <c r="D9" i="7"/>
  <c r="F8" i="7"/>
  <c r="E8" i="7"/>
  <c r="D8" i="7"/>
  <c r="F7" i="7"/>
  <c r="E7" i="7"/>
  <c r="D7" i="7"/>
  <c r="F6" i="7"/>
  <c r="E6" i="7"/>
  <c r="D6" i="7"/>
  <c r="F5" i="7"/>
  <c r="E5" i="7"/>
  <c r="D5" i="7"/>
  <c r="F4" i="7"/>
  <c r="E4" i="7"/>
  <c r="D4" i="7"/>
  <c r="F3" i="7"/>
  <c r="E3" i="7"/>
  <c r="D3" i="7"/>
  <c r="F2" i="7"/>
  <c r="E2" i="7"/>
  <c r="D2" i="7"/>
  <c r="B2" i="5"/>
  <c r="E7" i="4"/>
  <c r="F7" i="4" s="1"/>
  <c r="E7" i="2"/>
  <c r="F7" i="2" s="1"/>
  <c r="E7" i="1"/>
  <c r="F7" i="1"/>
  <c r="B1" i="5"/>
</calcChain>
</file>

<file path=xl/sharedStrings.xml><?xml version="1.0" encoding="utf-8"?>
<sst xmlns="http://schemas.openxmlformats.org/spreadsheetml/2006/main" count="2920" uniqueCount="308">
  <si>
    <t>Integrated DQA tool</t>
  </si>
  <si>
    <t>INTEGRATED DATA QUALITY ASSESSMENT TOOL</t>
  </si>
  <si>
    <t>Sub County</t>
  </si>
  <si>
    <t>Rongo</t>
  </si>
  <si>
    <t>Facility Name</t>
  </si>
  <si>
    <t>Kochola</t>
  </si>
  <si>
    <t>Team Lead</t>
  </si>
  <si>
    <t>Date of Assessment</t>
  </si>
  <si>
    <t>Year of Assessment</t>
  </si>
  <si>
    <t>Period of Assessment</t>
  </si>
  <si>
    <t>TOTAL</t>
  </si>
  <si>
    <t>MNCH</t>
  </si>
  <si>
    <t>1st ANC (12 weeks or less)</t>
  </si>
  <si>
    <t>MOH 405</t>
  </si>
  <si>
    <t>MOH 711</t>
  </si>
  <si>
    <t>KHIS</t>
  </si>
  <si>
    <t>Diff btwn Facility Reports &amp; KHIS</t>
  </si>
  <si>
    <t>No. of adolescents (10-14 years) presenting with pregnancy at 1st ANC contact</t>
  </si>
  <si>
    <t>No. of adolescents (15-19 years) presenting with pregnancy at 1st ANC contact</t>
  </si>
  <si>
    <t>No. of youth  (20-24 years) presenting with pregnancy at 1st ANC contact</t>
  </si>
  <si>
    <t>4 ANC</t>
  </si>
  <si>
    <t>No. of Clients Issued with Combined Ferrous Follate (IFAS)</t>
  </si>
  <si>
    <t>Total Deliveries</t>
  </si>
  <si>
    <t>MOH 333</t>
  </si>
  <si>
    <t>Infants Breastfed within 1 HR</t>
  </si>
  <si>
    <t>PERINATAL DEATHS</t>
  </si>
  <si>
    <t>PERINATAL DEATHS AUDITED (CHECK MINUTES)</t>
  </si>
  <si>
    <t>MATERNAL DEATHS 20 years and below</t>
  </si>
  <si>
    <t>MATERNAL DEATHS AUDITED (CHECK MINUTES)</t>
  </si>
  <si>
    <t xml:space="preserve">Diff btwn Facility Reports &amp; KHIS </t>
  </si>
  <si>
    <t>MATERNAL DEATHS above 20 years</t>
  </si>
  <si>
    <t>PNC - infants seen within 48 hours</t>
  </si>
  <si>
    <t>PNC - infants seen between 3 days to 6 weeks</t>
  </si>
  <si>
    <t>PNC - mothers seen within 48 hours</t>
  </si>
  <si>
    <t>PNC - mothers seen between 3 days to 6 weeks</t>
  </si>
  <si>
    <t>FP</t>
  </si>
  <si>
    <t>Adolescent Family planning uptake 10-14 yrs - New</t>
  </si>
  <si>
    <t>MOH 512</t>
  </si>
  <si>
    <t>Adolescent Family planning uptake 10-14 yrs - Revisit</t>
  </si>
  <si>
    <t>Adolescent Family planning uptake 15-19 yrs - New</t>
  </si>
  <si>
    <t>Adolescent Family planning uptake 15-19 yrs - Revisits</t>
  </si>
  <si>
    <t>Adolescent Family planning uptake 20-24 yrs - New</t>
  </si>
  <si>
    <t>Adolescent Family planning uptake 20-24 yrs - Revisit</t>
  </si>
  <si>
    <t>Adults Family planning uptake 25+ yrs - New</t>
  </si>
  <si>
    <t>Adults Family planning uptake 25+ yrs - Revisit</t>
  </si>
  <si>
    <r>
      <rPr>
        <b/>
        <sz val="18"/>
        <color theme="1"/>
        <rFont val="Arial"/>
      </rPr>
      <t>Total clients receiving Short acting Family Planning commodities</t>
    </r>
    <r>
      <rPr>
        <i/>
        <sz val="18"/>
        <color rgb="FF000000"/>
        <rFont val="Arial"/>
      </rPr>
      <t>(condoms,injectables, and pills)</t>
    </r>
  </si>
  <si>
    <r>
      <rPr>
        <b/>
        <sz val="18"/>
        <color theme="1"/>
        <rFont val="Arial"/>
      </rPr>
      <t>Total clients receiving Long Acting Family Planning commodities</t>
    </r>
    <r>
      <rPr>
        <i/>
        <sz val="18"/>
        <color rgb="FF000000"/>
        <rFont val="Arial"/>
      </rPr>
      <t>(implants &amp; IUD)</t>
    </r>
  </si>
  <si>
    <t>SGBV</t>
  </si>
  <si>
    <t>No. of survivors presenting within 72hrs</t>
  </si>
  <si>
    <t>MOH 364</t>
  </si>
  <si>
    <t>No. of eligible survivors initiated on PEP</t>
  </si>
  <si>
    <t>No. of eligible survivors for ECP</t>
  </si>
  <si>
    <t>No. of eligible survivors on follow-up ECP</t>
  </si>
  <si>
    <t>IMMUNIZATION</t>
  </si>
  <si>
    <t>Number of under 1 year Children who received  Penta 3 vaccine</t>
  </si>
  <si>
    <t>MOH 510</t>
  </si>
  <si>
    <t>MOH 702</t>
  </si>
  <si>
    <t>MOH 710</t>
  </si>
  <si>
    <t>Number of under 1 year Children who are fully immunized</t>
  </si>
  <si>
    <t>NUTRITION</t>
  </si>
  <si>
    <t>Number of under 5 children who are underweight</t>
  </si>
  <si>
    <t>MOH 511</t>
  </si>
  <si>
    <t>MOH 704</t>
  </si>
  <si>
    <t>Number of children 0-6 months on exclusive breastfeeding</t>
  </si>
  <si>
    <t>Child Health</t>
  </si>
  <si>
    <t>Children aged 0–59 months with diarrhea treated with ORS and Zinc</t>
  </si>
  <si>
    <t>MOH 204A</t>
  </si>
  <si>
    <t>MOH 705</t>
  </si>
  <si>
    <t>Children supplemented with Vitamin A (12-59 months)</t>
  </si>
  <si>
    <t>Cervical Cancer Screening</t>
  </si>
  <si>
    <t>Number screened</t>
  </si>
  <si>
    <t>MOH 412</t>
  </si>
  <si>
    <t>MOH 745</t>
  </si>
  <si>
    <t>Number with lesions</t>
  </si>
  <si>
    <t>Number treated</t>
  </si>
  <si>
    <t>PARTOGRAPHS</t>
  </si>
  <si>
    <t>Select 10 partographs for each month under assessment and comment on the following</t>
  </si>
  <si>
    <t>No. of partographs sampled at the facility</t>
  </si>
  <si>
    <t>No. of deliveries with partographs used appropriately for monitoring of ALL three of the following: fetal heart rate AND maternal condition AND reporting outcome of labor</t>
  </si>
  <si>
    <t>No. of deliveries for which oxytocin was administered within 1 min of delivery as per the  sampled partographs</t>
  </si>
  <si>
    <t>No. of deliveries with blood pressure documented 4 hourly during labor</t>
  </si>
  <si>
    <t>Comments</t>
  </si>
  <si>
    <t>Ngere</t>
  </si>
  <si>
    <t>INDICATOR</t>
  </si>
  <si>
    <t>REGISTER</t>
  </si>
  <si>
    <t>Source</t>
  </si>
  <si>
    <t>Instructions</t>
  </si>
  <si>
    <t>ANTENATAL</t>
  </si>
  <si>
    <t>New ANC clients</t>
  </si>
  <si>
    <t>KHIS: MOH711</t>
  </si>
  <si>
    <t>These are New ANC Clients numbers from KHIS MOH711. The numbers will be provided</t>
  </si>
  <si>
    <t>Facility(MOH 711)</t>
  </si>
  <si>
    <t>These are New ANC Clients numbers  as captured in the facility MOH711 summary report</t>
  </si>
  <si>
    <t>ANC register</t>
  </si>
  <si>
    <t xml:space="preserve">This is a Count of New ANC Client from ANC register.  Count Only indicated 1st Visits -1 in column D. </t>
  </si>
  <si>
    <t>4th ANC clients</t>
  </si>
  <si>
    <t>KHIS: MOH 711</t>
  </si>
  <si>
    <t>These are  4th ANC Clients visiting facilitiy numbers from KHIS MOH711. The numbers will be provided</t>
  </si>
  <si>
    <t>Facility MOH 711</t>
  </si>
  <si>
    <t>These are 4th ANC Clients numbers  as captured in the facility MOH711  Monthly summary report</t>
  </si>
  <si>
    <t>This is a Count of 4th ANC Client from ANC register.  Count Only indicated as 4th Visits-4 in column D.</t>
  </si>
  <si>
    <t>Adolescents (10-14 years) presenting with pregnancy</t>
  </si>
  <si>
    <t>These are total New ANC adolescent aged 10-14 years from KHIS MOH711. The numbers will be provided</t>
  </si>
  <si>
    <t>There are total New ANC Adolescent aged 10-14yrs as reported in MOH 711 Monthly Summary Tool</t>
  </si>
  <si>
    <t>This is a Count of New ANC Adolescent Clients aged 10-14yrs as captured in the Register. Check Visit type 1st ANC- 1 in column D against age (10-14)  in column F.</t>
  </si>
  <si>
    <t>Adolescents (15-19 years) presenting with pregnancy</t>
  </si>
  <si>
    <t>These are total New ANC adolescent aged 15-19 years from KHIS MOH711. The numbers will be provided</t>
  </si>
  <si>
    <t>There are total New ANC Adolescent aged 15-19yrs as reported in MOH 711 Monthly Summary Tool</t>
  </si>
  <si>
    <t>This is a Count of New ANC Adolescent Clients aged 15-19yrs as captured in the Register. Check Visit type 1st ANC-1 in column D against age(15-19) in column F.</t>
  </si>
  <si>
    <t>Clients given IPT 1st dose.</t>
  </si>
  <si>
    <t>These are clients who have recived 1st dose of IPT from KHIS MOH 711. The numbers will be provided</t>
  </si>
  <si>
    <t xml:space="preserve">These are clients who have received 1st dose of IPT from facility MOH 711. </t>
  </si>
  <si>
    <t>ANC Register</t>
  </si>
  <si>
    <t>These are clients who have received 1st dose of IPT from ANC register. Count all clients recorded 1/1st/IPT 1 in column AS.</t>
  </si>
  <si>
    <t>Clients given IPT 2nd dose.</t>
  </si>
  <si>
    <t>These are clients who have received 2nd dose of IPT from KHIS MOH 711. The numbers will be provided</t>
  </si>
  <si>
    <t xml:space="preserve">These are clients who have received 2nd dose of IPT from facility MOH 711. </t>
  </si>
  <si>
    <t>These are clients who have received 2nd dose of IPT from ANC register. Count all clients recorded 2/2nd/IPT 2 in column AS.</t>
  </si>
  <si>
    <t>Clients given IPT 3rd dose.</t>
  </si>
  <si>
    <t>These are clients who have received 3rd dose of IPT from KHIS MOH711. The numbers will be provided</t>
  </si>
  <si>
    <t xml:space="preserve">These are clients who have received 3rd dose of IPT from facility MOH 711. </t>
  </si>
  <si>
    <t>These are clients who have received 3rd dose of IPT from ANC register.  Count all clients recorded 3/3rd/IPT 3 in column AS.</t>
  </si>
  <si>
    <t>LLINs distributed to ANC clients</t>
  </si>
  <si>
    <t>These are ANC Clients who have recieved LLITNs as Captured from KHIS MOH 711. The numbers will be provided</t>
  </si>
  <si>
    <t>These are ANC Clients who have recieved LLITNs as Captured from MOH 711 Monthly Summary tool.</t>
  </si>
  <si>
    <t>This is a Count of ANC Mothers issued with LLITNs Column AV of ANC Register</t>
  </si>
  <si>
    <t>No of clients issued with combined Ferrous Follate (IFAS).</t>
  </si>
  <si>
    <t>These are ANC clients  issued with Combined Iron Ferrous Follate from KHIS MOH 711. The numbers will be provided</t>
  </si>
  <si>
    <t>These are ANC Clients Issued with Combined Iron Ferrous Folallate as Captured from MOH 711 Monthly Summary tool.</t>
  </si>
  <si>
    <t>This is a Count of ANC Mothers issued with Combined Iron Ferrous Follate Column AU of ANC Register. count those with code 1.</t>
  </si>
  <si>
    <t>MATERNITY</t>
  </si>
  <si>
    <t>Total deliveries</t>
  </si>
  <si>
    <t>These are total number of deliveries conducted in health facility  and reported  from KHIS MOH 711(Normal, Assisted, Breech and C/S). The number will be provided</t>
  </si>
  <si>
    <t>These are total number of deliveries conducted in health facility and reported in MOH 711 Monthly Summary report (Normal, Assisted, Breech and C/S)</t>
  </si>
  <si>
    <t>Maternity Register</t>
  </si>
  <si>
    <t>This is a count of deliveries conducted in the facility by mode of delivery (Column R) (Normal, Assisted, Breech and C/S)</t>
  </si>
  <si>
    <t>No. of live births</t>
  </si>
  <si>
    <t>These are total number of live births( Birth Outcomes) Column AB) as reported from KHIS MOH  711. The numbers will be provided</t>
  </si>
  <si>
    <t>These are total number of Live births in the facility and reported in MOH 711 Facility Monthly summary report</t>
  </si>
  <si>
    <t xml:space="preserve">Maternity Register </t>
  </si>
  <si>
    <t>This is a count of all live births as recorded  in the Maternity register (LB) (column AB).</t>
  </si>
  <si>
    <t>Oxytocin within 1 minute.</t>
  </si>
  <si>
    <t>These are total number of mother issued with oxytocin post delivery in the facility and reported in KHIS MOH 711. This will be provided.</t>
  </si>
  <si>
    <t>These are total number of mother issued with oxytocin post delivery in the facility and reported in MOH 711 Facility Monthly summary report</t>
  </si>
  <si>
    <t>This is a count of all mothers who delivered and have been given uteretonics (oxytocin) post delivery as recorded in the column U.</t>
  </si>
  <si>
    <t>Perinatal deaths</t>
  </si>
  <si>
    <t>These are total number of perinatal deaths (Birth Outcomes) Column as reported from KHIS MOH  711. The numbers will be provided</t>
  </si>
  <si>
    <t>These are total number of perinatal deaths in the facility and reported in MOH 711 Facility Monthly summary report</t>
  </si>
  <si>
    <t>Maternity register</t>
  </si>
  <si>
    <t>This is a count of all perinatal deaths as recorded  in the Maternity register. Count all recorded as FSB/MSB in column AB.</t>
  </si>
  <si>
    <t>Maternal deaths</t>
  </si>
  <si>
    <t>These are total number of maternal deaths (Birth Outcomes) Column ....  as reported from KHIS MOH  711. The numbers will be provided</t>
  </si>
  <si>
    <t>These are total number of maternal deaths in the facility and reported in MOH 711 Facility Monthly summary report</t>
  </si>
  <si>
    <t xml:space="preserve">This is a count of all maternal deaths as recorded  in the Maternity register . Count all recorded as dead in column X. </t>
  </si>
  <si>
    <t>PNC</t>
  </si>
  <si>
    <t>These are mother who visited the facility within 48hrs post delivery as recorded in KHIS MOH 711 Facility Monthly Summary report. This will be provided.</t>
  </si>
  <si>
    <t>These are mother who visited the facility within 48hrs post delivery as recorded in MOH 711 Facility Monthly Summary report.</t>
  </si>
  <si>
    <t>Postnatal Register</t>
  </si>
  <si>
    <t>This is a count of all infants seen within 48hrs post delivery as recorded in the postnatal register. Count all visits coded as 1 (0-48hrs) in column I.</t>
  </si>
  <si>
    <t>This is a count of all mothers seen within 48hrs post delivery as recorded in the postnatal register. Count all visits coded as 1(0-48hrs) in column K.</t>
  </si>
  <si>
    <t>Family Planning</t>
  </si>
  <si>
    <t>These are adolescent aged 15-19 years recieving Family planning as New Clients to the facility(Visit type-New Client to the Facility) as reported  from KHIS MOH711. The numbers will be provided</t>
  </si>
  <si>
    <t>These are Adolescent aged 15-19 years recieving family planning reported as new client in the MOH 711 Facility  Monthly summary report</t>
  </si>
  <si>
    <t>Family planning register</t>
  </si>
  <si>
    <t>This is a count of adolescent aged 15-19yrs receiving family planning and visit type recorded as NEW in the Family Planning Register Column D (visit type) against column F (age).</t>
  </si>
  <si>
    <t>These are adolescent aged 15-19 years recieving Family planning as Revisit Clients to the facility(Visit type-Revisit Client to the Facility) as reported  from KHIS MOH711. The numbers will be provided</t>
  </si>
  <si>
    <t>These are Adolescent aged 15-19 years recieving family planning reported as Revisit client in the MOH 711 Facility  Monthly summary report</t>
  </si>
  <si>
    <t>This is a count of adolescent aged 15-19yrs recieving family planning and visit type recorded as REVISIT  in the Family Planning Register Column D (visit type) against column F (age).</t>
  </si>
  <si>
    <r>
      <rPr>
        <b/>
        <sz val="11"/>
        <color theme="1"/>
        <rFont val="Calibri"/>
      </rPr>
      <t>Total clients receiving Short acting Family Planning commodities (</t>
    </r>
    <r>
      <rPr>
        <i/>
        <sz val="11"/>
        <color theme="1"/>
        <rFont val="Calibri"/>
      </rPr>
      <t>injectables, and pills)</t>
    </r>
  </si>
  <si>
    <t>These are clients who have Recieved Short Acting family Planning commodities from KHIS MOH 711(Injectables and Pills). The numbers will be provided</t>
  </si>
  <si>
    <t>These are clients who have Recieved Short Acting family Planning commodities (Injectables and Pills) from MOH 711 Facility Monthly Summary. count from column K,M,O</t>
  </si>
  <si>
    <t>This is a count of Clients recieving short acting family Planning commodities (Injectables and Pills) as recorded in the Family Planning Register. Count from column K,M,O (old register- version 2019) or column L, N, Q (version 2022).</t>
  </si>
  <si>
    <r>
      <rPr>
        <b/>
        <sz val="11"/>
        <color theme="1"/>
        <rFont val="Calibri"/>
      </rPr>
      <t>Total clients receiving Long Acting Family Planning commodities</t>
    </r>
    <r>
      <rPr>
        <i/>
        <sz val="11"/>
        <color rgb="FF000000"/>
        <rFont val="Calibri"/>
      </rPr>
      <t>(implants &amp; IUD)</t>
    </r>
  </si>
  <si>
    <t>These are clients who have Recieved Long Acting family Planning commodities from KHIS MOH 711 (IUDs &amp; Implants excluding permanent methods).The numbers will be provided</t>
  </si>
  <si>
    <t>These are clients who have Recieved Long Acting family Planning commodities (IUDs &amp; Implants excluding permanent methods) from MOH 711 Facility Monthly Summary.</t>
  </si>
  <si>
    <t>This is a count of Clients recieving Long acting family Planning commodities (IUDs &amp; Implants excluding permanent methods) as recorded in the Family Planning Register.Count  code 1 and 3  from column R&amp;W (old register- version 2019) or column T&amp;X  (version 2022).</t>
  </si>
  <si>
    <t>GBV</t>
  </si>
  <si>
    <t>No. of survivors presenting within 72 hrs.</t>
  </si>
  <si>
    <t>MOH 365</t>
  </si>
  <si>
    <t>These are clients who presented to the facility as survivors within 72 hrs from KHIS (711). This will be provided.</t>
  </si>
  <si>
    <t>These are clients who presented to the facility as survivors within 72 hrs from MOH 711 Facility Monthly summary.</t>
  </si>
  <si>
    <t>GBV register</t>
  </si>
  <si>
    <t>This is a count of survivors who presented to the facility within 72 hrs as recorded in the GBV register. Column (e) (1:within 72hrs, 2:after 72hrs).</t>
  </si>
  <si>
    <t>These are clients who were issued with PEP at the facility within 72hrs post exposure from KHIS (711). This will be provided.</t>
  </si>
  <si>
    <t>These are clients who were issued with PEP at the facility within 72hrs post exposure from MOH 711 Facility Monthly summary.</t>
  </si>
  <si>
    <t>This is a count of survivors who received PEP within 72 hrs as recorded in the GBV register. Column (ai) (PEP given within 72hrs).</t>
  </si>
  <si>
    <t>These are clients who were issued with ECP at the facility within 120 hrs post exposure from KHIS (711). This will be provided.</t>
  </si>
  <si>
    <t>These are clients who were issued ECP at the facility within 120hrs post exposure from MOH 711 Facility Monthly summary.</t>
  </si>
  <si>
    <t>This is a count of survivors who received ECP within 120 hrs as recorded in the GBV register. Column (aj) (Emergency contraception within 120hrs).</t>
  </si>
  <si>
    <t>No. of eligible survivors on follow-up</t>
  </si>
  <si>
    <t>This is a count of survivors who received services and have been followed up after the 1st visit as reported in KHIS MOH 711. This will be provided.</t>
  </si>
  <si>
    <t>This is a count of survivors who received services and have been followed up after the 1st visit as reported in MOH 711 Facility Monthly Summary tool.</t>
  </si>
  <si>
    <t>This is a count of survivors who received services and have been followed up after the 1st visit and documented in the register within the reporting quarter.Retrospective review of the register to count clients from previous visit upto 6months.</t>
  </si>
  <si>
    <t>IMMUNISATION</t>
  </si>
  <si>
    <t>MR2</t>
  </si>
  <si>
    <t>Permanent Register</t>
  </si>
  <si>
    <t>This is a count of  children recieving MR 2 as recorded in the Permanent registers for specific month of Reporting. Retrospective Counting done for the Month upto between 1yr 6 months Upto 2yrs since the child was born. Count from the column AD (old register- version 2019) or column AG (version 2022)</t>
  </si>
  <si>
    <t>Immunisation tally sheet</t>
  </si>
  <si>
    <t>These are children recieving MR2 Recorded in the tally sheet</t>
  </si>
  <si>
    <t>Immunisation summary tool</t>
  </si>
  <si>
    <t>These are children recieving MR2 Recorded in the facility summary sheet</t>
  </si>
  <si>
    <t>KHIS: MOH 710</t>
  </si>
  <si>
    <t>These are children receiving MR2 as reported from KHIS MOH 710. The numbers will be provided.</t>
  </si>
  <si>
    <t>Malaria 3</t>
  </si>
  <si>
    <t>This is a count of  children recieving Malaria 3 as recorded in the Permanent registers for specific month of Reporting. Retrospective Counting done for the Month upto between 9 Months  Upto 1yr since the child was born. Count from the added columns under remarks (old register- version 2019) or column AD (version 2022)</t>
  </si>
  <si>
    <t>These are children recieving Malaria 3 Recorded in the tally sheet</t>
  </si>
  <si>
    <t>These are children recieving Malaria 3 Recorded in the facility summary sheet</t>
  </si>
  <si>
    <t>These are children recieving Malaria 3 as reported from KHIS MOH 710.  The numbers will be provided</t>
  </si>
  <si>
    <t>Malaria 4</t>
  </si>
  <si>
    <t>This is a count of  children recieving Malaria 4 as recorded in the Permanent registers for specific month of Reporting. Retrospective Counting done for the Month upto 24Months since the child was born. Count from the added columns under remarks (old register- version 2019) or column AE  (version 2022).</t>
  </si>
  <si>
    <t>These are children recieving Malaria 4 Recorded in the tally sheet</t>
  </si>
  <si>
    <t>These are children recieving Malaria 4 Recorded in the facility summary sheet</t>
  </si>
  <si>
    <t>These are children recieving Malaria 4 as reported from KHIS MOH 710. The numbers will be provided</t>
  </si>
  <si>
    <t>This is a count of  children recieving Penta 3 as recorded in the Permanent registers for specific month of Reporting. Retrospective Counting done for the Month upto  3 months and a half month since the child was born. Count from column  T (old register- version 2019) or column T (version 2022).</t>
  </si>
  <si>
    <t>These are children recieving Penta 3 Recorded in the tally sheet</t>
  </si>
  <si>
    <t>These are children recieving Penta 3 Recorded in the facility summary sheet</t>
  </si>
  <si>
    <t>These are children recieving Penta 3 as reported from KHIS MOH 710. The data will be Provided</t>
  </si>
  <si>
    <t>This is a count of  children Fully Immunized as recorded in the Permanent registers for specific month of Reporting. Retrospective Counting done for the Month upto upto between 9 Months  Upto 1yr since the child was born Count from column  AI  (old register- version 2019) or column AC (version 2022).</t>
  </si>
  <si>
    <t>These are children Fully Immunized Recorded in the tally sheet</t>
  </si>
  <si>
    <t>These are children Fully Immunized Recorded in the facility summary sheet</t>
  </si>
  <si>
    <t>These are children Fully Immunized as reported from KHIS MOH 710. The data will be Provided</t>
  </si>
  <si>
    <t>CWC register</t>
  </si>
  <si>
    <t>This is a count of children under 5yrs weight and recorded in the CWC Register Column M (Under weight &amp;severe Under Weight)</t>
  </si>
  <si>
    <t>CHANIS register</t>
  </si>
  <si>
    <t>These are  total Number of children under weight tallied in the CWC CHANIS Tally sheet</t>
  </si>
  <si>
    <t>These are total number of children under weight reported in Section F in MOH 711 Facility Monthly summary report.</t>
  </si>
  <si>
    <t>These are total number of children under weight reported in Section F in KHIS MOH 711. The data will be Provided</t>
  </si>
  <si>
    <t>This is a count of children 0-6 months exclusively breastfed and recorded in the CWC Register Column Q against Column G (age).</t>
  </si>
  <si>
    <t>These are  total Number of children 0-6 months exclusively breastfed  tallied in the CWC CHANIS Tally sheet</t>
  </si>
  <si>
    <t>These are total number of children 0-6 months exclusively breastfed reported in Section F in MOH 711 Facility Monthly summary report.</t>
  </si>
  <si>
    <t>These are total number of children 0-6 months exclusively breastfed reported in Section F in KHIS MOH 711. The data will be Provided</t>
  </si>
  <si>
    <t>CHILD HEALTH</t>
  </si>
  <si>
    <t>Under 5 register</t>
  </si>
  <si>
    <t>This is a count of children aged 0-59 months presenting with diarrhoea( diarrhoea with no dehydration, some dehydration and severe dehydration) treated with ORS &amp; ZINC -Check Column U for Diagnosis and Column V for Treatment/Presciption in OPD Register Under 5yrs</t>
  </si>
  <si>
    <t>ORT Corner Register</t>
  </si>
  <si>
    <t>This is a count of children aged 0-59 months presenting with diarrhoea ( diarrhoea with no dehydration, some dehydration and severe dehydration) treated with ORS &amp; ZINC as recorded in the ORT corner register.</t>
  </si>
  <si>
    <t>Facility MOH 705 A</t>
  </si>
  <si>
    <t>These are total number of children under 5yrs presenting with diarhoea ( diarrhoea with no dehydration, some dehydration and severe dehydration)  reported in MOH 705A Facility Monthly summary</t>
  </si>
  <si>
    <t>These are total number of children under 5yrs presenting with diarhoea ( diarrhoea with no dehydration, some dehydration and severe dehydration) treated with ORS &amp; ZINC and reported in MOH 711 Facility Monthly summary</t>
  </si>
  <si>
    <t>These are total number of children under 5yrs presenting with diarhoea ( diarrhoea with no dehydration, some dehydration and severe dehydration) treated with ORS &amp; ZINC and reported in KHIS MOH 711. The data will be provided</t>
  </si>
  <si>
    <t>KHIS: MOH 705 A</t>
  </si>
  <si>
    <t>These are total number of children under 5yrs presenting with diarhoea ( diarrhoea with no dehydration, some dehydration and severe dehydration)  reported in KHIS MOH 705A. The data will be provided</t>
  </si>
  <si>
    <t>This is a count of children 12-59 months Supplemented with Vitamin A and recorded in the CWC Register Column R (Check for Code 2 -12-59 Months)</t>
  </si>
  <si>
    <t>These are children 12-59months supplemented with Vitamin A Recorded in the tally sheet</t>
  </si>
  <si>
    <t>MOH710</t>
  </si>
  <si>
    <t>These are children 12-59months supplemented with Vitamin A Recorded in the facility summary sheet</t>
  </si>
  <si>
    <t xml:space="preserve">Sampling Technique to be used in selecting the number of files/ partographs within the quarter. Random Selection Atleast 10 Files/partographs. NB if less than 10 files sample all in the quarter. </t>
  </si>
  <si>
    <t>The Number of files with fetal heart Rate, Maternal Condition and reporting Outcome of labour Recorded Appropriately</t>
  </si>
  <si>
    <t xml:space="preserve">Count the number of files in which oxytocin was administered within 1 min of delivery </t>
  </si>
  <si>
    <t>Count number of files with blood Pressure documented 4 hourly during labout</t>
  </si>
  <si>
    <t>COUNTY DQA TOOL</t>
  </si>
  <si>
    <t>COMMENTS</t>
  </si>
  <si>
    <t>1st ANC</t>
  </si>
  <si>
    <t>Clients given IPT 1st Dose</t>
  </si>
  <si>
    <t>Clients given IPT 2nd Dose</t>
  </si>
  <si>
    <t>Clients given IPT 3rd Dose</t>
  </si>
  <si>
    <t>Ocxytocin within 1 minute</t>
  </si>
  <si>
    <t xml:space="preserve">MATERNAL DEATHS </t>
  </si>
  <si>
    <t>SBGV</t>
  </si>
  <si>
    <t>Malaria Tally sheet</t>
  </si>
  <si>
    <t>Malaria Summary sheet</t>
  </si>
  <si>
    <t xml:space="preserve">Comments: </t>
  </si>
  <si>
    <t>Overall DQA score:</t>
  </si>
  <si>
    <t>FACILITY DATA QUALITY AUDITS</t>
  </si>
  <si>
    <t>QUARTER 2 2023</t>
  </si>
  <si>
    <t>Average of Percentage</t>
  </si>
  <si>
    <t>Column Labels</t>
  </si>
  <si>
    <t>Row Labels</t>
  </si>
  <si>
    <t>(blank)</t>
  </si>
  <si>
    <t>Average Percentage</t>
  </si>
  <si>
    <t>Service</t>
  </si>
  <si>
    <t>Indicators</t>
  </si>
  <si>
    <t>Comparison</t>
  </si>
  <si>
    <t>Date</t>
  </si>
  <si>
    <t>Scores</t>
  </si>
  <si>
    <t>Percentage</t>
  </si>
  <si>
    <t>Apr-23</t>
  </si>
  <si>
    <t>May-23</t>
  </si>
  <si>
    <t>Jun-23</t>
  </si>
  <si>
    <t>Reporting tool vs Reg</t>
  </si>
  <si>
    <t>Reporting tool vs DHIS</t>
  </si>
  <si>
    <t>Total clients receiving Short acting Family Planning commodities(condoms,injectables, and pills)</t>
  </si>
  <si>
    <t>Total clients receiving Long Acting Family Planning commodities(implants &amp; IUD)</t>
  </si>
  <si>
    <t>2nd ANC</t>
  </si>
  <si>
    <t>5 ANC</t>
  </si>
  <si>
    <t>MR3</t>
  </si>
  <si>
    <t>Malaria 5</t>
  </si>
  <si>
    <t>Minyenya</t>
  </si>
  <si>
    <t>Ngodhe</t>
  </si>
  <si>
    <t>Kangeso</t>
  </si>
  <si>
    <r>
      <rPr>
        <b/>
        <sz val="14"/>
        <color theme="1"/>
        <rFont val="Arial"/>
      </rPr>
      <t>Total clients receiving Short acting Family Planning commodities</t>
    </r>
    <r>
      <rPr>
        <i/>
        <sz val="14"/>
        <color rgb="FF000000"/>
        <rFont val="Arial"/>
      </rPr>
      <t>(condoms,injectables, and pills)</t>
    </r>
  </si>
  <si>
    <r>
      <rPr>
        <b/>
        <sz val="14"/>
        <color theme="1"/>
        <rFont val="Arial"/>
      </rPr>
      <t>Total clients receiving Long Acting Family Planning commodities</t>
    </r>
    <r>
      <rPr>
        <i/>
        <sz val="14"/>
        <color rgb="FF000000"/>
        <rFont val="Arial"/>
      </rPr>
      <t>(implants &amp; IUD)</t>
    </r>
  </si>
  <si>
    <t>Ongo</t>
  </si>
  <si>
    <r>
      <rPr>
        <b/>
        <sz val="12"/>
        <color theme="1"/>
        <rFont val="Arial"/>
      </rPr>
      <t>Total clients receiving Short acting Family Planning commodities</t>
    </r>
    <r>
      <rPr>
        <i/>
        <sz val="12"/>
        <color rgb="FF000000"/>
        <rFont val="Arial"/>
      </rPr>
      <t>(condoms,injectables, and pills)</t>
    </r>
  </si>
  <si>
    <r>
      <rPr>
        <b/>
        <sz val="12"/>
        <color theme="1"/>
        <rFont val="Arial"/>
      </rPr>
      <t>Total clients receiving Long Acting Family Planning commodities</t>
    </r>
    <r>
      <rPr>
        <i/>
        <sz val="12"/>
        <color rgb="FF000000"/>
        <rFont val="Arial"/>
      </rPr>
      <t>(implants &amp; IUD)</t>
    </r>
  </si>
  <si>
    <t>Kitere</t>
  </si>
  <si>
    <t>Rongo SCH</t>
  </si>
  <si>
    <t>(In a backet list)</t>
  </si>
  <si>
    <t>HOMABAY</t>
  </si>
  <si>
    <t>RACHUONYO NORTH</t>
  </si>
  <si>
    <t>KOSELE</t>
  </si>
  <si>
    <t>MISSING ONE DATA FOR FEBRUARY</t>
  </si>
  <si>
    <t xml:space="preserve">NO FILES </t>
  </si>
  <si>
    <t>Brightone Odundo</t>
  </si>
  <si>
    <t>28th/6/2024</t>
  </si>
  <si>
    <t>Oct-23</t>
  </si>
  <si>
    <t>Nov-23</t>
  </si>
  <si>
    <t>Dec-23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</si>
</sst>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0.00"/>
  </numFmts>
  <fonts count="40">
    <font>
      <sz val="11"/>
      <color theme="1"/>
      <name val="Calibri"/>
      <scheme val="minor"/>
    </font>
    <font>
      <b/>
      <sz val="18"/>
      <color theme="1"/>
      <name val="Arial"/>
    </font>
    <font>
      <sz val="11"/>
      <name val="Calibri"/>
    </font>
    <font>
      <sz val="18"/>
      <color theme="1"/>
      <name val="Arial"/>
    </font>
    <font>
      <sz val="18"/>
      <color rgb="FFA5A5A5"/>
      <name val="Arial"/>
    </font>
    <font>
      <sz val="28"/>
      <color theme="1"/>
      <name val="Calibri"/>
    </font>
    <font>
      <b/>
      <sz val="11"/>
      <color theme="1"/>
      <name val="Calibri"/>
    </font>
    <font>
      <b/>
      <sz val="26"/>
      <color theme="1"/>
      <name val="Calibri"/>
    </font>
    <font>
      <sz val="12"/>
      <color theme="1"/>
      <name val="Calibri"/>
    </font>
    <font>
      <sz val="26"/>
      <color theme="1"/>
      <name val="Calibri"/>
    </font>
    <font>
      <b/>
      <sz val="12"/>
      <color theme="1"/>
      <name val="Calibri"/>
    </font>
    <font>
      <sz val="11"/>
      <color theme="1"/>
      <name val="Calibri"/>
    </font>
    <font>
      <b/>
      <sz val="11"/>
      <color rgb="FF000000"/>
      <name val="Calibri"/>
    </font>
    <font>
      <sz val="12"/>
      <color rgb="FF000000"/>
      <name val="Calibri"/>
    </font>
    <font>
      <b/>
      <sz val="16"/>
      <color theme="1"/>
      <name val="Calibri"/>
    </font>
    <font>
      <sz val="36"/>
      <color theme="0"/>
      <name val="Calibri"/>
    </font>
    <font>
      <sz val="28"/>
      <color theme="0"/>
      <name val="Calibri"/>
    </font>
    <font>
      <sz val="11"/>
      <color theme="0"/>
      <name val="Calibri"/>
    </font>
    <font>
      <b/>
      <sz val="14"/>
      <color theme="0"/>
      <name val="Calibri"/>
    </font>
    <font>
      <sz val="14"/>
      <color theme="1"/>
      <name val="Calibri"/>
    </font>
    <font>
      <sz val="14"/>
      <color theme="0"/>
      <name val="Calibri"/>
    </font>
    <font>
      <sz val="11"/>
      <color theme="1"/>
      <name val="Calibri"/>
      <scheme val="minor"/>
    </font>
    <font>
      <b/>
      <sz val="16"/>
      <color theme="1"/>
      <name val="Arial"/>
    </font>
    <font>
      <sz val="16"/>
      <color theme="1"/>
      <name val="Arial"/>
    </font>
    <font>
      <b/>
      <sz val="14"/>
      <color theme="1"/>
      <name val="Arial"/>
    </font>
    <font>
      <sz val="14"/>
      <color theme="1"/>
      <name val="Arial"/>
    </font>
    <font>
      <sz val="16"/>
      <color rgb="FFA5A5A5"/>
      <name val="Arial"/>
    </font>
    <font>
      <b/>
      <sz val="20"/>
      <color theme="1"/>
      <name val="Arial"/>
    </font>
    <font>
      <b/>
      <sz val="12"/>
      <color theme="1"/>
      <name val="Arial"/>
    </font>
    <font>
      <sz val="8"/>
      <color theme="1"/>
      <name val="Arial"/>
    </font>
    <font>
      <b/>
      <sz val="8"/>
      <color theme="1"/>
      <name val="Arial"/>
    </font>
    <font>
      <b/>
      <sz val="11"/>
      <color theme="1"/>
      <name val="Arial"/>
    </font>
    <font>
      <sz val="11"/>
      <color theme="1"/>
      <name val="Arial"/>
    </font>
    <font>
      <sz val="8"/>
      <color rgb="FFA5A5A5"/>
      <name val="Arial"/>
    </font>
    <font>
      <i/>
      <sz val="18"/>
      <color rgb="FF000000"/>
      <name val="Arial"/>
    </font>
    <font>
      <i/>
      <sz val="11"/>
      <color theme="1"/>
      <name val="Calibri"/>
    </font>
    <font>
      <i/>
      <sz val="11"/>
      <color rgb="FF000000"/>
      <name val="Calibri"/>
    </font>
    <font>
      <i/>
      <sz val="14"/>
      <color rgb="FF000000"/>
      <name val="Arial"/>
    </font>
    <font>
      <i/>
      <sz val="12"/>
      <color rgb="FF000000"/>
      <name val="Arial"/>
    </font>
    <font>
      <sz val="8"/>
      <name val="Calibri"/>
      <scheme val="minor"/>
    </font>
  </fonts>
  <fills count="14">
    <fill>
      <patternFill patternType="none"/>
    </fill>
    <fill>
      <patternFill patternType="gray125"/>
    </fill>
    <fill>
      <patternFill patternType="solid">
        <fgColor rgb="FF339966"/>
        <bgColor rgb="FF339966"/>
      </patternFill>
    </fill>
    <fill>
      <patternFill patternType="solid">
        <fgColor theme="0"/>
        <bgColor theme="0"/>
      </patternFill>
    </fill>
    <fill>
      <patternFill patternType="solid">
        <fgColor rgb="FFA5A5A5"/>
        <bgColor rgb="FFA5A5A5"/>
      </patternFill>
    </fill>
    <fill>
      <patternFill patternType="solid">
        <fgColor rgb="FFE7E6E6"/>
        <bgColor rgb="FFE7E6E6"/>
      </patternFill>
    </fill>
    <fill>
      <patternFill patternType="solid">
        <fgColor rgb="FFC0C0C0"/>
        <bgColor rgb="FFC0C0C0"/>
      </patternFill>
    </fill>
    <fill>
      <patternFill patternType="solid">
        <fgColor rgb="FF969696"/>
        <bgColor rgb="FF969696"/>
      </patternFill>
    </fill>
    <fill>
      <patternFill patternType="solid">
        <fgColor rgb="FFFFFFFF"/>
        <bgColor rgb="FFFFFFFF"/>
      </patternFill>
    </fill>
    <fill>
      <patternFill patternType="solid">
        <fgColor rgb="FFF2F2F2"/>
        <bgColor rgb="FFF2F2F2"/>
      </patternFill>
    </fill>
    <fill>
      <patternFill patternType="solid">
        <fgColor theme="1"/>
        <bgColor theme="1"/>
      </patternFill>
    </fill>
    <fill>
      <patternFill patternType="solid">
        <fgColor rgb="FF8EAADB"/>
        <bgColor rgb="FF8EAADB"/>
      </patternFill>
    </fill>
    <fill>
      <patternFill patternType="solid">
        <fgColor rgb="FF833C0B"/>
        <bgColor rgb="FF833C0B"/>
      </patternFill>
    </fill>
    <fill>
      <patternFill patternType="solid">
        <fgColor theme="2" tint="-0.34998626667073579"/>
        <bgColor theme="0"/>
      </patternFill>
    </fill>
  </fills>
  <borders count="1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197">
    <xf numFmtId="0" fontId="0" fillId="0" borderId="0" xfId="0"/>
    <xf numFmtId="0" fontId="3" fillId="0" borderId="0" xfId="0" applyFont="1"/>
    <xf numFmtId="0" fontId="1" fillId="0" borderId="8" xfId="0" applyFont="1" applyBorder="1" applyAlignment="1">
      <alignment horizontal="center"/>
    </xf>
    <xf numFmtId="0" fontId="1" fillId="0" borderId="8" xfId="0" applyFont="1" applyBorder="1" applyAlignment="1">
      <alignment horizontal="center" vertical="center"/>
    </xf>
    <xf numFmtId="17" fontId="1" fillId="3" borderId="8" xfId="0" applyNumberFormat="1" applyFont="1" applyFill="1" applyBorder="1" applyAlignment="1">
      <alignment horizontal="center" vertical="top" wrapText="1"/>
    </xf>
    <xf numFmtId="17" fontId="1" fillId="0" borderId="8" xfId="0" applyNumberFormat="1" applyFont="1" applyBorder="1" applyAlignment="1">
      <alignment horizontal="center" vertical="top" wrapText="1"/>
    </xf>
    <xf numFmtId="17" fontId="1" fillId="3" borderId="8" xfId="0" applyNumberFormat="1" applyFont="1" applyFill="1" applyBorder="1" applyAlignment="1">
      <alignment vertical="top" wrapText="1"/>
    </xf>
    <xf numFmtId="0" fontId="3" fillId="0" borderId="8" xfId="0" applyFont="1" applyBorder="1" applyAlignment="1">
      <alignment vertical="top"/>
    </xf>
    <xf numFmtId="1" fontId="1" fillId="3" borderId="8" xfId="0" applyNumberFormat="1" applyFont="1" applyFill="1" applyBorder="1" applyAlignment="1">
      <alignment horizontal="center" wrapText="1"/>
    </xf>
    <xf numFmtId="1" fontId="1" fillId="0" borderId="8" xfId="0" applyNumberFormat="1" applyFont="1" applyBorder="1" applyAlignment="1">
      <alignment horizontal="center" wrapText="1"/>
    </xf>
    <xf numFmtId="1" fontId="3" fillId="3" borderId="8" xfId="0" applyNumberFormat="1" applyFont="1" applyFill="1" applyBorder="1" applyAlignment="1">
      <alignment wrapText="1"/>
    </xf>
    <xf numFmtId="0" fontId="3" fillId="4" borderId="8" xfId="0" applyFont="1" applyFill="1" applyBorder="1" applyAlignment="1">
      <alignment vertical="top" wrapText="1"/>
    </xf>
    <xf numFmtId="0" fontId="1" fillId="4" borderId="8" xfId="0" applyFont="1" applyFill="1" applyBorder="1" applyAlignment="1">
      <alignment horizontal="center"/>
    </xf>
    <xf numFmtId="0" fontId="1" fillId="4" borderId="8" xfId="0" applyFont="1" applyFill="1" applyBorder="1"/>
    <xf numFmtId="1" fontId="1" fillId="4" borderId="8" xfId="0" applyNumberFormat="1" applyFont="1" applyFill="1" applyBorder="1" applyAlignment="1">
      <alignment horizontal="center"/>
    </xf>
    <xf numFmtId="1" fontId="3" fillId="4" borderId="8" xfId="0" applyNumberFormat="1" applyFont="1" applyFill="1" applyBorder="1"/>
    <xf numFmtId="1" fontId="1" fillId="0" borderId="8" xfId="0" applyNumberFormat="1" applyFont="1" applyBorder="1" applyAlignment="1">
      <alignment horizontal="center"/>
    </xf>
    <xf numFmtId="1" fontId="3" fillId="0" borderId="8" xfId="0" applyNumberFormat="1" applyFont="1" applyBorder="1"/>
    <xf numFmtId="0" fontId="3" fillId="0" borderId="8" xfId="0" applyFont="1" applyBorder="1" applyAlignment="1">
      <alignment vertical="top" wrapText="1"/>
    </xf>
    <xf numFmtId="0" fontId="3" fillId="3" borderId="8" xfId="0" applyFont="1" applyFill="1" applyBorder="1" applyAlignment="1">
      <alignment vertical="top"/>
    </xf>
    <xf numFmtId="1" fontId="3" fillId="0" borderId="8" xfId="0" applyNumberFormat="1" applyFont="1" applyBorder="1" applyAlignment="1">
      <alignment horizontal="center"/>
    </xf>
    <xf numFmtId="1" fontId="3" fillId="0" borderId="8" xfId="0" applyNumberFormat="1" applyFont="1" applyBorder="1" applyAlignment="1">
      <alignment horizontal="right"/>
    </xf>
    <xf numFmtId="0" fontId="3" fillId="0" borderId="8" xfId="0" applyFont="1" applyBorder="1" applyAlignment="1">
      <alignment horizontal="left" vertical="top" wrapText="1"/>
    </xf>
    <xf numFmtId="164" fontId="3" fillId="0" borderId="8" xfId="0" applyNumberFormat="1" applyFont="1" applyBorder="1" applyAlignment="1">
      <alignment horizontal="center"/>
    </xf>
    <xf numFmtId="0" fontId="3" fillId="4" borderId="8" xfId="0" applyFont="1" applyFill="1" applyBorder="1" applyAlignment="1">
      <alignment horizontal="center"/>
    </xf>
    <xf numFmtId="0" fontId="3" fillId="4" borderId="8" xfId="0" applyFont="1" applyFill="1" applyBorder="1"/>
    <xf numFmtId="0" fontId="1" fillId="0" borderId="0" xfId="0" applyFont="1" applyAlignment="1">
      <alignment vertical="center" textRotation="90"/>
    </xf>
    <xf numFmtId="0" fontId="1" fillId="0" borderId="8" xfId="0" applyFont="1" applyBorder="1" applyAlignment="1">
      <alignment horizontal="left" vertical="center" wrapText="1"/>
    </xf>
    <xf numFmtId="0" fontId="1" fillId="0" borderId="0" xfId="0" applyFont="1" applyAlignment="1">
      <alignment horizontal="left" vertical="center"/>
    </xf>
    <xf numFmtId="0" fontId="1" fillId="0" borderId="0" xfId="0" applyFont="1"/>
    <xf numFmtId="0" fontId="3" fillId="0" borderId="0" xfId="0" applyFont="1" applyAlignment="1">
      <alignment horizontal="center"/>
    </xf>
    <xf numFmtId="0" fontId="3" fillId="0" borderId="0" xfId="0" applyFont="1" applyAlignment="1">
      <alignment vertical="center" textRotation="90"/>
    </xf>
    <xf numFmtId="0" fontId="3" fillId="0" borderId="0" xfId="0" applyFont="1" applyAlignment="1">
      <alignment horizontal="left" vertical="center"/>
    </xf>
    <xf numFmtId="0" fontId="4" fillId="0" borderId="0" xfId="0" applyFont="1"/>
    <xf numFmtId="0" fontId="5" fillId="0" borderId="8" xfId="0" applyFont="1" applyBorder="1" applyAlignment="1">
      <alignment horizontal="center" vertical="center"/>
    </xf>
    <xf numFmtId="0" fontId="6" fillId="0" borderId="8" xfId="0" applyFont="1" applyBorder="1"/>
    <xf numFmtId="0" fontId="7" fillId="0" borderId="8" xfId="0" applyFont="1" applyBorder="1" applyAlignment="1">
      <alignment horizontal="center" vertical="center"/>
    </xf>
    <xf numFmtId="0" fontId="7" fillId="6" borderId="8" xfId="0" applyFont="1" applyFill="1" applyBorder="1" applyAlignment="1">
      <alignment horizontal="left" vertical="center"/>
    </xf>
    <xf numFmtId="0" fontId="8" fillId="7" borderId="8" xfId="0" applyFont="1" applyFill="1" applyBorder="1" applyAlignment="1">
      <alignment wrapText="1"/>
    </xf>
    <xf numFmtId="0" fontId="9" fillId="0" borderId="8" xfId="0" applyFont="1" applyBorder="1"/>
    <xf numFmtId="0" fontId="8" fillId="3" borderId="8" xfId="0" applyFont="1" applyFill="1" applyBorder="1" applyAlignment="1">
      <alignment horizontal="left" vertical="center" wrapText="1"/>
    </xf>
    <xf numFmtId="0" fontId="8" fillId="0" borderId="8" xfId="0" applyFont="1" applyBorder="1" applyAlignment="1">
      <alignment wrapText="1"/>
    </xf>
    <xf numFmtId="0" fontId="11" fillId="0" borderId="8" xfId="0" applyFont="1" applyBorder="1"/>
    <xf numFmtId="0" fontId="8" fillId="3" borderId="8" xfId="0" applyFont="1" applyFill="1" applyBorder="1" applyAlignment="1">
      <alignment horizontal="left" vertical="center"/>
    </xf>
    <xf numFmtId="0" fontId="8" fillId="3" borderId="8" xfId="0" applyFont="1" applyFill="1" applyBorder="1" applyAlignment="1">
      <alignment vertical="center" wrapText="1"/>
    </xf>
    <xf numFmtId="0" fontId="10" fillId="3" borderId="8" xfId="0" applyFont="1" applyFill="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3" fillId="8" borderId="8" xfId="0" applyFont="1" applyFill="1" applyBorder="1" applyAlignment="1">
      <alignment horizontal="left"/>
    </xf>
    <xf numFmtId="0" fontId="10" fillId="0" borderId="8" xfId="0" applyFont="1" applyBorder="1" applyAlignment="1">
      <alignment horizontal="center" vertical="center" wrapText="1"/>
    </xf>
    <xf numFmtId="165" fontId="11" fillId="0" borderId="8" xfId="0" applyNumberFormat="1" applyFont="1" applyBorder="1"/>
    <xf numFmtId="0" fontId="8" fillId="0" borderId="8" xfId="0" applyFont="1" applyBorder="1" applyAlignment="1">
      <alignment vertical="center" wrapText="1"/>
    </xf>
    <xf numFmtId="0" fontId="13" fillId="0" borderId="8" xfId="0" applyFont="1" applyBorder="1" applyAlignment="1">
      <alignment horizontal="left"/>
    </xf>
    <xf numFmtId="0" fontId="8" fillId="0" borderId="8" xfId="0" applyFont="1" applyBorder="1" applyAlignment="1">
      <alignment horizontal="left" vertical="center" wrapText="1"/>
    </xf>
    <xf numFmtId="0" fontId="8" fillId="0" borderId="8" xfId="0" applyFont="1" applyBorder="1" applyAlignment="1">
      <alignment vertical="top" wrapText="1"/>
    </xf>
    <xf numFmtId="0" fontId="8" fillId="0" borderId="8" xfId="0" applyFont="1" applyBorder="1" applyAlignment="1">
      <alignment horizontal="left" vertical="top" wrapText="1"/>
    </xf>
    <xf numFmtId="17" fontId="3" fillId="0" borderId="0" xfId="0" applyNumberFormat="1" applyFont="1"/>
    <xf numFmtId="0" fontId="1" fillId="0" borderId="13" xfId="0" applyFont="1" applyBorder="1" applyAlignment="1">
      <alignment horizontal="center"/>
    </xf>
    <xf numFmtId="0" fontId="1" fillId="0" borderId="13" xfId="0" applyFont="1" applyBorder="1"/>
    <xf numFmtId="0" fontId="1" fillId="0" borderId="8" xfId="0" applyFont="1" applyBorder="1"/>
    <xf numFmtId="1" fontId="3" fillId="0" borderId="11" xfId="0" applyNumberFormat="1" applyFont="1" applyBorder="1"/>
    <xf numFmtId="1" fontId="3" fillId="4" borderId="14" xfId="0" applyNumberFormat="1" applyFont="1" applyFill="1" applyBorder="1"/>
    <xf numFmtId="1" fontId="3" fillId="3" borderId="14" xfId="0" applyNumberFormat="1" applyFont="1" applyFill="1" applyBorder="1"/>
    <xf numFmtId="0" fontId="14" fillId="0" borderId="0" xfId="0" applyFont="1" applyAlignment="1">
      <alignment horizontal="right"/>
    </xf>
    <xf numFmtId="9" fontId="14" fillId="0" borderId="0" xfId="0" applyNumberFormat="1" applyFont="1" applyAlignment="1">
      <alignment horizontal="left"/>
    </xf>
    <xf numFmtId="0" fontId="11" fillId="3" borderId="16" xfId="0" applyFont="1" applyFill="1" applyBorder="1"/>
    <xf numFmtId="0" fontId="15" fillId="10" borderId="16" xfId="0" applyFont="1" applyFill="1" applyBorder="1" applyAlignment="1">
      <alignment vertical="center"/>
    </xf>
    <xf numFmtId="0" fontId="17" fillId="3" borderId="8" xfId="0" applyFont="1" applyFill="1" applyBorder="1"/>
    <xf numFmtId="0" fontId="11" fillId="3" borderId="8" xfId="0" applyFont="1" applyFill="1" applyBorder="1"/>
    <xf numFmtId="0" fontId="18" fillId="11" borderId="8" xfId="0" applyFont="1" applyFill="1" applyBorder="1" applyAlignment="1">
      <alignment horizontal="center"/>
    </xf>
    <xf numFmtId="0" fontId="19" fillId="3" borderId="8" xfId="0" applyFont="1" applyFill="1" applyBorder="1" applyAlignment="1">
      <alignment horizontal="left"/>
    </xf>
    <xf numFmtId="9" fontId="19" fillId="3" borderId="8" xfId="0" applyNumberFormat="1" applyFont="1" applyFill="1" applyBorder="1"/>
    <xf numFmtId="0" fontId="11" fillId="3" borderId="8" xfId="0" applyFont="1" applyFill="1" applyBorder="1" applyAlignment="1">
      <alignment horizontal="left"/>
    </xf>
    <xf numFmtId="0" fontId="20" fillId="12" borderId="8" xfId="0" applyFont="1" applyFill="1" applyBorder="1" applyAlignment="1">
      <alignment horizontal="left"/>
    </xf>
    <xf numFmtId="9" fontId="20" fillId="12" borderId="8" xfId="0" applyNumberFormat="1" applyFont="1" applyFill="1" applyBorder="1"/>
    <xf numFmtId="0" fontId="21" fillId="0" borderId="0" xfId="0" applyFont="1"/>
    <xf numFmtId="9" fontId="11" fillId="0" borderId="0" xfId="0" applyNumberFormat="1" applyFont="1"/>
    <xf numFmtId="17" fontId="11" fillId="0" borderId="0" xfId="0" applyNumberFormat="1" applyFont="1"/>
    <xf numFmtId="0" fontId="23" fillId="0" borderId="0" xfId="0" applyFont="1"/>
    <xf numFmtId="0" fontId="22" fillId="0" borderId="8" xfId="0" applyFont="1" applyBorder="1" applyAlignment="1">
      <alignment horizontal="center"/>
    </xf>
    <xf numFmtId="0" fontId="22" fillId="0" borderId="8" xfId="0" applyFont="1" applyBorder="1" applyAlignment="1">
      <alignment horizontal="center" vertical="center"/>
    </xf>
    <xf numFmtId="17" fontId="22" fillId="3" borderId="8" xfId="0" applyNumberFormat="1" applyFont="1" applyFill="1" applyBorder="1" applyAlignment="1">
      <alignment horizontal="center" vertical="top" wrapText="1"/>
    </xf>
    <xf numFmtId="17" fontId="22" fillId="0" borderId="8" xfId="0" applyNumberFormat="1" applyFont="1" applyBorder="1" applyAlignment="1">
      <alignment horizontal="center" vertical="top" wrapText="1"/>
    </xf>
    <xf numFmtId="17" fontId="22" fillId="3" borderId="8" xfId="0" applyNumberFormat="1" applyFont="1" applyFill="1" applyBorder="1" applyAlignment="1">
      <alignment vertical="top" wrapText="1"/>
    </xf>
    <xf numFmtId="0" fontId="25" fillId="0" borderId="8" xfId="0" applyFont="1" applyBorder="1" applyAlignment="1">
      <alignment vertical="top"/>
    </xf>
    <xf numFmtId="1" fontId="24" fillId="3" borderId="8" xfId="0" applyNumberFormat="1" applyFont="1" applyFill="1" applyBorder="1" applyAlignment="1">
      <alignment horizontal="center" wrapText="1"/>
    </xf>
    <xf numFmtId="1" fontId="24" fillId="0" borderId="8" xfId="0" applyNumberFormat="1" applyFont="1" applyBorder="1" applyAlignment="1">
      <alignment horizontal="center" wrapText="1"/>
    </xf>
    <xf numFmtId="1" fontId="25" fillId="3" borderId="8" xfId="0" applyNumberFormat="1" applyFont="1" applyFill="1" applyBorder="1" applyAlignment="1">
      <alignment wrapText="1"/>
    </xf>
    <xf numFmtId="0" fontId="25" fillId="0" borderId="0" xfId="0" applyFont="1"/>
    <xf numFmtId="0" fontId="25" fillId="4" borderId="8" xfId="0" applyFont="1" applyFill="1" applyBorder="1" applyAlignment="1">
      <alignment vertical="top" wrapText="1"/>
    </xf>
    <xf numFmtId="0" fontId="24" fillId="4" borderId="8" xfId="0" applyFont="1" applyFill="1" applyBorder="1" applyAlignment="1">
      <alignment horizontal="center"/>
    </xf>
    <xf numFmtId="0" fontId="24" fillId="4" borderId="8" xfId="0" applyFont="1" applyFill="1" applyBorder="1"/>
    <xf numFmtId="1" fontId="24" fillId="4" borderId="8" xfId="0" applyNumberFormat="1" applyFont="1" applyFill="1" applyBorder="1" applyAlignment="1">
      <alignment horizontal="center"/>
    </xf>
    <xf numFmtId="1" fontId="25" fillId="4" borderId="8" xfId="0" applyNumberFormat="1" applyFont="1" applyFill="1" applyBorder="1"/>
    <xf numFmtId="1" fontId="24" fillId="0" borderId="8" xfId="0" applyNumberFormat="1" applyFont="1" applyBorder="1" applyAlignment="1">
      <alignment horizontal="center"/>
    </xf>
    <xf numFmtId="1" fontId="25" fillId="0" borderId="8" xfId="0" applyNumberFormat="1" applyFont="1" applyBorder="1"/>
    <xf numFmtId="0" fontId="25" fillId="0" borderId="8" xfId="0" applyFont="1" applyBorder="1" applyAlignment="1">
      <alignment vertical="top" wrapText="1"/>
    </xf>
    <xf numFmtId="0" fontId="25" fillId="3" borderId="8" xfId="0" applyFont="1" applyFill="1" applyBorder="1" applyAlignment="1">
      <alignment vertical="top"/>
    </xf>
    <xf numFmtId="1" fontId="25" fillId="0" borderId="8" xfId="0" applyNumberFormat="1" applyFont="1" applyBorder="1" applyAlignment="1">
      <alignment horizontal="center"/>
    </xf>
    <xf numFmtId="1" fontId="25" fillId="0" borderId="8" xfId="0" applyNumberFormat="1" applyFont="1" applyBorder="1" applyAlignment="1">
      <alignment horizontal="right"/>
    </xf>
    <xf numFmtId="0" fontId="25" fillId="0" borderId="8" xfId="0" applyFont="1" applyBorder="1" applyAlignment="1">
      <alignment horizontal="left" vertical="top" wrapText="1"/>
    </xf>
    <xf numFmtId="164" fontId="25" fillId="0" borderId="8" xfId="0" applyNumberFormat="1" applyFont="1" applyBorder="1" applyAlignment="1">
      <alignment horizontal="center"/>
    </xf>
    <xf numFmtId="0" fontId="25" fillId="4" borderId="8" xfId="0" applyFont="1" applyFill="1" applyBorder="1" applyAlignment="1">
      <alignment horizontal="center"/>
    </xf>
    <xf numFmtId="0" fontId="25" fillId="4" borderId="8" xfId="0" applyFont="1" applyFill="1" applyBorder="1"/>
    <xf numFmtId="0" fontId="22" fillId="0" borderId="0" xfId="0" applyFont="1" applyAlignment="1">
      <alignment vertical="center" textRotation="90"/>
    </xf>
    <xf numFmtId="0" fontId="22" fillId="0" borderId="8" xfId="0" applyFont="1" applyBorder="1" applyAlignment="1">
      <alignment horizontal="left" vertical="center" wrapText="1"/>
    </xf>
    <xf numFmtId="0" fontId="22" fillId="0" borderId="0" xfId="0" applyFont="1" applyAlignment="1">
      <alignment horizontal="left" vertical="center"/>
    </xf>
    <xf numFmtId="0" fontId="22" fillId="0" borderId="0" xfId="0" applyFont="1"/>
    <xf numFmtId="0" fontId="23" fillId="0" borderId="0" xfId="0" applyFont="1" applyAlignment="1">
      <alignment horizontal="center"/>
    </xf>
    <xf numFmtId="0" fontId="23" fillId="0" borderId="0" xfId="0" applyFont="1" applyAlignment="1">
      <alignment vertical="center" textRotation="90"/>
    </xf>
    <xf numFmtId="0" fontId="23" fillId="0" borderId="0" xfId="0" applyFont="1" applyAlignment="1">
      <alignment horizontal="left" vertical="center"/>
    </xf>
    <xf numFmtId="0" fontId="26" fillId="0" borderId="0" xfId="0" applyFont="1"/>
    <xf numFmtId="0" fontId="29" fillId="0" borderId="0" xfId="0" applyFont="1"/>
    <xf numFmtId="0" fontId="30" fillId="0" borderId="8" xfId="0" applyFont="1" applyBorder="1" applyAlignment="1">
      <alignment horizontal="center"/>
    </xf>
    <xf numFmtId="0" fontId="30" fillId="0" borderId="8" xfId="0" applyFont="1" applyBorder="1" applyAlignment="1">
      <alignment horizontal="center" vertical="center"/>
    </xf>
    <xf numFmtId="17" fontId="31" fillId="3" borderId="8" xfId="0" applyNumberFormat="1" applyFont="1" applyFill="1" applyBorder="1" applyAlignment="1">
      <alignment horizontal="center" vertical="top" wrapText="1"/>
    </xf>
    <xf numFmtId="17" fontId="31" fillId="0" borderId="8" xfId="0" applyNumberFormat="1" applyFont="1" applyBorder="1" applyAlignment="1">
      <alignment horizontal="center" vertical="top" wrapText="1"/>
    </xf>
    <xf numFmtId="17" fontId="31" fillId="3" borderId="8" xfId="0" applyNumberFormat="1" applyFont="1" applyFill="1" applyBorder="1" applyAlignment="1">
      <alignment vertical="top" wrapText="1"/>
    </xf>
    <xf numFmtId="0" fontId="29" fillId="0" borderId="8" xfId="0" applyFont="1" applyBorder="1" applyAlignment="1">
      <alignment vertical="top"/>
    </xf>
    <xf numFmtId="1" fontId="28" fillId="3" borderId="8" xfId="0" applyNumberFormat="1" applyFont="1" applyFill="1" applyBorder="1" applyAlignment="1">
      <alignment horizontal="center" wrapText="1"/>
    </xf>
    <xf numFmtId="1" fontId="28" fillId="0" borderId="8" xfId="0" applyNumberFormat="1" applyFont="1" applyBorder="1" applyAlignment="1">
      <alignment horizontal="center" wrapText="1"/>
    </xf>
    <xf numFmtId="1" fontId="32" fillId="3" borderId="8" xfId="0" applyNumberFormat="1" applyFont="1" applyFill="1" applyBorder="1" applyAlignment="1">
      <alignment wrapText="1"/>
    </xf>
    <xf numFmtId="0" fontId="29" fillId="4" borderId="8" xfId="0" applyFont="1" applyFill="1" applyBorder="1" applyAlignment="1">
      <alignment vertical="top" wrapText="1"/>
    </xf>
    <xf numFmtId="0" fontId="28" fillId="4" borderId="8" xfId="0" applyFont="1" applyFill="1" applyBorder="1" applyAlignment="1">
      <alignment horizontal="center"/>
    </xf>
    <xf numFmtId="0" fontId="30" fillId="4" borderId="8" xfId="0" applyFont="1" applyFill="1" applyBorder="1"/>
    <xf numFmtId="1" fontId="28" fillId="4" borderId="8" xfId="0" applyNumberFormat="1" applyFont="1" applyFill="1" applyBorder="1" applyAlignment="1">
      <alignment horizontal="center"/>
    </xf>
    <xf numFmtId="1" fontId="29" fillId="4" borderId="8" xfId="0" applyNumberFormat="1" applyFont="1" applyFill="1" applyBorder="1"/>
    <xf numFmtId="1" fontId="28" fillId="0" borderId="8" xfId="0" applyNumberFormat="1" applyFont="1" applyBorder="1" applyAlignment="1">
      <alignment horizontal="center"/>
    </xf>
    <xf numFmtId="1" fontId="29" fillId="0" borderId="8" xfId="0" applyNumberFormat="1" applyFont="1" applyBorder="1"/>
    <xf numFmtId="0" fontId="29" fillId="0" borderId="8" xfId="0" applyFont="1" applyBorder="1" applyAlignment="1">
      <alignment vertical="top" wrapText="1"/>
    </xf>
    <xf numFmtId="0" fontId="29" fillId="3" borderId="8" xfId="0" applyFont="1" applyFill="1" applyBorder="1" applyAlignment="1">
      <alignment vertical="top"/>
    </xf>
    <xf numFmtId="1" fontId="29" fillId="0" borderId="8" xfId="0" applyNumberFormat="1" applyFont="1" applyBorder="1" applyAlignment="1">
      <alignment horizontal="center"/>
    </xf>
    <xf numFmtId="1" fontId="29" fillId="0" borderId="8" xfId="0" applyNumberFormat="1" applyFont="1" applyBorder="1" applyAlignment="1">
      <alignment horizontal="right"/>
    </xf>
    <xf numFmtId="0" fontId="29" fillId="0" borderId="8" xfId="0" applyFont="1" applyBorder="1" applyAlignment="1">
      <alignment horizontal="left" vertical="top" wrapText="1"/>
    </xf>
    <xf numFmtId="0" fontId="29" fillId="4" borderId="8" xfId="0" applyFont="1" applyFill="1" applyBorder="1" applyAlignment="1">
      <alignment horizontal="center"/>
    </xf>
    <xf numFmtId="0" fontId="29" fillId="4" borderId="8" xfId="0" applyFont="1" applyFill="1" applyBorder="1"/>
    <xf numFmtId="0" fontId="28" fillId="0" borderId="8" xfId="0" applyFont="1" applyBorder="1" applyAlignment="1">
      <alignment horizontal="left" vertical="center" wrapText="1"/>
    </xf>
    <xf numFmtId="0" fontId="30" fillId="0" borderId="0" xfId="0" applyFont="1" applyAlignment="1">
      <alignment horizontal="left" vertical="center"/>
    </xf>
    <xf numFmtId="0" fontId="30" fillId="0" borderId="0" xfId="0" applyFont="1"/>
    <xf numFmtId="0" fontId="29" fillId="0" borderId="0" xfId="0" applyFont="1" applyAlignment="1">
      <alignment horizontal="center"/>
    </xf>
    <xf numFmtId="0" fontId="29" fillId="0" borderId="0" xfId="0" applyFont="1" applyAlignment="1">
      <alignment horizontal="left" vertical="center"/>
    </xf>
    <xf numFmtId="0" fontId="33" fillId="0" borderId="0" xfId="0" applyFont="1"/>
    <xf numFmtId="1" fontId="3" fillId="13" borderId="8" xfId="0" applyNumberFormat="1" applyFont="1" applyFill="1" applyBorder="1" applyAlignment="1">
      <alignment wrapText="1"/>
    </xf>
    <xf numFmtId="0" fontId="1" fillId="2" borderId="1" xfId="0" applyFont="1" applyFill="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2" fillId="0" borderId="9" xfId="0" applyFont="1" applyBorder="1"/>
    <xf numFmtId="0" fontId="2" fillId="0" borderId="10" xfId="0" applyFont="1" applyBorder="1"/>
    <xf numFmtId="0" fontId="1" fillId="0" borderId="11" xfId="0" applyFont="1" applyBorder="1" applyAlignment="1">
      <alignment horizontal="left" vertical="center" wrapText="1"/>
    </xf>
    <xf numFmtId="0" fontId="2" fillId="0" borderId="12" xfId="0" applyFont="1" applyBorder="1"/>
    <xf numFmtId="0" fontId="2" fillId="0" borderId="13" xfId="0" applyFont="1" applyBorder="1"/>
    <xf numFmtId="0" fontId="1" fillId="0" borderId="3" xfId="0" applyFont="1" applyBorder="1" applyAlignment="1">
      <alignment horizontal="center"/>
    </xf>
    <xf numFmtId="0" fontId="2" fillId="0" borderId="4" xfId="0" applyFont="1" applyBorder="1"/>
    <xf numFmtId="0" fontId="2" fillId="0" borderId="5" xfId="0" applyFont="1" applyBorder="1"/>
    <xf numFmtId="0" fontId="1" fillId="0" borderId="2" xfId="0" applyFont="1" applyBorder="1" applyAlignment="1">
      <alignment horizontal="center" vertical="center" textRotation="90"/>
    </xf>
    <xf numFmtId="0" fontId="1" fillId="0" borderId="11" xfId="0" applyFont="1" applyBorder="1" applyAlignment="1">
      <alignment horizontal="left" vertical="center"/>
    </xf>
    <xf numFmtId="0" fontId="1" fillId="0" borderId="7" xfId="0" applyFont="1" applyBorder="1" applyAlignment="1">
      <alignment horizontal="center" vertical="center" textRotation="90"/>
    </xf>
    <xf numFmtId="0" fontId="1" fillId="0" borderId="11" xfId="0" applyFont="1" applyBorder="1" applyAlignment="1">
      <alignment horizontal="center" vertical="center" textRotation="90"/>
    </xf>
    <xf numFmtId="0" fontId="1" fillId="5" borderId="11" xfId="0" applyFont="1" applyFill="1" applyBorder="1" applyAlignment="1">
      <alignment horizontal="center" vertical="center" textRotation="90"/>
    </xf>
    <xf numFmtId="0" fontId="1" fillId="5" borderId="11" xfId="0" applyFont="1" applyFill="1" applyBorder="1" applyAlignment="1">
      <alignment horizontal="center" vertical="center" textRotation="90" wrapText="1"/>
    </xf>
    <xf numFmtId="0" fontId="1" fillId="0" borderId="3" xfId="0" applyFont="1" applyBorder="1" applyAlignment="1">
      <alignment horizontal="center" wrapText="1"/>
    </xf>
    <xf numFmtId="0" fontId="5" fillId="0" borderId="11" xfId="0" applyFont="1" applyBorder="1" applyAlignment="1">
      <alignment horizontal="center" vertical="center" textRotation="90"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6" fillId="0" borderId="11" xfId="0" applyFont="1" applyBorder="1" applyAlignment="1">
      <alignment horizontal="left" vertical="center"/>
    </xf>
    <xf numFmtId="0" fontId="6" fillId="3" borderId="11" xfId="0" applyFont="1" applyFill="1" applyBorder="1" applyAlignment="1">
      <alignment horizontal="left" vertical="top" wrapText="1"/>
    </xf>
    <xf numFmtId="0" fontId="6" fillId="3" borderId="11" xfId="0" applyFont="1" applyFill="1" applyBorder="1" applyAlignment="1">
      <alignment vertical="top" wrapText="1"/>
    </xf>
    <xf numFmtId="0" fontId="6" fillId="0" borderId="11" xfId="0" applyFont="1" applyBorder="1" applyAlignment="1">
      <alignment horizontal="left" vertical="center" wrapText="1"/>
    </xf>
    <xf numFmtId="0" fontId="6" fillId="3" borderId="11"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2" fillId="3" borderId="11" xfId="0" applyFont="1" applyFill="1" applyBorder="1" applyAlignment="1">
      <alignment horizontal="left" vertical="top" wrapText="1"/>
    </xf>
    <xf numFmtId="0" fontId="5" fillId="0" borderId="11" xfId="0" applyFont="1" applyBorder="1" applyAlignment="1">
      <alignment horizontal="center" vertical="center" textRotation="90"/>
    </xf>
    <xf numFmtId="0" fontId="6" fillId="0" borderId="11" xfId="0" applyFont="1" applyBorder="1" applyAlignment="1">
      <alignment horizontal="center" vertical="center" wrapText="1"/>
    </xf>
    <xf numFmtId="0" fontId="1" fillId="0" borderId="11" xfId="0" applyFont="1" applyBorder="1" applyAlignment="1">
      <alignment horizontal="center" vertical="center" textRotation="90" wrapText="1"/>
    </xf>
    <xf numFmtId="1" fontId="3" fillId="3" borderId="11" xfId="0" applyNumberFormat="1" applyFont="1" applyFill="1" applyBorder="1" applyAlignment="1">
      <alignment horizontal="center" wrapText="1"/>
    </xf>
    <xf numFmtId="0" fontId="3" fillId="9" borderId="11" xfId="0" applyFont="1" applyFill="1" applyBorder="1" applyAlignment="1">
      <alignment horizontal="center"/>
    </xf>
    <xf numFmtId="0" fontId="1" fillId="0" borderId="1" xfId="0" applyFont="1" applyBorder="1" applyAlignment="1">
      <alignment horizontal="left" vertical="top" wrapText="1"/>
    </xf>
    <xf numFmtId="0" fontId="2" fillId="0" borderId="15" xfId="0" applyFont="1" applyBorder="1"/>
    <xf numFmtId="0" fontId="16" fillId="10" borderId="17" xfId="0" applyFont="1" applyFill="1" applyBorder="1" applyAlignment="1">
      <alignment horizontal="center"/>
    </xf>
    <xf numFmtId="0" fontId="2" fillId="0" borderId="18" xfId="0" applyFont="1" applyBorder="1"/>
    <xf numFmtId="0" fontId="22" fillId="2" borderId="1" xfId="0" applyFont="1" applyFill="1" applyBorder="1" applyAlignment="1">
      <alignment horizontal="center" vertical="center"/>
    </xf>
    <xf numFmtId="0" fontId="24" fillId="0" borderId="11" xfId="0" applyFont="1" applyBorder="1" applyAlignment="1">
      <alignment horizontal="left" vertical="center" wrapText="1"/>
    </xf>
    <xf numFmtId="0" fontId="22" fillId="0" borderId="3" xfId="0" applyFont="1" applyBorder="1" applyAlignment="1">
      <alignment horizontal="center"/>
    </xf>
    <xf numFmtId="0" fontId="24" fillId="0" borderId="2" xfId="0" applyFont="1" applyBorder="1" applyAlignment="1">
      <alignment horizontal="center" vertical="center" textRotation="90"/>
    </xf>
    <xf numFmtId="0" fontId="24" fillId="0" borderId="11" xfId="0" applyFont="1" applyBorder="1" applyAlignment="1">
      <alignment horizontal="left" vertical="center"/>
    </xf>
    <xf numFmtId="0" fontId="24" fillId="0" borderId="7" xfId="0" applyFont="1" applyBorder="1" applyAlignment="1">
      <alignment horizontal="center" vertical="center" textRotation="90"/>
    </xf>
    <xf numFmtId="0" fontId="24" fillId="0" borderId="11" xfId="0" applyFont="1" applyBorder="1" applyAlignment="1">
      <alignment horizontal="center" vertical="center" textRotation="90"/>
    </xf>
    <xf numFmtId="0" fontId="24" fillId="5" borderId="11" xfId="0" applyFont="1" applyFill="1" applyBorder="1" applyAlignment="1">
      <alignment horizontal="center" vertical="center" textRotation="90"/>
    </xf>
    <xf numFmtId="0" fontId="24" fillId="5" borderId="11" xfId="0" applyFont="1" applyFill="1" applyBorder="1" applyAlignment="1">
      <alignment horizontal="center" vertical="center" textRotation="90" wrapText="1"/>
    </xf>
    <xf numFmtId="0" fontId="22" fillId="0" borderId="3" xfId="0" applyFont="1" applyBorder="1" applyAlignment="1">
      <alignment horizontal="center" wrapText="1"/>
    </xf>
    <xf numFmtId="0" fontId="27" fillId="2" borderId="1" xfId="0" applyFont="1" applyFill="1" applyBorder="1" applyAlignment="1">
      <alignment horizontal="center" vertical="center"/>
    </xf>
    <xf numFmtId="0" fontId="28" fillId="0" borderId="11" xfId="0" applyFont="1" applyBorder="1" applyAlignment="1">
      <alignment horizontal="left" vertical="center" wrapText="1"/>
    </xf>
    <xf numFmtId="0" fontId="28" fillId="0" borderId="3" xfId="0" applyFont="1" applyBorder="1" applyAlignment="1">
      <alignment horizontal="center"/>
    </xf>
    <xf numFmtId="0" fontId="30" fillId="0" borderId="3" xfId="0" applyFont="1" applyBorder="1" applyAlignment="1">
      <alignment horizontal="center"/>
    </xf>
    <xf numFmtId="0" fontId="28" fillId="0" borderId="11" xfId="0" applyFont="1" applyBorder="1" applyAlignment="1">
      <alignment horizontal="left" vertical="center"/>
    </xf>
    <xf numFmtId="0" fontId="30" fillId="0" borderId="3" xfId="0" applyFont="1" applyBorder="1" applyAlignment="1">
      <alignment horizontal="center" wrapText="1"/>
    </xf>
  </cellXfs>
  <cellStyles count="1">
    <cellStyle name="Normal" xfId="0" builtinId="0"/>
  </cellStyles>
  <dxfs count="8">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s>
  <tableStyles count="2">
    <tableStyle name="Score for pbix-style" pivot="0" count="4" xr9:uid="{00000000-0011-0000-FFFF-FFFF00000000}">
      <tableStyleElement type="headerRow" dxfId="7"/>
      <tableStyleElement type="totalRow" dxfId="6"/>
      <tableStyleElement type="firstRowStripe" dxfId="5"/>
      <tableStyleElement type="secondRowStripe" dxfId="4"/>
    </tableStyle>
    <tableStyle name="Variance for pbix-style" pivot="0" count="4" xr9:uid="{00000000-0011-0000-FFFF-FFFF01000000}">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67">
  <tableColumns count="6">
    <tableColumn id="1" xr3:uid="{00000000-0010-0000-0000-000001000000}" name="Service"/>
    <tableColumn id="2" xr3:uid="{00000000-0010-0000-0000-000002000000}" name="Indicators"/>
    <tableColumn id="3" xr3:uid="{00000000-0010-0000-0000-000003000000}" name="Comparison"/>
    <tableColumn id="4" xr3:uid="{00000000-0010-0000-0000-000004000000}" name="Oct-23"/>
    <tableColumn id="5" xr3:uid="{00000000-0010-0000-0000-000005000000}" name="Nov-23"/>
    <tableColumn id="6" xr3:uid="{00000000-0010-0000-0000-000006000000}" name="Dec-23"/>
  </tableColumns>
  <tableStyleInfo name="Score for pbix-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F49">
  <tableColumns count="6">
    <tableColumn id="1" xr3:uid="{00000000-0010-0000-0100-000001000000}" name="Service"/>
    <tableColumn id="2" xr3:uid="{00000000-0010-0000-0100-000002000000}" name="Indicators"/>
    <tableColumn id="3" xr3:uid="{00000000-0010-0000-0100-000003000000}" name="Comparison"/>
    <tableColumn id="4" xr3:uid="{00000000-0010-0000-0100-000004000000}" name="Apr-23"/>
    <tableColumn id="5" xr3:uid="{00000000-0010-0000-0100-000005000000}" name="May-23"/>
    <tableColumn id="6" xr3:uid="{00000000-0010-0000-0100-000006000000}" name="Jun-23"/>
  </tableColumns>
  <tableStyleInfo name="Variance for pbix-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9966"/>
  </sheetPr>
  <dimension ref="A1:Z1000"/>
  <sheetViews>
    <sheetView zoomScale="40" zoomScaleNormal="40" workbookViewId="0">
      <selection activeCell="D3" sqref="D3:G3"/>
    </sheetView>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298</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5</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6</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7</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8</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55" t="s">
        <v>11</v>
      </c>
      <c r="B8" s="149"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14</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15</v>
      </c>
      <c r="D10" s="8">
        <v>6</v>
      </c>
      <c r="E10" s="9">
        <v>2</v>
      </c>
      <c r="F10" s="9">
        <v>2</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15</v>
      </c>
      <c r="D18" s="16">
        <v>0</v>
      </c>
      <c r="E18" s="16">
        <v>3</v>
      </c>
      <c r="F18" s="16">
        <v>2</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15</v>
      </c>
      <c r="D22" s="16">
        <v>8</v>
      </c>
      <c r="E22" s="16">
        <v>9</v>
      </c>
      <c r="F22" s="16">
        <v>1</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15</v>
      </c>
      <c r="D26" s="16">
        <v>8</v>
      </c>
      <c r="E26" s="16">
        <v>12</v>
      </c>
      <c r="F26" s="16">
        <v>7</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48</v>
      </c>
      <c r="E30" s="16">
        <v>61</v>
      </c>
      <c r="F30" s="16">
        <v>36</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15</v>
      </c>
      <c r="D34" s="16">
        <v>2</v>
      </c>
      <c r="E34" s="16">
        <v>3</v>
      </c>
      <c r="F34" s="16">
        <v>2</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15</v>
      </c>
      <c r="D38" s="16">
        <v>2</v>
      </c>
      <c r="E38" s="16">
        <v>3</v>
      </c>
      <c r="F38" s="16">
        <v>2</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6"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15</v>
      </c>
      <c r="D57" s="16">
        <v>0</v>
      </c>
      <c r="E57" s="16">
        <v>1</v>
      </c>
      <c r="F57" s="16">
        <v>2</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6"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15</v>
      </c>
      <c r="D61" s="16">
        <v>8</v>
      </c>
      <c r="E61" s="16">
        <v>11</v>
      </c>
      <c r="F61" s="16">
        <v>9</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6"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15</v>
      </c>
      <c r="D65" s="16">
        <v>0</v>
      </c>
      <c r="E65" s="16">
        <v>15</v>
      </c>
      <c r="F65" s="16">
        <v>2</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6"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15</v>
      </c>
      <c r="D69" s="16">
        <v>8</v>
      </c>
      <c r="E69" s="16">
        <v>11</v>
      </c>
      <c r="F69" s="16">
        <v>9</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7" t="s">
        <v>35</v>
      </c>
      <c r="B71" s="149"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15</v>
      </c>
      <c r="D73" s="16">
        <v>0</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15</v>
      </c>
      <c r="D81" s="16">
        <v>9</v>
      </c>
      <c r="E81" s="16">
        <v>17</v>
      </c>
      <c r="F81" s="16">
        <v>4</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15</v>
      </c>
      <c r="D85" s="16">
        <v>8</v>
      </c>
      <c r="E85" s="16">
        <v>9</v>
      </c>
      <c r="F85" s="16">
        <v>9</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15</v>
      </c>
      <c r="D89" s="16">
        <v>3</v>
      </c>
      <c r="E89" s="16">
        <v>8</v>
      </c>
      <c r="F89" s="16">
        <v>3</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15</v>
      </c>
      <c r="D93" s="16">
        <v>28</v>
      </c>
      <c r="E93" s="16">
        <v>19</v>
      </c>
      <c r="F93" s="16">
        <v>19</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15</v>
      </c>
      <c r="D97" s="16">
        <v>1</v>
      </c>
      <c r="E97" s="16">
        <v>7</v>
      </c>
      <c r="F97" s="16">
        <v>3</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15</v>
      </c>
      <c r="D101" s="16">
        <v>35</v>
      </c>
      <c r="E101" s="16">
        <v>30</v>
      </c>
      <c r="F101" s="16">
        <v>33</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15</v>
      </c>
      <c r="D105" s="16">
        <v>46</v>
      </c>
      <c r="E105" s="16">
        <v>45</v>
      </c>
      <c r="F105" s="16">
        <v>30</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15</v>
      </c>
      <c r="D109" s="16">
        <v>33</v>
      </c>
      <c r="E109" s="16">
        <v>47</v>
      </c>
      <c r="F109" s="16">
        <v>39</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7" t="s">
        <v>47</v>
      </c>
      <c r="B111" s="149"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8" t="s">
        <v>53</v>
      </c>
      <c r="B127" s="149"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15</v>
      </c>
      <c r="D130" s="16">
        <v>22</v>
      </c>
      <c r="E130" s="16">
        <v>25</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15</v>
      </c>
      <c r="D135" s="16">
        <v>16</v>
      </c>
      <c r="E135" s="16">
        <v>10</v>
      </c>
      <c r="F135" s="16">
        <v>12</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8" t="s">
        <v>59</v>
      </c>
      <c r="B137" s="149"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15</v>
      </c>
      <c r="D140" s="16">
        <v>5</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15</v>
      </c>
      <c r="D145" s="16">
        <v>99</v>
      </c>
      <c r="E145" s="16">
        <v>97</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59" t="s">
        <v>64</v>
      </c>
      <c r="B147" s="149"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15</v>
      </c>
      <c r="D150" s="16">
        <v>9</v>
      </c>
      <c r="E150" s="16">
        <v>13</v>
      </c>
      <c r="F150" s="16">
        <v>15</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15</v>
      </c>
      <c r="D155" s="16">
        <v>9</v>
      </c>
      <c r="E155" s="16">
        <v>19</v>
      </c>
      <c r="F155" s="16">
        <v>1404</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0" t="s">
        <v>69</v>
      </c>
      <c r="B157" s="149"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15</v>
      </c>
      <c r="D159" s="16">
        <v>0</v>
      </c>
      <c r="E159" s="16">
        <v>0</v>
      </c>
      <c r="F159" s="16">
        <v>18</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8" t="s">
        <v>75</v>
      </c>
      <c r="B169" s="149"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1"/>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82</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6</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7</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8</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55" t="s">
        <v>11</v>
      </c>
      <c r="B8" s="149"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14</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15</v>
      </c>
      <c r="D10" s="8">
        <v>8</v>
      </c>
      <c r="E10" s="9">
        <v>6</v>
      </c>
      <c r="F10" s="9">
        <v>0</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15</v>
      </c>
      <c r="D18" s="16">
        <v>1</v>
      </c>
      <c r="E18" s="16">
        <v>2</v>
      </c>
      <c r="F18" s="16">
        <v>0</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15</v>
      </c>
      <c r="D22" s="16">
        <v>15</v>
      </c>
      <c r="E22" s="16">
        <v>3</v>
      </c>
      <c r="F22" s="16">
        <v>7</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15</v>
      </c>
      <c r="D26" s="16">
        <v>11</v>
      </c>
      <c r="E26" s="16">
        <v>14</v>
      </c>
      <c r="F26" s="16">
        <v>12</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69</v>
      </c>
      <c r="E30" s="16">
        <v>57</v>
      </c>
      <c r="F30" s="16">
        <v>45</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15</v>
      </c>
      <c r="D34" s="16">
        <v>7</v>
      </c>
      <c r="E34" s="16">
        <v>6</v>
      </c>
      <c r="F34" s="16">
        <v>6</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15</v>
      </c>
      <c r="D38" s="16">
        <v>7</v>
      </c>
      <c r="E38" s="16">
        <v>6</v>
      </c>
      <c r="F38" s="16">
        <v>6</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6"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15</v>
      </c>
      <c r="D57" s="16">
        <v>7</v>
      </c>
      <c r="E57" s="16">
        <v>6</v>
      </c>
      <c r="F57" s="16">
        <v>6</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6"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15</v>
      </c>
      <c r="D61" s="16">
        <v>12</v>
      </c>
      <c r="E61" s="16">
        <v>8</v>
      </c>
      <c r="F61" s="16">
        <v>16</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6"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15</v>
      </c>
      <c r="D65" s="16">
        <v>7</v>
      </c>
      <c r="E65" s="16">
        <v>6</v>
      </c>
      <c r="F65" s="16">
        <v>6</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6"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15</v>
      </c>
      <c r="D69" s="16">
        <v>12</v>
      </c>
      <c r="E69" s="16">
        <v>8</v>
      </c>
      <c r="F69" s="16">
        <v>16</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7" t="s">
        <v>35</v>
      </c>
      <c r="B71" s="149"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15</v>
      </c>
      <c r="D73" s="16">
        <v>1</v>
      </c>
      <c r="E73" s="16">
        <v>1</v>
      </c>
      <c r="F73" s="16">
        <v>11</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15</v>
      </c>
      <c r="D77" s="16">
        <v>6</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15</v>
      </c>
      <c r="D81" s="16">
        <v>16</v>
      </c>
      <c r="E81" s="16">
        <v>6</v>
      </c>
      <c r="F81" s="16">
        <v>11</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15</v>
      </c>
      <c r="D85" s="16">
        <v>3</v>
      </c>
      <c r="E85" s="16">
        <v>3</v>
      </c>
      <c r="F85" s="16">
        <v>6</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15</v>
      </c>
      <c r="D89" s="16">
        <v>6</v>
      </c>
      <c r="E89" s="16">
        <v>9</v>
      </c>
      <c r="F89" s="16">
        <v>7</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15</v>
      </c>
      <c r="D93" s="16">
        <v>21</v>
      </c>
      <c r="E93" s="16">
        <v>20</v>
      </c>
      <c r="F93" s="16">
        <v>17</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15</v>
      </c>
      <c r="D97" s="16">
        <v>2</v>
      </c>
      <c r="E97" s="16">
        <v>13</v>
      </c>
      <c r="F97" s="16">
        <v>8</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15</v>
      </c>
      <c r="D101" s="16">
        <v>68</v>
      </c>
      <c r="E101" s="16">
        <v>57</v>
      </c>
      <c r="F101" s="16">
        <v>42</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15</v>
      </c>
      <c r="D105" s="16">
        <v>72</v>
      </c>
      <c r="E105" s="16">
        <v>79</v>
      </c>
      <c r="F105" s="16">
        <v>62</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15</v>
      </c>
      <c r="D109" s="16">
        <v>45</v>
      </c>
      <c r="E109" s="16">
        <v>30</v>
      </c>
      <c r="F109" s="16">
        <v>40</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7" t="s">
        <v>47</v>
      </c>
      <c r="B111" s="149"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8" t="s">
        <v>53</v>
      </c>
      <c r="B127" s="149"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15</v>
      </c>
      <c r="D130" s="16">
        <v>33</v>
      </c>
      <c r="E130" s="16">
        <v>28</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15</v>
      </c>
      <c r="D135" s="16">
        <v>24</v>
      </c>
      <c r="E135" s="16">
        <v>19</v>
      </c>
      <c r="F135" s="16">
        <v>20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8" t="s">
        <v>59</v>
      </c>
      <c r="B137" s="149"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15</v>
      </c>
      <c r="D140" s="16">
        <v>1</v>
      </c>
      <c r="E140" s="16">
        <v>1</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15</v>
      </c>
      <c r="D145" s="16">
        <v>72</v>
      </c>
      <c r="E145" s="16">
        <v>78</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59" t="s">
        <v>64</v>
      </c>
      <c r="B147" s="149"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15</v>
      </c>
      <c r="D150" s="16">
        <v>24</v>
      </c>
      <c r="E150" s="16">
        <v>19</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15</v>
      </c>
      <c r="D155" s="16">
        <v>26</v>
      </c>
      <c r="E155" s="16">
        <v>21</v>
      </c>
      <c r="F155" s="16">
        <v>1231</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0" t="s">
        <v>69</v>
      </c>
      <c r="B157" s="149"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15</v>
      </c>
      <c r="D159" s="16">
        <v>0</v>
      </c>
      <c r="E159" s="16">
        <v>0</v>
      </c>
      <c r="F159" s="16">
        <v>16</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8" t="s">
        <v>75</v>
      </c>
      <c r="B169" s="149"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1"/>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workbookViewId="0">
      <pane xSplit="4" topLeftCell="E1" activePane="topRight" state="frozen"/>
      <selection pane="topRight" activeCell="F2" sqref="F2"/>
    </sheetView>
  </sheetViews>
  <sheetFormatPr defaultColWidth="14.26953125" defaultRowHeight="15" customHeight="1"/>
  <cols>
    <col min="1" max="1" width="14.26953125" customWidth="1"/>
    <col min="2" max="2" width="32.26953125" customWidth="1"/>
    <col min="3" max="3" width="20" customWidth="1"/>
    <col min="4" max="4" width="32.453125" customWidth="1"/>
    <col min="5" max="5" width="147.26953125" customWidth="1"/>
    <col min="6" max="6" width="8.7265625" customWidth="1"/>
    <col min="7" max="26" width="7.81640625" customWidth="1"/>
  </cols>
  <sheetData>
    <row r="1" spans="1:26" ht="33.75" customHeight="1">
      <c r="A1" s="34"/>
      <c r="B1" s="35" t="s">
        <v>83</v>
      </c>
      <c r="C1" s="36" t="s">
        <v>84</v>
      </c>
      <c r="D1" s="37" t="s">
        <v>85</v>
      </c>
      <c r="E1" s="38" t="s">
        <v>86</v>
      </c>
      <c r="F1" s="39"/>
      <c r="G1" s="39"/>
      <c r="H1" s="39"/>
      <c r="I1" s="39"/>
      <c r="J1" s="39"/>
      <c r="K1" s="39"/>
      <c r="L1" s="39"/>
      <c r="M1" s="39"/>
      <c r="N1" s="39"/>
      <c r="O1" s="39"/>
      <c r="P1" s="39"/>
      <c r="Q1" s="39"/>
      <c r="R1" s="39"/>
      <c r="S1" s="39"/>
      <c r="T1" s="39"/>
      <c r="U1" s="39"/>
      <c r="V1" s="39"/>
      <c r="W1" s="39"/>
      <c r="X1" s="39"/>
      <c r="Y1" s="39"/>
      <c r="Z1" s="39"/>
    </row>
    <row r="2" spans="1:26" ht="46.5" customHeight="1">
      <c r="A2" s="162" t="s">
        <v>87</v>
      </c>
      <c r="B2" s="169" t="s">
        <v>88</v>
      </c>
      <c r="C2" s="164" t="s">
        <v>13</v>
      </c>
      <c r="D2" s="40" t="s">
        <v>89</v>
      </c>
      <c r="E2" s="41" t="s">
        <v>90</v>
      </c>
      <c r="F2" s="42"/>
      <c r="G2" s="42"/>
      <c r="H2" s="42"/>
      <c r="I2" s="42"/>
      <c r="J2" s="42"/>
      <c r="K2" s="42"/>
      <c r="L2" s="42"/>
      <c r="M2" s="42"/>
      <c r="N2" s="42"/>
      <c r="O2" s="42"/>
      <c r="P2" s="42"/>
      <c r="Q2" s="42"/>
      <c r="R2" s="42"/>
      <c r="S2" s="42"/>
      <c r="T2" s="42"/>
      <c r="U2" s="42"/>
      <c r="V2" s="42"/>
      <c r="W2" s="42"/>
      <c r="X2" s="42"/>
      <c r="Y2" s="42"/>
      <c r="Z2" s="42"/>
    </row>
    <row r="3" spans="1:26" ht="41.25" customHeight="1">
      <c r="A3" s="150"/>
      <c r="B3" s="150"/>
      <c r="C3" s="150"/>
      <c r="D3" s="40" t="s">
        <v>91</v>
      </c>
      <c r="E3" s="41" t="s">
        <v>92</v>
      </c>
      <c r="F3" s="42"/>
      <c r="G3" s="42"/>
      <c r="H3" s="42"/>
      <c r="I3" s="42"/>
      <c r="J3" s="42"/>
      <c r="K3" s="42"/>
      <c r="L3" s="42"/>
      <c r="M3" s="42"/>
      <c r="N3" s="42"/>
      <c r="O3" s="42"/>
      <c r="P3" s="42"/>
      <c r="Q3" s="42"/>
      <c r="R3" s="42"/>
      <c r="S3" s="42"/>
      <c r="T3" s="42"/>
      <c r="U3" s="42"/>
      <c r="V3" s="42"/>
      <c r="W3" s="42"/>
      <c r="X3" s="42"/>
      <c r="Y3" s="42"/>
      <c r="Z3" s="42"/>
    </row>
    <row r="4" spans="1:26" ht="15.75" customHeight="1">
      <c r="A4" s="150"/>
      <c r="B4" s="151"/>
      <c r="C4" s="151"/>
      <c r="D4" s="40" t="s">
        <v>93</v>
      </c>
      <c r="E4" s="41" t="s">
        <v>94</v>
      </c>
      <c r="F4" s="42"/>
      <c r="G4" s="42"/>
      <c r="H4" s="42"/>
      <c r="I4" s="42"/>
      <c r="J4" s="42"/>
      <c r="K4" s="42"/>
      <c r="L4" s="42"/>
      <c r="M4" s="42"/>
      <c r="N4" s="42"/>
      <c r="O4" s="42"/>
      <c r="P4" s="42"/>
      <c r="Q4" s="42"/>
      <c r="R4" s="42"/>
      <c r="S4" s="42"/>
      <c r="T4" s="42"/>
      <c r="U4" s="42"/>
      <c r="V4" s="42"/>
      <c r="W4" s="42"/>
      <c r="X4" s="42"/>
      <c r="Y4" s="42"/>
      <c r="Z4" s="42"/>
    </row>
    <row r="5" spans="1:26" ht="31.5" customHeight="1">
      <c r="A5" s="150"/>
      <c r="B5" s="170" t="s">
        <v>95</v>
      </c>
      <c r="C5" s="164" t="s">
        <v>13</v>
      </c>
      <c r="D5" s="43" t="s">
        <v>96</v>
      </c>
      <c r="E5" s="41" t="s">
        <v>97</v>
      </c>
      <c r="F5" s="42"/>
      <c r="G5" s="42"/>
      <c r="H5" s="42"/>
      <c r="I5" s="42"/>
      <c r="J5" s="42"/>
      <c r="K5" s="42"/>
      <c r="L5" s="42"/>
      <c r="M5" s="42"/>
      <c r="N5" s="42"/>
      <c r="O5" s="42"/>
      <c r="P5" s="42"/>
      <c r="Q5" s="42"/>
      <c r="R5" s="42"/>
      <c r="S5" s="42"/>
      <c r="T5" s="42"/>
      <c r="U5" s="42"/>
      <c r="V5" s="42"/>
      <c r="W5" s="42"/>
      <c r="X5" s="42"/>
      <c r="Y5" s="42"/>
      <c r="Z5" s="42"/>
    </row>
    <row r="6" spans="1:26" ht="31.5" customHeight="1">
      <c r="A6" s="150"/>
      <c r="B6" s="150"/>
      <c r="C6" s="150"/>
      <c r="D6" s="43" t="s">
        <v>98</v>
      </c>
      <c r="E6" s="41" t="s">
        <v>99</v>
      </c>
      <c r="F6" s="42"/>
      <c r="G6" s="42"/>
      <c r="H6" s="42"/>
      <c r="I6" s="42"/>
      <c r="J6" s="42"/>
      <c r="K6" s="42"/>
      <c r="L6" s="42"/>
      <c r="M6" s="42"/>
      <c r="N6" s="42"/>
      <c r="O6" s="42"/>
      <c r="P6" s="42"/>
      <c r="Q6" s="42"/>
      <c r="R6" s="42"/>
      <c r="S6" s="42"/>
      <c r="T6" s="42"/>
      <c r="U6" s="42"/>
      <c r="V6" s="42"/>
      <c r="W6" s="42"/>
      <c r="X6" s="42"/>
      <c r="Y6" s="42"/>
      <c r="Z6" s="42"/>
    </row>
    <row r="7" spans="1:26" ht="15.75" customHeight="1">
      <c r="A7" s="150"/>
      <c r="B7" s="151"/>
      <c r="C7" s="151"/>
      <c r="D7" s="43" t="s">
        <v>93</v>
      </c>
      <c r="E7" s="41" t="s">
        <v>100</v>
      </c>
      <c r="F7" s="42"/>
      <c r="G7" s="42"/>
      <c r="H7" s="42"/>
      <c r="I7" s="42"/>
      <c r="J7" s="42"/>
      <c r="K7" s="42"/>
      <c r="L7" s="42"/>
      <c r="M7" s="42"/>
      <c r="N7" s="42"/>
      <c r="O7" s="42"/>
      <c r="P7" s="42"/>
      <c r="Q7" s="42"/>
      <c r="R7" s="42"/>
      <c r="S7" s="42"/>
      <c r="T7" s="42"/>
      <c r="U7" s="42"/>
      <c r="V7" s="42"/>
      <c r="W7" s="42"/>
      <c r="X7" s="42"/>
      <c r="Y7" s="42"/>
      <c r="Z7" s="42"/>
    </row>
    <row r="8" spans="1:26" ht="31.5" customHeight="1">
      <c r="A8" s="150"/>
      <c r="B8" s="171" t="s">
        <v>101</v>
      </c>
      <c r="C8" s="164" t="s">
        <v>13</v>
      </c>
      <c r="D8" s="40" t="s">
        <v>96</v>
      </c>
      <c r="E8" s="41" t="s">
        <v>102</v>
      </c>
      <c r="F8" s="42"/>
      <c r="G8" s="42"/>
      <c r="H8" s="42"/>
      <c r="I8" s="42"/>
      <c r="J8" s="42"/>
      <c r="K8" s="42"/>
      <c r="L8" s="42"/>
      <c r="M8" s="42"/>
      <c r="N8" s="42"/>
      <c r="O8" s="42"/>
      <c r="P8" s="42"/>
      <c r="Q8" s="42"/>
      <c r="R8" s="42"/>
      <c r="S8" s="42"/>
      <c r="T8" s="42"/>
      <c r="U8" s="42"/>
      <c r="V8" s="42"/>
      <c r="W8" s="42"/>
      <c r="X8" s="42"/>
      <c r="Y8" s="42"/>
      <c r="Z8" s="42"/>
    </row>
    <row r="9" spans="1:26" ht="31.5" customHeight="1">
      <c r="A9" s="150"/>
      <c r="B9" s="150"/>
      <c r="C9" s="150"/>
      <c r="D9" s="40" t="s">
        <v>98</v>
      </c>
      <c r="E9" s="41" t="s">
        <v>103</v>
      </c>
      <c r="F9" s="42"/>
      <c r="G9" s="42"/>
      <c r="H9" s="42"/>
      <c r="I9" s="42"/>
      <c r="J9" s="42"/>
      <c r="K9" s="42"/>
      <c r="L9" s="42"/>
      <c r="M9" s="42"/>
      <c r="N9" s="42"/>
      <c r="O9" s="42"/>
      <c r="P9" s="42"/>
      <c r="Q9" s="42"/>
      <c r="R9" s="42"/>
      <c r="S9" s="42"/>
      <c r="T9" s="42"/>
      <c r="U9" s="42"/>
      <c r="V9" s="42"/>
      <c r="W9" s="42"/>
      <c r="X9" s="42"/>
      <c r="Y9" s="42"/>
      <c r="Z9" s="42"/>
    </row>
    <row r="10" spans="1:26" ht="31.5" customHeight="1">
      <c r="A10" s="150"/>
      <c r="B10" s="151"/>
      <c r="C10" s="151"/>
      <c r="D10" s="40" t="s">
        <v>93</v>
      </c>
      <c r="E10" s="41" t="s">
        <v>104</v>
      </c>
      <c r="F10" s="42"/>
      <c r="G10" s="42"/>
      <c r="H10" s="42"/>
      <c r="I10" s="42"/>
      <c r="J10" s="42"/>
      <c r="K10" s="42"/>
      <c r="L10" s="42"/>
      <c r="M10" s="42"/>
      <c r="N10" s="42"/>
      <c r="O10" s="42"/>
      <c r="P10" s="42"/>
      <c r="Q10" s="42"/>
      <c r="R10" s="42"/>
      <c r="S10" s="42"/>
      <c r="T10" s="42"/>
      <c r="U10" s="42"/>
      <c r="V10" s="42"/>
      <c r="W10" s="42"/>
      <c r="X10" s="42"/>
      <c r="Y10" s="42"/>
      <c r="Z10" s="42"/>
    </row>
    <row r="11" spans="1:26" ht="31.5" customHeight="1">
      <c r="A11" s="150"/>
      <c r="B11" s="166" t="s">
        <v>105</v>
      </c>
      <c r="C11" s="164" t="s">
        <v>13</v>
      </c>
      <c r="D11" s="40" t="s">
        <v>96</v>
      </c>
      <c r="E11" s="41" t="s">
        <v>106</v>
      </c>
      <c r="F11" s="42"/>
      <c r="G11" s="42"/>
      <c r="H11" s="42"/>
      <c r="I11" s="42"/>
      <c r="J11" s="42"/>
      <c r="K11" s="42"/>
      <c r="L11" s="42"/>
      <c r="M11" s="42"/>
      <c r="N11" s="42"/>
      <c r="O11" s="42"/>
      <c r="P11" s="42"/>
      <c r="Q11" s="42"/>
      <c r="R11" s="42"/>
      <c r="S11" s="42"/>
      <c r="T11" s="42"/>
      <c r="U11" s="42"/>
      <c r="V11" s="42"/>
      <c r="W11" s="42"/>
      <c r="X11" s="42"/>
      <c r="Y11" s="42"/>
      <c r="Z11" s="42"/>
    </row>
    <row r="12" spans="1:26" ht="31.5" customHeight="1">
      <c r="A12" s="150"/>
      <c r="B12" s="150"/>
      <c r="C12" s="150"/>
      <c r="D12" s="40" t="s">
        <v>98</v>
      </c>
      <c r="E12" s="41" t="s">
        <v>107</v>
      </c>
      <c r="F12" s="42"/>
      <c r="G12" s="42"/>
      <c r="H12" s="42"/>
      <c r="I12" s="42"/>
      <c r="J12" s="42"/>
      <c r="K12" s="42"/>
      <c r="L12" s="42"/>
      <c r="M12" s="42"/>
      <c r="N12" s="42"/>
      <c r="O12" s="42"/>
      <c r="P12" s="42"/>
      <c r="Q12" s="42"/>
      <c r="R12" s="42"/>
      <c r="S12" s="42"/>
      <c r="T12" s="42"/>
      <c r="U12" s="42"/>
      <c r="V12" s="42"/>
      <c r="W12" s="42"/>
      <c r="X12" s="42"/>
      <c r="Y12" s="42"/>
      <c r="Z12" s="42"/>
    </row>
    <row r="13" spans="1:26" ht="31.5" customHeight="1">
      <c r="A13" s="150"/>
      <c r="B13" s="151"/>
      <c r="C13" s="151"/>
      <c r="D13" s="40" t="s">
        <v>93</v>
      </c>
      <c r="E13" s="41" t="s">
        <v>108</v>
      </c>
      <c r="F13" s="42"/>
      <c r="G13" s="42"/>
      <c r="H13" s="42"/>
      <c r="I13" s="42"/>
      <c r="J13" s="42"/>
      <c r="K13" s="42"/>
      <c r="L13" s="42"/>
      <c r="M13" s="42"/>
      <c r="N13" s="42"/>
      <c r="O13" s="42"/>
      <c r="P13" s="42"/>
      <c r="Q13" s="42"/>
      <c r="R13" s="42"/>
      <c r="S13" s="42"/>
      <c r="T13" s="42"/>
      <c r="U13" s="42"/>
      <c r="V13" s="42"/>
      <c r="W13" s="42"/>
      <c r="X13" s="42"/>
      <c r="Y13" s="42"/>
      <c r="Z13" s="42"/>
    </row>
    <row r="14" spans="1:26" ht="31.5" customHeight="1">
      <c r="A14" s="150"/>
      <c r="B14" s="166" t="s">
        <v>109</v>
      </c>
      <c r="C14" s="164" t="s">
        <v>13</v>
      </c>
      <c r="D14" s="40" t="s">
        <v>96</v>
      </c>
      <c r="E14" s="41" t="s">
        <v>110</v>
      </c>
      <c r="F14" s="42"/>
      <c r="G14" s="42"/>
      <c r="H14" s="42"/>
      <c r="I14" s="42"/>
      <c r="J14" s="42"/>
      <c r="K14" s="42"/>
      <c r="L14" s="42"/>
      <c r="M14" s="42"/>
      <c r="N14" s="42"/>
      <c r="O14" s="42"/>
      <c r="P14" s="42"/>
      <c r="Q14" s="42"/>
      <c r="R14" s="42"/>
      <c r="S14" s="42"/>
      <c r="T14" s="42"/>
      <c r="U14" s="42"/>
      <c r="V14" s="42"/>
      <c r="W14" s="42"/>
      <c r="X14" s="42"/>
      <c r="Y14" s="42"/>
      <c r="Z14" s="42"/>
    </row>
    <row r="15" spans="1:26" ht="15.75" customHeight="1">
      <c r="A15" s="150"/>
      <c r="B15" s="150"/>
      <c r="C15" s="150"/>
      <c r="D15" s="40" t="s">
        <v>98</v>
      </c>
      <c r="E15" s="41" t="s">
        <v>111</v>
      </c>
      <c r="F15" s="42"/>
      <c r="G15" s="42"/>
      <c r="H15" s="42"/>
      <c r="I15" s="42"/>
      <c r="J15" s="42"/>
      <c r="K15" s="42"/>
      <c r="L15" s="42"/>
      <c r="M15" s="42"/>
      <c r="N15" s="42"/>
      <c r="O15" s="42"/>
      <c r="P15" s="42"/>
      <c r="Q15" s="42"/>
      <c r="R15" s="42"/>
      <c r="S15" s="42"/>
      <c r="T15" s="42"/>
      <c r="U15" s="42"/>
      <c r="V15" s="42"/>
      <c r="W15" s="42"/>
      <c r="X15" s="42"/>
      <c r="Y15" s="42"/>
      <c r="Z15" s="42"/>
    </row>
    <row r="16" spans="1:26" ht="15.75" customHeight="1">
      <c r="A16" s="150"/>
      <c r="B16" s="151"/>
      <c r="C16" s="151"/>
      <c r="D16" s="40" t="s">
        <v>112</v>
      </c>
      <c r="E16" s="41" t="s">
        <v>113</v>
      </c>
      <c r="F16" s="42"/>
      <c r="G16" s="42"/>
      <c r="H16" s="42"/>
      <c r="I16" s="42"/>
      <c r="J16" s="42"/>
      <c r="K16" s="42"/>
      <c r="L16" s="42"/>
      <c r="M16" s="42"/>
      <c r="N16" s="42"/>
      <c r="O16" s="42"/>
      <c r="P16" s="42"/>
      <c r="Q16" s="42"/>
      <c r="R16" s="42"/>
      <c r="S16" s="42"/>
      <c r="T16" s="42"/>
      <c r="U16" s="42"/>
      <c r="V16" s="42"/>
      <c r="W16" s="42"/>
      <c r="X16" s="42"/>
      <c r="Y16" s="42"/>
      <c r="Z16" s="42"/>
    </row>
    <row r="17" spans="1:26" ht="46.5" customHeight="1">
      <c r="A17" s="150"/>
      <c r="B17" s="166" t="s">
        <v>114</v>
      </c>
      <c r="C17" s="164" t="s">
        <v>13</v>
      </c>
      <c r="D17" s="44" t="s">
        <v>96</v>
      </c>
      <c r="E17" s="41" t="s">
        <v>115</v>
      </c>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150"/>
      <c r="B18" s="150"/>
      <c r="C18" s="150"/>
      <c r="D18" s="44" t="s">
        <v>98</v>
      </c>
      <c r="E18" s="41" t="s">
        <v>116</v>
      </c>
      <c r="F18" s="42"/>
      <c r="G18" s="42"/>
      <c r="H18" s="42"/>
      <c r="I18" s="42"/>
      <c r="J18" s="42"/>
      <c r="K18" s="42"/>
      <c r="L18" s="42"/>
      <c r="M18" s="42"/>
      <c r="N18" s="42"/>
      <c r="O18" s="42"/>
      <c r="P18" s="42"/>
      <c r="Q18" s="42"/>
      <c r="R18" s="42"/>
      <c r="S18" s="42"/>
      <c r="T18" s="42"/>
      <c r="U18" s="42"/>
      <c r="V18" s="42"/>
      <c r="W18" s="42"/>
      <c r="X18" s="42"/>
      <c r="Y18" s="42"/>
      <c r="Z18" s="42"/>
    </row>
    <row r="19" spans="1:26" ht="15.75" customHeight="1">
      <c r="A19" s="150"/>
      <c r="B19" s="151"/>
      <c r="C19" s="151"/>
      <c r="D19" s="44" t="s">
        <v>93</v>
      </c>
      <c r="E19" s="41" t="s">
        <v>117</v>
      </c>
      <c r="F19" s="42"/>
      <c r="G19" s="42"/>
      <c r="H19" s="42"/>
      <c r="I19" s="42"/>
      <c r="J19" s="42"/>
      <c r="K19" s="42"/>
      <c r="L19" s="42"/>
      <c r="M19" s="42"/>
      <c r="N19" s="42"/>
      <c r="O19" s="42"/>
      <c r="P19" s="42"/>
      <c r="Q19" s="42"/>
      <c r="R19" s="42"/>
      <c r="S19" s="42"/>
      <c r="T19" s="42"/>
      <c r="U19" s="42"/>
      <c r="V19" s="42"/>
      <c r="W19" s="42"/>
      <c r="X19" s="42"/>
      <c r="Y19" s="42"/>
      <c r="Z19" s="42"/>
    </row>
    <row r="20" spans="1:26" ht="40.5" customHeight="1">
      <c r="A20" s="150"/>
      <c r="B20" s="166" t="s">
        <v>118</v>
      </c>
      <c r="C20" s="164" t="s">
        <v>13</v>
      </c>
      <c r="D20" s="44" t="s">
        <v>96</v>
      </c>
      <c r="E20" s="41" t="s">
        <v>119</v>
      </c>
      <c r="F20" s="42"/>
      <c r="G20" s="42"/>
      <c r="H20" s="42"/>
      <c r="I20" s="42"/>
      <c r="J20" s="42"/>
      <c r="K20" s="42"/>
      <c r="L20" s="42"/>
      <c r="M20" s="42"/>
      <c r="N20" s="42"/>
      <c r="O20" s="42"/>
      <c r="P20" s="42"/>
      <c r="Q20" s="42"/>
      <c r="R20" s="42"/>
      <c r="S20" s="42"/>
      <c r="T20" s="42"/>
      <c r="U20" s="42"/>
      <c r="V20" s="42"/>
      <c r="W20" s="42"/>
      <c r="X20" s="42"/>
      <c r="Y20" s="42"/>
      <c r="Z20" s="42"/>
    </row>
    <row r="21" spans="1:26" ht="26.25" customHeight="1">
      <c r="A21" s="150"/>
      <c r="B21" s="150"/>
      <c r="C21" s="150"/>
      <c r="D21" s="44" t="s">
        <v>98</v>
      </c>
      <c r="E21" s="41" t="s">
        <v>120</v>
      </c>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150"/>
      <c r="B22" s="151"/>
      <c r="C22" s="151"/>
      <c r="D22" s="44" t="s">
        <v>93</v>
      </c>
      <c r="E22" s="41" t="s">
        <v>121</v>
      </c>
      <c r="F22" s="42"/>
      <c r="G22" s="42"/>
      <c r="H22" s="42"/>
      <c r="I22" s="42"/>
      <c r="J22" s="42"/>
      <c r="K22" s="42"/>
      <c r="L22" s="42"/>
      <c r="M22" s="42"/>
      <c r="N22" s="42"/>
      <c r="O22" s="42"/>
      <c r="P22" s="42"/>
      <c r="Q22" s="42"/>
      <c r="R22" s="42"/>
      <c r="S22" s="42"/>
      <c r="T22" s="42"/>
      <c r="U22" s="42"/>
      <c r="V22" s="42"/>
      <c r="W22" s="42"/>
      <c r="X22" s="42"/>
      <c r="Y22" s="42"/>
      <c r="Z22" s="42"/>
    </row>
    <row r="23" spans="1:26" ht="26.25" customHeight="1">
      <c r="A23" s="150"/>
      <c r="B23" s="166" t="s">
        <v>122</v>
      </c>
      <c r="C23" s="45"/>
      <c r="D23" s="44" t="s">
        <v>96</v>
      </c>
      <c r="E23" s="41" t="s">
        <v>123</v>
      </c>
      <c r="F23" s="42"/>
      <c r="G23" s="42"/>
      <c r="H23" s="42"/>
      <c r="I23" s="42"/>
      <c r="J23" s="42"/>
      <c r="K23" s="42"/>
      <c r="L23" s="42"/>
      <c r="M23" s="42"/>
      <c r="N23" s="42"/>
      <c r="O23" s="42"/>
      <c r="P23" s="42"/>
      <c r="Q23" s="42"/>
      <c r="R23" s="42"/>
      <c r="S23" s="42"/>
      <c r="T23" s="42"/>
      <c r="U23" s="42"/>
      <c r="V23" s="42"/>
      <c r="W23" s="42"/>
      <c r="X23" s="42"/>
      <c r="Y23" s="42"/>
      <c r="Z23" s="42"/>
    </row>
    <row r="24" spans="1:26" ht="31.5" customHeight="1">
      <c r="A24" s="150"/>
      <c r="B24" s="150"/>
      <c r="C24" s="46"/>
      <c r="D24" s="44" t="s">
        <v>98</v>
      </c>
      <c r="E24" s="41" t="s">
        <v>124</v>
      </c>
      <c r="F24" s="42"/>
      <c r="G24" s="42"/>
      <c r="H24" s="42"/>
      <c r="I24" s="42"/>
      <c r="J24" s="42"/>
      <c r="K24" s="42"/>
      <c r="L24" s="42"/>
      <c r="M24" s="42"/>
      <c r="N24" s="42"/>
      <c r="O24" s="42"/>
      <c r="P24" s="42"/>
      <c r="Q24" s="42"/>
      <c r="R24" s="42"/>
      <c r="S24" s="42"/>
      <c r="T24" s="42"/>
      <c r="U24" s="42"/>
      <c r="V24" s="42"/>
      <c r="W24" s="42"/>
      <c r="X24" s="42"/>
      <c r="Y24" s="42"/>
      <c r="Z24" s="42"/>
    </row>
    <row r="25" spans="1:26" ht="30" customHeight="1">
      <c r="A25" s="150"/>
      <c r="B25" s="151"/>
      <c r="C25" s="46" t="s">
        <v>13</v>
      </c>
      <c r="D25" s="44" t="s">
        <v>112</v>
      </c>
      <c r="E25" s="47" t="s">
        <v>125</v>
      </c>
      <c r="F25" s="42"/>
      <c r="G25" s="42"/>
      <c r="H25" s="42"/>
      <c r="I25" s="42"/>
      <c r="J25" s="42"/>
      <c r="K25" s="42"/>
      <c r="L25" s="42"/>
      <c r="M25" s="42"/>
      <c r="N25" s="42"/>
      <c r="O25" s="42"/>
      <c r="P25" s="42"/>
      <c r="Q25" s="42"/>
      <c r="R25" s="42"/>
      <c r="S25" s="42"/>
      <c r="T25" s="42"/>
      <c r="U25" s="42"/>
      <c r="V25" s="42"/>
      <c r="W25" s="42"/>
      <c r="X25" s="42"/>
      <c r="Y25" s="42"/>
      <c r="Z25" s="42"/>
    </row>
    <row r="26" spans="1:26" ht="31.5" customHeight="1">
      <c r="A26" s="150"/>
      <c r="B26" s="166" t="s">
        <v>126</v>
      </c>
      <c r="C26" s="164" t="s">
        <v>13</v>
      </c>
      <c r="D26" s="44" t="s">
        <v>96</v>
      </c>
      <c r="E26" s="41" t="s">
        <v>127</v>
      </c>
      <c r="F26" s="42"/>
      <c r="G26" s="42"/>
      <c r="H26" s="42"/>
      <c r="I26" s="42"/>
      <c r="J26" s="42"/>
      <c r="K26" s="42"/>
      <c r="L26" s="42"/>
      <c r="M26" s="42"/>
      <c r="N26" s="42"/>
      <c r="O26" s="42"/>
      <c r="P26" s="42"/>
      <c r="Q26" s="42"/>
      <c r="R26" s="42"/>
      <c r="S26" s="42"/>
      <c r="T26" s="42"/>
      <c r="U26" s="42"/>
      <c r="V26" s="42"/>
      <c r="W26" s="42"/>
      <c r="X26" s="42"/>
      <c r="Y26" s="42"/>
      <c r="Z26" s="42"/>
    </row>
    <row r="27" spans="1:26" ht="31.5" customHeight="1">
      <c r="A27" s="150"/>
      <c r="B27" s="150"/>
      <c r="C27" s="150"/>
      <c r="D27" s="44" t="s">
        <v>98</v>
      </c>
      <c r="E27" s="41" t="s">
        <v>128</v>
      </c>
      <c r="F27" s="42"/>
      <c r="G27" s="42"/>
      <c r="H27" s="42"/>
      <c r="I27" s="42"/>
      <c r="J27" s="42"/>
      <c r="K27" s="42"/>
      <c r="L27" s="42"/>
      <c r="M27" s="42"/>
      <c r="N27" s="42"/>
      <c r="O27" s="42"/>
      <c r="P27" s="42"/>
      <c r="Q27" s="42"/>
      <c r="R27" s="42"/>
      <c r="S27" s="42"/>
      <c r="T27" s="42"/>
      <c r="U27" s="42"/>
      <c r="V27" s="42"/>
      <c r="W27" s="42"/>
      <c r="X27" s="42"/>
      <c r="Y27" s="42"/>
      <c r="Z27" s="42"/>
    </row>
    <row r="28" spans="1:26" ht="30" customHeight="1">
      <c r="A28" s="151"/>
      <c r="B28" s="151"/>
      <c r="C28" s="151"/>
      <c r="D28" s="44" t="s">
        <v>112</v>
      </c>
      <c r="E28" s="41" t="s">
        <v>129</v>
      </c>
      <c r="F28" s="42"/>
      <c r="G28" s="42"/>
      <c r="H28" s="42"/>
      <c r="I28" s="42"/>
      <c r="J28" s="42"/>
      <c r="K28" s="42"/>
      <c r="L28" s="42"/>
      <c r="M28" s="42"/>
      <c r="N28" s="42"/>
      <c r="O28" s="42"/>
      <c r="P28" s="42"/>
      <c r="Q28" s="42"/>
      <c r="R28" s="42"/>
      <c r="S28" s="42"/>
      <c r="T28" s="42"/>
      <c r="U28" s="42"/>
      <c r="V28" s="42"/>
      <c r="W28" s="42"/>
      <c r="X28" s="42"/>
      <c r="Y28" s="42"/>
      <c r="Z28" s="42"/>
    </row>
    <row r="29" spans="1:26" ht="30" customHeight="1">
      <c r="A29" s="162" t="s">
        <v>130</v>
      </c>
      <c r="B29" s="166" t="s">
        <v>131</v>
      </c>
      <c r="C29" s="164" t="s">
        <v>23</v>
      </c>
      <c r="D29" s="44" t="s">
        <v>96</v>
      </c>
      <c r="E29" s="41" t="s">
        <v>132</v>
      </c>
      <c r="F29" s="42"/>
      <c r="G29" s="42"/>
      <c r="H29" s="42"/>
      <c r="I29" s="42"/>
      <c r="J29" s="42"/>
      <c r="K29" s="42"/>
      <c r="L29" s="42"/>
      <c r="M29" s="42"/>
      <c r="N29" s="42"/>
      <c r="O29" s="42"/>
      <c r="P29" s="42"/>
      <c r="Q29" s="42"/>
      <c r="R29" s="42"/>
      <c r="S29" s="42"/>
      <c r="T29" s="42"/>
      <c r="U29" s="42"/>
      <c r="V29" s="42"/>
      <c r="W29" s="42"/>
      <c r="X29" s="42"/>
      <c r="Y29" s="42"/>
      <c r="Z29" s="42"/>
    </row>
    <row r="30" spans="1:26" ht="30" customHeight="1">
      <c r="A30" s="150"/>
      <c r="B30" s="150"/>
      <c r="C30" s="150"/>
      <c r="D30" s="44" t="s">
        <v>98</v>
      </c>
      <c r="E30" s="41" t="s">
        <v>133</v>
      </c>
      <c r="F30" s="42"/>
      <c r="G30" s="42"/>
      <c r="H30" s="42"/>
      <c r="I30" s="42"/>
      <c r="J30" s="42"/>
      <c r="K30" s="42"/>
      <c r="L30" s="42"/>
      <c r="M30" s="42"/>
      <c r="N30" s="42"/>
      <c r="O30" s="42"/>
      <c r="P30" s="42"/>
      <c r="Q30" s="42"/>
      <c r="R30" s="42"/>
      <c r="S30" s="42"/>
      <c r="T30" s="42"/>
      <c r="U30" s="42"/>
      <c r="V30" s="42"/>
      <c r="W30" s="42"/>
      <c r="X30" s="42"/>
      <c r="Y30" s="42"/>
      <c r="Z30" s="42"/>
    </row>
    <row r="31" spans="1:26" ht="30" customHeight="1">
      <c r="A31" s="150"/>
      <c r="B31" s="151"/>
      <c r="C31" s="151"/>
      <c r="D31" s="44" t="s">
        <v>134</v>
      </c>
      <c r="E31" s="41" t="s">
        <v>135</v>
      </c>
      <c r="F31" s="42"/>
      <c r="G31" s="42"/>
      <c r="H31" s="42"/>
      <c r="I31" s="42"/>
      <c r="J31" s="42"/>
      <c r="K31" s="42"/>
      <c r="L31" s="42"/>
      <c r="M31" s="42"/>
      <c r="N31" s="42"/>
      <c r="O31" s="42"/>
      <c r="P31" s="42"/>
      <c r="Q31" s="42"/>
      <c r="R31" s="42"/>
      <c r="S31" s="42"/>
      <c r="T31" s="42"/>
      <c r="U31" s="42"/>
      <c r="V31" s="42"/>
      <c r="W31" s="42"/>
      <c r="X31" s="42"/>
      <c r="Y31" s="42"/>
      <c r="Z31" s="42"/>
    </row>
    <row r="32" spans="1:26" ht="30" customHeight="1">
      <c r="A32" s="150"/>
      <c r="B32" s="166" t="s">
        <v>136</v>
      </c>
      <c r="C32" s="164" t="s">
        <v>23</v>
      </c>
      <c r="D32" s="44" t="s">
        <v>96</v>
      </c>
      <c r="E32" s="41" t="s">
        <v>137</v>
      </c>
      <c r="F32" s="42"/>
      <c r="G32" s="42"/>
      <c r="H32" s="42"/>
      <c r="I32" s="42"/>
      <c r="J32" s="42"/>
      <c r="K32" s="42"/>
      <c r="L32" s="42"/>
      <c r="M32" s="42"/>
      <c r="N32" s="42"/>
      <c r="O32" s="42"/>
      <c r="P32" s="42"/>
      <c r="Q32" s="42"/>
      <c r="R32" s="42"/>
      <c r="S32" s="42"/>
      <c r="T32" s="42"/>
      <c r="U32" s="42"/>
      <c r="V32" s="42"/>
      <c r="W32" s="42"/>
      <c r="X32" s="42"/>
      <c r="Y32" s="42"/>
      <c r="Z32" s="42"/>
    </row>
    <row r="33" spans="1:26" ht="30" customHeight="1">
      <c r="A33" s="150"/>
      <c r="B33" s="150"/>
      <c r="C33" s="150"/>
      <c r="D33" s="44" t="s">
        <v>98</v>
      </c>
      <c r="E33" s="41" t="s">
        <v>138</v>
      </c>
      <c r="F33" s="42"/>
      <c r="G33" s="42"/>
      <c r="H33" s="42"/>
      <c r="I33" s="42"/>
      <c r="J33" s="42"/>
      <c r="K33" s="42"/>
      <c r="L33" s="42"/>
      <c r="M33" s="42"/>
      <c r="N33" s="42"/>
      <c r="O33" s="42"/>
      <c r="P33" s="42"/>
      <c r="Q33" s="42"/>
      <c r="R33" s="42"/>
      <c r="S33" s="42"/>
      <c r="T33" s="42"/>
      <c r="U33" s="42"/>
      <c r="V33" s="42"/>
      <c r="W33" s="42"/>
      <c r="X33" s="42"/>
      <c r="Y33" s="42"/>
      <c r="Z33" s="42"/>
    </row>
    <row r="34" spans="1:26" ht="27.75" customHeight="1">
      <c r="A34" s="150"/>
      <c r="B34" s="151"/>
      <c r="C34" s="151"/>
      <c r="D34" s="44" t="s">
        <v>139</v>
      </c>
      <c r="E34" s="41" t="s">
        <v>140</v>
      </c>
      <c r="F34" s="42"/>
      <c r="G34" s="42"/>
      <c r="H34" s="42"/>
      <c r="I34" s="42"/>
      <c r="J34" s="42"/>
      <c r="K34" s="42"/>
      <c r="L34" s="42"/>
      <c r="M34" s="42"/>
      <c r="N34" s="42"/>
      <c r="O34" s="42"/>
      <c r="P34" s="42"/>
      <c r="Q34" s="42"/>
      <c r="R34" s="42"/>
      <c r="S34" s="42"/>
      <c r="T34" s="42"/>
      <c r="U34" s="42"/>
      <c r="V34" s="42"/>
      <c r="W34" s="42"/>
      <c r="X34" s="42"/>
      <c r="Y34" s="42"/>
      <c r="Z34" s="42"/>
    </row>
    <row r="35" spans="1:26" ht="30" customHeight="1">
      <c r="A35" s="150"/>
      <c r="B35" s="167" t="s">
        <v>141</v>
      </c>
      <c r="C35" s="45"/>
      <c r="D35" s="44" t="s">
        <v>96</v>
      </c>
      <c r="E35" s="48" t="s">
        <v>142</v>
      </c>
      <c r="F35" s="42"/>
      <c r="G35" s="42"/>
      <c r="H35" s="42"/>
      <c r="I35" s="42"/>
      <c r="J35" s="42"/>
      <c r="K35" s="42"/>
      <c r="L35" s="42"/>
      <c r="M35" s="42"/>
      <c r="N35" s="42"/>
      <c r="O35" s="42"/>
      <c r="P35" s="42"/>
      <c r="Q35" s="42"/>
      <c r="R35" s="42"/>
      <c r="S35" s="42"/>
      <c r="T35" s="42"/>
      <c r="U35" s="42"/>
      <c r="V35" s="42"/>
      <c r="W35" s="42"/>
      <c r="X35" s="42"/>
      <c r="Y35" s="42"/>
      <c r="Z35" s="42"/>
    </row>
    <row r="36" spans="1:26" ht="21.75" customHeight="1">
      <c r="A36" s="150"/>
      <c r="B36" s="150"/>
      <c r="C36" s="45"/>
      <c r="D36" s="44" t="s">
        <v>98</v>
      </c>
      <c r="E36" s="48" t="s">
        <v>143</v>
      </c>
      <c r="F36" s="42"/>
      <c r="G36" s="42"/>
      <c r="H36" s="42"/>
      <c r="I36" s="42"/>
      <c r="J36" s="42"/>
      <c r="K36" s="42"/>
      <c r="L36" s="42"/>
      <c r="M36" s="42"/>
      <c r="N36" s="42"/>
      <c r="O36" s="42"/>
      <c r="P36" s="42"/>
      <c r="Q36" s="42"/>
      <c r="R36" s="42"/>
      <c r="S36" s="42"/>
      <c r="T36" s="42"/>
      <c r="U36" s="42"/>
      <c r="V36" s="42"/>
      <c r="W36" s="42"/>
      <c r="X36" s="42"/>
      <c r="Y36" s="42"/>
      <c r="Z36" s="42"/>
    </row>
    <row r="37" spans="1:26" ht="21.75" customHeight="1">
      <c r="A37" s="150"/>
      <c r="B37" s="151"/>
      <c r="C37" s="46" t="s">
        <v>23</v>
      </c>
      <c r="D37" s="44" t="s">
        <v>134</v>
      </c>
      <c r="E37" s="41" t="s">
        <v>144</v>
      </c>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150"/>
      <c r="B38" s="166" t="s">
        <v>145</v>
      </c>
      <c r="C38" s="45"/>
      <c r="D38" s="44" t="s">
        <v>96</v>
      </c>
      <c r="E38" s="41" t="s">
        <v>146</v>
      </c>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150"/>
      <c r="B39" s="150"/>
      <c r="C39" s="46"/>
      <c r="D39" s="44" t="s">
        <v>98</v>
      </c>
      <c r="E39" s="41" t="s">
        <v>147</v>
      </c>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150"/>
      <c r="B40" s="151"/>
      <c r="C40" s="46" t="s">
        <v>23</v>
      </c>
      <c r="D40" s="44" t="s">
        <v>148</v>
      </c>
      <c r="E40" s="41" t="s">
        <v>149</v>
      </c>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150"/>
      <c r="B41" s="166" t="s">
        <v>150</v>
      </c>
      <c r="C41" s="45"/>
      <c r="D41" s="44" t="s">
        <v>96</v>
      </c>
      <c r="E41" s="41" t="s">
        <v>151</v>
      </c>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150"/>
      <c r="B42" s="150"/>
      <c r="C42" s="46"/>
      <c r="D42" s="44" t="s">
        <v>98</v>
      </c>
      <c r="E42" s="41" t="s">
        <v>152</v>
      </c>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151"/>
      <c r="B43" s="151"/>
      <c r="C43" s="46" t="s">
        <v>23</v>
      </c>
      <c r="D43" s="44" t="s">
        <v>148</v>
      </c>
      <c r="E43" s="41" t="s">
        <v>153</v>
      </c>
      <c r="F43" s="42"/>
      <c r="G43" s="42"/>
      <c r="H43" s="42"/>
      <c r="I43" s="42"/>
      <c r="J43" s="42"/>
      <c r="K43" s="42"/>
      <c r="L43" s="42"/>
      <c r="M43" s="42"/>
      <c r="N43" s="42"/>
      <c r="O43" s="42"/>
      <c r="P43" s="42"/>
      <c r="Q43" s="42"/>
      <c r="R43" s="42"/>
      <c r="S43" s="42"/>
      <c r="T43" s="42"/>
      <c r="U43" s="42"/>
      <c r="V43" s="42"/>
      <c r="W43" s="42"/>
      <c r="X43" s="42"/>
      <c r="Y43" s="42"/>
      <c r="Z43" s="42"/>
    </row>
    <row r="44" spans="1:26" ht="28.5" customHeight="1">
      <c r="A44" s="162" t="s">
        <v>154</v>
      </c>
      <c r="B44" s="165" t="s">
        <v>31</v>
      </c>
      <c r="C44" s="46"/>
      <c r="D44" s="44" t="s">
        <v>96</v>
      </c>
      <c r="E44" s="41" t="s">
        <v>155</v>
      </c>
      <c r="F44" s="42"/>
      <c r="G44" s="42"/>
      <c r="H44" s="42"/>
      <c r="I44" s="42"/>
      <c r="J44" s="42"/>
      <c r="K44" s="42"/>
      <c r="L44" s="42"/>
      <c r="M44" s="42"/>
      <c r="N44" s="42"/>
      <c r="O44" s="42"/>
      <c r="P44" s="42"/>
      <c r="Q44" s="42"/>
      <c r="R44" s="42"/>
      <c r="S44" s="42"/>
      <c r="T44" s="42"/>
      <c r="U44" s="42"/>
      <c r="V44" s="42"/>
      <c r="W44" s="42"/>
      <c r="X44" s="42"/>
      <c r="Y44" s="42"/>
      <c r="Z44" s="42"/>
    </row>
    <row r="45" spans="1:26" ht="27" customHeight="1">
      <c r="A45" s="150"/>
      <c r="B45" s="150"/>
      <c r="C45" s="46"/>
      <c r="D45" s="44" t="s">
        <v>98</v>
      </c>
      <c r="E45" s="41" t="s">
        <v>156</v>
      </c>
      <c r="F45" s="42"/>
      <c r="G45" s="42"/>
      <c r="H45" s="42"/>
      <c r="I45" s="42"/>
      <c r="J45" s="42"/>
      <c r="K45" s="42"/>
      <c r="L45" s="42"/>
      <c r="M45" s="42"/>
      <c r="N45" s="42"/>
      <c r="O45" s="42"/>
      <c r="P45" s="42"/>
      <c r="Q45" s="42"/>
      <c r="R45" s="42"/>
      <c r="S45" s="42"/>
      <c r="T45" s="42"/>
      <c r="U45" s="42"/>
      <c r="V45" s="42"/>
      <c r="W45" s="42"/>
      <c r="X45" s="42"/>
      <c r="Y45" s="42"/>
      <c r="Z45" s="42"/>
    </row>
    <row r="46" spans="1:26" ht="30.75" customHeight="1">
      <c r="A46" s="150"/>
      <c r="B46" s="151"/>
      <c r="C46" s="46"/>
      <c r="D46" s="44" t="s">
        <v>157</v>
      </c>
      <c r="E46" s="41" t="s">
        <v>158</v>
      </c>
      <c r="F46" s="42"/>
      <c r="G46" s="42"/>
      <c r="H46" s="42"/>
      <c r="I46" s="42"/>
      <c r="J46" s="42"/>
      <c r="K46" s="42"/>
      <c r="L46" s="42"/>
      <c r="M46" s="42"/>
      <c r="N46" s="42"/>
      <c r="O46" s="42"/>
      <c r="P46" s="42"/>
      <c r="Q46" s="42"/>
      <c r="R46" s="42"/>
      <c r="S46" s="42"/>
      <c r="T46" s="42"/>
      <c r="U46" s="42"/>
      <c r="V46" s="42"/>
      <c r="W46" s="42"/>
      <c r="X46" s="42"/>
      <c r="Y46" s="42"/>
      <c r="Z46" s="42"/>
    </row>
    <row r="47" spans="1:26" ht="33" customHeight="1">
      <c r="A47" s="150"/>
      <c r="B47" s="165" t="s">
        <v>33</v>
      </c>
      <c r="C47" s="46"/>
      <c r="D47" s="44" t="s">
        <v>96</v>
      </c>
      <c r="E47" s="41" t="s">
        <v>155</v>
      </c>
      <c r="F47" s="42"/>
      <c r="G47" s="42"/>
      <c r="H47" s="42"/>
      <c r="I47" s="42"/>
      <c r="J47" s="42"/>
      <c r="K47" s="42"/>
      <c r="L47" s="42"/>
      <c r="M47" s="42"/>
      <c r="N47" s="42"/>
      <c r="O47" s="42"/>
      <c r="P47" s="42"/>
      <c r="Q47" s="42"/>
      <c r="R47" s="42"/>
      <c r="S47" s="42"/>
      <c r="T47" s="42"/>
      <c r="U47" s="42"/>
      <c r="V47" s="42"/>
      <c r="W47" s="42"/>
      <c r="X47" s="42"/>
      <c r="Y47" s="42"/>
      <c r="Z47" s="42"/>
    </row>
    <row r="48" spans="1:26" ht="44.25" customHeight="1">
      <c r="A48" s="150"/>
      <c r="B48" s="150"/>
      <c r="C48" s="46"/>
      <c r="D48" s="44" t="s">
        <v>98</v>
      </c>
      <c r="E48" s="41" t="s">
        <v>156</v>
      </c>
      <c r="F48" s="42"/>
      <c r="G48" s="42"/>
      <c r="H48" s="42"/>
      <c r="I48" s="42"/>
      <c r="J48" s="42"/>
      <c r="K48" s="42"/>
      <c r="L48" s="42"/>
      <c r="M48" s="42"/>
      <c r="N48" s="42"/>
      <c r="O48" s="42"/>
      <c r="P48" s="42"/>
      <c r="Q48" s="42"/>
      <c r="R48" s="42"/>
      <c r="S48" s="42"/>
      <c r="T48" s="42"/>
      <c r="U48" s="42"/>
      <c r="V48" s="42"/>
      <c r="W48" s="42"/>
      <c r="X48" s="42"/>
      <c r="Y48" s="42"/>
      <c r="Z48" s="42"/>
    </row>
    <row r="49" spans="1:26" ht="43.5" customHeight="1">
      <c r="A49" s="151"/>
      <c r="B49" s="151"/>
      <c r="C49" s="46"/>
      <c r="D49" s="44" t="s">
        <v>157</v>
      </c>
      <c r="E49" s="48" t="s">
        <v>159</v>
      </c>
      <c r="F49" s="42"/>
      <c r="G49" s="42"/>
      <c r="H49" s="42"/>
      <c r="I49" s="42"/>
      <c r="J49" s="42"/>
      <c r="K49" s="42"/>
      <c r="L49" s="42"/>
      <c r="M49" s="42"/>
      <c r="N49" s="42"/>
      <c r="O49" s="42"/>
      <c r="P49" s="42"/>
      <c r="Q49" s="42"/>
      <c r="R49" s="42"/>
      <c r="S49" s="42"/>
      <c r="T49" s="42"/>
      <c r="U49" s="42"/>
      <c r="V49" s="42"/>
      <c r="W49" s="42"/>
      <c r="X49" s="42"/>
      <c r="Y49" s="42"/>
      <c r="Z49" s="42"/>
    </row>
    <row r="50" spans="1:26" ht="47.25" customHeight="1">
      <c r="A50" s="162" t="s">
        <v>160</v>
      </c>
      <c r="B50" s="168" t="s">
        <v>39</v>
      </c>
      <c r="C50" s="163" t="s">
        <v>37</v>
      </c>
      <c r="D50" s="44" t="s">
        <v>96</v>
      </c>
      <c r="E50" s="41" t="s">
        <v>161</v>
      </c>
      <c r="F50" s="42"/>
      <c r="G50" s="42"/>
      <c r="H50" s="42"/>
      <c r="I50" s="42"/>
      <c r="J50" s="42"/>
      <c r="K50" s="42"/>
      <c r="L50" s="42"/>
      <c r="M50" s="42"/>
      <c r="N50" s="42"/>
      <c r="O50" s="42"/>
      <c r="P50" s="42"/>
      <c r="Q50" s="42"/>
      <c r="R50" s="42"/>
      <c r="S50" s="42"/>
      <c r="T50" s="42"/>
      <c r="U50" s="42"/>
      <c r="V50" s="42"/>
      <c r="W50" s="42"/>
      <c r="X50" s="42"/>
      <c r="Y50" s="42"/>
      <c r="Z50" s="42"/>
    </row>
    <row r="51" spans="1:26" ht="30" customHeight="1">
      <c r="A51" s="150"/>
      <c r="B51" s="150"/>
      <c r="C51" s="150"/>
      <c r="D51" s="44" t="s">
        <v>98</v>
      </c>
      <c r="E51" s="41" t="s">
        <v>162</v>
      </c>
      <c r="F51" s="42"/>
      <c r="G51" s="42"/>
      <c r="H51" s="42"/>
      <c r="I51" s="42"/>
      <c r="J51" s="42"/>
      <c r="K51" s="42"/>
      <c r="L51" s="42"/>
      <c r="M51" s="42"/>
      <c r="N51" s="42"/>
      <c r="O51" s="42"/>
      <c r="P51" s="42"/>
      <c r="Q51" s="42"/>
      <c r="R51" s="42"/>
      <c r="S51" s="42"/>
      <c r="T51" s="42"/>
      <c r="U51" s="42"/>
      <c r="V51" s="42"/>
      <c r="W51" s="42"/>
      <c r="X51" s="42"/>
      <c r="Y51" s="42"/>
      <c r="Z51" s="42"/>
    </row>
    <row r="52" spans="1:26" ht="30" customHeight="1">
      <c r="A52" s="150"/>
      <c r="B52" s="151"/>
      <c r="C52" s="151"/>
      <c r="D52" s="44" t="s">
        <v>163</v>
      </c>
      <c r="E52" s="41" t="s">
        <v>164</v>
      </c>
      <c r="F52" s="42"/>
      <c r="G52" s="42"/>
      <c r="H52" s="42"/>
      <c r="I52" s="42"/>
      <c r="J52" s="42"/>
      <c r="K52" s="42"/>
      <c r="L52" s="42"/>
      <c r="M52" s="42"/>
      <c r="N52" s="42"/>
      <c r="O52" s="42"/>
      <c r="P52" s="42"/>
      <c r="Q52" s="42"/>
      <c r="R52" s="42"/>
      <c r="S52" s="42"/>
      <c r="T52" s="42"/>
      <c r="U52" s="42"/>
      <c r="V52" s="42"/>
      <c r="W52" s="42"/>
      <c r="X52" s="42"/>
      <c r="Y52" s="42"/>
      <c r="Z52" s="42"/>
    </row>
    <row r="53" spans="1:26" ht="47.25" customHeight="1">
      <c r="A53" s="150"/>
      <c r="B53" s="168" t="s">
        <v>40</v>
      </c>
      <c r="C53" s="163" t="s">
        <v>37</v>
      </c>
      <c r="D53" s="44" t="s">
        <v>96</v>
      </c>
      <c r="E53" s="41" t="s">
        <v>165</v>
      </c>
      <c r="F53" s="42"/>
      <c r="G53" s="42"/>
      <c r="H53" s="42"/>
      <c r="I53" s="42"/>
      <c r="J53" s="42"/>
      <c r="K53" s="42"/>
      <c r="L53" s="42"/>
      <c r="M53" s="42"/>
      <c r="N53" s="42"/>
      <c r="O53" s="42"/>
      <c r="P53" s="42"/>
      <c r="Q53" s="42"/>
      <c r="R53" s="42"/>
      <c r="S53" s="42"/>
      <c r="T53" s="42"/>
      <c r="U53" s="42"/>
      <c r="V53" s="42"/>
      <c r="W53" s="42"/>
      <c r="X53" s="42"/>
      <c r="Y53" s="42"/>
      <c r="Z53" s="42"/>
    </row>
    <row r="54" spans="1:26" ht="30" customHeight="1">
      <c r="A54" s="150"/>
      <c r="B54" s="150"/>
      <c r="C54" s="150"/>
      <c r="D54" s="44" t="s">
        <v>98</v>
      </c>
      <c r="E54" s="41" t="s">
        <v>166</v>
      </c>
      <c r="F54" s="42"/>
      <c r="G54" s="42"/>
      <c r="H54" s="42"/>
      <c r="I54" s="42"/>
      <c r="J54" s="42"/>
      <c r="K54" s="42"/>
      <c r="L54" s="42"/>
      <c r="M54" s="42"/>
      <c r="N54" s="42"/>
      <c r="O54" s="42"/>
      <c r="P54" s="42"/>
      <c r="Q54" s="42"/>
      <c r="R54" s="42"/>
      <c r="S54" s="42"/>
      <c r="T54" s="42"/>
      <c r="U54" s="42"/>
      <c r="V54" s="42"/>
      <c r="W54" s="42"/>
      <c r="X54" s="42"/>
      <c r="Y54" s="42"/>
      <c r="Z54" s="42"/>
    </row>
    <row r="55" spans="1:26" ht="30" customHeight="1">
      <c r="A55" s="150"/>
      <c r="B55" s="151"/>
      <c r="C55" s="151"/>
      <c r="D55" s="44" t="s">
        <v>163</v>
      </c>
      <c r="E55" s="41" t="s">
        <v>167</v>
      </c>
      <c r="F55" s="42"/>
      <c r="G55" s="42"/>
      <c r="H55" s="42"/>
      <c r="I55" s="42"/>
      <c r="J55" s="42"/>
      <c r="K55" s="42"/>
      <c r="L55" s="42"/>
      <c r="M55" s="42"/>
      <c r="N55" s="42"/>
      <c r="O55" s="42"/>
      <c r="P55" s="42"/>
      <c r="Q55" s="42"/>
      <c r="R55" s="42"/>
      <c r="S55" s="42"/>
      <c r="T55" s="42"/>
      <c r="U55" s="42"/>
      <c r="V55" s="42"/>
      <c r="W55" s="42"/>
      <c r="X55" s="42"/>
      <c r="Y55" s="42"/>
      <c r="Z55" s="42"/>
    </row>
    <row r="56" spans="1:26" ht="31.5" customHeight="1">
      <c r="A56" s="150"/>
      <c r="B56" s="168" t="s">
        <v>168</v>
      </c>
      <c r="C56" s="163" t="s">
        <v>37</v>
      </c>
      <c r="D56" s="44" t="s">
        <v>96</v>
      </c>
      <c r="E56" s="41" t="s">
        <v>169</v>
      </c>
      <c r="F56" s="42"/>
      <c r="G56" s="42"/>
      <c r="H56" s="42"/>
      <c r="I56" s="42"/>
      <c r="J56" s="42"/>
      <c r="K56" s="42"/>
      <c r="L56" s="42"/>
      <c r="M56" s="42"/>
      <c r="N56" s="42"/>
      <c r="O56" s="42"/>
      <c r="P56" s="42"/>
      <c r="Q56" s="42"/>
      <c r="R56" s="42"/>
      <c r="S56" s="42"/>
      <c r="T56" s="42"/>
      <c r="U56" s="42"/>
      <c r="V56" s="42"/>
      <c r="W56" s="42"/>
      <c r="X56" s="42"/>
      <c r="Y56" s="42"/>
      <c r="Z56" s="42"/>
    </row>
    <row r="57" spans="1:26" ht="31.5" customHeight="1">
      <c r="A57" s="150"/>
      <c r="B57" s="150"/>
      <c r="C57" s="150"/>
      <c r="D57" s="44" t="s">
        <v>98</v>
      </c>
      <c r="E57" s="41" t="s">
        <v>170</v>
      </c>
      <c r="F57" s="42"/>
      <c r="G57" s="42"/>
      <c r="H57" s="42"/>
      <c r="I57" s="42"/>
      <c r="J57" s="42"/>
      <c r="K57" s="42"/>
      <c r="L57" s="42"/>
      <c r="M57" s="42"/>
      <c r="N57" s="42"/>
      <c r="O57" s="42"/>
      <c r="P57" s="42"/>
      <c r="Q57" s="42"/>
      <c r="R57" s="42"/>
      <c r="S57" s="42"/>
      <c r="T57" s="42"/>
      <c r="U57" s="42"/>
      <c r="V57" s="42"/>
      <c r="W57" s="42"/>
      <c r="X57" s="42"/>
      <c r="Y57" s="42"/>
      <c r="Z57" s="42"/>
    </row>
    <row r="58" spans="1:26" ht="30" customHeight="1">
      <c r="A58" s="150"/>
      <c r="B58" s="151"/>
      <c r="C58" s="151"/>
      <c r="D58" s="44" t="s">
        <v>163</v>
      </c>
      <c r="E58" s="41" t="s">
        <v>171</v>
      </c>
      <c r="F58" s="42"/>
      <c r="G58" s="42"/>
      <c r="H58" s="42"/>
      <c r="I58" s="42"/>
      <c r="J58" s="42"/>
      <c r="K58" s="42"/>
      <c r="L58" s="42"/>
      <c r="M58" s="42"/>
      <c r="N58" s="42"/>
      <c r="O58" s="42"/>
      <c r="P58" s="42"/>
      <c r="Q58" s="42"/>
      <c r="R58" s="42"/>
      <c r="S58" s="42"/>
      <c r="T58" s="42"/>
      <c r="U58" s="42"/>
      <c r="V58" s="42"/>
      <c r="W58" s="42"/>
      <c r="X58" s="42"/>
      <c r="Y58" s="42"/>
      <c r="Z58" s="42"/>
    </row>
    <row r="59" spans="1:26" ht="31.5" customHeight="1">
      <c r="A59" s="150"/>
      <c r="B59" s="168" t="s">
        <v>172</v>
      </c>
      <c r="C59" s="163" t="s">
        <v>37</v>
      </c>
      <c r="D59" s="44" t="s">
        <v>96</v>
      </c>
      <c r="E59" s="41" t="s">
        <v>173</v>
      </c>
      <c r="F59" s="42"/>
      <c r="G59" s="42"/>
      <c r="H59" s="42"/>
      <c r="I59" s="42"/>
      <c r="J59" s="42"/>
      <c r="K59" s="42"/>
      <c r="L59" s="42"/>
      <c r="M59" s="42"/>
      <c r="N59" s="42"/>
      <c r="O59" s="42"/>
      <c r="P59" s="42"/>
      <c r="Q59" s="42"/>
      <c r="R59" s="42"/>
      <c r="S59" s="42"/>
      <c r="T59" s="42"/>
      <c r="U59" s="42"/>
      <c r="V59" s="42"/>
      <c r="W59" s="42"/>
      <c r="X59" s="42"/>
      <c r="Y59" s="42"/>
      <c r="Z59" s="42"/>
    </row>
    <row r="60" spans="1:26" ht="31.5" customHeight="1">
      <c r="A60" s="150"/>
      <c r="B60" s="150"/>
      <c r="C60" s="150"/>
      <c r="D60" s="44" t="s">
        <v>98</v>
      </c>
      <c r="E60" s="41" t="s">
        <v>174</v>
      </c>
      <c r="F60" s="42"/>
      <c r="G60" s="42"/>
      <c r="H60" s="42"/>
      <c r="I60" s="42"/>
      <c r="J60" s="42"/>
      <c r="K60" s="42"/>
      <c r="L60" s="42"/>
      <c r="M60" s="42"/>
      <c r="N60" s="42"/>
      <c r="O60" s="42"/>
      <c r="P60" s="42"/>
      <c r="Q60" s="42"/>
      <c r="R60" s="42"/>
      <c r="S60" s="42"/>
      <c r="T60" s="42"/>
      <c r="U60" s="42"/>
      <c r="V60" s="42"/>
      <c r="W60" s="42"/>
      <c r="X60" s="42"/>
      <c r="Y60" s="42"/>
      <c r="Z60" s="42"/>
    </row>
    <row r="61" spans="1:26" ht="30" customHeight="1">
      <c r="A61" s="151"/>
      <c r="B61" s="151"/>
      <c r="C61" s="151"/>
      <c r="D61" s="44" t="s">
        <v>163</v>
      </c>
      <c r="E61" s="41" t="s">
        <v>175</v>
      </c>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162" t="s">
        <v>176</v>
      </c>
      <c r="B62" s="168" t="s">
        <v>177</v>
      </c>
      <c r="C62" s="163" t="s">
        <v>178</v>
      </c>
      <c r="D62" s="44" t="s">
        <v>96</v>
      </c>
      <c r="E62" s="41" t="s">
        <v>179</v>
      </c>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150"/>
      <c r="B63" s="150"/>
      <c r="C63" s="150"/>
      <c r="D63" s="44" t="s">
        <v>98</v>
      </c>
      <c r="E63" s="41" t="s">
        <v>180</v>
      </c>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150"/>
      <c r="B64" s="151"/>
      <c r="C64" s="151"/>
      <c r="D64" s="44" t="s">
        <v>181</v>
      </c>
      <c r="E64" s="41" t="s">
        <v>182</v>
      </c>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150"/>
      <c r="B65" s="168" t="s">
        <v>50</v>
      </c>
      <c r="C65" s="163" t="s">
        <v>178</v>
      </c>
      <c r="D65" s="44" t="s">
        <v>96</v>
      </c>
      <c r="E65" s="41" t="s">
        <v>183</v>
      </c>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150"/>
      <c r="B66" s="150"/>
      <c r="C66" s="150"/>
      <c r="D66" s="44" t="s">
        <v>98</v>
      </c>
      <c r="E66" s="41" t="s">
        <v>184</v>
      </c>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150"/>
      <c r="B67" s="151"/>
      <c r="C67" s="151"/>
      <c r="D67" s="44" t="s">
        <v>181</v>
      </c>
      <c r="E67" s="41" t="s">
        <v>185</v>
      </c>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150"/>
      <c r="B68" s="168" t="s">
        <v>51</v>
      </c>
      <c r="C68" s="49"/>
      <c r="D68" s="44" t="s">
        <v>96</v>
      </c>
      <c r="E68" s="41" t="s">
        <v>186</v>
      </c>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150"/>
      <c r="B69" s="150"/>
      <c r="C69" s="49"/>
      <c r="D69" s="44" t="s">
        <v>98</v>
      </c>
      <c r="E69" s="41" t="s">
        <v>187</v>
      </c>
      <c r="F69" s="50"/>
      <c r="G69" s="42"/>
      <c r="H69" s="42"/>
      <c r="I69" s="42"/>
      <c r="J69" s="42"/>
      <c r="K69" s="42"/>
      <c r="L69" s="42"/>
      <c r="M69" s="42"/>
      <c r="N69" s="42"/>
      <c r="O69" s="42"/>
      <c r="P69" s="42"/>
      <c r="Q69" s="42"/>
      <c r="R69" s="42"/>
      <c r="S69" s="42"/>
      <c r="T69" s="42"/>
      <c r="U69" s="42"/>
      <c r="V69" s="42"/>
      <c r="W69" s="42"/>
      <c r="X69" s="42"/>
      <c r="Y69" s="42"/>
      <c r="Z69" s="42"/>
    </row>
    <row r="70" spans="1:26" ht="15.75" customHeight="1">
      <c r="A70" s="150"/>
      <c r="B70" s="151"/>
      <c r="C70" s="49" t="s">
        <v>178</v>
      </c>
      <c r="D70" s="44" t="s">
        <v>181</v>
      </c>
      <c r="E70" s="41" t="s">
        <v>188</v>
      </c>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150"/>
      <c r="B71" s="168" t="s">
        <v>189</v>
      </c>
      <c r="C71" s="49"/>
      <c r="D71" s="51" t="s">
        <v>96</v>
      </c>
      <c r="E71" s="52" t="s">
        <v>190</v>
      </c>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150"/>
      <c r="B72" s="150"/>
      <c r="C72" s="49"/>
      <c r="D72" s="51" t="s">
        <v>98</v>
      </c>
      <c r="E72" s="52" t="s">
        <v>191</v>
      </c>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151"/>
      <c r="B73" s="151"/>
      <c r="C73" s="49" t="s">
        <v>178</v>
      </c>
      <c r="D73" s="51" t="s">
        <v>181</v>
      </c>
      <c r="E73" s="41" t="s">
        <v>192</v>
      </c>
      <c r="F73" s="42"/>
      <c r="G73" s="42"/>
      <c r="H73" s="42"/>
      <c r="I73" s="42"/>
      <c r="J73" s="42"/>
      <c r="K73" s="42"/>
      <c r="L73" s="42"/>
      <c r="M73" s="42"/>
      <c r="N73" s="42"/>
      <c r="O73" s="42"/>
      <c r="P73" s="42"/>
      <c r="Q73" s="42"/>
      <c r="R73" s="42"/>
      <c r="S73" s="42"/>
      <c r="T73" s="42"/>
      <c r="U73" s="42"/>
      <c r="V73" s="42"/>
      <c r="W73" s="42"/>
      <c r="X73" s="42"/>
      <c r="Y73" s="42"/>
      <c r="Z73" s="42"/>
    </row>
    <row r="74" spans="1:26" ht="45" customHeight="1">
      <c r="A74" s="162" t="s">
        <v>193</v>
      </c>
      <c r="B74" s="168" t="s">
        <v>194</v>
      </c>
      <c r="C74" s="49" t="s">
        <v>55</v>
      </c>
      <c r="D74" s="44" t="s">
        <v>195</v>
      </c>
      <c r="E74" s="41" t="s">
        <v>196</v>
      </c>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150"/>
      <c r="B75" s="150"/>
      <c r="C75" s="49" t="s">
        <v>56</v>
      </c>
      <c r="D75" s="44" t="s">
        <v>197</v>
      </c>
      <c r="E75" s="41" t="s">
        <v>198</v>
      </c>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150"/>
      <c r="B76" s="150"/>
      <c r="C76" s="49" t="s">
        <v>57</v>
      </c>
      <c r="D76" s="44" t="s">
        <v>199</v>
      </c>
      <c r="E76" s="41" t="s">
        <v>200</v>
      </c>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150"/>
      <c r="B77" s="151"/>
      <c r="C77" s="49"/>
      <c r="D77" s="44" t="s">
        <v>201</v>
      </c>
      <c r="E77" s="41" t="s">
        <v>202</v>
      </c>
      <c r="F77" s="42"/>
      <c r="G77" s="42"/>
      <c r="H77" s="42"/>
      <c r="I77" s="42"/>
      <c r="J77" s="42"/>
      <c r="K77" s="42"/>
      <c r="L77" s="42"/>
      <c r="M77" s="42"/>
      <c r="N77" s="42"/>
      <c r="O77" s="42"/>
      <c r="P77" s="42"/>
      <c r="Q77" s="42"/>
      <c r="R77" s="42"/>
      <c r="S77" s="42"/>
      <c r="T77" s="42"/>
      <c r="U77" s="42"/>
      <c r="V77" s="42"/>
      <c r="W77" s="42"/>
      <c r="X77" s="42"/>
      <c r="Y77" s="42"/>
      <c r="Z77" s="42"/>
    </row>
    <row r="78" spans="1:26" ht="45" customHeight="1">
      <c r="A78" s="150"/>
      <c r="B78" s="168" t="s">
        <v>203</v>
      </c>
      <c r="C78" s="49" t="s">
        <v>55</v>
      </c>
      <c r="D78" s="44" t="s">
        <v>195</v>
      </c>
      <c r="E78" s="41" t="s">
        <v>204</v>
      </c>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150"/>
      <c r="B79" s="150"/>
      <c r="C79" s="49" t="s">
        <v>56</v>
      </c>
      <c r="D79" s="44" t="s">
        <v>197</v>
      </c>
      <c r="E79" s="41" t="s">
        <v>205</v>
      </c>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150"/>
      <c r="B80" s="150"/>
      <c r="C80" s="49" t="s">
        <v>57</v>
      </c>
      <c r="D80" s="44" t="s">
        <v>199</v>
      </c>
      <c r="E80" s="41" t="s">
        <v>206</v>
      </c>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150"/>
      <c r="B81" s="151"/>
      <c r="C81" s="49"/>
      <c r="D81" s="44" t="s">
        <v>201</v>
      </c>
      <c r="E81" s="41" t="s">
        <v>207</v>
      </c>
      <c r="F81" s="42"/>
      <c r="G81" s="42"/>
      <c r="H81" s="42"/>
      <c r="I81" s="42"/>
      <c r="J81" s="42"/>
      <c r="K81" s="42"/>
      <c r="L81" s="42"/>
      <c r="M81" s="42"/>
      <c r="N81" s="42"/>
      <c r="O81" s="42"/>
      <c r="P81" s="42"/>
      <c r="Q81" s="42"/>
      <c r="R81" s="42"/>
      <c r="S81" s="42"/>
      <c r="T81" s="42"/>
      <c r="U81" s="42"/>
      <c r="V81" s="42"/>
      <c r="W81" s="42"/>
      <c r="X81" s="42"/>
      <c r="Y81" s="42"/>
      <c r="Z81" s="42"/>
    </row>
    <row r="82" spans="1:26" ht="45" customHeight="1">
      <c r="A82" s="150"/>
      <c r="B82" s="168" t="s">
        <v>208</v>
      </c>
      <c r="C82" s="49" t="s">
        <v>55</v>
      </c>
      <c r="D82" s="44" t="s">
        <v>195</v>
      </c>
      <c r="E82" s="41" t="s">
        <v>209</v>
      </c>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150"/>
      <c r="B83" s="150"/>
      <c r="C83" s="49" t="s">
        <v>56</v>
      </c>
      <c r="D83" s="44" t="s">
        <v>197</v>
      </c>
      <c r="E83" s="41" t="s">
        <v>210</v>
      </c>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150"/>
      <c r="B84" s="150"/>
      <c r="C84" s="49" t="s">
        <v>57</v>
      </c>
      <c r="D84" s="44" t="s">
        <v>199</v>
      </c>
      <c r="E84" s="41" t="s">
        <v>211</v>
      </c>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150"/>
      <c r="B85" s="151"/>
      <c r="C85" s="49"/>
      <c r="D85" s="44" t="s">
        <v>201</v>
      </c>
      <c r="E85" s="41" t="s">
        <v>212</v>
      </c>
      <c r="F85" s="42"/>
      <c r="G85" s="42"/>
      <c r="H85" s="42"/>
      <c r="I85" s="42"/>
      <c r="J85" s="42"/>
      <c r="K85" s="42"/>
      <c r="L85" s="42"/>
      <c r="M85" s="42"/>
      <c r="N85" s="42"/>
      <c r="O85" s="42"/>
      <c r="P85" s="42"/>
      <c r="Q85" s="42"/>
      <c r="R85" s="42"/>
      <c r="S85" s="42"/>
      <c r="T85" s="42"/>
      <c r="U85" s="42"/>
      <c r="V85" s="42"/>
      <c r="W85" s="42"/>
      <c r="X85" s="42"/>
      <c r="Y85" s="42"/>
      <c r="Z85" s="42"/>
    </row>
    <row r="86" spans="1:26" ht="45" customHeight="1">
      <c r="A86" s="150"/>
      <c r="B86" s="168" t="s">
        <v>54</v>
      </c>
      <c r="C86" s="49" t="s">
        <v>55</v>
      </c>
      <c r="D86" s="44" t="s">
        <v>195</v>
      </c>
      <c r="E86" s="41" t="s">
        <v>213</v>
      </c>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150"/>
      <c r="B87" s="150"/>
      <c r="C87" s="49" t="s">
        <v>56</v>
      </c>
      <c r="D87" s="44" t="s">
        <v>197</v>
      </c>
      <c r="E87" s="41" t="s">
        <v>214</v>
      </c>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150"/>
      <c r="B88" s="150"/>
      <c r="C88" s="49" t="s">
        <v>57</v>
      </c>
      <c r="D88" s="44" t="s">
        <v>199</v>
      </c>
      <c r="E88" s="41" t="s">
        <v>215</v>
      </c>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150"/>
      <c r="B89" s="151"/>
      <c r="C89" s="49" t="s">
        <v>57</v>
      </c>
      <c r="D89" s="44" t="s">
        <v>201</v>
      </c>
      <c r="E89" s="41" t="s">
        <v>216</v>
      </c>
      <c r="F89" s="42"/>
      <c r="G89" s="42"/>
      <c r="H89" s="42"/>
      <c r="I89" s="42"/>
      <c r="J89" s="42"/>
      <c r="K89" s="42"/>
      <c r="L89" s="42"/>
      <c r="M89" s="42"/>
      <c r="N89" s="42"/>
      <c r="O89" s="42"/>
      <c r="P89" s="42"/>
      <c r="Q89" s="42"/>
      <c r="R89" s="42"/>
      <c r="S89" s="42"/>
      <c r="T89" s="42"/>
      <c r="U89" s="42"/>
      <c r="V89" s="42"/>
      <c r="W89" s="42"/>
      <c r="X89" s="42"/>
      <c r="Y89" s="42"/>
      <c r="Z89" s="42"/>
    </row>
    <row r="90" spans="1:26" ht="45" customHeight="1">
      <c r="A90" s="150"/>
      <c r="B90" s="168" t="s">
        <v>58</v>
      </c>
      <c r="C90" s="49" t="s">
        <v>55</v>
      </c>
      <c r="D90" s="44" t="s">
        <v>195</v>
      </c>
      <c r="E90" s="41" t="s">
        <v>217</v>
      </c>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150"/>
      <c r="B91" s="150"/>
      <c r="C91" s="49" t="s">
        <v>56</v>
      </c>
      <c r="D91" s="44" t="s">
        <v>197</v>
      </c>
      <c r="E91" s="41" t="s">
        <v>218</v>
      </c>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150"/>
      <c r="B92" s="150"/>
      <c r="C92" s="49" t="s">
        <v>57</v>
      </c>
      <c r="D92" s="44" t="s">
        <v>199</v>
      </c>
      <c r="E92" s="41" t="s">
        <v>219</v>
      </c>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151"/>
      <c r="B93" s="151"/>
      <c r="C93" s="49"/>
      <c r="D93" s="44" t="s">
        <v>201</v>
      </c>
      <c r="E93" s="41" t="s">
        <v>220</v>
      </c>
      <c r="F93" s="42"/>
      <c r="G93" s="42"/>
      <c r="H93" s="42"/>
      <c r="I93" s="42"/>
      <c r="J93" s="42"/>
      <c r="K93" s="42"/>
      <c r="L93" s="42"/>
      <c r="M93" s="42"/>
      <c r="N93" s="42"/>
      <c r="O93" s="42"/>
      <c r="P93" s="42"/>
      <c r="Q93" s="42"/>
      <c r="R93" s="42"/>
      <c r="S93" s="42"/>
      <c r="T93" s="42"/>
      <c r="U93" s="42"/>
      <c r="V93" s="42"/>
      <c r="W93" s="42"/>
      <c r="X93" s="42"/>
      <c r="Y93" s="42"/>
      <c r="Z93" s="42"/>
    </row>
    <row r="94" spans="1:26" ht="30" customHeight="1">
      <c r="A94" s="162" t="s">
        <v>59</v>
      </c>
      <c r="B94" s="168" t="s">
        <v>60</v>
      </c>
      <c r="C94" s="49" t="s">
        <v>61</v>
      </c>
      <c r="D94" s="47" t="s">
        <v>221</v>
      </c>
      <c r="E94" s="41" t="s">
        <v>222</v>
      </c>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150"/>
      <c r="B95" s="150"/>
      <c r="C95" s="49" t="s">
        <v>62</v>
      </c>
      <c r="D95" s="47" t="s">
        <v>223</v>
      </c>
      <c r="E95" s="41" t="s">
        <v>224</v>
      </c>
      <c r="F95" s="42"/>
      <c r="G95" s="42"/>
      <c r="H95" s="42"/>
      <c r="I95" s="42"/>
      <c r="J95" s="42"/>
      <c r="K95" s="42"/>
      <c r="L95" s="42"/>
      <c r="M95" s="42"/>
      <c r="N95" s="42"/>
      <c r="O95" s="42"/>
      <c r="P95" s="42"/>
      <c r="Q95" s="42"/>
      <c r="R95" s="42"/>
      <c r="S95" s="42"/>
      <c r="T95" s="42"/>
      <c r="U95" s="42"/>
      <c r="V95" s="42"/>
      <c r="W95" s="42"/>
      <c r="X95" s="42"/>
      <c r="Y95" s="42"/>
      <c r="Z95" s="42"/>
    </row>
    <row r="96" spans="1:26" ht="30" customHeight="1">
      <c r="A96" s="150"/>
      <c r="B96" s="150"/>
      <c r="C96" s="49" t="s">
        <v>14</v>
      </c>
      <c r="D96" s="47" t="s">
        <v>98</v>
      </c>
      <c r="E96" s="41" t="s">
        <v>225</v>
      </c>
      <c r="F96" s="42"/>
      <c r="G96" s="42"/>
      <c r="H96" s="42"/>
      <c r="I96" s="42"/>
      <c r="J96" s="42"/>
      <c r="K96" s="42"/>
      <c r="L96" s="42"/>
      <c r="M96" s="42"/>
      <c r="N96" s="42"/>
      <c r="O96" s="42"/>
      <c r="P96" s="42"/>
      <c r="Q96" s="42"/>
      <c r="R96" s="42"/>
      <c r="S96" s="42"/>
      <c r="T96" s="42"/>
      <c r="U96" s="42"/>
      <c r="V96" s="42"/>
      <c r="W96" s="42"/>
      <c r="X96" s="42"/>
      <c r="Y96" s="42"/>
      <c r="Z96" s="42"/>
    </row>
    <row r="97" spans="1:26" ht="30" customHeight="1">
      <c r="A97" s="150"/>
      <c r="B97" s="151"/>
      <c r="C97" s="49"/>
      <c r="D97" s="47" t="s">
        <v>96</v>
      </c>
      <c r="E97" s="41" t="s">
        <v>226</v>
      </c>
      <c r="F97" s="42"/>
      <c r="G97" s="42"/>
      <c r="H97" s="42"/>
      <c r="I97" s="42"/>
      <c r="J97" s="42"/>
      <c r="K97" s="42"/>
      <c r="L97" s="42"/>
      <c r="M97" s="42"/>
      <c r="N97" s="42"/>
      <c r="O97" s="42"/>
      <c r="P97" s="42"/>
      <c r="Q97" s="42"/>
      <c r="R97" s="42"/>
      <c r="S97" s="42"/>
      <c r="T97" s="42"/>
      <c r="U97" s="42"/>
      <c r="V97" s="42"/>
      <c r="W97" s="42"/>
      <c r="X97" s="42"/>
      <c r="Y97" s="42"/>
      <c r="Z97" s="42"/>
    </row>
    <row r="98" spans="1:26" ht="30" customHeight="1">
      <c r="A98" s="150"/>
      <c r="B98" s="168" t="s">
        <v>63</v>
      </c>
      <c r="C98" s="49" t="s">
        <v>61</v>
      </c>
      <c r="D98" s="47" t="s">
        <v>221</v>
      </c>
      <c r="E98" s="41" t="s">
        <v>227</v>
      </c>
      <c r="F98" s="42"/>
      <c r="G98" s="42"/>
      <c r="H98" s="42"/>
      <c r="I98" s="42"/>
      <c r="J98" s="42"/>
      <c r="K98" s="42"/>
      <c r="L98" s="42"/>
      <c r="M98" s="42"/>
      <c r="N98" s="42"/>
      <c r="O98" s="42"/>
      <c r="P98" s="42"/>
      <c r="Q98" s="42"/>
      <c r="R98" s="42"/>
      <c r="S98" s="42"/>
      <c r="T98" s="42"/>
      <c r="U98" s="42"/>
      <c r="V98" s="42"/>
      <c r="W98" s="42"/>
      <c r="X98" s="42"/>
      <c r="Y98" s="42"/>
      <c r="Z98" s="42"/>
    </row>
    <row r="99" spans="1:26" ht="30" customHeight="1">
      <c r="A99" s="150"/>
      <c r="B99" s="150"/>
      <c r="C99" s="49" t="s">
        <v>62</v>
      </c>
      <c r="D99" s="47" t="s">
        <v>223</v>
      </c>
      <c r="E99" s="41" t="s">
        <v>228</v>
      </c>
      <c r="F99" s="42"/>
      <c r="G99" s="42"/>
      <c r="H99" s="42"/>
      <c r="I99" s="42"/>
      <c r="J99" s="42"/>
      <c r="K99" s="42"/>
      <c r="L99" s="42"/>
      <c r="M99" s="42"/>
      <c r="N99" s="42"/>
      <c r="O99" s="42"/>
      <c r="P99" s="42"/>
      <c r="Q99" s="42"/>
      <c r="R99" s="42"/>
      <c r="S99" s="42"/>
      <c r="T99" s="42"/>
      <c r="U99" s="42"/>
      <c r="V99" s="42"/>
      <c r="W99" s="42"/>
      <c r="X99" s="42"/>
      <c r="Y99" s="42"/>
      <c r="Z99" s="42"/>
    </row>
    <row r="100" spans="1:26" ht="30" customHeight="1">
      <c r="A100" s="150"/>
      <c r="B100" s="150"/>
      <c r="C100" s="49" t="s">
        <v>14</v>
      </c>
      <c r="D100" s="47" t="s">
        <v>98</v>
      </c>
      <c r="E100" s="41" t="s">
        <v>229</v>
      </c>
      <c r="F100" s="42"/>
      <c r="G100" s="42"/>
      <c r="H100" s="42"/>
      <c r="I100" s="42"/>
      <c r="J100" s="42"/>
      <c r="K100" s="42"/>
      <c r="L100" s="42"/>
      <c r="M100" s="42"/>
      <c r="N100" s="42"/>
      <c r="O100" s="42"/>
      <c r="P100" s="42"/>
      <c r="Q100" s="42"/>
      <c r="R100" s="42"/>
      <c r="S100" s="42"/>
      <c r="T100" s="42"/>
      <c r="U100" s="42"/>
      <c r="V100" s="42"/>
      <c r="W100" s="42"/>
      <c r="X100" s="42"/>
      <c r="Y100" s="42"/>
      <c r="Z100" s="42"/>
    </row>
    <row r="101" spans="1:26" ht="30" customHeight="1">
      <c r="A101" s="151"/>
      <c r="B101" s="151"/>
      <c r="C101" s="49"/>
      <c r="D101" s="47" t="s">
        <v>96</v>
      </c>
      <c r="E101" s="41" t="s">
        <v>230</v>
      </c>
      <c r="F101" s="42"/>
      <c r="G101" s="42"/>
      <c r="H101" s="42"/>
      <c r="I101" s="42"/>
      <c r="J101" s="42"/>
      <c r="K101" s="42"/>
      <c r="L101" s="42"/>
      <c r="M101" s="42"/>
      <c r="N101" s="42"/>
      <c r="O101" s="42"/>
      <c r="P101" s="42"/>
      <c r="Q101" s="42"/>
      <c r="R101" s="42"/>
      <c r="S101" s="42"/>
      <c r="T101" s="42"/>
      <c r="U101" s="42"/>
      <c r="V101" s="42"/>
      <c r="W101" s="42"/>
      <c r="X101" s="42"/>
      <c r="Y101" s="42"/>
      <c r="Z101" s="42"/>
    </row>
    <row r="102" spans="1:26" ht="45" customHeight="1">
      <c r="A102" s="162" t="s">
        <v>231</v>
      </c>
      <c r="B102" s="173" t="s">
        <v>65</v>
      </c>
      <c r="C102" s="49" t="s">
        <v>66</v>
      </c>
      <c r="D102" s="47" t="s">
        <v>232</v>
      </c>
      <c r="E102" s="41" t="s">
        <v>233</v>
      </c>
      <c r="F102" s="42"/>
      <c r="G102" s="42"/>
      <c r="H102" s="42"/>
      <c r="I102" s="42"/>
      <c r="J102" s="42"/>
      <c r="K102" s="42"/>
      <c r="L102" s="42"/>
      <c r="M102" s="42"/>
      <c r="N102" s="42"/>
      <c r="O102" s="42"/>
      <c r="P102" s="42"/>
      <c r="Q102" s="42"/>
      <c r="R102" s="42"/>
      <c r="S102" s="42"/>
      <c r="T102" s="42"/>
      <c r="U102" s="42"/>
      <c r="V102" s="42"/>
      <c r="W102" s="42"/>
      <c r="X102" s="42"/>
      <c r="Y102" s="42"/>
      <c r="Z102" s="42"/>
    </row>
    <row r="103" spans="1:26" ht="45" customHeight="1">
      <c r="A103" s="150"/>
      <c r="B103" s="150"/>
      <c r="C103" s="49"/>
      <c r="D103" s="47" t="s">
        <v>234</v>
      </c>
      <c r="E103" s="41" t="s">
        <v>235</v>
      </c>
      <c r="F103" s="42"/>
      <c r="G103" s="42"/>
      <c r="H103" s="42"/>
      <c r="I103" s="42"/>
      <c r="J103" s="42"/>
      <c r="K103" s="42"/>
      <c r="L103" s="42"/>
      <c r="M103" s="42"/>
      <c r="N103" s="42"/>
      <c r="O103" s="42"/>
      <c r="P103" s="42"/>
      <c r="Q103" s="42"/>
      <c r="R103" s="42"/>
      <c r="S103" s="42"/>
      <c r="T103" s="42"/>
      <c r="U103" s="42"/>
      <c r="V103" s="42"/>
      <c r="W103" s="42"/>
      <c r="X103" s="42"/>
      <c r="Y103" s="42"/>
      <c r="Z103" s="42"/>
    </row>
    <row r="104" spans="1:26" ht="45" customHeight="1">
      <c r="A104" s="150"/>
      <c r="B104" s="150"/>
      <c r="C104" s="49"/>
      <c r="D104" s="53" t="s">
        <v>236</v>
      </c>
      <c r="E104" s="41" t="s">
        <v>237</v>
      </c>
      <c r="F104" s="42"/>
      <c r="G104" s="42"/>
      <c r="H104" s="42"/>
      <c r="I104" s="42"/>
      <c r="J104" s="42"/>
      <c r="K104" s="42"/>
      <c r="L104" s="42"/>
      <c r="M104" s="42"/>
      <c r="N104" s="42"/>
      <c r="O104" s="42"/>
      <c r="P104" s="42"/>
      <c r="Q104" s="42"/>
      <c r="R104" s="42"/>
      <c r="S104" s="42"/>
      <c r="T104" s="42"/>
      <c r="U104" s="42"/>
      <c r="V104" s="42"/>
      <c r="W104" s="42"/>
      <c r="X104" s="42"/>
      <c r="Y104" s="42"/>
      <c r="Z104" s="42"/>
    </row>
    <row r="105" spans="1:26" ht="45" customHeight="1">
      <c r="A105" s="150"/>
      <c r="B105" s="150"/>
      <c r="C105" s="49"/>
      <c r="D105" s="47" t="s">
        <v>98</v>
      </c>
      <c r="E105" s="41" t="s">
        <v>238</v>
      </c>
      <c r="F105" s="42"/>
      <c r="G105" s="42"/>
      <c r="H105" s="42"/>
      <c r="I105" s="42"/>
      <c r="J105" s="42"/>
      <c r="K105" s="42"/>
      <c r="L105" s="42"/>
      <c r="M105" s="42"/>
      <c r="N105" s="42"/>
      <c r="O105" s="42"/>
      <c r="P105" s="42"/>
      <c r="Q105" s="42"/>
      <c r="R105" s="42"/>
      <c r="S105" s="42"/>
      <c r="T105" s="42"/>
      <c r="U105" s="42"/>
      <c r="V105" s="42"/>
      <c r="W105" s="42"/>
      <c r="X105" s="42"/>
      <c r="Y105" s="42"/>
      <c r="Z105" s="42"/>
    </row>
    <row r="106" spans="1:26" ht="45" customHeight="1">
      <c r="A106" s="150"/>
      <c r="B106" s="150"/>
      <c r="C106" s="49"/>
      <c r="D106" s="47" t="s">
        <v>96</v>
      </c>
      <c r="E106" s="41" t="s">
        <v>239</v>
      </c>
      <c r="F106" s="42"/>
      <c r="G106" s="42"/>
      <c r="H106" s="42"/>
      <c r="I106" s="42"/>
      <c r="J106" s="42"/>
      <c r="K106" s="42"/>
      <c r="L106" s="42"/>
      <c r="M106" s="42"/>
      <c r="N106" s="42"/>
      <c r="O106" s="42"/>
      <c r="P106" s="42"/>
      <c r="Q106" s="42"/>
      <c r="R106" s="42"/>
      <c r="S106" s="42"/>
      <c r="T106" s="42"/>
      <c r="U106" s="42"/>
      <c r="V106" s="42"/>
      <c r="W106" s="42"/>
      <c r="X106" s="42"/>
      <c r="Y106" s="42"/>
      <c r="Z106" s="42"/>
    </row>
    <row r="107" spans="1:26" ht="45" customHeight="1">
      <c r="A107" s="150"/>
      <c r="B107" s="151"/>
      <c r="C107" s="49"/>
      <c r="D107" s="47" t="s">
        <v>240</v>
      </c>
      <c r="E107" s="41" t="s">
        <v>241</v>
      </c>
      <c r="F107" s="42"/>
      <c r="G107" s="42"/>
      <c r="H107" s="42"/>
      <c r="I107" s="42"/>
      <c r="J107" s="42"/>
      <c r="K107" s="42"/>
      <c r="L107" s="42"/>
      <c r="M107" s="42"/>
      <c r="N107" s="42"/>
      <c r="O107" s="42"/>
      <c r="P107" s="42"/>
      <c r="Q107" s="42"/>
      <c r="R107" s="42"/>
      <c r="S107" s="42"/>
      <c r="T107" s="42"/>
      <c r="U107" s="42"/>
      <c r="V107" s="42"/>
      <c r="W107" s="42"/>
      <c r="X107" s="42"/>
      <c r="Y107" s="42"/>
      <c r="Z107" s="42"/>
    </row>
    <row r="108" spans="1:26" ht="30" customHeight="1">
      <c r="A108" s="150"/>
      <c r="B108" s="168" t="s">
        <v>68</v>
      </c>
      <c r="C108" s="49" t="s">
        <v>61</v>
      </c>
      <c r="D108" s="47" t="s">
        <v>221</v>
      </c>
      <c r="E108" s="41" t="s">
        <v>242</v>
      </c>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150"/>
      <c r="B109" s="150"/>
      <c r="C109" s="49" t="s">
        <v>56</v>
      </c>
      <c r="D109" s="47" t="s">
        <v>197</v>
      </c>
      <c r="E109" s="41" t="s">
        <v>243</v>
      </c>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150"/>
      <c r="B110" s="150"/>
      <c r="C110" s="49" t="s">
        <v>244</v>
      </c>
      <c r="D110" s="47" t="s">
        <v>199</v>
      </c>
      <c r="E110" s="41" t="s">
        <v>245</v>
      </c>
      <c r="F110" s="42"/>
      <c r="G110" s="42"/>
      <c r="H110" s="42"/>
      <c r="I110" s="42"/>
      <c r="J110" s="42"/>
      <c r="K110" s="42"/>
      <c r="L110" s="42"/>
      <c r="M110" s="42"/>
      <c r="N110" s="42"/>
      <c r="O110" s="42"/>
      <c r="P110" s="42"/>
      <c r="Q110" s="42"/>
      <c r="R110" s="42"/>
      <c r="S110" s="42"/>
      <c r="T110" s="42"/>
      <c r="U110" s="42"/>
      <c r="V110" s="42"/>
      <c r="W110" s="42"/>
      <c r="X110" s="42"/>
      <c r="Y110" s="42"/>
      <c r="Z110" s="42"/>
    </row>
    <row r="111" spans="1:26" ht="31.5" customHeight="1">
      <c r="A111" s="151"/>
      <c r="B111" s="151"/>
      <c r="C111" s="49"/>
      <c r="D111" s="47" t="s">
        <v>201</v>
      </c>
      <c r="E111" s="41" t="s">
        <v>220</v>
      </c>
      <c r="F111" s="42"/>
      <c r="G111" s="42"/>
      <c r="H111" s="42"/>
      <c r="I111" s="42"/>
      <c r="J111" s="42"/>
      <c r="K111" s="42"/>
      <c r="L111" s="42"/>
      <c r="M111" s="42"/>
      <c r="N111" s="42"/>
      <c r="O111" s="42"/>
      <c r="P111" s="42"/>
      <c r="Q111" s="42"/>
      <c r="R111" s="42"/>
      <c r="S111" s="42"/>
      <c r="T111" s="42"/>
      <c r="U111" s="42"/>
      <c r="V111" s="42"/>
      <c r="W111" s="42"/>
      <c r="X111" s="42"/>
      <c r="Y111" s="42"/>
      <c r="Z111" s="42"/>
    </row>
    <row r="112" spans="1:26" ht="66" customHeight="1">
      <c r="A112" s="172" t="s">
        <v>75</v>
      </c>
      <c r="B112" s="168" t="s">
        <v>76</v>
      </c>
      <c r="C112" s="49"/>
      <c r="D112" s="54" t="s">
        <v>77</v>
      </c>
      <c r="E112" s="41" t="s">
        <v>246</v>
      </c>
      <c r="F112" s="42"/>
      <c r="G112" s="42"/>
      <c r="H112" s="42"/>
      <c r="I112" s="42"/>
      <c r="J112" s="42"/>
      <c r="K112" s="42"/>
      <c r="L112" s="42"/>
      <c r="M112" s="42"/>
      <c r="N112" s="42"/>
      <c r="O112" s="42"/>
      <c r="P112" s="42"/>
      <c r="Q112" s="42"/>
      <c r="R112" s="42"/>
      <c r="S112" s="42"/>
      <c r="T112" s="42"/>
      <c r="U112" s="42"/>
      <c r="V112" s="42"/>
      <c r="W112" s="42"/>
      <c r="X112" s="42"/>
      <c r="Y112" s="42"/>
      <c r="Z112" s="42"/>
    </row>
    <row r="113" spans="1:26" ht="82.5" customHeight="1">
      <c r="A113" s="150"/>
      <c r="B113" s="150"/>
      <c r="C113" s="49"/>
      <c r="D113" s="55" t="s">
        <v>78</v>
      </c>
      <c r="E113" s="51" t="s">
        <v>247</v>
      </c>
      <c r="F113" s="42"/>
      <c r="G113" s="42"/>
      <c r="H113" s="42"/>
      <c r="I113" s="42"/>
      <c r="J113" s="42"/>
      <c r="K113" s="42"/>
      <c r="L113" s="42"/>
      <c r="M113" s="42"/>
      <c r="N113" s="42"/>
      <c r="O113" s="42"/>
      <c r="P113" s="42"/>
      <c r="Q113" s="42"/>
      <c r="R113" s="42"/>
      <c r="S113" s="42"/>
      <c r="T113" s="42"/>
      <c r="U113" s="42"/>
      <c r="V113" s="42"/>
      <c r="W113" s="42"/>
      <c r="X113" s="42"/>
      <c r="Y113" s="42"/>
      <c r="Z113" s="42"/>
    </row>
    <row r="114" spans="1:26" ht="79.5" customHeight="1">
      <c r="A114" s="150"/>
      <c r="B114" s="150"/>
      <c r="C114" s="49"/>
      <c r="D114" s="55" t="s">
        <v>79</v>
      </c>
      <c r="E114" s="51" t="s">
        <v>248</v>
      </c>
      <c r="F114" s="42"/>
      <c r="G114" s="42"/>
      <c r="H114" s="42"/>
      <c r="I114" s="42"/>
      <c r="J114" s="42"/>
      <c r="K114" s="42"/>
      <c r="L114" s="42"/>
      <c r="M114" s="42"/>
      <c r="N114" s="42"/>
      <c r="O114" s="42"/>
      <c r="P114" s="42"/>
      <c r="Q114" s="42"/>
      <c r="R114" s="42"/>
      <c r="S114" s="42"/>
      <c r="T114" s="42"/>
      <c r="U114" s="42"/>
      <c r="V114" s="42"/>
      <c r="W114" s="42"/>
      <c r="X114" s="42"/>
      <c r="Y114" s="42"/>
      <c r="Z114" s="42"/>
    </row>
    <row r="115" spans="1:26" ht="91.5" customHeight="1">
      <c r="A115" s="151"/>
      <c r="B115" s="151"/>
      <c r="C115" s="49"/>
      <c r="D115" s="54" t="s">
        <v>80</v>
      </c>
      <c r="E115" s="41" t="s">
        <v>249</v>
      </c>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34"/>
      <c r="B116" s="35"/>
      <c r="C116" s="46"/>
      <c r="D116" s="47"/>
      <c r="E116" s="47"/>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34"/>
      <c r="B117" s="35"/>
      <c r="C117" s="46"/>
      <c r="D117" s="47"/>
      <c r="E117" s="47"/>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34"/>
      <c r="B118" s="35"/>
      <c r="C118" s="46"/>
      <c r="D118" s="47"/>
      <c r="E118" s="47"/>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34"/>
      <c r="B119" s="35"/>
      <c r="C119" s="46"/>
      <c r="D119" s="47"/>
      <c r="E119" s="47"/>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34"/>
      <c r="B120" s="35"/>
      <c r="C120" s="46"/>
      <c r="D120" s="47"/>
      <c r="E120" s="47"/>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34"/>
      <c r="B121" s="35"/>
      <c r="C121" s="46"/>
      <c r="D121" s="47"/>
      <c r="E121" s="47"/>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34"/>
      <c r="B122" s="35"/>
      <c r="C122" s="46"/>
      <c r="D122" s="47"/>
      <c r="E122" s="47"/>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34"/>
      <c r="B123" s="35"/>
      <c r="C123" s="46"/>
      <c r="D123" s="47"/>
      <c r="E123" s="47"/>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34"/>
      <c r="B124" s="35"/>
      <c r="C124" s="46"/>
      <c r="D124" s="47"/>
      <c r="E124" s="47"/>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34"/>
      <c r="B125" s="35"/>
      <c r="C125" s="46"/>
      <c r="D125" s="47"/>
      <c r="E125" s="47"/>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34"/>
      <c r="B126" s="35"/>
      <c r="C126" s="46"/>
      <c r="D126" s="47"/>
      <c r="E126" s="47"/>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34"/>
      <c r="B127" s="35"/>
      <c r="C127" s="46"/>
      <c r="D127" s="47"/>
      <c r="E127" s="47"/>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34"/>
      <c r="B128" s="35"/>
      <c r="C128" s="46"/>
      <c r="D128" s="47"/>
      <c r="E128" s="47"/>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34"/>
      <c r="B129" s="35"/>
      <c r="C129" s="46"/>
      <c r="D129" s="47"/>
      <c r="E129" s="47"/>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34"/>
      <c r="B130" s="35"/>
      <c r="C130" s="46"/>
      <c r="D130" s="47"/>
      <c r="E130" s="47"/>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34"/>
      <c r="B131" s="35"/>
      <c r="C131" s="46"/>
      <c r="D131" s="47"/>
      <c r="E131" s="47"/>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34"/>
      <c r="B132" s="35"/>
      <c r="C132" s="46"/>
      <c r="D132" s="47"/>
      <c r="E132" s="47"/>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34"/>
      <c r="B133" s="35"/>
      <c r="C133" s="46"/>
      <c r="D133" s="47"/>
      <c r="E133" s="47"/>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34"/>
      <c r="B134" s="35"/>
      <c r="C134" s="46"/>
      <c r="D134" s="47"/>
      <c r="E134" s="47"/>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34"/>
      <c r="B135" s="35"/>
      <c r="C135" s="46"/>
      <c r="D135" s="47"/>
      <c r="E135" s="47"/>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34"/>
      <c r="B136" s="35"/>
      <c r="C136" s="46"/>
      <c r="D136" s="47"/>
      <c r="E136" s="47"/>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34"/>
      <c r="B137" s="35"/>
      <c r="C137" s="46"/>
      <c r="D137" s="47"/>
      <c r="E137" s="47"/>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34"/>
      <c r="B138" s="35"/>
      <c r="C138" s="46"/>
      <c r="D138" s="47"/>
      <c r="E138" s="47"/>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34"/>
      <c r="B139" s="35"/>
      <c r="C139" s="46"/>
      <c r="D139" s="47"/>
      <c r="E139" s="47"/>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34"/>
      <c r="B140" s="35"/>
      <c r="C140" s="46"/>
      <c r="D140" s="47"/>
      <c r="E140" s="47"/>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34"/>
      <c r="B141" s="35"/>
      <c r="C141" s="46"/>
      <c r="D141" s="47"/>
      <c r="E141" s="47"/>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34"/>
      <c r="B142" s="35"/>
      <c r="C142" s="46"/>
      <c r="D142" s="47"/>
      <c r="E142" s="47"/>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34"/>
      <c r="B143" s="35"/>
      <c r="C143" s="46"/>
      <c r="D143" s="47"/>
      <c r="E143" s="47"/>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34"/>
      <c r="B144" s="35"/>
      <c r="C144" s="46"/>
      <c r="D144" s="47"/>
      <c r="E144" s="47"/>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34"/>
      <c r="B145" s="35"/>
      <c r="C145" s="46"/>
      <c r="D145" s="47"/>
      <c r="E145" s="47"/>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34"/>
      <c r="B146" s="35"/>
      <c r="C146" s="46"/>
      <c r="D146" s="47"/>
      <c r="E146" s="47"/>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34"/>
      <c r="B147" s="35"/>
      <c r="C147" s="46"/>
      <c r="D147" s="47"/>
      <c r="E147" s="47"/>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34"/>
      <c r="B148" s="35"/>
      <c r="C148" s="46"/>
      <c r="D148" s="47"/>
      <c r="E148" s="47"/>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34"/>
      <c r="B149" s="35"/>
      <c r="C149" s="46"/>
      <c r="D149" s="47"/>
      <c r="E149" s="47"/>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34"/>
      <c r="B150" s="35"/>
      <c r="C150" s="46"/>
      <c r="D150" s="47"/>
      <c r="E150" s="47"/>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34"/>
      <c r="B151" s="35"/>
      <c r="C151" s="46"/>
      <c r="D151" s="47"/>
      <c r="E151" s="47"/>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34"/>
      <c r="B152" s="35"/>
      <c r="C152" s="46"/>
      <c r="D152" s="47"/>
      <c r="E152" s="47"/>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34"/>
      <c r="B153" s="35"/>
      <c r="C153" s="46"/>
      <c r="D153" s="47"/>
      <c r="E153" s="47"/>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34"/>
      <c r="B154" s="35"/>
      <c r="C154" s="46"/>
      <c r="D154" s="47"/>
      <c r="E154" s="47"/>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34"/>
      <c r="B155" s="35"/>
      <c r="C155" s="46"/>
      <c r="D155" s="47"/>
      <c r="E155" s="47"/>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34"/>
      <c r="B156" s="35"/>
      <c r="C156" s="46"/>
      <c r="D156" s="47"/>
      <c r="E156" s="47"/>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34"/>
      <c r="B157" s="35"/>
      <c r="C157" s="46"/>
      <c r="D157" s="47"/>
      <c r="E157" s="47"/>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34"/>
      <c r="B158" s="35"/>
      <c r="C158" s="46"/>
      <c r="D158" s="47"/>
      <c r="E158" s="47"/>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34"/>
      <c r="B159" s="35"/>
      <c r="C159" s="46"/>
      <c r="D159" s="47"/>
      <c r="E159" s="47"/>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34"/>
      <c r="B160" s="35"/>
      <c r="C160" s="46"/>
      <c r="D160" s="47"/>
      <c r="E160" s="47"/>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34"/>
      <c r="B161" s="35"/>
      <c r="C161" s="46"/>
      <c r="D161" s="47"/>
      <c r="E161" s="47"/>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34"/>
      <c r="B162" s="35"/>
      <c r="C162" s="46"/>
      <c r="D162" s="47"/>
      <c r="E162" s="47"/>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34"/>
      <c r="B163" s="35"/>
      <c r="C163" s="46"/>
      <c r="D163" s="47"/>
      <c r="E163" s="47"/>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34"/>
      <c r="B164" s="35"/>
      <c r="C164" s="46"/>
      <c r="D164" s="47"/>
      <c r="E164" s="47"/>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4"/>
      <c r="B165" s="35"/>
      <c r="C165" s="46"/>
      <c r="D165" s="47"/>
      <c r="E165" s="47"/>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34"/>
      <c r="B166" s="35"/>
      <c r="C166" s="46"/>
      <c r="D166" s="47"/>
      <c r="E166" s="47"/>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34"/>
      <c r="B167" s="35"/>
      <c r="C167" s="46"/>
      <c r="D167" s="47"/>
      <c r="E167" s="47"/>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34"/>
      <c r="B168" s="35"/>
      <c r="C168" s="46"/>
      <c r="D168" s="47"/>
      <c r="E168" s="47"/>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34"/>
      <c r="B169" s="35"/>
      <c r="C169" s="46"/>
      <c r="D169" s="47"/>
      <c r="E169" s="47"/>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34"/>
      <c r="B170" s="35"/>
      <c r="C170" s="46"/>
      <c r="D170" s="47"/>
      <c r="E170" s="47"/>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34"/>
      <c r="B171" s="35"/>
      <c r="C171" s="46"/>
      <c r="D171" s="47"/>
      <c r="E171" s="47"/>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34"/>
      <c r="B172" s="35"/>
      <c r="C172" s="46"/>
      <c r="D172" s="47"/>
      <c r="E172" s="47"/>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34"/>
      <c r="B173" s="35"/>
      <c r="C173" s="46"/>
      <c r="D173" s="47"/>
      <c r="E173" s="47"/>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34"/>
      <c r="B174" s="35"/>
      <c r="C174" s="46"/>
      <c r="D174" s="47"/>
      <c r="E174" s="47"/>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34"/>
      <c r="B175" s="35"/>
      <c r="C175" s="46"/>
      <c r="D175" s="47"/>
      <c r="E175" s="47"/>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34"/>
      <c r="B176" s="35"/>
      <c r="C176" s="46"/>
      <c r="D176" s="47"/>
      <c r="E176" s="47"/>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34"/>
      <c r="B177" s="35"/>
      <c r="C177" s="46"/>
      <c r="D177" s="47"/>
      <c r="E177" s="47"/>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34"/>
      <c r="B178" s="35"/>
      <c r="C178" s="46"/>
      <c r="D178" s="47"/>
      <c r="E178" s="47"/>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34"/>
      <c r="B179" s="35"/>
      <c r="C179" s="46"/>
      <c r="D179" s="47"/>
      <c r="E179" s="47"/>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34"/>
      <c r="B180" s="35"/>
      <c r="C180" s="46"/>
      <c r="D180" s="47"/>
      <c r="E180" s="47"/>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34"/>
      <c r="B181" s="35"/>
      <c r="C181" s="46"/>
      <c r="D181" s="47"/>
      <c r="E181" s="47"/>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34"/>
      <c r="B182" s="35"/>
      <c r="C182" s="46"/>
      <c r="D182" s="47"/>
      <c r="E182" s="47"/>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34"/>
      <c r="B183" s="35"/>
      <c r="C183" s="46"/>
      <c r="D183" s="47"/>
      <c r="E183" s="47"/>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34"/>
      <c r="B184" s="35"/>
      <c r="C184" s="46"/>
      <c r="D184" s="47"/>
      <c r="E184" s="47"/>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34"/>
      <c r="B185" s="35"/>
      <c r="C185" s="46"/>
      <c r="D185" s="47"/>
      <c r="E185" s="47"/>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34"/>
      <c r="B186" s="35"/>
      <c r="C186" s="46"/>
      <c r="D186" s="47"/>
      <c r="E186" s="47"/>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34"/>
      <c r="B187" s="35"/>
      <c r="C187" s="46"/>
      <c r="D187" s="47"/>
      <c r="E187" s="47"/>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34"/>
      <c r="B188" s="35"/>
      <c r="C188" s="46"/>
      <c r="D188" s="47"/>
      <c r="E188" s="47"/>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34"/>
      <c r="B189" s="35"/>
      <c r="C189" s="46"/>
      <c r="D189" s="47"/>
      <c r="E189" s="47"/>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34"/>
      <c r="B190" s="35"/>
      <c r="C190" s="46"/>
      <c r="D190" s="47"/>
      <c r="E190" s="47"/>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34"/>
      <c r="B191" s="35"/>
      <c r="C191" s="46"/>
      <c r="D191" s="47"/>
      <c r="E191" s="47"/>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34"/>
      <c r="B192" s="35"/>
      <c r="C192" s="46"/>
      <c r="D192" s="47"/>
      <c r="E192" s="47"/>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34"/>
      <c r="B193" s="35"/>
      <c r="C193" s="46"/>
      <c r="D193" s="47"/>
      <c r="E193" s="47"/>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34"/>
      <c r="B194" s="35"/>
      <c r="C194" s="46"/>
      <c r="D194" s="47"/>
      <c r="E194" s="47"/>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34"/>
      <c r="B195" s="35"/>
      <c r="C195" s="46"/>
      <c r="D195" s="47"/>
      <c r="E195" s="47"/>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34"/>
      <c r="B196" s="35"/>
      <c r="C196" s="46"/>
      <c r="D196" s="47"/>
      <c r="E196" s="47"/>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34"/>
      <c r="B197" s="35"/>
      <c r="C197" s="46"/>
      <c r="D197" s="47"/>
      <c r="E197" s="47"/>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34"/>
      <c r="B198" s="35"/>
      <c r="C198" s="46"/>
      <c r="D198" s="47"/>
      <c r="E198" s="47"/>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34"/>
      <c r="B199" s="35"/>
      <c r="C199" s="46"/>
      <c r="D199" s="47"/>
      <c r="E199" s="47"/>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34"/>
      <c r="B200" s="35"/>
      <c r="C200" s="46"/>
      <c r="D200" s="47"/>
      <c r="E200" s="47"/>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34"/>
      <c r="B201" s="35"/>
      <c r="C201" s="46"/>
      <c r="D201" s="47"/>
      <c r="E201" s="47"/>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34"/>
      <c r="B202" s="35"/>
      <c r="C202" s="46"/>
      <c r="D202" s="47"/>
      <c r="E202" s="47"/>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34"/>
      <c r="B203" s="35"/>
      <c r="C203" s="46"/>
      <c r="D203" s="47"/>
      <c r="E203" s="47"/>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34"/>
      <c r="B204" s="35"/>
      <c r="C204" s="46"/>
      <c r="D204" s="47"/>
      <c r="E204" s="47"/>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34"/>
      <c r="B205" s="35"/>
      <c r="C205" s="46"/>
      <c r="D205" s="47"/>
      <c r="E205" s="47"/>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34"/>
      <c r="B206" s="35"/>
      <c r="C206" s="46"/>
      <c r="D206" s="47"/>
      <c r="E206" s="47"/>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34"/>
      <c r="B207" s="35"/>
      <c r="C207" s="46"/>
      <c r="D207" s="47"/>
      <c r="E207" s="47"/>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34"/>
      <c r="B208" s="35"/>
      <c r="C208" s="46"/>
      <c r="D208" s="47"/>
      <c r="E208" s="47"/>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34"/>
      <c r="B209" s="35"/>
      <c r="C209" s="46"/>
      <c r="D209" s="47"/>
      <c r="E209" s="47"/>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34"/>
      <c r="B210" s="35"/>
      <c r="C210" s="46"/>
      <c r="D210" s="47"/>
      <c r="E210" s="47"/>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34"/>
      <c r="B211" s="35"/>
      <c r="C211" s="46"/>
      <c r="D211" s="47"/>
      <c r="E211" s="47"/>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34"/>
      <c r="B212" s="35"/>
      <c r="C212" s="46"/>
      <c r="D212" s="47"/>
      <c r="E212" s="47"/>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34"/>
      <c r="B213" s="35"/>
      <c r="C213" s="46"/>
      <c r="D213" s="47"/>
      <c r="E213" s="47"/>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34"/>
      <c r="B214" s="35"/>
      <c r="C214" s="46"/>
      <c r="D214" s="47"/>
      <c r="E214" s="47"/>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34"/>
      <c r="B215" s="35"/>
      <c r="C215" s="46"/>
      <c r="D215" s="47"/>
      <c r="E215" s="47"/>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34"/>
      <c r="B216" s="35"/>
      <c r="C216" s="46"/>
      <c r="D216" s="47"/>
      <c r="E216" s="47"/>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34"/>
      <c r="B217" s="35"/>
      <c r="C217" s="46"/>
      <c r="D217" s="47"/>
      <c r="E217" s="47"/>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34"/>
      <c r="B218" s="35"/>
      <c r="C218" s="46"/>
      <c r="D218" s="47"/>
      <c r="E218" s="47"/>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34"/>
      <c r="B219" s="35"/>
      <c r="C219" s="46"/>
      <c r="D219" s="47"/>
      <c r="E219" s="47"/>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34"/>
      <c r="B220" s="35"/>
      <c r="C220" s="46"/>
      <c r="D220" s="47"/>
      <c r="E220" s="47"/>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34"/>
      <c r="B221" s="35"/>
      <c r="C221" s="46"/>
      <c r="D221" s="47"/>
      <c r="E221" s="47"/>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34"/>
      <c r="B222" s="35"/>
      <c r="C222" s="46"/>
      <c r="D222" s="47"/>
      <c r="E222" s="47"/>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34"/>
      <c r="B223" s="35"/>
      <c r="C223" s="46"/>
      <c r="D223" s="47"/>
      <c r="E223" s="47"/>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34"/>
      <c r="B224" s="35"/>
      <c r="C224" s="46"/>
      <c r="D224" s="47"/>
      <c r="E224" s="47"/>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34"/>
      <c r="B225" s="35"/>
      <c r="C225" s="46"/>
      <c r="D225" s="47"/>
      <c r="E225" s="47"/>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34"/>
      <c r="B226" s="35"/>
      <c r="C226" s="46"/>
      <c r="D226" s="47"/>
      <c r="E226" s="47"/>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34"/>
      <c r="B227" s="35"/>
      <c r="C227" s="46"/>
      <c r="D227" s="47"/>
      <c r="E227" s="47"/>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34"/>
      <c r="B228" s="35"/>
      <c r="C228" s="46"/>
      <c r="D228" s="47"/>
      <c r="E228" s="47"/>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34"/>
      <c r="B229" s="35"/>
      <c r="C229" s="46"/>
      <c r="D229" s="47"/>
      <c r="E229" s="47"/>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34"/>
      <c r="B230" s="35"/>
      <c r="C230" s="46"/>
      <c r="D230" s="47"/>
      <c r="E230" s="47"/>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34"/>
      <c r="B231" s="35"/>
      <c r="C231" s="46"/>
      <c r="D231" s="47"/>
      <c r="E231" s="47"/>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34"/>
      <c r="B232" s="35"/>
      <c r="C232" s="46"/>
      <c r="D232" s="47"/>
      <c r="E232" s="47"/>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34"/>
      <c r="B233" s="35"/>
      <c r="C233" s="46"/>
      <c r="D233" s="47"/>
      <c r="E233" s="47"/>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34"/>
      <c r="B234" s="35"/>
      <c r="C234" s="46"/>
      <c r="D234" s="47"/>
      <c r="E234" s="47"/>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34"/>
      <c r="B235" s="35"/>
      <c r="C235" s="46"/>
      <c r="D235" s="47"/>
      <c r="E235" s="47"/>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34"/>
      <c r="B236" s="35"/>
      <c r="C236" s="46"/>
      <c r="D236" s="47"/>
      <c r="E236" s="47"/>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34"/>
      <c r="B237" s="35"/>
      <c r="C237" s="46"/>
      <c r="D237" s="47"/>
      <c r="E237" s="47"/>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34"/>
      <c r="B238" s="35"/>
      <c r="C238" s="46"/>
      <c r="D238" s="47"/>
      <c r="E238" s="47"/>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34"/>
      <c r="B239" s="35"/>
      <c r="C239" s="46"/>
      <c r="D239" s="47"/>
      <c r="E239" s="47"/>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34"/>
      <c r="B240" s="35"/>
      <c r="C240" s="46"/>
      <c r="D240" s="47"/>
      <c r="E240" s="47"/>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34"/>
      <c r="B241" s="35"/>
      <c r="C241" s="46"/>
      <c r="D241" s="47"/>
      <c r="E241" s="47"/>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34"/>
      <c r="B242" s="35"/>
      <c r="C242" s="46"/>
      <c r="D242" s="47"/>
      <c r="E242" s="47"/>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34"/>
      <c r="B243" s="35"/>
      <c r="C243" s="46"/>
      <c r="D243" s="47"/>
      <c r="E243" s="47"/>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34"/>
      <c r="B244" s="35"/>
      <c r="C244" s="46"/>
      <c r="D244" s="47"/>
      <c r="E244" s="47"/>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34"/>
      <c r="B245" s="35"/>
      <c r="C245" s="46"/>
      <c r="D245" s="47"/>
      <c r="E245" s="47"/>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34"/>
      <c r="B246" s="35"/>
      <c r="C246" s="46"/>
      <c r="D246" s="47"/>
      <c r="E246" s="47"/>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34"/>
      <c r="B247" s="35"/>
      <c r="C247" s="46"/>
      <c r="D247" s="47"/>
      <c r="E247" s="47"/>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34"/>
      <c r="B248" s="35"/>
      <c r="C248" s="46"/>
      <c r="D248" s="47"/>
      <c r="E248" s="47"/>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34"/>
      <c r="B249" s="35"/>
      <c r="C249" s="46"/>
      <c r="D249" s="47"/>
      <c r="E249" s="47"/>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34"/>
      <c r="B250" s="35"/>
      <c r="C250" s="46"/>
      <c r="D250" s="47"/>
      <c r="E250" s="47"/>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34"/>
      <c r="B251" s="35"/>
      <c r="C251" s="46"/>
      <c r="D251" s="47"/>
      <c r="E251" s="47"/>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34"/>
      <c r="B252" s="35"/>
      <c r="C252" s="46"/>
      <c r="D252" s="47"/>
      <c r="E252" s="47"/>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34"/>
      <c r="B253" s="35"/>
      <c r="C253" s="46"/>
      <c r="D253" s="47"/>
      <c r="E253" s="47"/>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34"/>
      <c r="B254" s="35"/>
      <c r="C254" s="46"/>
      <c r="D254" s="47"/>
      <c r="E254" s="47"/>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34"/>
      <c r="B255" s="35"/>
      <c r="C255" s="46"/>
      <c r="D255" s="47"/>
      <c r="E255" s="47"/>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34"/>
      <c r="B256" s="35"/>
      <c r="C256" s="46"/>
      <c r="D256" s="47"/>
      <c r="E256" s="47"/>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34"/>
      <c r="B257" s="35"/>
      <c r="C257" s="46"/>
      <c r="D257" s="47"/>
      <c r="E257" s="47"/>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34"/>
      <c r="B258" s="35"/>
      <c r="C258" s="46"/>
      <c r="D258" s="47"/>
      <c r="E258" s="47"/>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34"/>
      <c r="B259" s="35"/>
      <c r="C259" s="46"/>
      <c r="D259" s="47"/>
      <c r="E259" s="47"/>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34"/>
      <c r="B260" s="35"/>
      <c r="C260" s="46"/>
      <c r="D260" s="47"/>
      <c r="E260" s="47"/>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34"/>
      <c r="B261" s="35"/>
      <c r="C261" s="46"/>
      <c r="D261" s="47"/>
      <c r="E261" s="47"/>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34"/>
      <c r="B262" s="35"/>
      <c r="C262" s="46"/>
      <c r="D262" s="47"/>
      <c r="E262" s="47"/>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34"/>
      <c r="B263" s="35"/>
      <c r="C263" s="46"/>
      <c r="D263" s="47"/>
      <c r="E263" s="47"/>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34"/>
      <c r="B264" s="35"/>
      <c r="C264" s="46"/>
      <c r="D264" s="47"/>
      <c r="E264" s="47"/>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34"/>
      <c r="B265" s="35"/>
      <c r="C265" s="46"/>
      <c r="D265" s="47"/>
      <c r="E265" s="47"/>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34"/>
      <c r="B266" s="35"/>
      <c r="C266" s="46"/>
      <c r="D266" s="47"/>
      <c r="E266" s="47"/>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34"/>
      <c r="B267" s="35"/>
      <c r="C267" s="46"/>
      <c r="D267" s="47"/>
      <c r="E267" s="47"/>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34"/>
      <c r="B268" s="35"/>
      <c r="C268" s="46"/>
      <c r="D268" s="47"/>
      <c r="E268" s="47"/>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34"/>
      <c r="B269" s="35"/>
      <c r="C269" s="46"/>
      <c r="D269" s="47"/>
      <c r="E269" s="47"/>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34"/>
      <c r="B270" s="35"/>
      <c r="C270" s="46"/>
      <c r="D270" s="47"/>
      <c r="E270" s="47"/>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34"/>
      <c r="B271" s="35"/>
      <c r="C271" s="46"/>
      <c r="D271" s="47"/>
      <c r="E271" s="47"/>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34"/>
      <c r="B272" s="35"/>
      <c r="C272" s="46"/>
      <c r="D272" s="47"/>
      <c r="E272" s="47"/>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34"/>
      <c r="B273" s="35"/>
      <c r="C273" s="46"/>
      <c r="D273" s="47"/>
      <c r="E273" s="47"/>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34"/>
      <c r="B274" s="35"/>
      <c r="C274" s="46"/>
      <c r="D274" s="47"/>
      <c r="E274" s="47"/>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34"/>
      <c r="B275" s="35"/>
      <c r="C275" s="46"/>
      <c r="D275" s="47"/>
      <c r="E275" s="47"/>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34"/>
      <c r="B276" s="35"/>
      <c r="C276" s="46"/>
      <c r="D276" s="47"/>
      <c r="E276" s="47"/>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34"/>
      <c r="B277" s="35"/>
      <c r="C277" s="46"/>
      <c r="D277" s="47"/>
      <c r="E277" s="47"/>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34"/>
      <c r="B278" s="35"/>
      <c r="C278" s="46"/>
      <c r="D278" s="47"/>
      <c r="E278" s="47"/>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34"/>
      <c r="B279" s="35"/>
      <c r="C279" s="46"/>
      <c r="D279" s="47"/>
      <c r="E279" s="47"/>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34"/>
      <c r="B280" s="35"/>
      <c r="C280" s="46"/>
      <c r="D280" s="47"/>
      <c r="E280" s="47"/>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34"/>
      <c r="B281" s="35"/>
      <c r="C281" s="46"/>
      <c r="D281" s="47"/>
      <c r="E281" s="47"/>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34"/>
      <c r="B282" s="35"/>
      <c r="C282" s="46"/>
      <c r="D282" s="47"/>
      <c r="E282" s="47"/>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34"/>
      <c r="B283" s="35"/>
      <c r="C283" s="46"/>
      <c r="D283" s="47"/>
      <c r="E283" s="47"/>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34"/>
      <c r="B284" s="35"/>
      <c r="C284" s="46"/>
      <c r="D284" s="47"/>
      <c r="E284" s="47"/>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34"/>
      <c r="B285" s="35"/>
      <c r="C285" s="46"/>
      <c r="D285" s="47"/>
      <c r="E285" s="47"/>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34"/>
      <c r="B286" s="35"/>
      <c r="C286" s="46"/>
      <c r="D286" s="47"/>
      <c r="E286" s="47"/>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34"/>
      <c r="B287" s="35"/>
      <c r="C287" s="46"/>
      <c r="D287" s="47"/>
      <c r="E287" s="47"/>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34"/>
      <c r="B288" s="35"/>
      <c r="C288" s="46"/>
      <c r="D288" s="47"/>
      <c r="E288" s="47"/>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34"/>
      <c r="B289" s="35"/>
      <c r="C289" s="46"/>
      <c r="D289" s="47"/>
      <c r="E289" s="47"/>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34"/>
      <c r="B290" s="35"/>
      <c r="C290" s="46"/>
      <c r="D290" s="47"/>
      <c r="E290" s="47"/>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34"/>
      <c r="B291" s="35"/>
      <c r="C291" s="46"/>
      <c r="D291" s="47"/>
      <c r="E291" s="47"/>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34"/>
      <c r="B292" s="35"/>
      <c r="C292" s="46"/>
      <c r="D292" s="47"/>
      <c r="E292" s="47"/>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34"/>
      <c r="B293" s="35"/>
      <c r="C293" s="46"/>
      <c r="D293" s="47"/>
      <c r="E293" s="47"/>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34"/>
      <c r="B294" s="35"/>
      <c r="C294" s="46"/>
      <c r="D294" s="47"/>
      <c r="E294" s="47"/>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34"/>
      <c r="B295" s="35"/>
      <c r="C295" s="46"/>
      <c r="D295" s="47"/>
      <c r="E295" s="47"/>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34"/>
      <c r="B296" s="35"/>
      <c r="C296" s="46"/>
      <c r="D296" s="47"/>
      <c r="E296" s="47"/>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34"/>
      <c r="B297" s="35"/>
      <c r="C297" s="46"/>
      <c r="D297" s="47"/>
      <c r="E297" s="47"/>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34"/>
      <c r="B298" s="35"/>
      <c r="C298" s="46"/>
      <c r="D298" s="47"/>
      <c r="E298" s="47"/>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34"/>
      <c r="B299" s="35"/>
      <c r="C299" s="46"/>
      <c r="D299" s="47"/>
      <c r="E299" s="47"/>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34"/>
      <c r="B300" s="35"/>
      <c r="C300" s="46"/>
      <c r="D300" s="47"/>
      <c r="E300" s="47"/>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34"/>
      <c r="B301" s="35"/>
      <c r="C301" s="46"/>
      <c r="D301" s="47"/>
      <c r="E301" s="47"/>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34"/>
      <c r="B302" s="35"/>
      <c r="C302" s="46"/>
      <c r="D302" s="47"/>
      <c r="E302" s="47"/>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34"/>
      <c r="B303" s="35"/>
      <c r="C303" s="46"/>
      <c r="D303" s="47"/>
      <c r="E303" s="47"/>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34"/>
      <c r="B304" s="35"/>
      <c r="C304" s="46"/>
      <c r="D304" s="47"/>
      <c r="E304" s="47"/>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34"/>
      <c r="B305" s="35"/>
      <c r="C305" s="46"/>
      <c r="D305" s="47"/>
      <c r="E305" s="47"/>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34"/>
      <c r="B306" s="35"/>
      <c r="C306" s="46"/>
      <c r="D306" s="47"/>
      <c r="E306" s="47"/>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34"/>
      <c r="B307" s="35"/>
      <c r="C307" s="46"/>
      <c r="D307" s="47"/>
      <c r="E307" s="47"/>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34"/>
      <c r="B308" s="35"/>
      <c r="C308" s="46"/>
      <c r="D308" s="47"/>
      <c r="E308" s="47"/>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34"/>
      <c r="B309" s="35"/>
      <c r="C309" s="46"/>
      <c r="D309" s="47"/>
      <c r="E309" s="47"/>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34"/>
      <c r="B310" s="35"/>
      <c r="C310" s="46"/>
      <c r="D310" s="47"/>
      <c r="E310" s="47"/>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34"/>
      <c r="B311" s="35"/>
      <c r="C311" s="46"/>
      <c r="D311" s="47"/>
      <c r="E311" s="47"/>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34"/>
      <c r="B312" s="35"/>
      <c r="C312" s="46"/>
      <c r="D312" s="47"/>
      <c r="E312" s="47"/>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34"/>
      <c r="B313" s="35"/>
      <c r="C313" s="46"/>
      <c r="D313" s="47"/>
      <c r="E313" s="47"/>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34"/>
      <c r="B314" s="35"/>
      <c r="C314" s="46"/>
      <c r="D314" s="47"/>
      <c r="E314" s="47"/>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34"/>
      <c r="B315" s="35"/>
      <c r="C315" s="46"/>
      <c r="D315" s="47"/>
      <c r="E315" s="47"/>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34"/>
      <c r="B316" s="35"/>
      <c r="C316" s="46"/>
      <c r="D316" s="47"/>
      <c r="E316" s="47"/>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34"/>
      <c r="B317" s="35"/>
      <c r="C317" s="46"/>
      <c r="D317" s="47"/>
      <c r="E317" s="47"/>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34"/>
      <c r="B318" s="35"/>
      <c r="C318" s="46"/>
      <c r="D318" s="47"/>
      <c r="E318" s="47"/>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34"/>
      <c r="B319" s="35"/>
      <c r="C319" s="46"/>
      <c r="D319" s="47"/>
      <c r="E319" s="47"/>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34"/>
      <c r="B320" s="35"/>
      <c r="C320" s="46"/>
      <c r="D320" s="47"/>
      <c r="E320" s="47"/>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34"/>
      <c r="B321" s="35"/>
      <c r="C321" s="46"/>
      <c r="D321" s="47"/>
      <c r="E321" s="47"/>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34"/>
      <c r="B322" s="35"/>
      <c r="C322" s="46"/>
      <c r="D322" s="47"/>
      <c r="E322" s="47"/>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34"/>
      <c r="B323" s="35"/>
      <c r="C323" s="46"/>
      <c r="D323" s="47"/>
      <c r="E323" s="47"/>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34"/>
      <c r="B324" s="35"/>
      <c r="C324" s="46"/>
      <c r="D324" s="47"/>
      <c r="E324" s="47"/>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34"/>
      <c r="B325" s="35"/>
      <c r="C325" s="46"/>
      <c r="D325" s="47"/>
      <c r="E325" s="47"/>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34"/>
      <c r="B326" s="35"/>
      <c r="C326" s="46"/>
      <c r="D326" s="47"/>
      <c r="E326" s="47"/>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34"/>
      <c r="B327" s="35"/>
      <c r="C327" s="46"/>
      <c r="D327" s="47"/>
      <c r="E327" s="47"/>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34"/>
      <c r="B328" s="35"/>
      <c r="C328" s="46"/>
      <c r="D328" s="47"/>
      <c r="E328" s="47"/>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34"/>
      <c r="B329" s="35"/>
      <c r="C329" s="46"/>
      <c r="D329" s="47"/>
      <c r="E329" s="47"/>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34"/>
      <c r="B330" s="35"/>
      <c r="C330" s="46"/>
      <c r="D330" s="47"/>
      <c r="E330" s="47"/>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34"/>
      <c r="B331" s="35"/>
      <c r="C331" s="46"/>
      <c r="D331" s="47"/>
      <c r="E331" s="47"/>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34"/>
      <c r="B332" s="35"/>
      <c r="C332" s="46"/>
      <c r="D332" s="47"/>
      <c r="E332" s="47"/>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34"/>
      <c r="B333" s="35"/>
      <c r="C333" s="46"/>
      <c r="D333" s="47"/>
      <c r="E333" s="47"/>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34"/>
      <c r="B334" s="35"/>
      <c r="C334" s="46"/>
      <c r="D334" s="47"/>
      <c r="E334" s="47"/>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34"/>
      <c r="B335" s="35"/>
      <c r="C335" s="46"/>
      <c r="D335" s="47"/>
      <c r="E335" s="47"/>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34"/>
      <c r="B336" s="35"/>
      <c r="C336" s="46"/>
      <c r="D336" s="47"/>
      <c r="E336" s="47"/>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34"/>
      <c r="B337" s="35"/>
      <c r="C337" s="46"/>
      <c r="D337" s="47"/>
      <c r="E337" s="47"/>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34"/>
      <c r="B338" s="35"/>
      <c r="C338" s="46"/>
      <c r="D338" s="47"/>
      <c r="E338" s="47"/>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34"/>
      <c r="B339" s="35"/>
      <c r="C339" s="46"/>
      <c r="D339" s="47"/>
      <c r="E339" s="47"/>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34"/>
      <c r="B340" s="35"/>
      <c r="C340" s="46"/>
      <c r="D340" s="47"/>
      <c r="E340" s="47"/>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34"/>
      <c r="B341" s="35"/>
      <c r="C341" s="46"/>
      <c r="D341" s="47"/>
      <c r="E341" s="47"/>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34"/>
      <c r="B342" s="35"/>
      <c r="C342" s="46"/>
      <c r="D342" s="47"/>
      <c r="E342" s="47"/>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34"/>
      <c r="B343" s="35"/>
      <c r="C343" s="46"/>
      <c r="D343" s="47"/>
      <c r="E343" s="47"/>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34"/>
      <c r="B344" s="35"/>
      <c r="C344" s="46"/>
      <c r="D344" s="47"/>
      <c r="E344" s="47"/>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34"/>
      <c r="B345" s="35"/>
      <c r="C345" s="46"/>
      <c r="D345" s="47"/>
      <c r="E345" s="47"/>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34"/>
      <c r="B346" s="35"/>
      <c r="C346" s="46"/>
      <c r="D346" s="47"/>
      <c r="E346" s="47"/>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34"/>
      <c r="B347" s="35"/>
      <c r="C347" s="46"/>
      <c r="D347" s="47"/>
      <c r="E347" s="47"/>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34"/>
      <c r="B348" s="35"/>
      <c r="C348" s="46"/>
      <c r="D348" s="47"/>
      <c r="E348" s="47"/>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34"/>
      <c r="B349" s="35"/>
      <c r="C349" s="46"/>
      <c r="D349" s="47"/>
      <c r="E349" s="47"/>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34"/>
      <c r="B350" s="35"/>
      <c r="C350" s="46"/>
      <c r="D350" s="47"/>
      <c r="E350" s="47"/>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34"/>
      <c r="B351" s="35"/>
      <c r="C351" s="46"/>
      <c r="D351" s="47"/>
      <c r="E351" s="47"/>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34"/>
      <c r="B352" s="35"/>
      <c r="C352" s="46"/>
      <c r="D352" s="47"/>
      <c r="E352" s="47"/>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34"/>
      <c r="B353" s="35"/>
      <c r="C353" s="46"/>
      <c r="D353" s="47"/>
      <c r="E353" s="47"/>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34"/>
      <c r="B354" s="35"/>
      <c r="C354" s="46"/>
      <c r="D354" s="47"/>
      <c r="E354" s="47"/>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34"/>
      <c r="B355" s="35"/>
      <c r="C355" s="46"/>
      <c r="D355" s="47"/>
      <c r="E355" s="47"/>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34"/>
      <c r="B356" s="35"/>
      <c r="C356" s="46"/>
      <c r="D356" s="47"/>
      <c r="E356" s="47"/>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34"/>
      <c r="B357" s="35"/>
      <c r="C357" s="46"/>
      <c r="D357" s="47"/>
      <c r="E357" s="47"/>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34"/>
      <c r="B358" s="35"/>
      <c r="C358" s="46"/>
      <c r="D358" s="47"/>
      <c r="E358" s="47"/>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34"/>
      <c r="B359" s="35"/>
      <c r="C359" s="46"/>
      <c r="D359" s="47"/>
      <c r="E359" s="47"/>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34"/>
      <c r="B360" s="35"/>
      <c r="C360" s="46"/>
      <c r="D360" s="47"/>
      <c r="E360" s="47"/>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34"/>
      <c r="B361" s="35"/>
      <c r="C361" s="46"/>
      <c r="D361" s="47"/>
      <c r="E361" s="47"/>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34"/>
      <c r="B362" s="35"/>
      <c r="C362" s="46"/>
      <c r="D362" s="47"/>
      <c r="E362" s="47"/>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34"/>
      <c r="B363" s="35"/>
      <c r="C363" s="46"/>
      <c r="D363" s="47"/>
      <c r="E363" s="47"/>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34"/>
      <c r="B364" s="35"/>
      <c r="C364" s="46"/>
      <c r="D364" s="47"/>
      <c r="E364" s="47"/>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34"/>
      <c r="B365" s="35"/>
      <c r="C365" s="46"/>
      <c r="D365" s="47"/>
      <c r="E365" s="47"/>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34"/>
      <c r="B366" s="35"/>
      <c r="C366" s="46"/>
      <c r="D366" s="47"/>
      <c r="E366" s="47"/>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34"/>
      <c r="B367" s="35"/>
      <c r="C367" s="46"/>
      <c r="D367" s="47"/>
      <c r="E367" s="47"/>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34"/>
      <c r="B368" s="35"/>
      <c r="C368" s="46"/>
      <c r="D368" s="47"/>
      <c r="E368" s="47"/>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34"/>
      <c r="B369" s="35"/>
      <c r="C369" s="46"/>
      <c r="D369" s="47"/>
      <c r="E369" s="47"/>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34"/>
      <c r="B370" s="35"/>
      <c r="C370" s="46"/>
      <c r="D370" s="47"/>
      <c r="E370" s="47"/>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34"/>
      <c r="B371" s="35"/>
      <c r="C371" s="46"/>
      <c r="D371" s="47"/>
      <c r="E371" s="47"/>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34"/>
      <c r="B372" s="35"/>
      <c r="C372" s="46"/>
      <c r="D372" s="47"/>
      <c r="E372" s="47"/>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34"/>
      <c r="B373" s="35"/>
      <c r="C373" s="46"/>
      <c r="D373" s="47"/>
      <c r="E373" s="47"/>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34"/>
      <c r="B374" s="35"/>
      <c r="C374" s="46"/>
      <c r="D374" s="47"/>
      <c r="E374" s="47"/>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34"/>
      <c r="B375" s="35"/>
      <c r="C375" s="46"/>
      <c r="D375" s="47"/>
      <c r="E375" s="47"/>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34"/>
      <c r="B376" s="35"/>
      <c r="C376" s="46"/>
      <c r="D376" s="47"/>
      <c r="E376" s="47"/>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34"/>
      <c r="B377" s="35"/>
      <c r="C377" s="46"/>
      <c r="D377" s="47"/>
      <c r="E377" s="47"/>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34"/>
      <c r="B378" s="35"/>
      <c r="C378" s="46"/>
      <c r="D378" s="47"/>
      <c r="E378" s="47"/>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34"/>
      <c r="B379" s="35"/>
      <c r="C379" s="46"/>
      <c r="D379" s="47"/>
      <c r="E379" s="47"/>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34"/>
      <c r="B380" s="35"/>
      <c r="C380" s="46"/>
      <c r="D380" s="47"/>
      <c r="E380" s="47"/>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34"/>
      <c r="B381" s="35"/>
      <c r="C381" s="46"/>
      <c r="D381" s="47"/>
      <c r="E381" s="47"/>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34"/>
      <c r="B382" s="35"/>
      <c r="C382" s="46"/>
      <c r="D382" s="47"/>
      <c r="E382" s="47"/>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34"/>
      <c r="B383" s="35"/>
      <c r="C383" s="46"/>
      <c r="D383" s="47"/>
      <c r="E383" s="47"/>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34"/>
      <c r="B384" s="35"/>
      <c r="C384" s="46"/>
      <c r="D384" s="47"/>
      <c r="E384" s="47"/>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34"/>
      <c r="B385" s="35"/>
      <c r="C385" s="46"/>
      <c r="D385" s="47"/>
      <c r="E385" s="47"/>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34"/>
      <c r="B386" s="35"/>
      <c r="C386" s="46"/>
      <c r="D386" s="47"/>
      <c r="E386" s="47"/>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34"/>
      <c r="B387" s="35"/>
      <c r="C387" s="46"/>
      <c r="D387" s="47"/>
      <c r="E387" s="47"/>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34"/>
      <c r="B388" s="35"/>
      <c r="C388" s="46"/>
      <c r="D388" s="47"/>
      <c r="E388" s="47"/>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34"/>
      <c r="B389" s="35"/>
      <c r="C389" s="46"/>
      <c r="D389" s="47"/>
      <c r="E389" s="47"/>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34"/>
      <c r="B390" s="35"/>
      <c r="C390" s="46"/>
      <c r="D390" s="47"/>
      <c r="E390" s="47"/>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34"/>
      <c r="B391" s="35"/>
      <c r="C391" s="46"/>
      <c r="D391" s="47"/>
      <c r="E391" s="47"/>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34"/>
      <c r="B392" s="35"/>
      <c r="C392" s="46"/>
      <c r="D392" s="47"/>
      <c r="E392" s="47"/>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34"/>
      <c r="B393" s="35"/>
      <c r="C393" s="46"/>
      <c r="D393" s="47"/>
      <c r="E393" s="47"/>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34"/>
      <c r="B394" s="35"/>
      <c r="C394" s="46"/>
      <c r="D394" s="47"/>
      <c r="E394" s="47"/>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34"/>
      <c r="B395" s="35"/>
      <c r="C395" s="46"/>
      <c r="D395" s="47"/>
      <c r="E395" s="47"/>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34"/>
      <c r="B396" s="35"/>
      <c r="C396" s="46"/>
      <c r="D396" s="47"/>
      <c r="E396" s="47"/>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34"/>
      <c r="B397" s="35"/>
      <c r="C397" s="46"/>
      <c r="D397" s="47"/>
      <c r="E397" s="47"/>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34"/>
      <c r="B398" s="35"/>
      <c r="C398" s="46"/>
      <c r="D398" s="47"/>
      <c r="E398" s="47"/>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34"/>
      <c r="B399" s="35"/>
      <c r="C399" s="46"/>
      <c r="D399" s="47"/>
      <c r="E399" s="47"/>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34"/>
      <c r="B400" s="35"/>
      <c r="C400" s="46"/>
      <c r="D400" s="47"/>
      <c r="E400" s="47"/>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34"/>
      <c r="B401" s="35"/>
      <c r="C401" s="46"/>
      <c r="D401" s="47"/>
      <c r="E401" s="47"/>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34"/>
      <c r="B402" s="35"/>
      <c r="C402" s="46"/>
      <c r="D402" s="47"/>
      <c r="E402" s="47"/>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34"/>
      <c r="B403" s="35"/>
      <c r="C403" s="46"/>
      <c r="D403" s="47"/>
      <c r="E403" s="47"/>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34"/>
      <c r="B404" s="35"/>
      <c r="C404" s="46"/>
      <c r="D404" s="47"/>
      <c r="E404" s="47"/>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34"/>
      <c r="B405" s="35"/>
      <c r="C405" s="46"/>
      <c r="D405" s="47"/>
      <c r="E405" s="47"/>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34"/>
      <c r="B406" s="35"/>
      <c r="C406" s="46"/>
      <c r="D406" s="47"/>
      <c r="E406" s="47"/>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34"/>
      <c r="B407" s="35"/>
      <c r="C407" s="46"/>
      <c r="D407" s="47"/>
      <c r="E407" s="47"/>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34"/>
      <c r="B408" s="35"/>
      <c r="C408" s="46"/>
      <c r="D408" s="47"/>
      <c r="E408" s="47"/>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34"/>
      <c r="B409" s="35"/>
      <c r="C409" s="46"/>
      <c r="D409" s="47"/>
      <c r="E409" s="47"/>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34"/>
      <c r="B410" s="35"/>
      <c r="C410" s="46"/>
      <c r="D410" s="47"/>
      <c r="E410" s="47"/>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34"/>
      <c r="B411" s="35"/>
      <c r="C411" s="46"/>
      <c r="D411" s="47"/>
      <c r="E411" s="47"/>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34"/>
      <c r="B412" s="35"/>
      <c r="C412" s="46"/>
      <c r="D412" s="47"/>
      <c r="E412" s="47"/>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34"/>
      <c r="B413" s="35"/>
      <c r="C413" s="46"/>
      <c r="D413" s="47"/>
      <c r="E413" s="47"/>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34"/>
      <c r="B414" s="35"/>
      <c r="C414" s="46"/>
      <c r="D414" s="47"/>
      <c r="E414" s="47"/>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34"/>
      <c r="B415" s="35"/>
      <c r="C415" s="46"/>
      <c r="D415" s="47"/>
      <c r="E415" s="47"/>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34"/>
      <c r="B416" s="35"/>
      <c r="C416" s="46"/>
      <c r="D416" s="47"/>
      <c r="E416" s="47"/>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34"/>
      <c r="B417" s="35"/>
      <c r="C417" s="46"/>
      <c r="D417" s="47"/>
      <c r="E417" s="47"/>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34"/>
      <c r="B418" s="35"/>
      <c r="C418" s="46"/>
      <c r="D418" s="47"/>
      <c r="E418" s="47"/>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34"/>
      <c r="B419" s="35"/>
      <c r="C419" s="46"/>
      <c r="D419" s="47"/>
      <c r="E419" s="47"/>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34"/>
      <c r="B420" s="35"/>
      <c r="C420" s="46"/>
      <c r="D420" s="47"/>
      <c r="E420" s="47"/>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34"/>
      <c r="B421" s="35"/>
      <c r="C421" s="46"/>
      <c r="D421" s="47"/>
      <c r="E421" s="47"/>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34"/>
      <c r="B422" s="35"/>
      <c r="C422" s="46"/>
      <c r="D422" s="47"/>
      <c r="E422" s="47"/>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34"/>
      <c r="B423" s="35"/>
      <c r="C423" s="46"/>
      <c r="D423" s="47"/>
      <c r="E423" s="47"/>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34"/>
      <c r="B424" s="35"/>
      <c r="C424" s="46"/>
      <c r="D424" s="47"/>
      <c r="E424" s="47"/>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34"/>
      <c r="B425" s="35"/>
      <c r="C425" s="46"/>
      <c r="D425" s="47"/>
      <c r="E425" s="47"/>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34"/>
      <c r="B426" s="35"/>
      <c r="C426" s="46"/>
      <c r="D426" s="47"/>
      <c r="E426" s="47"/>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34"/>
      <c r="B427" s="35"/>
      <c r="C427" s="46"/>
      <c r="D427" s="47"/>
      <c r="E427" s="47"/>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34"/>
      <c r="B428" s="35"/>
      <c r="C428" s="46"/>
      <c r="D428" s="47"/>
      <c r="E428" s="47"/>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34"/>
      <c r="B429" s="35"/>
      <c r="C429" s="46"/>
      <c r="D429" s="47"/>
      <c r="E429" s="47"/>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34"/>
      <c r="B430" s="35"/>
      <c r="C430" s="46"/>
      <c r="D430" s="47"/>
      <c r="E430" s="47"/>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34"/>
      <c r="B431" s="35"/>
      <c r="C431" s="46"/>
      <c r="D431" s="47"/>
      <c r="E431" s="47"/>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34"/>
      <c r="B432" s="35"/>
      <c r="C432" s="46"/>
      <c r="D432" s="47"/>
      <c r="E432" s="47"/>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34"/>
      <c r="B433" s="35"/>
      <c r="C433" s="46"/>
      <c r="D433" s="47"/>
      <c r="E433" s="47"/>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34"/>
      <c r="B434" s="35"/>
      <c r="C434" s="46"/>
      <c r="D434" s="47"/>
      <c r="E434" s="47"/>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34"/>
      <c r="B435" s="35"/>
      <c r="C435" s="46"/>
      <c r="D435" s="47"/>
      <c r="E435" s="47"/>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34"/>
      <c r="B436" s="35"/>
      <c r="C436" s="46"/>
      <c r="D436" s="47"/>
      <c r="E436" s="47"/>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34"/>
      <c r="B437" s="35"/>
      <c r="C437" s="46"/>
      <c r="D437" s="47"/>
      <c r="E437" s="47"/>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34"/>
      <c r="B438" s="35"/>
      <c r="C438" s="46"/>
      <c r="D438" s="47"/>
      <c r="E438" s="47"/>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34"/>
      <c r="B439" s="35"/>
      <c r="C439" s="46"/>
      <c r="D439" s="47"/>
      <c r="E439" s="47"/>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34"/>
      <c r="B440" s="35"/>
      <c r="C440" s="46"/>
      <c r="D440" s="47"/>
      <c r="E440" s="47"/>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34"/>
      <c r="B441" s="35"/>
      <c r="C441" s="46"/>
      <c r="D441" s="47"/>
      <c r="E441" s="47"/>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34"/>
      <c r="B442" s="35"/>
      <c r="C442" s="46"/>
      <c r="D442" s="47"/>
      <c r="E442" s="47"/>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34"/>
      <c r="B443" s="35"/>
      <c r="C443" s="46"/>
      <c r="D443" s="47"/>
      <c r="E443" s="47"/>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34"/>
      <c r="B444" s="35"/>
      <c r="C444" s="46"/>
      <c r="D444" s="47"/>
      <c r="E444" s="47"/>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34"/>
      <c r="B445" s="35"/>
      <c r="C445" s="46"/>
      <c r="D445" s="47"/>
      <c r="E445" s="47"/>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34"/>
      <c r="B446" s="35"/>
      <c r="C446" s="46"/>
      <c r="D446" s="47"/>
      <c r="E446" s="47"/>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34"/>
      <c r="B447" s="35"/>
      <c r="C447" s="46"/>
      <c r="D447" s="47"/>
      <c r="E447" s="47"/>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34"/>
      <c r="B448" s="35"/>
      <c r="C448" s="46"/>
      <c r="D448" s="47"/>
      <c r="E448" s="47"/>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34"/>
      <c r="B449" s="35"/>
      <c r="C449" s="46"/>
      <c r="D449" s="47"/>
      <c r="E449" s="47"/>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34"/>
      <c r="B450" s="35"/>
      <c r="C450" s="46"/>
      <c r="D450" s="47"/>
      <c r="E450" s="47"/>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34"/>
      <c r="B451" s="35"/>
      <c r="C451" s="46"/>
      <c r="D451" s="47"/>
      <c r="E451" s="47"/>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34"/>
      <c r="B452" s="35"/>
      <c r="C452" s="46"/>
      <c r="D452" s="47"/>
      <c r="E452" s="47"/>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34"/>
      <c r="B453" s="35"/>
      <c r="C453" s="46"/>
      <c r="D453" s="47"/>
      <c r="E453" s="47"/>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34"/>
      <c r="B454" s="35"/>
      <c r="C454" s="46"/>
      <c r="D454" s="47"/>
      <c r="E454" s="47"/>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34"/>
      <c r="B455" s="35"/>
      <c r="C455" s="46"/>
      <c r="D455" s="47"/>
      <c r="E455" s="47"/>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34"/>
      <c r="B456" s="35"/>
      <c r="C456" s="46"/>
      <c r="D456" s="47"/>
      <c r="E456" s="47"/>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34"/>
      <c r="B457" s="35"/>
      <c r="C457" s="46"/>
      <c r="D457" s="47"/>
      <c r="E457" s="47"/>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34"/>
      <c r="B458" s="35"/>
      <c r="C458" s="46"/>
      <c r="D458" s="47"/>
      <c r="E458" s="47"/>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34"/>
      <c r="B459" s="35"/>
      <c r="C459" s="46"/>
      <c r="D459" s="47"/>
      <c r="E459" s="47"/>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34"/>
      <c r="B460" s="35"/>
      <c r="C460" s="46"/>
      <c r="D460" s="47"/>
      <c r="E460" s="47"/>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34"/>
      <c r="B461" s="35"/>
      <c r="C461" s="46"/>
      <c r="D461" s="47"/>
      <c r="E461" s="47"/>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34"/>
      <c r="B462" s="35"/>
      <c r="C462" s="46"/>
      <c r="D462" s="47"/>
      <c r="E462" s="47"/>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34"/>
      <c r="B463" s="35"/>
      <c r="C463" s="46"/>
      <c r="D463" s="47"/>
      <c r="E463" s="47"/>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34"/>
      <c r="B464" s="35"/>
      <c r="C464" s="46"/>
      <c r="D464" s="47"/>
      <c r="E464" s="47"/>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34"/>
      <c r="B465" s="35"/>
      <c r="C465" s="46"/>
      <c r="D465" s="47"/>
      <c r="E465" s="47"/>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34"/>
      <c r="B466" s="35"/>
      <c r="C466" s="46"/>
      <c r="D466" s="47"/>
      <c r="E466" s="47"/>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34"/>
      <c r="B467" s="35"/>
      <c r="C467" s="46"/>
      <c r="D467" s="47"/>
      <c r="E467" s="47"/>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34"/>
      <c r="B468" s="35"/>
      <c r="C468" s="46"/>
      <c r="D468" s="47"/>
      <c r="E468" s="47"/>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34"/>
      <c r="B469" s="35"/>
      <c r="C469" s="46"/>
      <c r="D469" s="47"/>
      <c r="E469" s="47"/>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34"/>
      <c r="B470" s="35"/>
      <c r="C470" s="46"/>
      <c r="D470" s="47"/>
      <c r="E470" s="47"/>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34"/>
      <c r="B471" s="35"/>
      <c r="C471" s="46"/>
      <c r="D471" s="47"/>
      <c r="E471" s="47"/>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34"/>
      <c r="B472" s="35"/>
      <c r="C472" s="46"/>
      <c r="D472" s="47"/>
      <c r="E472" s="47"/>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34"/>
      <c r="B473" s="35"/>
      <c r="C473" s="46"/>
      <c r="D473" s="47"/>
      <c r="E473" s="47"/>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34"/>
      <c r="B474" s="35"/>
      <c r="C474" s="46"/>
      <c r="D474" s="47"/>
      <c r="E474" s="47"/>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34"/>
      <c r="B475" s="35"/>
      <c r="C475" s="46"/>
      <c r="D475" s="47"/>
      <c r="E475" s="47"/>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34"/>
      <c r="B476" s="35"/>
      <c r="C476" s="46"/>
      <c r="D476" s="47"/>
      <c r="E476" s="47"/>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34"/>
      <c r="B477" s="35"/>
      <c r="C477" s="46"/>
      <c r="D477" s="47"/>
      <c r="E477" s="47"/>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34"/>
      <c r="B478" s="35"/>
      <c r="C478" s="46"/>
      <c r="D478" s="47"/>
      <c r="E478" s="47"/>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34"/>
      <c r="B479" s="35"/>
      <c r="C479" s="46"/>
      <c r="D479" s="47"/>
      <c r="E479" s="47"/>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34"/>
      <c r="B480" s="35"/>
      <c r="C480" s="46"/>
      <c r="D480" s="47"/>
      <c r="E480" s="47"/>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34"/>
      <c r="B481" s="35"/>
      <c r="C481" s="46"/>
      <c r="D481" s="47"/>
      <c r="E481" s="47"/>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34"/>
      <c r="B482" s="35"/>
      <c r="C482" s="46"/>
      <c r="D482" s="47"/>
      <c r="E482" s="47"/>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34"/>
      <c r="B483" s="35"/>
      <c r="C483" s="46"/>
      <c r="D483" s="47"/>
      <c r="E483" s="47"/>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34"/>
      <c r="B484" s="35"/>
      <c r="C484" s="46"/>
      <c r="D484" s="47"/>
      <c r="E484" s="47"/>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34"/>
      <c r="B485" s="35"/>
      <c r="C485" s="46"/>
      <c r="D485" s="47"/>
      <c r="E485" s="47"/>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34"/>
      <c r="B486" s="35"/>
      <c r="C486" s="46"/>
      <c r="D486" s="47"/>
      <c r="E486" s="47"/>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34"/>
      <c r="B487" s="35"/>
      <c r="C487" s="46"/>
      <c r="D487" s="47"/>
      <c r="E487" s="47"/>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34"/>
      <c r="B488" s="35"/>
      <c r="C488" s="46"/>
      <c r="D488" s="47"/>
      <c r="E488" s="47"/>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34"/>
      <c r="B489" s="35"/>
      <c r="C489" s="46"/>
      <c r="D489" s="47"/>
      <c r="E489" s="47"/>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34"/>
      <c r="B490" s="35"/>
      <c r="C490" s="46"/>
      <c r="D490" s="47"/>
      <c r="E490" s="47"/>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34"/>
      <c r="B491" s="35"/>
      <c r="C491" s="46"/>
      <c r="D491" s="47"/>
      <c r="E491" s="47"/>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34"/>
      <c r="B492" s="35"/>
      <c r="C492" s="46"/>
      <c r="D492" s="47"/>
      <c r="E492" s="47"/>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34"/>
      <c r="B493" s="35"/>
      <c r="C493" s="46"/>
      <c r="D493" s="47"/>
      <c r="E493" s="47"/>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34"/>
      <c r="B494" s="35"/>
      <c r="C494" s="46"/>
      <c r="D494" s="47"/>
      <c r="E494" s="47"/>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34"/>
      <c r="B495" s="35"/>
      <c r="C495" s="46"/>
      <c r="D495" s="47"/>
      <c r="E495" s="47"/>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34"/>
      <c r="B496" s="35"/>
      <c r="C496" s="46"/>
      <c r="D496" s="47"/>
      <c r="E496" s="47"/>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34"/>
      <c r="B497" s="35"/>
      <c r="C497" s="46"/>
      <c r="D497" s="47"/>
      <c r="E497" s="47"/>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34"/>
      <c r="B498" s="35"/>
      <c r="C498" s="46"/>
      <c r="D498" s="47"/>
      <c r="E498" s="47"/>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34"/>
      <c r="B499" s="35"/>
      <c r="C499" s="46"/>
      <c r="D499" s="47"/>
      <c r="E499" s="47"/>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34"/>
      <c r="B500" s="35"/>
      <c r="C500" s="46"/>
      <c r="D500" s="47"/>
      <c r="E500" s="47"/>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34"/>
      <c r="B501" s="35"/>
      <c r="C501" s="46"/>
      <c r="D501" s="47"/>
      <c r="E501" s="47"/>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34"/>
      <c r="B502" s="35"/>
      <c r="C502" s="46"/>
      <c r="D502" s="47"/>
      <c r="E502" s="47"/>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34"/>
      <c r="B503" s="35"/>
      <c r="C503" s="46"/>
      <c r="D503" s="47"/>
      <c r="E503" s="47"/>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34"/>
      <c r="B504" s="35"/>
      <c r="C504" s="46"/>
      <c r="D504" s="47"/>
      <c r="E504" s="47"/>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34"/>
      <c r="B505" s="35"/>
      <c r="C505" s="46"/>
      <c r="D505" s="47"/>
      <c r="E505" s="47"/>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34"/>
      <c r="B506" s="35"/>
      <c r="C506" s="46"/>
      <c r="D506" s="47"/>
      <c r="E506" s="47"/>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34"/>
      <c r="B507" s="35"/>
      <c r="C507" s="46"/>
      <c r="D507" s="47"/>
      <c r="E507" s="47"/>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34"/>
      <c r="B508" s="35"/>
      <c r="C508" s="46"/>
      <c r="D508" s="47"/>
      <c r="E508" s="47"/>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34"/>
      <c r="B509" s="35"/>
      <c r="C509" s="46"/>
      <c r="D509" s="47"/>
      <c r="E509" s="47"/>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34"/>
      <c r="B510" s="35"/>
      <c r="C510" s="46"/>
      <c r="D510" s="47"/>
      <c r="E510" s="47"/>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34"/>
      <c r="B511" s="35"/>
      <c r="C511" s="46"/>
      <c r="D511" s="47"/>
      <c r="E511" s="47"/>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34"/>
      <c r="B512" s="35"/>
      <c r="C512" s="46"/>
      <c r="D512" s="47"/>
      <c r="E512" s="47"/>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34"/>
      <c r="B513" s="35"/>
      <c r="C513" s="46"/>
      <c r="D513" s="47"/>
      <c r="E513" s="47"/>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34"/>
      <c r="B514" s="35"/>
      <c r="C514" s="46"/>
      <c r="D514" s="47"/>
      <c r="E514" s="47"/>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34"/>
      <c r="B515" s="35"/>
      <c r="C515" s="46"/>
      <c r="D515" s="47"/>
      <c r="E515" s="47"/>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34"/>
      <c r="B516" s="35"/>
      <c r="C516" s="46"/>
      <c r="D516" s="47"/>
      <c r="E516" s="47"/>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34"/>
      <c r="B517" s="35"/>
      <c r="C517" s="46"/>
      <c r="D517" s="47"/>
      <c r="E517" s="47"/>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34"/>
      <c r="B518" s="35"/>
      <c r="C518" s="46"/>
      <c r="D518" s="47"/>
      <c r="E518" s="47"/>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34"/>
      <c r="B519" s="35"/>
      <c r="C519" s="46"/>
      <c r="D519" s="47"/>
      <c r="E519" s="47"/>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34"/>
      <c r="B520" s="35"/>
      <c r="C520" s="46"/>
      <c r="D520" s="47"/>
      <c r="E520" s="47"/>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34"/>
      <c r="B521" s="35"/>
      <c r="C521" s="46"/>
      <c r="D521" s="47"/>
      <c r="E521" s="47"/>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34"/>
      <c r="B522" s="35"/>
      <c r="C522" s="46"/>
      <c r="D522" s="47"/>
      <c r="E522" s="47"/>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34"/>
      <c r="B523" s="35"/>
      <c r="C523" s="46"/>
      <c r="D523" s="47"/>
      <c r="E523" s="47"/>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34"/>
      <c r="B524" s="35"/>
      <c r="C524" s="46"/>
      <c r="D524" s="47"/>
      <c r="E524" s="47"/>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34"/>
      <c r="B525" s="35"/>
      <c r="C525" s="46"/>
      <c r="D525" s="47"/>
      <c r="E525" s="47"/>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34"/>
      <c r="B526" s="35"/>
      <c r="C526" s="46"/>
      <c r="D526" s="47"/>
      <c r="E526" s="47"/>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34"/>
      <c r="B527" s="35"/>
      <c r="C527" s="46"/>
      <c r="D527" s="47"/>
      <c r="E527" s="47"/>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34"/>
      <c r="B528" s="35"/>
      <c r="C528" s="46"/>
      <c r="D528" s="47"/>
      <c r="E528" s="47"/>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34"/>
      <c r="B529" s="35"/>
      <c r="C529" s="46"/>
      <c r="D529" s="47"/>
      <c r="E529" s="47"/>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34"/>
      <c r="B530" s="35"/>
      <c r="C530" s="46"/>
      <c r="D530" s="47"/>
      <c r="E530" s="47"/>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34"/>
      <c r="B531" s="35"/>
      <c r="C531" s="46"/>
      <c r="D531" s="47"/>
      <c r="E531" s="47"/>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34"/>
      <c r="B532" s="35"/>
      <c r="C532" s="46"/>
      <c r="D532" s="47"/>
      <c r="E532" s="47"/>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34"/>
      <c r="B533" s="35"/>
      <c r="C533" s="46"/>
      <c r="D533" s="47"/>
      <c r="E533" s="47"/>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34"/>
      <c r="B534" s="35"/>
      <c r="C534" s="46"/>
      <c r="D534" s="47"/>
      <c r="E534" s="47"/>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34"/>
      <c r="B535" s="35"/>
      <c r="C535" s="46"/>
      <c r="D535" s="47"/>
      <c r="E535" s="47"/>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34"/>
      <c r="B536" s="35"/>
      <c r="C536" s="46"/>
      <c r="D536" s="47"/>
      <c r="E536" s="47"/>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34"/>
      <c r="B537" s="35"/>
      <c r="C537" s="46"/>
      <c r="D537" s="47"/>
      <c r="E537" s="47"/>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34"/>
      <c r="B538" s="35"/>
      <c r="C538" s="46"/>
      <c r="D538" s="47"/>
      <c r="E538" s="47"/>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34"/>
      <c r="B539" s="35"/>
      <c r="C539" s="46"/>
      <c r="D539" s="47"/>
      <c r="E539" s="47"/>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34"/>
      <c r="B540" s="35"/>
      <c r="C540" s="46"/>
      <c r="D540" s="47"/>
      <c r="E540" s="47"/>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34"/>
      <c r="B541" s="35"/>
      <c r="C541" s="46"/>
      <c r="D541" s="47"/>
      <c r="E541" s="47"/>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34"/>
      <c r="B542" s="35"/>
      <c r="C542" s="46"/>
      <c r="D542" s="47"/>
      <c r="E542" s="47"/>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34"/>
      <c r="B543" s="35"/>
      <c r="C543" s="46"/>
      <c r="D543" s="47"/>
      <c r="E543" s="47"/>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34"/>
      <c r="B544" s="35"/>
      <c r="C544" s="46"/>
      <c r="D544" s="47"/>
      <c r="E544" s="47"/>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34"/>
      <c r="B545" s="35"/>
      <c r="C545" s="46"/>
      <c r="D545" s="47"/>
      <c r="E545" s="47"/>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34"/>
      <c r="B546" s="35"/>
      <c r="C546" s="46"/>
      <c r="D546" s="47"/>
      <c r="E546" s="47"/>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34"/>
      <c r="B547" s="35"/>
      <c r="C547" s="46"/>
      <c r="D547" s="47"/>
      <c r="E547" s="47"/>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34"/>
      <c r="B548" s="35"/>
      <c r="C548" s="46"/>
      <c r="D548" s="47"/>
      <c r="E548" s="47"/>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34"/>
      <c r="B549" s="35"/>
      <c r="C549" s="46"/>
      <c r="D549" s="47"/>
      <c r="E549" s="47"/>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34"/>
      <c r="B550" s="35"/>
      <c r="C550" s="46"/>
      <c r="D550" s="47"/>
      <c r="E550" s="47"/>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34"/>
      <c r="B551" s="35"/>
      <c r="C551" s="46"/>
      <c r="D551" s="47"/>
      <c r="E551" s="47"/>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34"/>
      <c r="B552" s="35"/>
      <c r="C552" s="46"/>
      <c r="D552" s="47"/>
      <c r="E552" s="47"/>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34"/>
      <c r="B553" s="35"/>
      <c r="C553" s="46"/>
      <c r="D553" s="47"/>
      <c r="E553" s="47"/>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34"/>
      <c r="B554" s="35"/>
      <c r="C554" s="46"/>
      <c r="D554" s="47"/>
      <c r="E554" s="47"/>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34"/>
      <c r="B555" s="35"/>
      <c r="C555" s="46"/>
      <c r="D555" s="47"/>
      <c r="E555" s="47"/>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34"/>
      <c r="B556" s="35"/>
      <c r="C556" s="46"/>
      <c r="D556" s="47"/>
      <c r="E556" s="47"/>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34"/>
      <c r="B557" s="35"/>
      <c r="C557" s="46"/>
      <c r="D557" s="47"/>
      <c r="E557" s="47"/>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34"/>
      <c r="B558" s="35"/>
      <c r="C558" s="46"/>
      <c r="D558" s="47"/>
      <c r="E558" s="47"/>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34"/>
      <c r="B559" s="35"/>
      <c r="C559" s="46"/>
      <c r="D559" s="47"/>
      <c r="E559" s="47"/>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34"/>
      <c r="B560" s="35"/>
      <c r="C560" s="46"/>
      <c r="D560" s="47"/>
      <c r="E560" s="47"/>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34"/>
      <c r="B561" s="35"/>
      <c r="C561" s="46"/>
      <c r="D561" s="47"/>
      <c r="E561" s="47"/>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34"/>
      <c r="B562" s="35"/>
      <c r="C562" s="46"/>
      <c r="D562" s="47"/>
      <c r="E562" s="47"/>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34"/>
      <c r="B563" s="35"/>
      <c r="C563" s="46"/>
      <c r="D563" s="47"/>
      <c r="E563" s="47"/>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34"/>
      <c r="B564" s="35"/>
      <c r="C564" s="46"/>
      <c r="D564" s="47"/>
      <c r="E564" s="47"/>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34"/>
      <c r="B565" s="35"/>
      <c r="C565" s="46"/>
      <c r="D565" s="47"/>
      <c r="E565" s="47"/>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34"/>
      <c r="B566" s="35"/>
      <c r="C566" s="46"/>
      <c r="D566" s="47"/>
      <c r="E566" s="47"/>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34"/>
      <c r="B567" s="35"/>
      <c r="C567" s="46"/>
      <c r="D567" s="47"/>
      <c r="E567" s="47"/>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34"/>
      <c r="B568" s="35"/>
      <c r="C568" s="46"/>
      <c r="D568" s="47"/>
      <c r="E568" s="47"/>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34"/>
      <c r="B569" s="35"/>
      <c r="C569" s="46"/>
      <c r="D569" s="47"/>
      <c r="E569" s="47"/>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34"/>
      <c r="B570" s="35"/>
      <c r="C570" s="46"/>
      <c r="D570" s="47"/>
      <c r="E570" s="47"/>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34"/>
      <c r="B571" s="35"/>
      <c r="C571" s="46"/>
      <c r="D571" s="47"/>
      <c r="E571" s="47"/>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34"/>
      <c r="B572" s="35"/>
      <c r="C572" s="46"/>
      <c r="D572" s="47"/>
      <c r="E572" s="47"/>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34"/>
      <c r="B573" s="35"/>
      <c r="C573" s="46"/>
      <c r="D573" s="47"/>
      <c r="E573" s="47"/>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34"/>
      <c r="B574" s="35"/>
      <c r="C574" s="46"/>
      <c r="D574" s="47"/>
      <c r="E574" s="47"/>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34"/>
      <c r="B575" s="35"/>
      <c r="C575" s="46"/>
      <c r="D575" s="47"/>
      <c r="E575" s="47"/>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34"/>
      <c r="B576" s="35"/>
      <c r="C576" s="46"/>
      <c r="D576" s="47"/>
      <c r="E576" s="47"/>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34"/>
      <c r="B577" s="35"/>
      <c r="C577" s="46"/>
      <c r="D577" s="47"/>
      <c r="E577" s="47"/>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34"/>
      <c r="B578" s="35"/>
      <c r="C578" s="46"/>
      <c r="D578" s="47"/>
      <c r="E578" s="47"/>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34"/>
      <c r="B579" s="35"/>
      <c r="C579" s="46"/>
      <c r="D579" s="47"/>
      <c r="E579" s="47"/>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34"/>
      <c r="B580" s="35"/>
      <c r="C580" s="46"/>
      <c r="D580" s="47"/>
      <c r="E580" s="47"/>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34"/>
      <c r="B581" s="35"/>
      <c r="C581" s="46"/>
      <c r="D581" s="47"/>
      <c r="E581" s="47"/>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34"/>
      <c r="B582" s="35"/>
      <c r="C582" s="46"/>
      <c r="D582" s="47"/>
      <c r="E582" s="47"/>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34"/>
      <c r="B583" s="35"/>
      <c r="C583" s="46"/>
      <c r="D583" s="47"/>
      <c r="E583" s="47"/>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34"/>
      <c r="B584" s="35"/>
      <c r="C584" s="46"/>
      <c r="D584" s="47"/>
      <c r="E584" s="47"/>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34"/>
      <c r="B585" s="35"/>
      <c r="C585" s="46"/>
      <c r="D585" s="47"/>
      <c r="E585" s="47"/>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34"/>
      <c r="B586" s="35"/>
      <c r="C586" s="46"/>
      <c r="D586" s="47"/>
      <c r="E586" s="47"/>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34"/>
      <c r="B587" s="35"/>
      <c r="C587" s="46"/>
      <c r="D587" s="47"/>
      <c r="E587" s="47"/>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34"/>
      <c r="B588" s="35"/>
      <c r="C588" s="46"/>
      <c r="D588" s="47"/>
      <c r="E588" s="47"/>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34"/>
      <c r="B589" s="35"/>
      <c r="C589" s="46"/>
      <c r="D589" s="47"/>
      <c r="E589" s="47"/>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34"/>
      <c r="B590" s="35"/>
      <c r="C590" s="46"/>
      <c r="D590" s="47"/>
      <c r="E590" s="47"/>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34"/>
      <c r="B591" s="35"/>
      <c r="C591" s="46"/>
      <c r="D591" s="47"/>
      <c r="E591" s="47"/>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34"/>
      <c r="B592" s="35"/>
      <c r="C592" s="46"/>
      <c r="D592" s="47"/>
      <c r="E592" s="47"/>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34"/>
      <c r="B593" s="35"/>
      <c r="C593" s="46"/>
      <c r="D593" s="47"/>
      <c r="E593" s="47"/>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34"/>
      <c r="B594" s="35"/>
      <c r="C594" s="46"/>
      <c r="D594" s="47"/>
      <c r="E594" s="47"/>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34"/>
      <c r="B595" s="35"/>
      <c r="C595" s="46"/>
      <c r="D595" s="47"/>
      <c r="E595" s="47"/>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34"/>
      <c r="B596" s="35"/>
      <c r="C596" s="46"/>
      <c r="D596" s="47"/>
      <c r="E596" s="47"/>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34"/>
      <c r="B597" s="35"/>
      <c r="C597" s="46"/>
      <c r="D597" s="47"/>
      <c r="E597" s="47"/>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34"/>
      <c r="B598" s="35"/>
      <c r="C598" s="46"/>
      <c r="D598" s="47"/>
      <c r="E598" s="47"/>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34"/>
      <c r="B599" s="35"/>
      <c r="C599" s="46"/>
      <c r="D599" s="47"/>
      <c r="E599" s="47"/>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34"/>
      <c r="B600" s="35"/>
      <c r="C600" s="46"/>
      <c r="D600" s="47"/>
      <c r="E600" s="47"/>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34"/>
      <c r="B601" s="35"/>
      <c r="C601" s="46"/>
      <c r="D601" s="47"/>
      <c r="E601" s="47"/>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34"/>
      <c r="B602" s="35"/>
      <c r="C602" s="46"/>
      <c r="D602" s="47"/>
      <c r="E602" s="47"/>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34"/>
      <c r="B603" s="35"/>
      <c r="C603" s="46"/>
      <c r="D603" s="47"/>
      <c r="E603" s="47"/>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34"/>
      <c r="B604" s="35"/>
      <c r="C604" s="46"/>
      <c r="D604" s="47"/>
      <c r="E604" s="47"/>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34"/>
      <c r="B605" s="35"/>
      <c r="C605" s="46"/>
      <c r="D605" s="47"/>
      <c r="E605" s="47"/>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34"/>
      <c r="B606" s="35"/>
      <c r="C606" s="46"/>
      <c r="D606" s="47"/>
      <c r="E606" s="47"/>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34"/>
      <c r="B607" s="35"/>
      <c r="C607" s="46"/>
      <c r="D607" s="47"/>
      <c r="E607" s="47"/>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34"/>
      <c r="B608" s="35"/>
      <c r="C608" s="46"/>
      <c r="D608" s="47"/>
      <c r="E608" s="47"/>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34"/>
      <c r="B609" s="35"/>
      <c r="C609" s="46"/>
      <c r="D609" s="47"/>
      <c r="E609" s="47"/>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34"/>
      <c r="B610" s="35"/>
      <c r="C610" s="46"/>
      <c r="D610" s="47"/>
      <c r="E610" s="47"/>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34"/>
      <c r="B611" s="35"/>
      <c r="C611" s="46"/>
      <c r="D611" s="47"/>
      <c r="E611" s="47"/>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34"/>
      <c r="B612" s="35"/>
      <c r="C612" s="46"/>
      <c r="D612" s="47"/>
      <c r="E612" s="47"/>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34"/>
      <c r="B613" s="35"/>
      <c r="C613" s="46"/>
      <c r="D613" s="47"/>
      <c r="E613" s="47"/>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34"/>
      <c r="B614" s="35"/>
      <c r="C614" s="46"/>
      <c r="D614" s="47"/>
      <c r="E614" s="47"/>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34"/>
      <c r="B615" s="35"/>
      <c r="C615" s="46"/>
      <c r="D615" s="47"/>
      <c r="E615" s="47"/>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34"/>
      <c r="B616" s="35"/>
      <c r="C616" s="46"/>
      <c r="D616" s="47"/>
      <c r="E616" s="47"/>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34"/>
      <c r="B617" s="35"/>
      <c r="C617" s="46"/>
      <c r="D617" s="47"/>
      <c r="E617" s="47"/>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34"/>
      <c r="B618" s="35"/>
      <c r="C618" s="46"/>
      <c r="D618" s="47"/>
      <c r="E618" s="47"/>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34"/>
      <c r="B619" s="35"/>
      <c r="C619" s="46"/>
      <c r="D619" s="47"/>
      <c r="E619" s="47"/>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34"/>
      <c r="B620" s="35"/>
      <c r="C620" s="46"/>
      <c r="D620" s="47"/>
      <c r="E620" s="47"/>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34"/>
      <c r="B621" s="35"/>
      <c r="C621" s="46"/>
      <c r="D621" s="47"/>
      <c r="E621" s="47"/>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34"/>
      <c r="B622" s="35"/>
      <c r="C622" s="46"/>
      <c r="D622" s="47"/>
      <c r="E622" s="47"/>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34"/>
      <c r="B623" s="35"/>
      <c r="C623" s="46"/>
      <c r="D623" s="47"/>
      <c r="E623" s="47"/>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34"/>
      <c r="B624" s="35"/>
      <c r="C624" s="46"/>
      <c r="D624" s="47"/>
      <c r="E624" s="47"/>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34"/>
      <c r="B625" s="35"/>
      <c r="C625" s="46"/>
      <c r="D625" s="47"/>
      <c r="E625" s="47"/>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34"/>
      <c r="B626" s="35"/>
      <c r="C626" s="46"/>
      <c r="D626" s="47"/>
      <c r="E626" s="47"/>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34"/>
      <c r="B627" s="35"/>
      <c r="C627" s="46"/>
      <c r="D627" s="47"/>
      <c r="E627" s="47"/>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34"/>
      <c r="B628" s="35"/>
      <c r="C628" s="46"/>
      <c r="D628" s="47"/>
      <c r="E628" s="47"/>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34"/>
      <c r="B629" s="35"/>
      <c r="C629" s="46"/>
      <c r="D629" s="47"/>
      <c r="E629" s="47"/>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34"/>
      <c r="B630" s="35"/>
      <c r="C630" s="46"/>
      <c r="D630" s="47"/>
      <c r="E630" s="47"/>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34"/>
      <c r="B631" s="35"/>
      <c r="C631" s="46"/>
      <c r="D631" s="47"/>
      <c r="E631" s="47"/>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34"/>
      <c r="B632" s="35"/>
      <c r="C632" s="46"/>
      <c r="D632" s="47"/>
      <c r="E632" s="47"/>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34"/>
      <c r="B633" s="35"/>
      <c r="C633" s="46"/>
      <c r="D633" s="47"/>
      <c r="E633" s="47"/>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34"/>
      <c r="B634" s="35"/>
      <c r="C634" s="46"/>
      <c r="D634" s="47"/>
      <c r="E634" s="47"/>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34"/>
      <c r="B635" s="35"/>
      <c r="C635" s="46"/>
      <c r="D635" s="47"/>
      <c r="E635" s="47"/>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34"/>
      <c r="B636" s="35"/>
      <c r="C636" s="46"/>
      <c r="D636" s="47"/>
      <c r="E636" s="47"/>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34"/>
      <c r="B637" s="35"/>
      <c r="C637" s="46"/>
      <c r="D637" s="47"/>
      <c r="E637" s="47"/>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34"/>
      <c r="B638" s="35"/>
      <c r="C638" s="46"/>
      <c r="D638" s="47"/>
      <c r="E638" s="47"/>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34"/>
      <c r="B639" s="35"/>
      <c r="C639" s="46"/>
      <c r="D639" s="47"/>
      <c r="E639" s="47"/>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34"/>
      <c r="B640" s="35"/>
      <c r="C640" s="46"/>
      <c r="D640" s="47"/>
      <c r="E640" s="47"/>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34"/>
      <c r="B641" s="35"/>
      <c r="C641" s="46"/>
      <c r="D641" s="47"/>
      <c r="E641" s="47"/>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34"/>
      <c r="B642" s="35"/>
      <c r="C642" s="46"/>
      <c r="D642" s="47"/>
      <c r="E642" s="47"/>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34"/>
      <c r="B643" s="35"/>
      <c r="C643" s="46"/>
      <c r="D643" s="47"/>
      <c r="E643" s="47"/>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34"/>
      <c r="B644" s="35"/>
      <c r="C644" s="46"/>
      <c r="D644" s="47"/>
      <c r="E644" s="47"/>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34"/>
      <c r="B645" s="35"/>
      <c r="C645" s="46"/>
      <c r="D645" s="47"/>
      <c r="E645" s="47"/>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34"/>
      <c r="B646" s="35"/>
      <c r="C646" s="46"/>
      <c r="D646" s="47"/>
      <c r="E646" s="47"/>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34"/>
      <c r="B647" s="35"/>
      <c r="C647" s="46"/>
      <c r="D647" s="47"/>
      <c r="E647" s="47"/>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34"/>
      <c r="B648" s="35"/>
      <c r="C648" s="46"/>
      <c r="D648" s="47"/>
      <c r="E648" s="47"/>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34"/>
      <c r="B649" s="35"/>
      <c r="C649" s="46"/>
      <c r="D649" s="47"/>
      <c r="E649" s="47"/>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34"/>
      <c r="B650" s="35"/>
      <c r="C650" s="46"/>
      <c r="D650" s="47"/>
      <c r="E650" s="47"/>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34"/>
      <c r="B651" s="35"/>
      <c r="C651" s="46"/>
      <c r="D651" s="47"/>
      <c r="E651" s="47"/>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34"/>
      <c r="B652" s="35"/>
      <c r="C652" s="46"/>
      <c r="D652" s="47"/>
      <c r="E652" s="47"/>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34"/>
      <c r="B653" s="35"/>
      <c r="C653" s="46"/>
      <c r="D653" s="47"/>
      <c r="E653" s="47"/>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34"/>
      <c r="B654" s="35"/>
      <c r="C654" s="46"/>
      <c r="D654" s="47"/>
      <c r="E654" s="47"/>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34"/>
      <c r="B655" s="35"/>
      <c r="C655" s="46"/>
      <c r="D655" s="47"/>
      <c r="E655" s="47"/>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34"/>
      <c r="B656" s="35"/>
      <c r="C656" s="46"/>
      <c r="D656" s="47"/>
      <c r="E656" s="47"/>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34"/>
      <c r="B657" s="35"/>
      <c r="C657" s="46"/>
      <c r="D657" s="47"/>
      <c r="E657" s="47"/>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34"/>
      <c r="B658" s="35"/>
      <c r="C658" s="46"/>
      <c r="D658" s="47"/>
      <c r="E658" s="47"/>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34"/>
      <c r="B659" s="35"/>
      <c r="C659" s="46"/>
      <c r="D659" s="47"/>
      <c r="E659" s="47"/>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34"/>
      <c r="B660" s="35"/>
      <c r="C660" s="46"/>
      <c r="D660" s="47"/>
      <c r="E660" s="47"/>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34"/>
      <c r="B661" s="35"/>
      <c r="C661" s="46"/>
      <c r="D661" s="47"/>
      <c r="E661" s="47"/>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34"/>
      <c r="B662" s="35"/>
      <c r="C662" s="46"/>
      <c r="D662" s="47"/>
      <c r="E662" s="47"/>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34"/>
      <c r="B663" s="35"/>
      <c r="C663" s="46"/>
      <c r="D663" s="47"/>
      <c r="E663" s="47"/>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34"/>
      <c r="B664" s="35"/>
      <c r="C664" s="46"/>
      <c r="D664" s="47"/>
      <c r="E664" s="47"/>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34"/>
      <c r="B665" s="35"/>
      <c r="C665" s="46"/>
      <c r="D665" s="47"/>
      <c r="E665" s="47"/>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34"/>
      <c r="B666" s="35"/>
      <c r="C666" s="46"/>
      <c r="D666" s="47"/>
      <c r="E666" s="47"/>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34"/>
      <c r="B667" s="35"/>
      <c r="C667" s="46"/>
      <c r="D667" s="47"/>
      <c r="E667" s="47"/>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34"/>
      <c r="B668" s="35"/>
      <c r="C668" s="46"/>
      <c r="D668" s="47"/>
      <c r="E668" s="47"/>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34"/>
      <c r="B669" s="35"/>
      <c r="C669" s="46"/>
      <c r="D669" s="47"/>
      <c r="E669" s="47"/>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34"/>
      <c r="B670" s="35"/>
      <c r="C670" s="46"/>
      <c r="D670" s="47"/>
      <c r="E670" s="47"/>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34"/>
      <c r="B671" s="35"/>
      <c r="C671" s="46"/>
      <c r="D671" s="47"/>
      <c r="E671" s="47"/>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34"/>
      <c r="B672" s="35"/>
      <c r="C672" s="46"/>
      <c r="D672" s="47"/>
      <c r="E672" s="47"/>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34"/>
      <c r="B673" s="35"/>
      <c r="C673" s="46"/>
      <c r="D673" s="47"/>
      <c r="E673" s="47"/>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34"/>
      <c r="B674" s="35"/>
      <c r="C674" s="46"/>
      <c r="D674" s="47"/>
      <c r="E674" s="47"/>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34"/>
      <c r="B675" s="35"/>
      <c r="C675" s="46"/>
      <c r="D675" s="47"/>
      <c r="E675" s="47"/>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34"/>
      <c r="B676" s="35"/>
      <c r="C676" s="46"/>
      <c r="D676" s="47"/>
      <c r="E676" s="47"/>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34"/>
      <c r="B677" s="35"/>
      <c r="C677" s="46"/>
      <c r="D677" s="47"/>
      <c r="E677" s="47"/>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34"/>
      <c r="B678" s="35"/>
      <c r="C678" s="46"/>
      <c r="D678" s="47"/>
      <c r="E678" s="47"/>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34"/>
      <c r="B679" s="35"/>
      <c r="C679" s="46"/>
      <c r="D679" s="47"/>
      <c r="E679" s="47"/>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34"/>
      <c r="B680" s="35"/>
      <c r="C680" s="46"/>
      <c r="D680" s="47"/>
      <c r="E680" s="47"/>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34"/>
      <c r="B681" s="35"/>
      <c r="C681" s="46"/>
      <c r="D681" s="47"/>
      <c r="E681" s="47"/>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34"/>
      <c r="B682" s="35"/>
      <c r="C682" s="46"/>
      <c r="D682" s="47"/>
      <c r="E682" s="47"/>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34"/>
      <c r="B683" s="35"/>
      <c r="C683" s="46"/>
      <c r="D683" s="47"/>
      <c r="E683" s="47"/>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34"/>
      <c r="B684" s="35"/>
      <c r="C684" s="46"/>
      <c r="D684" s="47"/>
      <c r="E684" s="47"/>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34"/>
      <c r="B685" s="35"/>
      <c r="C685" s="46"/>
      <c r="D685" s="47"/>
      <c r="E685" s="47"/>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34"/>
      <c r="B686" s="35"/>
      <c r="C686" s="46"/>
      <c r="D686" s="47"/>
      <c r="E686" s="47"/>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34"/>
      <c r="B687" s="35"/>
      <c r="C687" s="46"/>
      <c r="D687" s="47"/>
      <c r="E687" s="47"/>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34"/>
      <c r="B688" s="35"/>
      <c r="C688" s="46"/>
      <c r="D688" s="47"/>
      <c r="E688" s="47"/>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34"/>
      <c r="B689" s="35"/>
      <c r="C689" s="46"/>
      <c r="D689" s="47"/>
      <c r="E689" s="47"/>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34"/>
      <c r="B690" s="35"/>
      <c r="C690" s="46"/>
      <c r="D690" s="47"/>
      <c r="E690" s="47"/>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34"/>
      <c r="B691" s="35"/>
      <c r="C691" s="46"/>
      <c r="D691" s="47"/>
      <c r="E691" s="47"/>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34"/>
      <c r="B692" s="35"/>
      <c r="C692" s="46"/>
      <c r="D692" s="47"/>
      <c r="E692" s="47"/>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34"/>
      <c r="B693" s="35"/>
      <c r="C693" s="46"/>
      <c r="D693" s="47"/>
      <c r="E693" s="47"/>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34"/>
      <c r="B694" s="35"/>
      <c r="C694" s="46"/>
      <c r="D694" s="47"/>
      <c r="E694" s="47"/>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34"/>
      <c r="B695" s="35"/>
      <c r="C695" s="46"/>
      <c r="D695" s="47"/>
      <c r="E695" s="47"/>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34"/>
      <c r="B696" s="35"/>
      <c r="C696" s="46"/>
      <c r="D696" s="47"/>
      <c r="E696" s="47"/>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34"/>
      <c r="B697" s="35"/>
      <c r="C697" s="46"/>
      <c r="D697" s="47"/>
      <c r="E697" s="47"/>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34"/>
      <c r="B698" s="35"/>
      <c r="C698" s="46"/>
      <c r="D698" s="47"/>
      <c r="E698" s="47"/>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34"/>
      <c r="B699" s="35"/>
      <c r="C699" s="46"/>
      <c r="D699" s="47"/>
      <c r="E699" s="47"/>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34"/>
      <c r="B700" s="35"/>
      <c r="C700" s="46"/>
      <c r="D700" s="47"/>
      <c r="E700" s="47"/>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34"/>
      <c r="B701" s="35"/>
      <c r="C701" s="46"/>
      <c r="D701" s="47"/>
      <c r="E701" s="47"/>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34"/>
      <c r="B702" s="35"/>
      <c r="C702" s="46"/>
      <c r="D702" s="47"/>
      <c r="E702" s="47"/>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34"/>
      <c r="B703" s="35"/>
      <c r="C703" s="46"/>
      <c r="D703" s="47"/>
      <c r="E703" s="47"/>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34"/>
      <c r="B704" s="35"/>
      <c r="C704" s="46"/>
      <c r="D704" s="47"/>
      <c r="E704" s="47"/>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34"/>
      <c r="B705" s="35"/>
      <c r="C705" s="46"/>
      <c r="D705" s="47"/>
      <c r="E705" s="47"/>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34"/>
      <c r="B706" s="35"/>
      <c r="C706" s="46"/>
      <c r="D706" s="47"/>
      <c r="E706" s="47"/>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34"/>
      <c r="B707" s="35"/>
      <c r="C707" s="46"/>
      <c r="D707" s="47"/>
      <c r="E707" s="47"/>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34"/>
      <c r="B708" s="35"/>
      <c r="C708" s="46"/>
      <c r="D708" s="47"/>
      <c r="E708" s="47"/>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34"/>
      <c r="B709" s="35"/>
      <c r="C709" s="46"/>
      <c r="D709" s="47"/>
      <c r="E709" s="47"/>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34"/>
      <c r="B710" s="35"/>
      <c r="C710" s="46"/>
      <c r="D710" s="47"/>
      <c r="E710" s="47"/>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34"/>
      <c r="B711" s="35"/>
      <c r="C711" s="46"/>
      <c r="D711" s="47"/>
      <c r="E711" s="47"/>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34"/>
      <c r="B712" s="35"/>
      <c r="C712" s="46"/>
      <c r="D712" s="47"/>
      <c r="E712" s="47"/>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34"/>
      <c r="B713" s="35"/>
      <c r="C713" s="46"/>
      <c r="D713" s="47"/>
      <c r="E713" s="47"/>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34"/>
      <c r="B714" s="35"/>
      <c r="C714" s="46"/>
      <c r="D714" s="47"/>
      <c r="E714" s="47"/>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34"/>
      <c r="B715" s="35"/>
      <c r="C715" s="46"/>
      <c r="D715" s="47"/>
      <c r="E715" s="47"/>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34"/>
      <c r="B716" s="35"/>
      <c r="C716" s="46"/>
      <c r="D716" s="47"/>
      <c r="E716" s="47"/>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34"/>
      <c r="B717" s="35"/>
      <c r="C717" s="46"/>
      <c r="D717" s="47"/>
      <c r="E717" s="47"/>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34"/>
      <c r="B718" s="35"/>
      <c r="C718" s="46"/>
      <c r="D718" s="47"/>
      <c r="E718" s="47"/>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34"/>
      <c r="B719" s="35"/>
      <c r="C719" s="46"/>
      <c r="D719" s="47"/>
      <c r="E719" s="47"/>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34"/>
      <c r="B720" s="35"/>
      <c r="C720" s="46"/>
      <c r="D720" s="47"/>
      <c r="E720" s="47"/>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34"/>
      <c r="B721" s="35"/>
      <c r="C721" s="46"/>
      <c r="D721" s="47"/>
      <c r="E721" s="47"/>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34"/>
      <c r="B722" s="35"/>
      <c r="C722" s="46"/>
      <c r="D722" s="47"/>
      <c r="E722" s="47"/>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34"/>
      <c r="B723" s="35"/>
      <c r="C723" s="46"/>
      <c r="D723" s="47"/>
      <c r="E723" s="47"/>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34"/>
      <c r="B724" s="35"/>
      <c r="C724" s="46"/>
      <c r="D724" s="47"/>
      <c r="E724" s="47"/>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34"/>
      <c r="B725" s="35"/>
      <c r="C725" s="46"/>
      <c r="D725" s="47"/>
      <c r="E725" s="47"/>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34"/>
      <c r="B726" s="35"/>
      <c r="C726" s="46"/>
      <c r="D726" s="47"/>
      <c r="E726" s="47"/>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34"/>
      <c r="B727" s="35"/>
      <c r="C727" s="46"/>
      <c r="D727" s="47"/>
      <c r="E727" s="47"/>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34"/>
      <c r="B728" s="35"/>
      <c r="C728" s="46"/>
      <c r="D728" s="47"/>
      <c r="E728" s="47"/>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34"/>
      <c r="B729" s="35"/>
      <c r="C729" s="46"/>
      <c r="D729" s="47"/>
      <c r="E729" s="47"/>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34"/>
      <c r="B730" s="35"/>
      <c r="C730" s="46"/>
      <c r="D730" s="47"/>
      <c r="E730" s="47"/>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34"/>
      <c r="B731" s="35"/>
      <c r="C731" s="46"/>
      <c r="D731" s="47"/>
      <c r="E731" s="47"/>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34"/>
      <c r="B732" s="35"/>
      <c r="C732" s="46"/>
      <c r="D732" s="47"/>
      <c r="E732" s="47"/>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34"/>
      <c r="B733" s="35"/>
      <c r="C733" s="46"/>
      <c r="D733" s="47"/>
      <c r="E733" s="47"/>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34"/>
      <c r="B734" s="35"/>
      <c r="C734" s="46"/>
      <c r="D734" s="47"/>
      <c r="E734" s="47"/>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34"/>
      <c r="B735" s="35"/>
      <c r="C735" s="46"/>
      <c r="D735" s="47"/>
      <c r="E735" s="47"/>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34"/>
      <c r="B736" s="35"/>
      <c r="C736" s="46"/>
      <c r="D736" s="47"/>
      <c r="E736" s="47"/>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34"/>
      <c r="B737" s="35"/>
      <c r="C737" s="46"/>
      <c r="D737" s="47"/>
      <c r="E737" s="47"/>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34"/>
      <c r="B738" s="35"/>
      <c r="C738" s="46"/>
      <c r="D738" s="47"/>
      <c r="E738" s="47"/>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34"/>
      <c r="B739" s="35"/>
      <c r="C739" s="46"/>
      <c r="D739" s="47"/>
      <c r="E739" s="47"/>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34"/>
      <c r="B740" s="35"/>
      <c r="C740" s="46"/>
      <c r="D740" s="47"/>
      <c r="E740" s="47"/>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34"/>
      <c r="B741" s="35"/>
      <c r="C741" s="46"/>
      <c r="D741" s="47"/>
      <c r="E741" s="47"/>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34"/>
      <c r="B742" s="35"/>
      <c r="C742" s="46"/>
      <c r="D742" s="47"/>
      <c r="E742" s="47"/>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34"/>
      <c r="B743" s="35"/>
      <c r="C743" s="46"/>
      <c r="D743" s="47"/>
      <c r="E743" s="47"/>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34"/>
      <c r="B744" s="35"/>
      <c r="C744" s="46"/>
      <c r="D744" s="47"/>
      <c r="E744" s="47"/>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34"/>
      <c r="B745" s="35"/>
      <c r="C745" s="46"/>
      <c r="D745" s="47"/>
      <c r="E745" s="47"/>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34"/>
      <c r="B746" s="35"/>
      <c r="C746" s="46"/>
      <c r="D746" s="47"/>
      <c r="E746" s="47"/>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34"/>
      <c r="B747" s="35"/>
      <c r="C747" s="46"/>
      <c r="D747" s="47"/>
      <c r="E747" s="47"/>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34"/>
      <c r="B748" s="35"/>
      <c r="C748" s="46"/>
      <c r="D748" s="47"/>
      <c r="E748" s="47"/>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34"/>
      <c r="B749" s="35"/>
      <c r="C749" s="46"/>
      <c r="D749" s="47"/>
      <c r="E749" s="47"/>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34"/>
      <c r="B750" s="35"/>
      <c r="C750" s="46"/>
      <c r="D750" s="47"/>
      <c r="E750" s="47"/>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34"/>
      <c r="B751" s="35"/>
      <c r="C751" s="46"/>
      <c r="D751" s="47"/>
      <c r="E751" s="47"/>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34"/>
      <c r="B752" s="35"/>
      <c r="C752" s="46"/>
      <c r="D752" s="47"/>
      <c r="E752" s="47"/>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34"/>
      <c r="B753" s="35"/>
      <c r="C753" s="46"/>
      <c r="D753" s="47"/>
      <c r="E753" s="47"/>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34"/>
      <c r="B754" s="35"/>
      <c r="C754" s="46"/>
      <c r="D754" s="47"/>
      <c r="E754" s="47"/>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34"/>
      <c r="B755" s="35"/>
      <c r="C755" s="46"/>
      <c r="D755" s="47"/>
      <c r="E755" s="47"/>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34"/>
      <c r="B756" s="35"/>
      <c r="C756" s="46"/>
      <c r="D756" s="47"/>
      <c r="E756" s="47"/>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34"/>
      <c r="B757" s="35"/>
      <c r="C757" s="46"/>
      <c r="D757" s="47"/>
      <c r="E757" s="47"/>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34"/>
      <c r="B758" s="35"/>
      <c r="C758" s="46"/>
      <c r="D758" s="47"/>
      <c r="E758" s="47"/>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34"/>
      <c r="B759" s="35"/>
      <c r="C759" s="46"/>
      <c r="D759" s="47"/>
      <c r="E759" s="47"/>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34"/>
      <c r="B760" s="35"/>
      <c r="C760" s="46"/>
      <c r="D760" s="47"/>
      <c r="E760" s="47"/>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34"/>
      <c r="B761" s="35"/>
      <c r="C761" s="46"/>
      <c r="D761" s="47"/>
      <c r="E761" s="47"/>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34"/>
      <c r="B762" s="35"/>
      <c r="C762" s="46"/>
      <c r="D762" s="47"/>
      <c r="E762" s="47"/>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34"/>
      <c r="B763" s="35"/>
      <c r="C763" s="46"/>
      <c r="D763" s="47"/>
      <c r="E763" s="47"/>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34"/>
      <c r="B764" s="35"/>
      <c r="C764" s="46"/>
      <c r="D764" s="47"/>
      <c r="E764" s="47"/>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34"/>
      <c r="B765" s="35"/>
      <c r="C765" s="46"/>
      <c r="D765" s="47"/>
      <c r="E765" s="47"/>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34"/>
      <c r="B766" s="35"/>
      <c r="C766" s="46"/>
      <c r="D766" s="47"/>
      <c r="E766" s="47"/>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34"/>
      <c r="B767" s="35"/>
      <c r="C767" s="46"/>
      <c r="D767" s="47"/>
      <c r="E767" s="47"/>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34"/>
      <c r="B768" s="35"/>
      <c r="C768" s="46"/>
      <c r="D768" s="47"/>
      <c r="E768" s="47"/>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34"/>
      <c r="B769" s="35"/>
      <c r="C769" s="46"/>
      <c r="D769" s="47"/>
      <c r="E769" s="47"/>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34"/>
      <c r="B770" s="35"/>
      <c r="C770" s="46"/>
      <c r="D770" s="47"/>
      <c r="E770" s="47"/>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34"/>
      <c r="B771" s="35"/>
      <c r="C771" s="46"/>
      <c r="D771" s="47"/>
      <c r="E771" s="47"/>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34"/>
      <c r="B772" s="35"/>
      <c r="C772" s="46"/>
      <c r="D772" s="47"/>
      <c r="E772" s="47"/>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34"/>
      <c r="B773" s="35"/>
      <c r="C773" s="46"/>
      <c r="D773" s="47"/>
      <c r="E773" s="47"/>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34"/>
      <c r="B774" s="35"/>
      <c r="C774" s="46"/>
      <c r="D774" s="47"/>
      <c r="E774" s="47"/>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34"/>
      <c r="B775" s="35"/>
      <c r="C775" s="46"/>
      <c r="D775" s="47"/>
      <c r="E775" s="47"/>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34"/>
      <c r="B776" s="35"/>
      <c r="C776" s="46"/>
      <c r="D776" s="47"/>
      <c r="E776" s="47"/>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34"/>
      <c r="B777" s="35"/>
      <c r="C777" s="46"/>
      <c r="D777" s="47"/>
      <c r="E777" s="47"/>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34"/>
      <c r="B778" s="35"/>
      <c r="C778" s="46"/>
      <c r="D778" s="47"/>
      <c r="E778" s="47"/>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34"/>
      <c r="B779" s="35"/>
      <c r="C779" s="46"/>
      <c r="D779" s="47"/>
      <c r="E779" s="47"/>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34"/>
      <c r="B780" s="35"/>
      <c r="C780" s="46"/>
      <c r="D780" s="47"/>
      <c r="E780" s="47"/>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34"/>
      <c r="B781" s="35"/>
      <c r="C781" s="46"/>
      <c r="D781" s="47"/>
      <c r="E781" s="47"/>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34"/>
      <c r="B782" s="35"/>
      <c r="C782" s="46"/>
      <c r="D782" s="47"/>
      <c r="E782" s="47"/>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34"/>
      <c r="B783" s="35"/>
      <c r="C783" s="46"/>
      <c r="D783" s="47"/>
      <c r="E783" s="47"/>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34"/>
      <c r="B784" s="35"/>
      <c r="C784" s="46"/>
      <c r="D784" s="47"/>
      <c r="E784" s="47"/>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34"/>
      <c r="B785" s="35"/>
      <c r="C785" s="46"/>
      <c r="D785" s="47"/>
      <c r="E785" s="47"/>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34"/>
      <c r="B786" s="35"/>
      <c r="C786" s="46"/>
      <c r="D786" s="47"/>
      <c r="E786" s="47"/>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34"/>
      <c r="B787" s="35"/>
      <c r="C787" s="46"/>
      <c r="D787" s="47"/>
      <c r="E787" s="47"/>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34"/>
      <c r="B788" s="35"/>
      <c r="C788" s="46"/>
      <c r="D788" s="47"/>
      <c r="E788" s="47"/>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34"/>
      <c r="B789" s="35"/>
      <c r="C789" s="46"/>
      <c r="D789" s="47"/>
      <c r="E789" s="47"/>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34"/>
      <c r="B790" s="35"/>
      <c r="C790" s="46"/>
      <c r="D790" s="47"/>
      <c r="E790" s="47"/>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34"/>
      <c r="B791" s="35"/>
      <c r="C791" s="46"/>
      <c r="D791" s="47"/>
      <c r="E791" s="47"/>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34"/>
      <c r="B792" s="35"/>
      <c r="C792" s="46"/>
      <c r="D792" s="47"/>
      <c r="E792" s="47"/>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34"/>
      <c r="B793" s="35"/>
      <c r="C793" s="46"/>
      <c r="D793" s="47"/>
      <c r="E793" s="47"/>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34"/>
      <c r="B794" s="35"/>
      <c r="C794" s="46"/>
      <c r="D794" s="47"/>
      <c r="E794" s="47"/>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34"/>
      <c r="B795" s="35"/>
      <c r="C795" s="46"/>
      <c r="D795" s="47"/>
      <c r="E795" s="47"/>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34"/>
      <c r="B796" s="35"/>
      <c r="C796" s="46"/>
      <c r="D796" s="47"/>
      <c r="E796" s="47"/>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34"/>
      <c r="B797" s="35"/>
      <c r="C797" s="46"/>
      <c r="D797" s="47"/>
      <c r="E797" s="47"/>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34"/>
      <c r="B798" s="35"/>
      <c r="C798" s="46"/>
      <c r="D798" s="47"/>
      <c r="E798" s="47"/>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34"/>
      <c r="B799" s="35"/>
      <c r="C799" s="46"/>
      <c r="D799" s="47"/>
      <c r="E799" s="47"/>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34"/>
      <c r="B800" s="35"/>
      <c r="C800" s="46"/>
      <c r="D800" s="47"/>
      <c r="E800" s="47"/>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34"/>
      <c r="B801" s="35"/>
      <c r="C801" s="46"/>
      <c r="D801" s="47"/>
      <c r="E801" s="47"/>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34"/>
      <c r="B802" s="35"/>
      <c r="C802" s="46"/>
      <c r="D802" s="47"/>
      <c r="E802" s="47"/>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34"/>
      <c r="B803" s="35"/>
      <c r="C803" s="46"/>
      <c r="D803" s="47"/>
      <c r="E803" s="47"/>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34"/>
      <c r="B804" s="35"/>
      <c r="C804" s="46"/>
      <c r="D804" s="47"/>
      <c r="E804" s="47"/>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34"/>
      <c r="B805" s="35"/>
      <c r="C805" s="46"/>
      <c r="D805" s="47"/>
      <c r="E805" s="47"/>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34"/>
      <c r="B806" s="35"/>
      <c r="C806" s="46"/>
      <c r="D806" s="47"/>
      <c r="E806" s="47"/>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34"/>
      <c r="B807" s="35"/>
      <c r="C807" s="46"/>
      <c r="D807" s="47"/>
      <c r="E807" s="47"/>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34"/>
      <c r="B808" s="35"/>
      <c r="C808" s="46"/>
      <c r="D808" s="47"/>
      <c r="E808" s="47"/>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34"/>
      <c r="B809" s="35"/>
      <c r="C809" s="46"/>
      <c r="D809" s="47"/>
      <c r="E809" s="47"/>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34"/>
      <c r="B810" s="35"/>
      <c r="C810" s="46"/>
      <c r="D810" s="47"/>
      <c r="E810" s="47"/>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34"/>
      <c r="B811" s="35"/>
      <c r="C811" s="46"/>
      <c r="D811" s="47"/>
      <c r="E811" s="47"/>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34"/>
      <c r="B812" s="35"/>
      <c r="C812" s="46"/>
      <c r="D812" s="47"/>
      <c r="E812" s="47"/>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34"/>
      <c r="B813" s="35"/>
      <c r="C813" s="46"/>
      <c r="D813" s="47"/>
      <c r="E813" s="47"/>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34"/>
      <c r="B814" s="35"/>
      <c r="C814" s="46"/>
      <c r="D814" s="47"/>
      <c r="E814" s="47"/>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34"/>
      <c r="B815" s="35"/>
      <c r="C815" s="46"/>
      <c r="D815" s="47"/>
      <c r="E815" s="47"/>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34"/>
      <c r="B816" s="35"/>
      <c r="C816" s="46"/>
      <c r="D816" s="47"/>
      <c r="E816" s="47"/>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34"/>
      <c r="B817" s="35"/>
      <c r="C817" s="46"/>
      <c r="D817" s="47"/>
      <c r="E817" s="47"/>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34"/>
      <c r="B818" s="35"/>
      <c r="C818" s="46"/>
      <c r="D818" s="47"/>
      <c r="E818" s="47"/>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34"/>
      <c r="B819" s="35"/>
      <c r="C819" s="46"/>
      <c r="D819" s="47"/>
      <c r="E819" s="47"/>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34"/>
      <c r="B820" s="35"/>
      <c r="C820" s="46"/>
      <c r="D820" s="47"/>
      <c r="E820" s="47"/>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34"/>
      <c r="B821" s="35"/>
      <c r="C821" s="46"/>
      <c r="D821" s="47"/>
      <c r="E821" s="47"/>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34"/>
      <c r="B822" s="35"/>
      <c r="C822" s="46"/>
      <c r="D822" s="47"/>
      <c r="E822" s="47"/>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34"/>
      <c r="B823" s="35"/>
      <c r="C823" s="46"/>
      <c r="D823" s="47"/>
      <c r="E823" s="47"/>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34"/>
      <c r="B824" s="35"/>
      <c r="C824" s="46"/>
      <c r="D824" s="47"/>
      <c r="E824" s="47"/>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34"/>
      <c r="B825" s="35"/>
      <c r="C825" s="46"/>
      <c r="D825" s="47"/>
      <c r="E825" s="47"/>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34"/>
      <c r="B826" s="35"/>
      <c r="C826" s="46"/>
      <c r="D826" s="47"/>
      <c r="E826" s="47"/>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34"/>
      <c r="B827" s="35"/>
      <c r="C827" s="46"/>
      <c r="D827" s="47"/>
      <c r="E827" s="47"/>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34"/>
      <c r="B828" s="35"/>
      <c r="C828" s="46"/>
      <c r="D828" s="47"/>
      <c r="E828" s="47"/>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34"/>
      <c r="B829" s="35"/>
      <c r="C829" s="46"/>
      <c r="D829" s="47"/>
      <c r="E829" s="47"/>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34"/>
      <c r="B830" s="35"/>
      <c r="C830" s="46"/>
      <c r="D830" s="47"/>
      <c r="E830" s="47"/>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34"/>
      <c r="B831" s="35"/>
      <c r="C831" s="46"/>
      <c r="D831" s="47"/>
      <c r="E831" s="47"/>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34"/>
      <c r="B832" s="35"/>
      <c r="C832" s="46"/>
      <c r="D832" s="47"/>
      <c r="E832" s="47"/>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34"/>
      <c r="B833" s="35"/>
      <c r="C833" s="46"/>
      <c r="D833" s="47"/>
      <c r="E833" s="47"/>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34"/>
      <c r="B834" s="35"/>
      <c r="C834" s="46"/>
      <c r="D834" s="47"/>
      <c r="E834" s="47"/>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34"/>
      <c r="B835" s="35"/>
      <c r="C835" s="46"/>
      <c r="D835" s="47"/>
      <c r="E835" s="47"/>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34"/>
      <c r="B836" s="35"/>
      <c r="C836" s="46"/>
      <c r="D836" s="47"/>
      <c r="E836" s="47"/>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34"/>
      <c r="B837" s="35"/>
      <c r="C837" s="46"/>
      <c r="D837" s="47"/>
      <c r="E837" s="47"/>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34"/>
      <c r="B838" s="35"/>
      <c r="C838" s="46"/>
      <c r="D838" s="47"/>
      <c r="E838" s="47"/>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34"/>
      <c r="B839" s="35"/>
      <c r="C839" s="46"/>
      <c r="D839" s="47"/>
      <c r="E839" s="47"/>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34"/>
      <c r="B840" s="35"/>
      <c r="C840" s="46"/>
      <c r="D840" s="47"/>
      <c r="E840" s="47"/>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34"/>
      <c r="B841" s="35"/>
      <c r="C841" s="46"/>
      <c r="D841" s="47"/>
      <c r="E841" s="47"/>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34"/>
      <c r="B842" s="35"/>
      <c r="C842" s="46"/>
      <c r="D842" s="47"/>
      <c r="E842" s="47"/>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34"/>
      <c r="B843" s="35"/>
      <c r="C843" s="46"/>
      <c r="D843" s="47"/>
      <c r="E843" s="47"/>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34"/>
      <c r="B844" s="35"/>
      <c r="C844" s="46"/>
      <c r="D844" s="47"/>
      <c r="E844" s="47"/>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34"/>
      <c r="B845" s="35"/>
      <c r="C845" s="46"/>
      <c r="D845" s="47"/>
      <c r="E845" s="47"/>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34"/>
      <c r="B846" s="35"/>
      <c r="C846" s="46"/>
      <c r="D846" s="47"/>
      <c r="E846" s="47"/>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34"/>
      <c r="B847" s="35"/>
      <c r="C847" s="46"/>
      <c r="D847" s="47"/>
      <c r="E847" s="47"/>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34"/>
      <c r="B848" s="35"/>
      <c r="C848" s="46"/>
      <c r="D848" s="47"/>
      <c r="E848" s="47"/>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34"/>
      <c r="B849" s="35"/>
      <c r="C849" s="46"/>
      <c r="D849" s="47"/>
      <c r="E849" s="47"/>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34"/>
      <c r="B850" s="35"/>
      <c r="C850" s="46"/>
      <c r="D850" s="47"/>
      <c r="E850" s="47"/>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34"/>
      <c r="B851" s="35"/>
      <c r="C851" s="46"/>
      <c r="D851" s="47"/>
      <c r="E851" s="47"/>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34"/>
      <c r="B852" s="35"/>
      <c r="C852" s="46"/>
      <c r="D852" s="47"/>
      <c r="E852" s="47"/>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34"/>
      <c r="B853" s="35"/>
      <c r="C853" s="46"/>
      <c r="D853" s="47"/>
      <c r="E853" s="47"/>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34"/>
      <c r="B854" s="35"/>
      <c r="C854" s="46"/>
      <c r="D854" s="47"/>
      <c r="E854" s="47"/>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34"/>
      <c r="B855" s="35"/>
      <c r="C855" s="46"/>
      <c r="D855" s="47"/>
      <c r="E855" s="47"/>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34"/>
      <c r="B856" s="35"/>
      <c r="C856" s="46"/>
      <c r="D856" s="47"/>
      <c r="E856" s="47"/>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34"/>
      <c r="B857" s="35"/>
      <c r="C857" s="46"/>
      <c r="D857" s="47"/>
      <c r="E857" s="47"/>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34"/>
      <c r="B858" s="35"/>
      <c r="C858" s="46"/>
      <c r="D858" s="47"/>
      <c r="E858" s="47"/>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34"/>
      <c r="B859" s="35"/>
      <c r="C859" s="46"/>
      <c r="D859" s="47"/>
      <c r="E859" s="47"/>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34"/>
      <c r="B860" s="35"/>
      <c r="C860" s="46"/>
      <c r="D860" s="47"/>
      <c r="E860" s="47"/>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34"/>
      <c r="B861" s="35"/>
      <c r="C861" s="46"/>
      <c r="D861" s="47"/>
      <c r="E861" s="47"/>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34"/>
      <c r="B862" s="35"/>
      <c r="C862" s="46"/>
      <c r="D862" s="47"/>
      <c r="E862" s="47"/>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34"/>
      <c r="B863" s="35"/>
      <c r="C863" s="46"/>
      <c r="D863" s="47"/>
      <c r="E863" s="47"/>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34"/>
      <c r="B864" s="35"/>
      <c r="C864" s="46"/>
      <c r="D864" s="47"/>
      <c r="E864" s="47"/>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34"/>
      <c r="B865" s="35"/>
      <c r="C865" s="46"/>
      <c r="D865" s="47"/>
      <c r="E865" s="47"/>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34"/>
      <c r="B866" s="35"/>
      <c r="C866" s="46"/>
      <c r="D866" s="47"/>
      <c r="E866" s="47"/>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34"/>
      <c r="B867" s="35"/>
      <c r="C867" s="46"/>
      <c r="D867" s="47"/>
      <c r="E867" s="47"/>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34"/>
      <c r="B868" s="35"/>
      <c r="C868" s="46"/>
      <c r="D868" s="47"/>
      <c r="E868" s="47"/>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34"/>
      <c r="B869" s="35"/>
      <c r="C869" s="46"/>
      <c r="D869" s="47"/>
      <c r="E869" s="47"/>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34"/>
      <c r="B870" s="35"/>
      <c r="C870" s="46"/>
      <c r="D870" s="47"/>
      <c r="E870" s="47"/>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34"/>
      <c r="B871" s="35"/>
      <c r="C871" s="46"/>
      <c r="D871" s="47"/>
      <c r="E871" s="47"/>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34"/>
      <c r="B872" s="35"/>
      <c r="C872" s="46"/>
      <c r="D872" s="47"/>
      <c r="E872" s="47"/>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34"/>
      <c r="B873" s="35"/>
      <c r="C873" s="46"/>
      <c r="D873" s="47"/>
      <c r="E873" s="47"/>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34"/>
      <c r="B874" s="35"/>
      <c r="C874" s="46"/>
      <c r="D874" s="47"/>
      <c r="E874" s="47"/>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34"/>
      <c r="B875" s="35"/>
      <c r="C875" s="46"/>
      <c r="D875" s="47"/>
      <c r="E875" s="47"/>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34"/>
      <c r="B876" s="35"/>
      <c r="C876" s="46"/>
      <c r="D876" s="47"/>
      <c r="E876" s="47"/>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34"/>
      <c r="B877" s="35"/>
      <c r="C877" s="46"/>
      <c r="D877" s="47"/>
      <c r="E877" s="47"/>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34"/>
      <c r="B878" s="35"/>
      <c r="C878" s="46"/>
      <c r="D878" s="47"/>
      <c r="E878" s="47"/>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34"/>
      <c r="B879" s="35"/>
      <c r="C879" s="46"/>
      <c r="D879" s="47"/>
      <c r="E879" s="47"/>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34"/>
      <c r="B880" s="35"/>
      <c r="C880" s="46"/>
      <c r="D880" s="47"/>
      <c r="E880" s="47"/>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34"/>
      <c r="B881" s="35"/>
      <c r="C881" s="46"/>
      <c r="D881" s="47"/>
      <c r="E881" s="47"/>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34"/>
      <c r="B882" s="35"/>
      <c r="C882" s="46"/>
      <c r="D882" s="47"/>
      <c r="E882" s="47"/>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34"/>
      <c r="B883" s="35"/>
      <c r="C883" s="46"/>
      <c r="D883" s="47"/>
      <c r="E883" s="47"/>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34"/>
      <c r="B884" s="35"/>
      <c r="C884" s="46"/>
      <c r="D884" s="47"/>
      <c r="E884" s="47"/>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34"/>
      <c r="B885" s="35"/>
      <c r="C885" s="46"/>
      <c r="D885" s="47"/>
      <c r="E885" s="47"/>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34"/>
      <c r="B886" s="35"/>
      <c r="C886" s="46"/>
      <c r="D886" s="47"/>
      <c r="E886" s="47"/>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34"/>
      <c r="B887" s="35"/>
      <c r="C887" s="46"/>
      <c r="D887" s="47"/>
      <c r="E887" s="47"/>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34"/>
      <c r="B888" s="35"/>
      <c r="C888" s="46"/>
      <c r="D888" s="47"/>
      <c r="E888" s="47"/>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34"/>
      <c r="B889" s="35"/>
      <c r="C889" s="46"/>
      <c r="D889" s="47"/>
      <c r="E889" s="47"/>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34"/>
      <c r="B890" s="35"/>
      <c r="C890" s="46"/>
      <c r="D890" s="47"/>
      <c r="E890" s="47"/>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34"/>
      <c r="B891" s="35"/>
      <c r="C891" s="46"/>
      <c r="D891" s="47"/>
      <c r="E891" s="47"/>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34"/>
      <c r="B892" s="35"/>
      <c r="C892" s="46"/>
      <c r="D892" s="47"/>
      <c r="E892" s="47"/>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34"/>
      <c r="B893" s="35"/>
      <c r="C893" s="46"/>
      <c r="D893" s="47"/>
      <c r="E893" s="47"/>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34"/>
      <c r="B894" s="35"/>
      <c r="C894" s="46"/>
      <c r="D894" s="47"/>
      <c r="E894" s="47"/>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34"/>
      <c r="B895" s="35"/>
      <c r="C895" s="46"/>
      <c r="D895" s="47"/>
      <c r="E895" s="47"/>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34"/>
      <c r="B896" s="35"/>
      <c r="C896" s="46"/>
      <c r="D896" s="47"/>
      <c r="E896" s="47"/>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34"/>
      <c r="B897" s="35"/>
      <c r="C897" s="46"/>
      <c r="D897" s="47"/>
      <c r="E897" s="47"/>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34"/>
      <c r="B898" s="35"/>
      <c r="C898" s="46"/>
      <c r="D898" s="47"/>
      <c r="E898" s="47"/>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34"/>
      <c r="B899" s="35"/>
      <c r="C899" s="46"/>
      <c r="D899" s="47"/>
      <c r="E899" s="47"/>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34"/>
      <c r="B900" s="35"/>
      <c r="C900" s="46"/>
      <c r="D900" s="47"/>
      <c r="E900" s="47"/>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34"/>
      <c r="B901" s="35"/>
      <c r="C901" s="46"/>
      <c r="D901" s="47"/>
      <c r="E901" s="47"/>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34"/>
      <c r="B902" s="35"/>
      <c r="C902" s="46"/>
      <c r="D902" s="47"/>
      <c r="E902" s="47"/>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34"/>
      <c r="B903" s="35"/>
      <c r="C903" s="46"/>
      <c r="D903" s="47"/>
      <c r="E903" s="47"/>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34"/>
      <c r="B904" s="35"/>
      <c r="C904" s="46"/>
      <c r="D904" s="47"/>
      <c r="E904" s="47"/>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34"/>
      <c r="B905" s="35"/>
      <c r="C905" s="46"/>
      <c r="D905" s="47"/>
      <c r="E905" s="47"/>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34"/>
      <c r="B906" s="35"/>
      <c r="C906" s="46"/>
      <c r="D906" s="47"/>
      <c r="E906" s="47"/>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34"/>
      <c r="B907" s="35"/>
      <c r="C907" s="46"/>
      <c r="D907" s="47"/>
      <c r="E907" s="47"/>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34"/>
      <c r="B908" s="35"/>
      <c r="C908" s="46"/>
      <c r="D908" s="47"/>
      <c r="E908" s="47"/>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34"/>
      <c r="B909" s="35"/>
      <c r="C909" s="46"/>
      <c r="D909" s="47"/>
      <c r="E909" s="47"/>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34"/>
      <c r="B910" s="35"/>
      <c r="C910" s="46"/>
      <c r="D910" s="47"/>
      <c r="E910" s="47"/>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34"/>
      <c r="B911" s="35"/>
      <c r="C911" s="46"/>
      <c r="D911" s="47"/>
      <c r="E911" s="47"/>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34"/>
      <c r="B912" s="35"/>
      <c r="C912" s="46"/>
      <c r="D912" s="47"/>
      <c r="E912" s="47"/>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34"/>
      <c r="B913" s="35"/>
      <c r="C913" s="46"/>
      <c r="D913" s="47"/>
      <c r="E913" s="47"/>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34"/>
      <c r="B914" s="35"/>
      <c r="C914" s="46"/>
      <c r="D914" s="47"/>
      <c r="E914" s="47"/>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34"/>
      <c r="B915" s="35"/>
      <c r="C915" s="46"/>
      <c r="D915" s="47"/>
      <c r="E915" s="47"/>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34"/>
      <c r="B916" s="35"/>
      <c r="C916" s="46"/>
      <c r="D916" s="47"/>
      <c r="E916" s="47"/>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34"/>
      <c r="B917" s="35"/>
      <c r="C917" s="46"/>
      <c r="D917" s="47"/>
      <c r="E917" s="47"/>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34"/>
      <c r="B918" s="35"/>
      <c r="C918" s="46"/>
      <c r="D918" s="47"/>
      <c r="E918" s="47"/>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34"/>
      <c r="B919" s="35"/>
      <c r="C919" s="46"/>
      <c r="D919" s="47"/>
      <c r="E919" s="47"/>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34"/>
      <c r="B920" s="35"/>
      <c r="C920" s="46"/>
      <c r="D920" s="47"/>
      <c r="E920" s="47"/>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34"/>
      <c r="B921" s="35"/>
      <c r="C921" s="46"/>
      <c r="D921" s="47"/>
      <c r="E921" s="47"/>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34"/>
      <c r="B922" s="35"/>
      <c r="C922" s="46"/>
      <c r="D922" s="47"/>
      <c r="E922" s="47"/>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34"/>
      <c r="B923" s="35"/>
      <c r="C923" s="46"/>
      <c r="D923" s="47"/>
      <c r="E923" s="47"/>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34"/>
      <c r="B924" s="35"/>
      <c r="C924" s="46"/>
      <c r="D924" s="47"/>
      <c r="E924" s="47"/>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34"/>
      <c r="B925" s="35"/>
      <c r="C925" s="46"/>
      <c r="D925" s="47"/>
      <c r="E925" s="47"/>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34"/>
      <c r="B926" s="35"/>
      <c r="C926" s="46"/>
      <c r="D926" s="47"/>
      <c r="E926" s="47"/>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34"/>
      <c r="B927" s="35"/>
      <c r="C927" s="46"/>
      <c r="D927" s="47"/>
      <c r="E927" s="47"/>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34"/>
      <c r="B928" s="35"/>
      <c r="C928" s="46"/>
      <c r="D928" s="47"/>
      <c r="E928" s="47"/>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34"/>
      <c r="B929" s="35"/>
      <c r="C929" s="46"/>
      <c r="D929" s="47"/>
      <c r="E929" s="47"/>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34"/>
      <c r="B930" s="35"/>
      <c r="C930" s="46"/>
      <c r="D930" s="47"/>
      <c r="E930" s="47"/>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34"/>
      <c r="B931" s="35"/>
      <c r="C931" s="46"/>
      <c r="D931" s="47"/>
      <c r="E931" s="47"/>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34"/>
      <c r="B932" s="35"/>
      <c r="C932" s="46"/>
      <c r="D932" s="47"/>
      <c r="E932" s="47"/>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34"/>
      <c r="B933" s="35"/>
      <c r="C933" s="46"/>
      <c r="D933" s="47"/>
      <c r="E933" s="47"/>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34"/>
      <c r="B934" s="35"/>
      <c r="C934" s="46"/>
      <c r="D934" s="47"/>
      <c r="E934" s="47"/>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34"/>
      <c r="B935" s="35"/>
      <c r="C935" s="46"/>
      <c r="D935" s="47"/>
      <c r="E935" s="47"/>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34"/>
      <c r="B936" s="35"/>
      <c r="C936" s="46"/>
      <c r="D936" s="47"/>
      <c r="E936" s="47"/>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34"/>
      <c r="B937" s="35"/>
      <c r="C937" s="46"/>
      <c r="D937" s="47"/>
      <c r="E937" s="47"/>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34"/>
      <c r="B938" s="35"/>
      <c r="C938" s="46"/>
      <c r="D938" s="47"/>
      <c r="E938" s="47"/>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34"/>
      <c r="B939" s="35"/>
      <c r="C939" s="46"/>
      <c r="D939" s="47"/>
      <c r="E939" s="47"/>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34"/>
      <c r="B940" s="35"/>
      <c r="C940" s="46"/>
      <c r="D940" s="47"/>
      <c r="E940" s="47"/>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34"/>
      <c r="B941" s="35"/>
      <c r="C941" s="46"/>
      <c r="D941" s="47"/>
      <c r="E941" s="47"/>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34"/>
      <c r="B942" s="35"/>
      <c r="C942" s="46"/>
      <c r="D942" s="47"/>
      <c r="E942" s="47"/>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34"/>
      <c r="B943" s="35"/>
      <c r="C943" s="46"/>
      <c r="D943" s="47"/>
      <c r="E943" s="47"/>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34"/>
      <c r="B944" s="35"/>
      <c r="C944" s="46"/>
      <c r="D944" s="47"/>
      <c r="E944" s="47"/>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34"/>
      <c r="B945" s="35"/>
      <c r="C945" s="46"/>
      <c r="D945" s="47"/>
      <c r="E945" s="47"/>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34"/>
      <c r="B946" s="35"/>
      <c r="C946" s="46"/>
      <c r="D946" s="47"/>
      <c r="E946" s="47"/>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34"/>
      <c r="B947" s="35"/>
      <c r="C947" s="46"/>
      <c r="D947" s="47"/>
      <c r="E947" s="47"/>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34"/>
      <c r="B948" s="35"/>
      <c r="C948" s="46"/>
      <c r="D948" s="47"/>
      <c r="E948" s="47"/>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34"/>
      <c r="B949" s="35"/>
      <c r="C949" s="46"/>
      <c r="D949" s="47"/>
      <c r="E949" s="47"/>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34"/>
      <c r="B950" s="35"/>
      <c r="C950" s="46"/>
      <c r="D950" s="47"/>
      <c r="E950" s="47"/>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34"/>
      <c r="B951" s="35"/>
      <c r="C951" s="46"/>
      <c r="D951" s="47"/>
      <c r="E951" s="47"/>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34"/>
      <c r="B952" s="35"/>
      <c r="C952" s="46"/>
      <c r="D952" s="47"/>
      <c r="E952" s="47"/>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34"/>
      <c r="B953" s="35"/>
      <c r="C953" s="46"/>
      <c r="D953" s="47"/>
      <c r="E953" s="47"/>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34"/>
      <c r="B954" s="35"/>
      <c r="C954" s="46"/>
      <c r="D954" s="47"/>
      <c r="E954" s="47"/>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34"/>
      <c r="B955" s="35"/>
      <c r="C955" s="46"/>
      <c r="D955" s="47"/>
      <c r="E955" s="47"/>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34"/>
      <c r="B956" s="35"/>
      <c r="C956" s="46"/>
      <c r="D956" s="47"/>
      <c r="E956" s="47"/>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34"/>
      <c r="B957" s="35"/>
      <c r="C957" s="46"/>
      <c r="D957" s="47"/>
      <c r="E957" s="47"/>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34"/>
      <c r="B958" s="35"/>
      <c r="C958" s="46"/>
      <c r="D958" s="47"/>
      <c r="E958" s="47"/>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34"/>
      <c r="B959" s="35"/>
      <c r="C959" s="46"/>
      <c r="D959" s="47"/>
      <c r="E959" s="47"/>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34"/>
      <c r="B960" s="35"/>
      <c r="C960" s="46"/>
      <c r="D960" s="47"/>
      <c r="E960" s="47"/>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34"/>
      <c r="B961" s="35"/>
      <c r="C961" s="46"/>
      <c r="D961" s="47"/>
      <c r="E961" s="47"/>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34"/>
      <c r="B962" s="35"/>
      <c r="C962" s="46"/>
      <c r="D962" s="47"/>
      <c r="E962" s="47"/>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34"/>
      <c r="B963" s="35"/>
      <c r="C963" s="46"/>
      <c r="D963" s="47"/>
      <c r="E963" s="47"/>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34"/>
      <c r="B964" s="35"/>
      <c r="C964" s="46"/>
      <c r="D964" s="47"/>
      <c r="E964" s="47"/>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34"/>
      <c r="B965" s="35"/>
      <c r="C965" s="46"/>
      <c r="D965" s="47"/>
      <c r="E965" s="47"/>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34"/>
      <c r="B966" s="35"/>
      <c r="C966" s="46"/>
      <c r="D966" s="47"/>
      <c r="E966" s="47"/>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34"/>
      <c r="B967" s="35"/>
      <c r="C967" s="46"/>
      <c r="D967" s="47"/>
      <c r="E967" s="47"/>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34"/>
      <c r="B968" s="35"/>
      <c r="C968" s="46"/>
      <c r="D968" s="47"/>
      <c r="E968" s="47"/>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34"/>
      <c r="B969" s="35"/>
      <c r="C969" s="46"/>
      <c r="D969" s="47"/>
      <c r="E969" s="47"/>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34"/>
      <c r="B970" s="35"/>
      <c r="C970" s="46"/>
      <c r="D970" s="47"/>
      <c r="E970" s="47"/>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34"/>
      <c r="B971" s="35"/>
      <c r="C971" s="46"/>
      <c r="D971" s="47"/>
      <c r="E971" s="47"/>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34"/>
      <c r="B972" s="35"/>
      <c r="C972" s="46"/>
      <c r="D972" s="47"/>
      <c r="E972" s="47"/>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34"/>
      <c r="B973" s="35"/>
      <c r="C973" s="46"/>
      <c r="D973" s="47"/>
      <c r="E973" s="47"/>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34"/>
      <c r="B974" s="35"/>
      <c r="C974" s="46"/>
      <c r="D974" s="47"/>
      <c r="E974" s="47"/>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34"/>
      <c r="B975" s="35"/>
      <c r="C975" s="46"/>
      <c r="D975" s="47"/>
      <c r="E975" s="47"/>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34"/>
      <c r="B976" s="35"/>
      <c r="C976" s="46"/>
      <c r="D976" s="47"/>
      <c r="E976" s="47"/>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34"/>
      <c r="B977" s="35"/>
      <c r="C977" s="46"/>
      <c r="D977" s="47"/>
      <c r="E977" s="47"/>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34"/>
      <c r="B978" s="35"/>
      <c r="C978" s="46"/>
      <c r="D978" s="47"/>
      <c r="E978" s="47"/>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34"/>
      <c r="B979" s="35"/>
      <c r="C979" s="46"/>
      <c r="D979" s="47"/>
      <c r="E979" s="47"/>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34"/>
      <c r="B980" s="35"/>
      <c r="C980" s="46"/>
      <c r="D980" s="47"/>
      <c r="E980" s="47"/>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34"/>
      <c r="B981" s="35"/>
      <c r="C981" s="46"/>
      <c r="D981" s="47"/>
      <c r="E981" s="47"/>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34"/>
      <c r="B982" s="35"/>
      <c r="C982" s="46"/>
      <c r="D982" s="47"/>
      <c r="E982" s="47"/>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34"/>
      <c r="B983" s="35"/>
      <c r="C983" s="46"/>
      <c r="D983" s="47"/>
      <c r="E983" s="47"/>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34"/>
      <c r="B984" s="35"/>
      <c r="C984" s="46"/>
      <c r="D984" s="47"/>
      <c r="E984" s="47"/>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34"/>
      <c r="B985" s="35"/>
      <c r="C985" s="46"/>
      <c r="D985" s="47"/>
      <c r="E985" s="47"/>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34"/>
      <c r="B986" s="35"/>
      <c r="C986" s="46"/>
      <c r="D986" s="47"/>
      <c r="E986" s="47"/>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34"/>
      <c r="B987" s="35"/>
      <c r="C987" s="46"/>
      <c r="D987" s="47"/>
      <c r="E987" s="47"/>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34"/>
      <c r="B988" s="35"/>
      <c r="C988" s="46"/>
      <c r="D988" s="47"/>
      <c r="E988" s="47"/>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34"/>
      <c r="B989" s="35"/>
      <c r="C989" s="46"/>
      <c r="D989" s="47"/>
      <c r="E989" s="47"/>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34"/>
      <c r="B990" s="35"/>
      <c r="C990" s="46"/>
      <c r="D990" s="47"/>
      <c r="E990" s="47"/>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34"/>
      <c r="B991" s="35"/>
      <c r="C991" s="46"/>
      <c r="D991" s="47"/>
      <c r="E991" s="47"/>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34"/>
      <c r="B992" s="35"/>
      <c r="C992" s="46"/>
      <c r="D992" s="47"/>
      <c r="E992" s="47"/>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34"/>
      <c r="B993" s="35"/>
      <c r="C993" s="46"/>
      <c r="D993" s="47"/>
      <c r="E993" s="47"/>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34"/>
      <c r="B994" s="35"/>
      <c r="C994" s="46"/>
      <c r="D994" s="47"/>
      <c r="E994" s="47"/>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34"/>
      <c r="B995" s="35"/>
      <c r="C995" s="46"/>
      <c r="D995" s="47"/>
      <c r="E995" s="47"/>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34"/>
      <c r="B996" s="35"/>
      <c r="C996" s="46"/>
      <c r="D996" s="47"/>
      <c r="E996" s="47"/>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34"/>
      <c r="B997" s="35"/>
      <c r="C997" s="46"/>
      <c r="D997" s="47"/>
      <c r="E997" s="47"/>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34"/>
      <c r="B998" s="35"/>
      <c r="C998" s="46"/>
      <c r="D998" s="47"/>
      <c r="E998" s="47"/>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34"/>
      <c r="B999" s="35"/>
      <c r="C999" s="46"/>
      <c r="D999" s="47"/>
      <c r="E999" s="47"/>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34"/>
      <c r="B1000" s="35"/>
      <c r="C1000" s="46"/>
      <c r="D1000" s="47"/>
      <c r="E1000" s="47"/>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spans="1:26" ht="15.75" customHeight="1">
      <c r="A1001" s="34"/>
      <c r="B1001" s="35"/>
      <c r="C1001" s="46"/>
      <c r="D1001" s="47"/>
      <c r="E1001" s="47"/>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9">
    <mergeCell ref="A74:A93"/>
    <mergeCell ref="A94:A101"/>
    <mergeCell ref="A102:A111"/>
    <mergeCell ref="A112:A115"/>
    <mergeCell ref="B94:B97"/>
    <mergeCell ref="B98:B101"/>
    <mergeCell ref="B102:B107"/>
    <mergeCell ref="B108:B111"/>
    <mergeCell ref="B112:B115"/>
    <mergeCell ref="B74:B77"/>
    <mergeCell ref="B78:B81"/>
    <mergeCell ref="B82:B85"/>
    <mergeCell ref="B86:B89"/>
    <mergeCell ref="B90:B93"/>
    <mergeCell ref="A2:A28"/>
    <mergeCell ref="B2:B4"/>
    <mergeCell ref="C2:C4"/>
    <mergeCell ref="B5:B7"/>
    <mergeCell ref="C5:C7"/>
    <mergeCell ref="B8:B10"/>
    <mergeCell ref="C8:C10"/>
    <mergeCell ref="B71:B73"/>
    <mergeCell ref="B11:B13"/>
    <mergeCell ref="C11:C13"/>
    <mergeCell ref="B14:B16"/>
    <mergeCell ref="C14:C16"/>
    <mergeCell ref="B17:B19"/>
    <mergeCell ref="C17:C19"/>
    <mergeCell ref="B20:B22"/>
    <mergeCell ref="C20:C22"/>
    <mergeCell ref="B59:B61"/>
    <mergeCell ref="B62:B64"/>
    <mergeCell ref="B65:B67"/>
    <mergeCell ref="B68:B70"/>
    <mergeCell ref="B23:B25"/>
    <mergeCell ref="A29:A43"/>
    <mergeCell ref="A44:A49"/>
    <mergeCell ref="A50:A61"/>
    <mergeCell ref="B50:B52"/>
    <mergeCell ref="B53:B55"/>
    <mergeCell ref="B56:B58"/>
    <mergeCell ref="B38:B40"/>
    <mergeCell ref="B41:B43"/>
    <mergeCell ref="A62:A73"/>
    <mergeCell ref="C62:C64"/>
    <mergeCell ref="C65:C67"/>
    <mergeCell ref="C26:C28"/>
    <mergeCell ref="C29:C31"/>
    <mergeCell ref="C32:C34"/>
    <mergeCell ref="C50:C52"/>
    <mergeCell ref="C53:C55"/>
    <mergeCell ref="C56:C58"/>
    <mergeCell ref="C59:C61"/>
    <mergeCell ref="B44:B46"/>
    <mergeCell ref="B47:B49"/>
    <mergeCell ref="B26:B28"/>
    <mergeCell ref="B29:B31"/>
    <mergeCell ref="B32:B34"/>
    <mergeCell ref="B35:B3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39966"/>
  </sheetPr>
  <dimension ref="A1:Z1000"/>
  <sheetViews>
    <sheetView topLeftCell="B1" zoomScale="50" zoomScaleNormal="50" workbookViewId="0">
      <selection activeCell="C28" sqref="C28"/>
    </sheetView>
  </sheetViews>
  <sheetFormatPr defaultColWidth="14.26953125" defaultRowHeight="15" customHeight="1"/>
  <cols>
    <col min="1" max="1" width="16.54296875" customWidth="1"/>
    <col min="2" max="2" width="79.7265625" customWidth="1"/>
    <col min="3" max="3" width="54.453125" customWidth="1"/>
    <col min="4" max="4" width="38.1796875" customWidth="1"/>
    <col min="5" max="5" width="24.1796875" customWidth="1"/>
    <col min="6" max="6" width="27.54296875" customWidth="1"/>
    <col min="7" max="7" width="27.7265625" customWidth="1"/>
    <col min="8" max="8" width="72.1796875" customWidth="1"/>
    <col min="9" max="16" width="8.453125" customWidth="1"/>
    <col min="17" max="17" width="11.7265625" customWidth="1"/>
    <col min="18" max="26" width="7.81640625" customWidth="1"/>
  </cols>
  <sheetData>
    <row r="1" spans="1:26" ht="23.25" customHeight="1">
      <c r="A1" s="143" t="s">
        <v>250</v>
      </c>
      <c r="B1" s="144"/>
      <c r="C1" s="152" t="s">
        <v>1</v>
      </c>
      <c r="D1" s="153"/>
      <c r="E1" s="153"/>
      <c r="F1" s="153"/>
      <c r="G1" s="153"/>
      <c r="H1" s="154"/>
      <c r="I1" s="1"/>
      <c r="J1" s="1"/>
      <c r="K1" s="1"/>
      <c r="L1" s="1"/>
      <c r="M1" s="1"/>
      <c r="N1" s="1"/>
      <c r="O1" s="1"/>
      <c r="P1" s="1"/>
      <c r="Q1" s="56"/>
      <c r="R1" s="1"/>
      <c r="S1" s="1"/>
      <c r="T1" s="1"/>
      <c r="U1" s="1"/>
      <c r="V1" s="1"/>
      <c r="W1" s="1"/>
      <c r="X1" s="1"/>
      <c r="Y1" s="1"/>
      <c r="Z1" s="1"/>
    </row>
    <row r="2" spans="1:26" ht="23.25" customHeight="1">
      <c r="A2" s="145"/>
      <c r="B2" s="146"/>
      <c r="C2" s="57" t="s">
        <v>2</v>
      </c>
      <c r="D2" s="58" t="s">
        <v>299</v>
      </c>
      <c r="E2" s="58"/>
      <c r="F2" s="58"/>
      <c r="G2" s="58"/>
      <c r="H2" s="176"/>
      <c r="I2" s="1"/>
      <c r="J2" s="1"/>
      <c r="K2" s="1"/>
      <c r="L2" s="1"/>
      <c r="M2" s="1"/>
      <c r="N2" s="1"/>
      <c r="O2" s="1"/>
      <c r="P2" s="1"/>
      <c r="Q2" s="1"/>
      <c r="R2" s="1"/>
      <c r="S2" s="1"/>
      <c r="T2" s="1"/>
      <c r="U2" s="1"/>
      <c r="V2" s="1"/>
      <c r="W2" s="1"/>
      <c r="X2" s="1"/>
      <c r="Y2" s="1"/>
      <c r="Z2" s="1"/>
    </row>
    <row r="3" spans="1:26" ht="23.25" customHeight="1">
      <c r="A3" s="145"/>
      <c r="B3" s="146"/>
      <c r="C3" s="2" t="s">
        <v>4</v>
      </c>
      <c r="D3" s="59" t="s">
        <v>300</v>
      </c>
      <c r="E3" s="59"/>
      <c r="F3" s="59"/>
      <c r="G3" s="59"/>
      <c r="H3" s="150"/>
      <c r="I3" s="1"/>
      <c r="J3" s="1"/>
      <c r="K3" s="1"/>
      <c r="L3" s="1"/>
      <c r="M3" s="1"/>
      <c r="N3" s="1"/>
      <c r="O3" s="1"/>
      <c r="P3" s="1"/>
      <c r="Q3" s="1"/>
      <c r="R3" s="1"/>
      <c r="S3" s="1"/>
      <c r="T3" s="1"/>
      <c r="U3" s="1"/>
      <c r="V3" s="1"/>
      <c r="W3" s="1"/>
      <c r="X3" s="1"/>
      <c r="Y3" s="1"/>
      <c r="Z3" s="1"/>
    </row>
    <row r="4" spans="1:26" ht="23.25" customHeight="1">
      <c r="A4" s="145"/>
      <c r="B4" s="146"/>
      <c r="C4" s="2" t="s">
        <v>6</v>
      </c>
      <c r="D4" s="59" t="s">
        <v>303</v>
      </c>
      <c r="E4" s="59"/>
      <c r="F4" s="59"/>
      <c r="G4" s="59"/>
      <c r="H4" s="150"/>
      <c r="I4" s="1"/>
      <c r="J4" s="1"/>
      <c r="K4" s="1"/>
      <c r="L4" s="1"/>
      <c r="M4" s="1"/>
      <c r="N4" s="1"/>
      <c r="O4" s="1"/>
      <c r="P4" s="1"/>
      <c r="Q4" s="1"/>
      <c r="R4" s="1"/>
      <c r="S4" s="1"/>
      <c r="T4" s="1"/>
      <c r="U4" s="1"/>
      <c r="V4" s="1"/>
      <c r="W4" s="1"/>
      <c r="X4" s="1"/>
      <c r="Y4" s="1"/>
      <c r="Z4" s="1"/>
    </row>
    <row r="5" spans="1:26" ht="23.25" customHeight="1">
      <c r="A5" s="145"/>
      <c r="B5" s="146"/>
      <c r="C5" s="2" t="s">
        <v>7</v>
      </c>
      <c r="D5" s="59" t="s">
        <v>304</v>
      </c>
      <c r="E5" s="59"/>
      <c r="F5" s="59"/>
      <c r="G5" s="59"/>
      <c r="H5" s="150"/>
      <c r="I5" s="1"/>
      <c r="J5" s="1"/>
      <c r="K5" s="1"/>
      <c r="L5" s="1"/>
      <c r="M5" s="1"/>
      <c r="N5" s="1"/>
      <c r="O5" s="1"/>
      <c r="P5" s="1"/>
      <c r="Q5" s="1"/>
      <c r="R5" s="1"/>
      <c r="S5" s="1"/>
      <c r="T5" s="1"/>
      <c r="U5" s="1"/>
      <c r="V5" s="1"/>
      <c r="W5" s="1"/>
      <c r="X5" s="1"/>
      <c r="Y5" s="1"/>
      <c r="Z5" s="1"/>
    </row>
    <row r="6" spans="1:26" ht="23.25" customHeight="1">
      <c r="A6" s="145"/>
      <c r="B6" s="146"/>
      <c r="C6" s="3" t="s">
        <v>8</v>
      </c>
      <c r="D6" s="59">
        <v>2024</v>
      </c>
      <c r="E6" s="59"/>
      <c r="F6" s="59"/>
      <c r="G6" s="59"/>
      <c r="H6" s="151"/>
      <c r="I6" s="1"/>
      <c r="J6" s="1"/>
      <c r="K6" s="1"/>
      <c r="L6" s="1"/>
      <c r="M6" s="1"/>
      <c r="N6" s="1"/>
      <c r="O6" s="1"/>
      <c r="P6" s="1"/>
      <c r="Q6" s="1"/>
      <c r="R6" s="1"/>
      <c r="S6" s="1"/>
      <c r="T6" s="1"/>
      <c r="U6" s="1"/>
      <c r="V6" s="1"/>
      <c r="W6" s="1"/>
      <c r="X6" s="1"/>
      <c r="Y6" s="1"/>
      <c r="Z6" s="1"/>
    </row>
    <row r="7" spans="1:26" ht="23.25" customHeight="1">
      <c r="A7" s="147"/>
      <c r="B7" s="148"/>
      <c r="C7" s="3" t="s">
        <v>9</v>
      </c>
      <c r="D7" s="4">
        <v>45292</v>
      </c>
      <c r="E7" s="5">
        <f>D7+31</f>
        <v>45323</v>
      </c>
      <c r="F7" s="5">
        <f>E7+31</f>
        <v>45354</v>
      </c>
      <c r="G7" s="6" t="s">
        <v>10</v>
      </c>
      <c r="H7" s="6" t="s">
        <v>251</v>
      </c>
      <c r="I7" s="1"/>
      <c r="J7" s="1"/>
      <c r="K7" s="1"/>
      <c r="L7" s="1"/>
      <c r="M7" s="1"/>
      <c r="N7" s="1"/>
      <c r="O7" s="1"/>
      <c r="P7" s="1"/>
      <c r="Q7" s="1"/>
      <c r="R7" s="1"/>
      <c r="S7" s="1"/>
      <c r="T7" s="1"/>
      <c r="U7" s="1"/>
      <c r="V7" s="1"/>
      <c r="W7" s="1"/>
      <c r="X7" s="1"/>
      <c r="Y7" s="1"/>
      <c r="Z7" s="1"/>
    </row>
    <row r="8" spans="1:26" ht="21.75" customHeight="1">
      <c r="A8" s="155" t="s">
        <v>11</v>
      </c>
      <c r="B8" s="149" t="s">
        <v>252</v>
      </c>
      <c r="C8" s="7" t="s">
        <v>13</v>
      </c>
      <c r="D8" s="8">
        <v>8</v>
      </c>
      <c r="E8" s="9">
        <v>7</v>
      </c>
      <c r="F8" s="9">
        <v>3</v>
      </c>
      <c r="G8" s="10">
        <f>D8+E8+F8</f>
        <v>18</v>
      </c>
      <c r="H8" s="175"/>
      <c r="I8" s="1"/>
      <c r="J8" s="1"/>
      <c r="K8" s="1"/>
      <c r="L8" s="1"/>
      <c r="M8" s="1"/>
      <c r="N8" s="1"/>
      <c r="O8" s="1"/>
      <c r="P8" s="1"/>
      <c r="Q8" s="1"/>
      <c r="R8" s="1"/>
      <c r="S8" s="1"/>
      <c r="T8" s="1"/>
      <c r="U8" s="1"/>
      <c r="V8" s="1"/>
      <c r="W8" s="1"/>
      <c r="X8" s="1"/>
      <c r="Y8" s="1"/>
      <c r="Z8" s="1"/>
    </row>
    <row r="9" spans="1:26" ht="21.75" customHeight="1">
      <c r="A9" s="146"/>
      <c r="B9" s="150"/>
      <c r="C9" s="7" t="s">
        <v>14</v>
      </c>
      <c r="D9" s="8">
        <v>8</v>
      </c>
      <c r="E9" s="9">
        <v>7</v>
      </c>
      <c r="F9" s="9">
        <v>3</v>
      </c>
      <c r="G9" s="10">
        <f t="shared" ref="G9:G72" si="0">D9+E9+F9</f>
        <v>18</v>
      </c>
      <c r="H9" s="150"/>
      <c r="I9" s="1"/>
      <c r="J9" s="1"/>
      <c r="K9" s="1"/>
      <c r="L9" s="1"/>
      <c r="M9" s="1"/>
      <c r="N9" s="1"/>
      <c r="O9" s="1"/>
      <c r="P9" s="1"/>
      <c r="Q9" s="1"/>
      <c r="R9" s="1"/>
      <c r="S9" s="1"/>
      <c r="T9" s="1"/>
      <c r="U9" s="1"/>
      <c r="V9" s="1"/>
      <c r="W9" s="1"/>
      <c r="X9" s="1"/>
      <c r="Y9" s="1"/>
      <c r="Z9" s="1"/>
    </row>
    <row r="10" spans="1:26" ht="21.75" customHeight="1">
      <c r="A10" s="146"/>
      <c r="B10" s="150"/>
      <c r="C10" s="7" t="s">
        <v>15</v>
      </c>
      <c r="D10" s="8">
        <v>8</v>
      </c>
      <c r="E10" s="9">
        <v>7</v>
      </c>
      <c r="F10" s="9">
        <v>3</v>
      </c>
      <c r="G10" s="10">
        <f t="shared" si="0"/>
        <v>18</v>
      </c>
      <c r="H10" s="15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42">
        <f t="shared" si="0"/>
        <v>0</v>
      </c>
      <c r="H11" s="13"/>
      <c r="I11" s="1"/>
      <c r="J11" s="1"/>
      <c r="K11" s="1"/>
      <c r="L11" s="1"/>
      <c r="M11" s="1"/>
      <c r="N11" s="1"/>
      <c r="O11" s="1"/>
      <c r="P11" s="1"/>
      <c r="Q11" s="1"/>
      <c r="R11" s="1"/>
      <c r="S11" s="1"/>
      <c r="T11" s="1"/>
      <c r="U11" s="1"/>
      <c r="V11" s="1"/>
      <c r="W11" s="1"/>
      <c r="X11" s="1"/>
      <c r="Y11" s="1"/>
      <c r="Z11" s="1"/>
    </row>
    <row r="12" spans="1:26" ht="21.75" customHeight="1">
      <c r="A12" s="146"/>
      <c r="B12" s="149" t="s">
        <v>20</v>
      </c>
      <c r="C12" s="7" t="s">
        <v>13</v>
      </c>
      <c r="D12" s="16">
        <v>2</v>
      </c>
      <c r="E12" s="16">
        <v>3</v>
      </c>
      <c r="F12" s="16">
        <v>2</v>
      </c>
      <c r="G12" s="10">
        <f t="shared" si="0"/>
        <v>7</v>
      </c>
      <c r="H12" s="175"/>
      <c r="I12" s="1"/>
      <c r="J12" s="1"/>
      <c r="K12" s="1"/>
      <c r="L12" s="1"/>
      <c r="M12" s="1"/>
      <c r="N12" s="1"/>
      <c r="O12" s="1"/>
      <c r="P12" s="1"/>
      <c r="Q12" s="1"/>
      <c r="R12" s="1"/>
      <c r="S12" s="1"/>
      <c r="T12" s="1"/>
      <c r="U12" s="1"/>
      <c r="V12" s="1"/>
      <c r="W12" s="1"/>
      <c r="X12" s="1"/>
      <c r="Y12" s="1"/>
      <c r="Z12" s="1"/>
    </row>
    <row r="13" spans="1:26" ht="21.75" customHeight="1">
      <c r="A13" s="146"/>
      <c r="B13" s="150"/>
      <c r="C13" s="7" t="s">
        <v>14</v>
      </c>
      <c r="D13" s="16">
        <v>2</v>
      </c>
      <c r="E13" s="16">
        <v>3</v>
      </c>
      <c r="F13" s="16">
        <v>2</v>
      </c>
      <c r="G13" s="10">
        <f t="shared" si="0"/>
        <v>7</v>
      </c>
      <c r="H13" s="150"/>
      <c r="I13" s="1"/>
      <c r="J13" s="1"/>
      <c r="K13" s="1"/>
      <c r="L13" s="1"/>
      <c r="M13" s="1"/>
      <c r="N13" s="1"/>
      <c r="O13" s="1"/>
      <c r="P13" s="1"/>
      <c r="Q13" s="1"/>
      <c r="R13" s="1"/>
      <c r="S13" s="1"/>
      <c r="T13" s="1"/>
      <c r="U13" s="1"/>
      <c r="V13" s="1"/>
      <c r="W13" s="1"/>
      <c r="X13" s="1"/>
      <c r="Y13" s="1"/>
      <c r="Z13" s="1"/>
    </row>
    <row r="14" spans="1:26" ht="21.75" customHeight="1">
      <c r="A14" s="146"/>
      <c r="B14" s="150"/>
      <c r="C14" s="7" t="s">
        <v>15</v>
      </c>
      <c r="D14" s="16">
        <v>2</v>
      </c>
      <c r="E14" s="16">
        <v>3</v>
      </c>
      <c r="F14" s="16">
        <v>2</v>
      </c>
      <c r="G14" s="10">
        <f t="shared" si="0"/>
        <v>7</v>
      </c>
      <c r="H14" s="15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42">
        <f t="shared" si="0"/>
        <v>0</v>
      </c>
      <c r="H15" s="15"/>
      <c r="I15" s="1"/>
      <c r="J15" s="1"/>
      <c r="K15" s="1"/>
      <c r="L15" s="1"/>
      <c r="M15" s="1"/>
      <c r="N15" s="1"/>
      <c r="O15" s="1"/>
      <c r="P15" s="1"/>
      <c r="Q15" s="1"/>
      <c r="R15" s="1"/>
      <c r="S15" s="1"/>
      <c r="T15" s="1"/>
      <c r="U15" s="1"/>
      <c r="V15" s="1"/>
      <c r="W15" s="1"/>
      <c r="X15" s="1"/>
      <c r="Y15" s="1"/>
      <c r="Z15" s="1"/>
    </row>
    <row r="16" spans="1:26" ht="21.75" customHeight="1">
      <c r="A16" s="146"/>
      <c r="B16" s="149" t="s">
        <v>101</v>
      </c>
      <c r="C16" s="7" t="s">
        <v>13</v>
      </c>
      <c r="D16" s="16">
        <v>0</v>
      </c>
      <c r="E16" s="16">
        <v>0</v>
      </c>
      <c r="F16" s="16">
        <v>0</v>
      </c>
      <c r="G16" s="10">
        <f t="shared" si="0"/>
        <v>0</v>
      </c>
      <c r="H16" s="175"/>
      <c r="I16" s="1"/>
      <c r="J16" s="1"/>
      <c r="K16" s="1"/>
      <c r="L16" s="1"/>
      <c r="M16" s="1"/>
      <c r="N16" s="1"/>
      <c r="O16" s="1"/>
      <c r="P16" s="1"/>
      <c r="Q16" s="1"/>
      <c r="R16" s="1"/>
      <c r="S16" s="1"/>
      <c r="T16" s="1"/>
      <c r="U16" s="1"/>
      <c r="V16" s="1"/>
      <c r="W16" s="1"/>
      <c r="X16" s="1"/>
      <c r="Y16" s="1"/>
      <c r="Z16" s="1"/>
    </row>
    <row r="17" spans="1:26" ht="21.75" customHeight="1">
      <c r="A17" s="146"/>
      <c r="B17" s="150"/>
      <c r="C17" s="7" t="s">
        <v>14</v>
      </c>
      <c r="D17" s="16">
        <v>0</v>
      </c>
      <c r="E17" s="16">
        <v>0</v>
      </c>
      <c r="F17" s="16">
        <v>0</v>
      </c>
      <c r="G17" s="10">
        <f t="shared" si="0"/>
        <v>0</v>
      </c>
      <c r="H17" s="150"/>
      <c r="I17" s="1"/>
      <c r="J17" s="1"/>
      <c r="K17" s="1"/>
      <c r="L17" s="1"/>
      <c r="M17" s="1"/>
      <c r="N17" s="1"/>
      <c r="O17" s="1"/>
      <c r="P17" s="1"/>
      <c r="Q17" s="1"/>
      <c r="R17" s="1"/>
      <c r="S17" s="1"/>
      <c r="T17" s="1"/>
      <c r="U17" s="1"/>
      <c r="V17" s="1"/>
      <c r="W17" s="1"/>
      <c r="X17" s="1"/>
      <c r="Y17" s="1"/>
      <c r="Z17" s="1"/>
    </row>
    <row r="18" spans="1:26" ht="21.75" customHeight="1">
      <c r="A18" s="146"/>
      <c r="B18" s="150"/>
      <c r="C18" s="7" t="s">
        <v>15</v>
      </c>
      <c r="D18" s="16">
        <v>0</v>
      </c>
      <c r="E18" s="16">
        <v>0</v>
      </c>
      <c r="F18" s="16">
        <v>0</v>
      </c>
      <c r="G18" s="10">
        <f t="shared" si="0"/>
        <v>0</v>
      </c>
      <c r="H18" s="15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42">
        <f t="shared" si="0"/>
        <v>0</v>
      </c>
      <c r="H19" s="15"/>
      <c r="I19" s="1"/>
      <c r="J19" s="1"/>
      <c r="K19" s="1"/>
      <c r="L19" s="1"/>
      <c r="M19" s="1"/>
      <c r="N19" s="1"/>
      <c r="O19" s="1"/>
      <c r="P19" s="1"/>
      <c r="Q19" s="1"/>
      <c r="R19" s="1"/>
      <c r="S19" s="1"/>
      <c r="T19" s="1"/>
      <c r="U19" s="1"/>
      <c r="V19" s="1"/>
      <c r="W19" s="1"/>
      <c r="X19" s="1"/>
      <c r="Y19" s="1"/>
      <c r="Z19" s="1"/>
    </row>
    <row r="20" spans="1:26" ht="21.75" customHeight="1">
      <c r="A20" s="146"/>
      <c r="B20" s="149" t="s">
        <v>105</v>
      </c>
      <c r="C20" s="7" t="s">
        <v>13</v>
      </c>
      <c r="D20" s="16">
        <v>2</v>
      </c>
      <c r="E20" s="16">
        <v>1</v>
      </c>
      <c r="F20" s="16">
        <v>0</v>
      </c>
      <c r="G20" s="10">
        <f t="shared" si="0"/>
        <v>3</v>
      </c>
      <c r="H20" s="175"/>
      <c r="I20" s="1"/>
      <c r="J20" s="1"/>
      <c r="K20" s="1"/>
      <c r="L20" s="1"/>
      <c r="M20" s="1"/>
      <c r="N20" s="1"/>
      <c r="O20" s="1"/>
      <c r="P20" s="1"/>
      <c r="Q20" s="1"/>
      <c r="R20" s="1"/>
      <c r="S20" s="1"/>
      <c r="T20" s="1"/>
      <c r="U20" s="1"/>
      <c r="V20" s="1"/>
      <c r="W20" s="1"/>
      <c r="X20" s="1"/>
      <c r="Y20" s="1"/>
      <c r="Z20" s="1"/>
    </row>
    <row r="21" spans="1:26" ht="21.75" customHeight="1">
      <c r="A21" s="146"/>
      <c r="B21" s="150"/>
      <c r="C21" s="7" t="s">
        <v>14</v>
      </c>
      <c r="D21" s="16">
        <v>2</v>
      </c>
      <c r="E21" s="16">
        <v>1</v>
      </c>
      <c r="F21" s="16">
        <v>0</v>
      </c>
      <c r="G21" s="10">
        <f t="shared" si="0"/>
        <v>3</v>
      </c>
      <c r="H21" s="150"/>
      <c r="I21" s="1"/>
      <c r="J21" s="1"/>
      <c r="K21" s="1"/>
      <c r="L21" s="1"/>
      <c r="M21" s="1"/>
      <c r="N21" s="1"/>
      <c r="O21" s="1"/>
      <c r="P21" s="1"/>
      <c r="Q21" s="1"/>
      <c r="R21" s="1"/>
      <c r="S21" s="1"/>
      <c r="T21" s="1"/>
      <c r="U21" s="1"/>
      <c r="V21" s="1"/>
      <c r="W21" s="1"/>
      <c r="X21" s="1"/>
      <c r="Y21" s="1"/>
      <c r="Z21" s="1"/>
    </row>
    <row r="22" spans="1:26" ht="21.75" customHeight="1">
      <c r="A22" s="146"/>
      <c r="B22" s="150"/>
      <c r="C22" s="7" t="s">
        <v>15</v>
      </c>
      <c r="D22" s="16">
        <v>2</v>
      </c>
      <c r="E22" s="16">
        <v>1</v>
      </c>
      <c r="F22" s="16">
        <v>0</v>
      </c>
      <c r="G22" s="10">
        <f t="shared" si="0"/>
        <v>3</v>
      </c>
      <c r="H22" s="15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42">
        <f t="shared" si="0"/>
        <v>0</v>
      </c>
      <c r="H23" s="15"/>
      <c r="I23" s="1"/>
      <c r="J23" s="1"/>
      <c r="K23" s="1"/>
      <c r="L23" s="1"/>
      <c r="M23" s="1"/>
      <c r="N23" s="1"/>
      <c r="O23" s="1"/>
      <c r="P23" s="1"/>
      <c r="Q23" s="1"/>
      <c r="R23" s="1"/>
      <c r="S23" s="1"/>
      <c r="T23" s="1"/>
      <c r="U23" s="1"/>
      <c r="V23" s="1"/>
      <c r="W23" s="1"/>
      <c r="X23" s="1"/>
      <c r="Y23" s="1"/>
      <c r="Z23" s="1"/>
    </row>
    <row r="24" spans="1:26" ht="21.75" customHeight="1">
      <c r="A24" s="146"/>
      <c r="B24" s="149" t="s">
        <v>253</v>
      </c>
      <c r="C24" s="18" t="s">
        <v>13</v>
      </c>
      <c r="D24" s="16">
        <v>6</v>
      </c>
      <c r="E24" s="16">
        <v>7</v>
      </c>
      <c r="F24" s="16">
        <v>3</v>
      </c>
      <c r="G24" s="10">
        <f t="shared" si="0"/>
        <v>16</v>
      </c>
      <c r="H24" s="60"/>
      <c r="I24" s="1"/>
      <c r="J24" s="1"/>
      <c r="K24" s="1"/>
      <c r="L24" s="1"/>
      <c r="M24" s="1"/>
      <c r="N24" s="1"/>
      <c r="O24" s="1"/>
      <c r="P24" s="1"/>
      <c r="Q24" s="1"/>
      <c r="R24" s="1"/>
      <c r="S24" s="1"/>
      <c r="T24" s="1"/>
      <c r="U24" s="1"/>
      <c r="V24" s="1"/>
      <c r="W24" s="1"/>
      <c r="X24" s="1"/>
      <c r="Y24" s="1"/>
      <c r="Z24" s="1"/>
    </row>
    <row r="25" spans="1:26" ht="21.75" customHeight="1">
      <c r="A25" s="146"/>
      <c r="B25" s="150"/>
      <c r="C25" s="18" t="s">
        <v>14</v>
      </c>
      <c r="D25" s="16">
        <v>6</v>
      </c>
      <c r="E25" s="16">
        <v>7</v>
      </c>
      <c r="F25" s="16">
        <v>3</v>
      </c>
      <c r="G25" s="10">
        <f t="shared" si="0"/>
        <v>16</v>
      </c>
      <c r="H25" s="60"/>
      <c r="I25" s="1"/>
      <c r="J25" s="1"/>
      <c r="K25" s="1"/>
      <c r="L25" s="1"/>
      <c r="M25" s="1"/>
      <c r="N25" s="1"/>
      <c r="O25" s="1"/>
      <c r="P25" s="1"/>
      <c r="Q25" s="1"/>
      <c r="R25" s="1"/>
      <c r="S25" s="1"/>
      <c r="T25" s="1"/>
      <c r="U25" s="1"/>
      <c r="V25" s="1"/>
      <c r="W25" s="1"/>
      <c r="X25" s="1"/>
      <c r="Y25" s="1"/>
      <c r="Z25" s="1"/>
    </row>
    <row r="26" spans="1:26" ht="21.75" customHeight="1">
      <c r="A26" s="146"/>
      <c r="B26" s="150"/>
      <c r="C26" s="18" t="s">
        <v>15</v>
      </c>
      <c r="D26" s="16">
        <v>6</v>
      </c>
      <c r="E26" s="16">
        <v>7</v>
      </c>
      <c r="F26" s="16">
        <v>3</v>
      </c>
      <c r="G26" s="10">
        <f t="shared" si="0"/>
        <v>16</v>
      </c>
      <c r="H26" s="60"/>
      <c r="I26" s="1"/>
      <c r="J26" s="1"/>
      <c r="K26" s="1"/>
      <c r="L26" s="1"/>
      <c r="M26" s="1"/>
      <c r="N26" s="1"/>
      <c r="O26" s="1"/>
      <c r="P26" s="1"/>
      <c r="Q26" s="1"/>
      <c r="R26" s="1"/>
      <c r="S26" s="1"/>
      <c r="T26" s="1"/>
      <c r="U26" s="1"/>
      <c r="V26" s="1"/>
      <c r="W26" s="1"/>
      <c r="X26" s="1"/>
      <c r="Y26" s="1"/>
      <c r="Z26" s="1"/>
    </row>
    <row r="27" spans="1:26" ht="21.75" customHeight="1">
      <c r="A27" s="146"/>
      <c r="B27" s="151"/>
      <c r="C27" s="11"/>
      <c r="D27" s="14"/>
      <c r="E27" s="14"/>
      <c r="F27" s="14"/>
      <c r="G27" s="142">
        <f t="shared" si="0"/>
        <v>0</v>
      </c>
      <c r="H27" s="61"/>
      <c r="I27" s="1"/>
      <c r="J27" s="1"/>
      <c r="K27" s="1"/>
      <c r="L27" s="1"/>
      <c r="M27" s="1"/>
      <c r="N27" s="1"/>
      <c r="O27" s="1"/>
      <c r="P27" s="1"/>
      <c r="Q27" s="1"/>
      <c r="R27" s="1"/>
      <c r="S27" s="1"/>
      <c r="T27" s="1"/>
      <c r="U27" s="1"/>
      <c r="V27" s="1"/>
      <c r="W27" s="1"/>
      <c r="X27" s="1"/>
      <c r="Y27" s="1"/>
      <c r="Z27" s="1"/>
    </row>
    <row r="28" spans="1:26" ht="21.75" customHeight="1">
      <c r="A28" s="146"/>
      <c r="B28" s="149" t="s">
        <v>254</v>
      </c>
      <c r="C28" s="18" t="s">
        <v>13</v>
      </c>
      <c r="D28" s="16">
        <v>1</v>
      </c>
      <c r="E28" s="16">
        <v>2</v>
      </c>
      <c r="F28" s="16">
        <v>1</v>
      </c>
      <c r="G28" s="10">
        <f t="shared" si="0"/>
        <v>4</v>
      </c>
      <c r="H28" s="60"/>
      <c r="I28" s="1"/>
      <c r="J28" s="1"/>
      <c r="K28" s="1"/>
      <c r="L28" s="1"/>
      <c r="M28" s="1"/>
      <c r="N28" s="1"/>
      <c r="O28" s="1"/>
      <c r="P28" s="1"/>
      <c r="Q28" s="1"/>
      <c r="R28" s="1"/>
      <c r="S28" s="1"/>
      <c r="T28" s="1"/>
      <c r="U28" s="1"/>
      <c r="V28" s="1"/>
      <c r="W28" s="1"/>
      <c r="X28" s="1"/>
      <c r="Y28" s="1"/>
      <c r="Z28" s="1"/>
    </row>
    <row r="29" spans="1:26" ht="21.75" customHeight="1">
      <c r="A29" s="146"/>
      <c r="B29" s="150"/>
      <c r="C29" s="18" t="s">
        <v>14</v>
      </c>
      <c r="D29" s="16">
        <v>1</v>
      </c>
      <c r="E29" s="16">
        <v>2</v>
      </c>
      <c r="F29" s="16">
        <v>1</v>
      </c>
      <c r="G29" s="10">
        <f t="shared" si="0"/>
        <v>4</v>
      </c>
      <c r="H29" s="60"/>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1</v>
      </c>
      <c r="E30" s="16">
        <v>2</v>
      </c>
      <c r="F30" s="16">
        <v>1</v>
      </c>
      <c r="G30" s="10">
        <f t="shared" si="0"/>
        <v>4</v>
      </c>
      <c r="H30" s="60"/>
      <c r="I30" s="1"/>
      <c r="J30" s="1"/>
      <c r="K30" s="1"/>
      <c r="L30" s="1"/>
      <c r="M30" s="1"/>
      <c r="N30" s="1"/>
      <c r="O30" s="1"/>
      <c r="P30" s="1"/>
      <c r="Q30" s="1"/>
      <c r="R30" s="1"/>
      <c r="S30" s="1"/>
      <c r="T30" s="1"/>
      <c r="U30" s="1"/>
      <c r="V30" s="1"/>
      <c r="W30" s="1"/>
      <c r="X30" s="1"/>
      <c r="Y30" s="1"/>
      <c r="Z30" s="1"/>
    </row>
    <row r="31" spans="1:26" ht="21.75" customHeight="1">
      <c r="A31" s="146"/>
      <c r="B31" s="151"/>
      <c r="C31" s="11"/>
      <c r="D31" s="14"/>
      <c r="E31" s="14"/>
      <c r="F31" s="14"/>
      <c r="G31" s="142">
        <f t="shared" si="0"/>
        <v>0</v>
      </c>
      <c r="H31" s="61"/>
      <c r="I31" s="1"/>
      <c r="J31" s="1"/>
      <c r="K31" s="1"/>
      <c r="L31" s="1"/>
      <c r="M31" s="1"/>
      <c r="N31" s="1"/>
      <c r="O31" s="1"/>
      <c r="P31" s="1"/>
      <c r="Q31" s="1"/>
      <c r="R31" s="1"/>
      <c r="S31" s="1"/>
      <c r="T31" s="1"/>
      <c r="U31" s="1"/>
      <c r="V31" s="1"/>
      <c r="W31" s="1"/>
      <c r="X31" s="1"/>
      <c r="Y31" s="1"/>
      <c r="Z31" s="1"/>
    </row>
    <row r="32" spans="1:26" ht="21.75" customHeight="1">
      <c r="A32" s="146"/>
      <c r="B32" s="149" t="s">
        <v>255</v>
      </c>
      <c r="C32" s="18" t="s">
        <v>13</v>
      </c>
      <c r="D32" s="16">
        <v>2</v>
      </c>
      <c r="E32" s="16">
        <v>1</v>
      </c>
      <c r="F32" s="16">
        <v>2</v>
      </c>
      <c r="G32" s="10">
        <f t="shared" si="0"/>
        <v>5</v>
      </c>
      <c r="H32" s="60"/>
      <c r="I32" s="1"/>
      <c r="J32" s="1"/>
      <c r="K32" s="1"/>
      <c r="L32" s="1"/>
      <c r="M32" s="1"/>
      <c r="N32" s="1"/>
      <c r="O32" s="1"/>
      <c r="P32" s="1"/>
      <c r="Q32" s="1"/>
      <c r="R32" s="1"/>
      <c r="S32" s="1"/>
      <c r="T32" s="1"/>
      <c r="U32" s="1"/>
      <c r="V32" s="1"/>
      <c r="W32" s="1"/>
      <c r="X32" s="1"/>
      <c r="Y32" s="1"/>
      <c r="Z32" s="1"/>
    </row>
    <row r="33" spans="1:26" ht="21.75" customHeight="1">
      <c r="A33" s="146"/>
      <c r="B33" s="150"/>
      <c r="C33" s="18" t="s">
        <v>14</v>
      </c>
      <c r="D33" s="16">
        <v>2</v>
      </c>
      <c r="E33" s="16">
        <v>1</v>
      </c>
      <c r="F33" s="16">
        <v>2</v>
      </c>
      <c r="G33" s="10">
        <f t="shared" si="0"/>
        <v>5</v>
      </c>
      <c r="H33" s="60"/>
      <c r="I33" s="1"/>
      <c r="J33" s="1"/>
      <c r="K33" s="1"/>
      <c r="L33" s="1"/>
      <c r="M33" s="1"/>
      <c r="N33" s="1"/>
      <c r="O33" s="1"/>
      <c r="P33" s="1"/>
      <c r="Q33" s="1"/>
      <c r="R33" s="1"/>
      <c r="S33" s="1"/>
      <c r="T33" s="1"/>
      <c r="U33" s="1"/>
      <c r="V33" s="1"/>
      <c r="W33" s="1"/>
      <c r="X33" s="1"/>
      <c r="Y33" s="1"/>
      <c r="Z33" s="1"/>
    </row>
    <row r="34" spans="1:26" ht="21.75" customHeight="1">
      <c r="A34" s="146"/>
      <c r="B34" s="150"/>
      <c r="C34" s="18" t="s">
        <v>15</v>
      </c>
      <c r="D34" s="16">
        <v>2</v>
      </c>
      <c r="E34" s="16">
        <v>1</v>
      </c>
      <c r="F34" s="16">
        <v>2</v>
      </c>
      <c r="G34" s="10">
        <f t="shared" si="0"/>
        <v>5</v>
      </c>
      <c r="H34" s="60"/>
      <c r="I34" s="1"/>
      <c r="J34" s="1"/>
      <c r="K34" s="1"/>
      <c r="L34" s="1"/>
      <c r="M34" s="1"/>
      <c r="N34" s="1"/>
      <c r="O34" s="1"/>
      <c r="P34" s="1"/>
      <c r="Q34" s="1"/>
      <c r="R34" s="1"/>
      <c r="S34" s="1"/>
      <c r="T34" s="1"/>
      <c r="U34" s="1"/>
      <c r="V34" s="1"/>
      <c r="W34" s="1"/>
      <c r="X34" s="1"/>
      <c r="Y34" s="1"/>
      <c r="Z34" s="1"/>
    </row>
    <row r="35" spans="1:26" ht="21.75" customHeight="1">
      <c r="A35" s="146"/>
      <c r="B35" s="151"/>
      <c r="C35" s="11"/>
      <c r="D35" s="14"/>
      <c r="E35" s="14"/>
      <c r="F35" s="14"/>
      <c r="G35" s="142">
        <f t="shared" si="0"/>
        <v>0</v>
      </c>
      <c r="H35" s="61"/>
      <c r="I35" s="1"/>
      <c r="J35" s="1"/>
      <c r="K35" s="1"/>
      <c r="L35" s="1"/>
      <c r="M35" s="1"/>
      <c r="N35" s="1"/>
      <c r="O35" s="1"/>
      <c r="P35" s="1"/>
      <c r="Q35" s="1"/>
      <c r="R35" s="1"/>
      <c r="S35" s="1"/>
      <c r="T35" s="1"/>
      <c r="U35" s="1"/>
      <c r="V35" s="1"/>
      <c r="W35" s="1"/>
      <c r="X35" s="1"/>
      <c r="Y35" s="1"/>
      <c r="Z35" s="1"/>
    </row>
    <row r="36" spans="1:26" ht="21.75" customHeight="1">
      <c r="A36" s="146"/>
      <c r="B36" s="149" t="s">
        <v>122</v>
      </c>
      <c r="C36" s="18" t="s">
        <v>13</v>
      </c>
      <c r="D36" s="16">
        <v>8</v>
      </c>
      <c r="E36" s="16">
        <v>7</v>
      </c>
      <c r="F36" s="16">
        <v>3</v>
      </c>
      <c r="G36" s="10">
        <f t="shared" si="0"/>
        <v>18</v>
      </c>
      <c r="H36" s="60"/>
      <c r="I36" s="1"/>
      <c r="J36" s="1"/>
      <c r="K36" s="1"/>
      <c r="L36" s="1"/>
      <c r="M36" s="1"/>
      <c r="N36" s="1"/>
      <c r="O36" s="1"/>
      <c r="P36" s="1"/>
      <c r="Q36" s="1"/>
      <c r="R36" s="1"/>
      <c r="S36" s="1"/>
      <c r="T36" s="1"/>
      <c r="U36" s="1"/>
      <c r="V36" s="1"/>
      <c r="W36" s="1"/>
      <c r="X36" s="1"/>
      <c r="Y36" s="1"/>
      <c r="Z36" s="1"/>
    </row>
    <row r="37" spans="1:26" ht="21.75" customHeight="1">
      <c r="A37" s="146"/>
      <c r="B37" s="150"/>
      <c r="C37" s="18" t="s">
        <v>14</v>
      </c>
      <c r="D37" s="16">
        <v>8</v>
      </c>
      <c r="E37" s="16">
        <v>7</v>
      </c>
      <c r="F37" s="16">
        <v>3</v>
      </c>
      <c r="G37" s="10">
        <f t="shared" si="0"/>
        <v>18</v>
      </c>
      <c r="H37" s="60"/>
      <c r="I37" s="1"/>
      <c r="J37" s="1"/>
      <c r="K37" s="1"/>
      <c r="L37" s="1"/>
      <c r="M37" s="1"/>
      <c r="N37" s="1"/>
      <c r="O37" s="1"/>
      <c r="P37" s="1"/>
      <c r="Q37" s="1"/>
      <c r="R37" s="1"/>
      <c r="S37" s="1"/>
      <c r="T37" s="1"/>
      <c r="U37" s="1"/>
      <c r="V37" s="1"/>
      <c r="W37" s="1"/>
      <c r="X37" s="1"/>
      <c r="Y37" s="1"/>
      <c r="Z37" s="1"/>
    </row>
    <row r="38" spans="1:26" ht="21.75" customHeight="1">
      <c r="A38" s="146"/>
      <c r="B38" s="150"/>
      <c r="C38" s="18" t="s">
        <v>15</v>
      </c>
      <c r="D38" s="16">
        <v>8</v>
      </c>
      <c r="E38" s="16">
        <v>7</v>
      </c>
      <c r="F38" s="16">
        <v>3</v>
      </c>
      <c r="G38" s="10">
        <f t="shared" si="0"/>
        <v>18</v>
      </c>
      <c r="H38" s="60"/>
      <c r="I38" s="1"/>
      <c r="J38" s="1"/>
      <c r="K38" s="1"/>
      <c r="L38" s="1"/>
      <c r="M38" s="1"/>
      <c r="N38" s="1"/>
      <c r="O38" s="1"/>
      <c r="P38" s="1"/>
      <c r="Q38" s="1"/>
      <c r="R38" s="1"/>
      <c r="S38" s="1"/>
      <c r="T38" s="1"/>
      <c r="U38" s="1"/>
      <c r="V38" s="1"/>
      <c r="W38" s="1"/>
      <c r="X38" s="1"/>
      <c r="Y38" s="1"/>
      <c r="Z38" s="1"/>
    </row>
    <row r="39" spans="1:26" ht="21.75" customHeight="1">
      <c r="A39" s="146"/>
      <c r="B39" s="151"/>
      <c r="C39" s="11"/>
      <c r="D39" s="14"/>
      <c r="E39" s="14"/>
      <c r="F39" s="14"/>
      <c r="G39" s="142">
        <f t="shared" si="0"/>
        <v>0</v>
      </c>
      <c r="H39" s="61"/>
      <c r="I39" s="1"/>
      <c r="J39" s="1"/>
      <c r="K39" s="1"/>
      <c r="L39" s="1"/>
      <c r="M39" s="1"/>
      <c r="N39" s="1"/>
      <c r="O39" s="1"/>
      <c r="P39" s="1"/>
      <c r="Q39" s="1"/>
      <c r="R39" s="1"/>
      <c r="S39" s="1"/>
      <c r="T39" s="1"/>
      <c r="U39" s="1"/>
      <c r="V39" s="1"/>
      <c r="W39" s="1"/>
      <c r="X39" s="1"/>
      <c r="Y39" s="1"/>
      <c r="Z39" s="1"/>
    </row>
    <row r="40" spans="1:26" ht="21.75" customHeight="1">
      <c r="A40" s="146"/>
      <c r="B40" s="149" t="s">
        <v>21</v>
      </c>
      <c r="C40" s="18" t="s">
        <v>13</v>
      </c>
      <c r="D40" s="16">
        <v>13</v>
      </c>
      <c r="E40" s="16">
        <v>14</v>
      </c>
      <c r="F40" s="16">
        <v>13</v>
      </c>
      <c r="G40" s="10">
        <f t="shared" si="0"/>
        <v>40</v>
      </c>
      <c r="H40" s="175"/>
      <c r="I40" s="1"/>
      <c r="J40" s="1"/>
      <c r="K40" s="1"/>
      <c r="L40" s="1"/>
      <c r="M40" s="1"/>
      <c r="N40" s="1"/>
      <c r="O40" s="1"/>
      <c r="P40" s="1"/>
      <c r="Q40" s="1"/>
      <c r="R40" s="1"/>
      <c r="S40" s="1"/>
      <c r="T40" s="1"/>
      <c r="U40" s="1"/>
      <c r="V40" s="1"/>
      <c r="W40" s="1"/>
      <c r="X40" s="1"/>
      <c r="Y40" s="1"/>
      <c r="Z40" s="1"/>
    </row>
    <row r="41" spans="1:26" ht="21.75" customHeight="1">
      <c r="A41" s="146"/>
      <c r="B41" s="150"/>
      <c r="C41" s="18" t="s">
        <v>14</v>
      </c>
      <c r="D41" s="16">
        <v>13</v>
      </c>
      <c r="E41" s="16">
        <v>14</v>
      </c>
      <c r="F41" s="16">
        <v>13</v>
      </c>
      <c r="G41" s="10">
        <f t="shared" si="0"/>
        <v>40</v>
      </c>
      <c r="H41" s="150"/>
      <c r="I41" s="1"/>
      <c r="J41" s="1"/>
      <c r="K41" s="1"/>
      <c r="L41" s="1"/>
      <c r="M41" s="1"/>
      <c r="N41" s="1"/>
      <c r="O41" s="1"/>
      <c r="P41" s="1"/>
      <c r="Q41" s="1"/>
      <c r="R41" s="1"/>
      <c r="S41" s="1"/>
      <c r="T41" s="1"/>
      <c r="U41" s="1"/>
      <c r="V41" s="1"/>
      <c r="W41" s="1"/>
      <c r="X41" s="1"/>
      <c r="Y41" s="1"/>
      <c r="Z41" s="1"/>
    </row>
    <row r="42" spans="1:26" ht="21.75" customHeight="1">
      <c r="A42" s="146"/>
      <c r="B42" s="150"/>
      <c r="C42" s="18" t="s">
        <v>15</v>
      </c>
      <c r="D42" s="16">
        <v>13</v>
      </c>
      <c r="E42" s="16">
        <v>14</v>
      </c>
      <c r="F42" s="16">
        <v>13</v>
      </c>
      <c r="G42" s="10">
        <f t="shared" si="0"/>
        <v>40</v>
      </c>
      <c r="H42" s="151"/>
      <c r="I42" s="1"/>
      <c r="J42" s="1"/>
      <c r="K42" s="1"/>
      <c r="L42" s="1"/>
      <c r="M42" s="1"/>
      <c r="N42" s="1"/>
      <c r="O42" s="1"/>
      <c r="P42" s="1"/>
      <c r="Q42" s="1"/>
      <c r="R42" s="1"/>
      <c r="S42" s="1"/>
      <c r="T42" s="1"/>
      <c r="U42" s="1"/>
      <c r="V42" s="1"/>
      <c r="W42" s="1"/>
      <c r="X42" s="1"/>
      <c r="Y42" s="1"/>
      <c r="Z42" s="1"/>
    </row>
    <row r="43" spans="1:26" ht="21.75" customHeight="1">
      <c r="A43" s="146"/>
      <c r="B43" s="151"/>
      <c r="C43" s="11" t="s">
        <v>16</v>
      </c>
      <c r="D43" s="14"/>
      <c r="E43" s="14"/>
      <c r="F43" s="14"/>
      <c r="G43" s="142">
        <f t="shared" si="0"/>
        <v>0</v>
      </c>
      <c r="H43" s="15"/>
      <c r="I43" s="1"/>
      <c r="J43" s="1"/>
      <c r="K43" s="1"/>
      <c r="L43" s="1"/>
      <c r="M43" s="1"/>
      <c r="N43" s="1"/>
      <c r="O43" s="1"/>
      <c r="P43" s="1"/>
      <c r="Q43" s="1"/>
      <c r="R43" s="1"/>
      <c r="S43" s="1"/>
      <c r="T43" s="1"/>
      <c r="U43" s="1"/>
      <c r="V43" s="1"/>
      <c r="W43" s="1"/>
      <c r="X43" s="1"/>
      <c r="Y43" s="1"/>
      <c r="Z43" s="1"/>
    </row>
    <row r="44" spans="1:26" ht="21.75" customHeight="1">
      <c r="A44" s="146"/>
      <c r="B44" s="149" t="s">
        <v>22</v>
      </c>
      <c r="C44" s="7" t="s">
        <v>23</v>
      </c>
      <c r="D44" s="16">
        <v>1</v>
      </c>
      <c r="E44" s="16">
        <v>0</v>
      </c>
      <c r="F44" s="16">
        <v>0</v>
      </c>
      <c r="G44" s="10">
        <f t="shared" si="0"/>
        <v>1</v>
      </c>
      <c r="H44" s="175"/>
      <c r="I44" s="1"/>
      <c r="J44" s="1"/>
      <c r="K44" s="1"/>
      <c r="L44" s="1"/>
      <c r="M44" s="1"/>
      <c r="N44" s="1"/>
      <c r="O44" s="1"/>
      <c r="P44" s="1"/>
      <c r="Q44" s="1"/>
      <c r="R44" s="1"/>
      <c r="S44" s="1"/>
      <c r="T44" s="1"/>
      <c r="U44" s="1"/>
      <c r="V44" s="1"/>
      <c r="W44" s="1"/>
      <c r="X44" s="1"/>
      <c r="Y44" s="1"/>
      <c r="Z44" s="1"/>
    </row>
    <row r="45" spans="1:26" ht="21.75" customHeight="1">
      <c r="A45" s="146"/>
      <c r="B45" s="150"/>
      <c r="C45" s="7" t="s">
        <v>14</v>
      </c>
      <c r="D45" s="16">
        <v>1</v>
      </c>
      <c r="E45" s="16">
        <v>0</v>
      </c>
      <c r="F45" s="16">
        <v>0</v>
      </c>
      <c r="G45" s="10">
        <f t="shared" si="0"/>
        <v>1</v>
      </c>
      <c r="H45" s="150"/>
      <c r="I45" s="1"/>
      <c r="J45" s="1"/>
      <c r="K45" s="1"/>
      <c r="L45" s="1"/>
      <c r="M45" s="1"/>
      <c r="N45" s="1"/>
      <c r="O45" s="1"/>
      <c r="P45" s="1"/>
      <c r="Q45" s="1"/>
      <c r="R45" s="1"/>
      <c r="S45" s="1"/>
      <c r="T45" s="1"/>
      <c r="U45" s="1"/>
      <c r="V45" s="1"/>
      <c r="W45" s="1"/>
      <c r="X45" s="1"/>
      <c r="Y45" s="1"/>
      <c r="Z45" s="1"/>
    </row>
    <row r="46" spans="1:26" ht="21.75" customHeight="1">
      <c r="A46" s="146"/>
      <c r="B46" s="150"/>
      <c r="C46" s="7" t="s">
        <v>15</v>
      </c>
      <c r="D46" s="16">
        <v>1</v>
      </c>
      <c r="E46" s="16">
        <v>0</v>
      </c>
      <c r="F46" s="16">
        <v>0</v>
      </c>
      <c r="G46" s="10">
        <f t="shared" si="0"/>
        <v>1</v>
      </c>
      <c r="H46" s="151"/>
      <c r="I46" s="1"/>
      <c r="J46" s="1"/>
      <c r="K46" s="1"/>
      <c r="L46" s="1"/>
      <c r="M46" s="1"/>
      <c r="N46" s="1"/>
      <c r="O46" s="1"/>
      <c r="P46" s="1"/>
      <c r="Q46" s="1"/>
      <c r="R46" s="1"/>
      <c r="S46" s="1"/>
      <c r="T46" s="1"/>
      <c r="U46" s="1"/>
      <c r="V46" s="1"/>
      <c r="W46" s="1"/>
      <c r="X46" s="1"/>
      <c r="Y46" s="1"/>
      <c r="Z46" s="1"/>
    </row>
    <row r="47" spans="1:26" ht="21.75" customHeight="1">
      <c r="A47" s="146"/>
      <c r="B47" s="151"/>
      <c r="C47" s="11" t="s">
        <v>16</v>
      </c>
      <c r="D47" s="14"/>
      <c r="E47" s="14"/>
      <c r="F47" s="14"/>
      <c r="G47" s="142">
        <f t="shared" si="0"/>
        <v>0</v>
      </c>
      <c r="H47" s="15"/>
      <c r="I47" s="1"/>
      <c r="J47" s="1"/>
      <c r="K47" s="1"/>
      <c r="L47" s="1"/>
      <c r="M47" s="1"/>
      <c r="N47" s="1"/>
      <c r="O47" s="1"/>
      <c r="P47" s="1"/>
      <c r="Q47" s="1"/>
      <c r="R47" s="1"/>
      <c r="S47" s="1"/>
      <c r="T47" s="1"/>
      <c r="U47" s="1"/>
      <c r="V47" s="1"/>
      <c r="W47" s="1"/>
      <c r="X47" s="1"/>
      <c r="Y47" s="1"/>
      <c r="Z47" s="1"/>
    </row>
    <row r="48" spans="1:26" ht="21.75" customHeight="1">
      <c r="A48" s="146"/>
      <c r="B48" s="149" t="s">
        <v>136</v>
      </c>
      <c r="C48" s="7" t="s">
        <v>23</v>
      </c>
      <c r="D48" s="16">
        <v>1</v>
      </c>
      <c r="E48" s="16">
        <v>0</v>
      </c>
      <c r="F48" s="16">
        <v>0</v>
      </c>
      <c r="G48" s="10">
        <f t="shared" si="0"/>
        <v>1</v>
      </c>
      <c r="H48" s="60"/>
      <c r="I48" s="1"/>
      <c r="J48" s="1"/>
      <c r="K48" s="1"/>
      <c r="L48" s="1"/>
      <c r="M48" s="1"/>
      <c r="N48" s="1"/>
      <c r="O48" s="1"/>
      <c r="P48" s="1"/>
      <c r="Q48" s="1"/>
      <c r="R48" s="1"/>
      <c r="S48" s="1"/>
      <c r="T48" s="1"/>
      <c r="U48" s="1"/>
      <c r="V48" s="1"/>
      <c r="W48" s="1"/>
      <c r="X48" s="1"/>
      <c r="Y48" s="1"/>
      <c r="Z48" s="1"/>
    </row>
    <row r="49" spans="1:26" ht="21.75" customHeight="1">
      <c r="A49" s="146"/>
      <c r="B49" s="150"/>
      <c r="C49" s="7" t="s">
        <v>14</v>
      </c>
      <c r="D49" s="16">
        <v>1</v>
      </c>
      <c r="E49" s="16">
        <v>0</v>
      </c>
      <c r="F49" s="16">
        <v>0</v>
      </c>
      <c r="G49" s="10">
        <f t="shared" si="0"/>
        <v>1</v>
      </c>
      <c r="H49" s="60"/>
      <c r="I49" s="1"/>
      <c r="J49" s="1"/>
      <c r="K49" s="1"/>
      <c r="L49" s="1"/>
      <c r="M49" s="1"/>
      <c r="N49" s="1"/>
      <c r="O49" s="1"/>
      <c r="P49" s="1"/>
      <c r="Q49" s="1"/>
      <c r="R49" s="1"/>
      <c r="S49" s="1"/>
      <c r="T49" s="1"/>
      <c r="U49" s="1"/>
      <c r="V49" s="1"/>
      <c r="W49" s="1"/>
      <c r="X49" s="1"/>
      <c r="Y49" s="1"/>
      <c r="Z49" s="1"/>
    </row>
    <row r="50" spans="1:26" ht="21.75" customHeight="1">
      <c r="A50" s="146"/>
      <c r="B50" s="150"/>
      <c r="C50" s="7" t="s">
        <v>15</v>
      </c>
      <c r="D50" s="16">
        <v>1</v>
      </c>
      <c r="E50" s="16">
        <v>0</v>
      </c>
      <c r="F50" s="16">
        <v>0</v>
      </c>
      <c r="G50" s="10">
        <f t="shared" si="0"/>
        <v>1</v>
      </c>
      <c r="H50" s="60"/>
      <c r="I50" s="1"/>
      <c r="J50" s="1"/>
      <c r="K50" s="1"/>
      <c r="L50" s="1"/>
      <c r="M50" s="1"/>
      <c r="N50" s="1"/>
      <c r="O50" s="1"/>
      <c r="P50" s="1"/>
      <c r="Q50" s="1"/>
      <c r="R50" s="1"/>
      <c r="S50" s="1"/>
      <c r="T50" s="1"/>
      <c r="U50" s="1"/>
      <c r="V50" s="1"/>
      <c r="W50" s="1"/>
      <c r="X50" s="1"/>
      <c r="Y50" s="1"/>
      <c r="Z50" s="1"/>
    </row>
    <row r="51" spans="1:26" ht="21.75" customHeight="1">
      <c r="A51" s="146"/>
      <c r="B51" s="151"/>
      <c r="C51" s="11" t="s">
        <v>16</v>
      </c>
      <c r="D51" s="14"/>
      <c r="E51" s="14"/>
      <c r="F51" s="14"/>
      <c r="G51" s="142">
        <f t="shared" si="0"/>
        <v>0</v>
      </c>
      <c r="H51" s="61"/>
      <c r="I51" s="1"/>
      <c r="J51" s="1"/>
      <c r="K51" s="1"/>
      <c r="L51" s="1"/>
      <c r="M51" s="1"/>
      <c r="N51" s="1"/>
      <c r="O51" s="1"/>
      <c r="P51" s="1"/>
      <c r="Q51" s="1"/>
      <c r="R51" s="1"/>
      <c r="S51" s="1"/>
      <c r="T51" s="1"/>
      <c r="U51" s="1"/>
      <c r="V51" s="1"/>
      <c r="W51" s="1"/>
      <c r="X51" s="1"/>
      <c r="Y51" s="1"/>
      <c r="Z51" s="1"/>
    </row>
    <row r="52" spans="1:26" ht="21.75" customHeight="1">
      <c r="A52" s="146"/>
      <c r="B52" s="149" t="s">
        <v>256</v>
      </c>
      <c r="C52" s="7" t="s">
        <v>23</v>
      </c>
      <c r="D52" s="16">
        <v>1</v>
      </c>
      <c r="E52" s="16">
        <v>0</v>
      </c>
      <c r="F52" s="16">
        <v>0</v>
      </c>
      <c r="G52" s="10">
        <f t="shared" si="0"/>
        <v>1</v>
      </c>
      <c r="H52" s="175"/>
      <c r="I52" s="1"/>
      <c r="J52" s="1"/>
      <c r="K52" s="1"/>
      <c r="L52" s="1"/>
      <c r="M52" s="1"/>
      <c r="N52" s="1"/>
      <c r="O52" s="1"/>
      <c r="P52" s="1"/>
      <c r="Q52" s="1"/>
      <c r="R52" s="1"/>
      <c r="S52" s="1"/>
      <c r="T52" s="1"/>
      <c r="U52" s="1"/>
      <c r="V52" s="1"/>
      <c r="W52" s="1"/>
      <c r="X52" s="1"/>
      <c r="Y52" s="1"/>
      <c r="Z52" s="1"/>
    </row>
    <row r="53" spans="1:26" ht="21.75" customHeight="1">
      <c r="A53" s="146"/>
      <c r="B53" s="150"/>
      <c r="C53" s="7" t="s">
        <v>14</v>
      </c>
      <c r="D53" s="16">
        <v>1</v>
      </c>
      <c r="E53" s="16">
        <v>0</v>
      </c>
      <c r="F53" s="16">
        <v>0</v>
      </c>
      <c r="G53" s="10">
        <f t="shared" si="0"/>
        <v>1</v>
      </c>
      <c r="H53" s="150"/>
      <c r="I53" s="1"/>
      <c r="J53" s="1"/>
      <c r="K53" s="1"/>
      <c r="L53" s="1"/>
      <c r="M53" s="1"/>
      <c r="N53" s="1"/>
      <c r="O53" s="1"/>
      <c r="P53" s="1"/>
      <c r="Q53" s="1"/>
      <c r="R53" s="1"/>
      <c r="S53" s="1"/>
      <c r="T53" s="1"/>
      <c r="U53" s="1"/>
      <c r="V53" s="1"/>
      <c r="W53" s="1"/>
      <c r="X53" s="1"/>
      <c r="Y53" s="1"/>
      <c r="Z53" s="1"/>
    </row>
    <row r="54" spans="1:26" ht="21.75" customHeight="1">
      <c r="A54" s="146"/>
      <c r="B54" s="150"/>
      <c r="C54" s="7" t="s">
        <v>15</v>
      </c>
      <c r="D54" s="16">
        <v>1</v>
      </c>
      <c r="E54" s="16">
        <v>0</v>
      </c>
      <c r="F54" s="16">
        <v>0</v>
      </c>
      <c r="G54" s="10">
        <f t="shared" si="0"/>
        <v>1</v>
      </c>
      <c r="H54" s="151"/>
      <c r="I54" s="1"/>
      <c r="J54" s="1"/>
      <c r="K54" s="1"/>
      <c r="L54" s="1"/>
      <c r="M54" s="1"/>
      <c r="N54" s="1"/>
      <c r="O54" s="1"/>
      <c r="P54" s="1"/>
      <c r="Q54" s="1"/>
      <c r="R54" s="1"/>
      <c r="S54" s="1"/>
      <c r="T54" s="1"/>
      <c r="U54" s="1"/>
      <c r="V54" s="1"/>
      <c r="W54" s="1"/>
      <c r="X54" s="1"/>
      <c r="Y54" s="1"/>
      <c r="Z54" s="1"/>
    </row>
    <row r="55" spans="1:26" ht="21.75" customHeight="1">
      <c r="A55" s="146"/>
      <c r="B55" s="151"/>
      <c r="C55" s="11" t="s">
        <v>16</v>
      </c>
      <c r="D55" s="14"/>
      <c r="E55" s="14"/>
      <c r="F55" s="14"/>
      <c r="G55" s="142">
        <f t="shared" si="0"/>
        <v>0</v>
      </c>
      <c r="H55" s="15"/>
      <c r="I55" s="1"/>
      <c r="J55" s="1"/>
      <c r="K55" s="1"/>
      <c r="L55" s="1"/>
      <c r="M55" s="1"/>
      <c r="N55" s="1"/>
      <c r="O55" s="1"/>
      <c r="P55" s="1"/>
      <c r="Q55" s="1"/>
      <c r="R55" s="1"/>
      <c r="S55" s="1"/>
      <c r="T55" s="1"/>
      <c r="U55" s="1"/>
      <c r="V55" s="1"/>
      <c r="W55" s="1"/>
      <c r="X55" s="1"/>
      <c r="Y55" s="1"/>
      <c r="Z55" s="1"/>
    </row>
    <row r="56" spans="1:26" ht="21.75" customHeight="1">
      <c r="A56" s="146"/>
      <c r="B56" s="149" t="s">
        <v>25</v>
      </c>
      <c r="C56" s="7" t="s">
        <v>23</v>
      </c>
      <c r="D56" s="16">
        <v>0</v>
      </c>
      <c r="E56" s="16">
        <v>0</v>
      </c>
      <c r="F56" s="16">
        <v>0</v>
      </c>
      <c r="G56" s="10">
        <f t="shared" si="0"/>
        <v>0</v>
      </c>
      <c r="H56" s="175"/>
      <c r="I56" s="1"/>
      <c r="J56" s="1"/>
      <c r="K56" s="1"/>
      <c r="L56" s="1"/>
      <c r="M56" s="1"/>
      <c r="N56" s="1"/>
      <c r="O56" s="1"/>
      <c r="P56" s="1"/>
      <c r="Q56" s="1"/>
      <c r="R56" s="1"/>
      <c r="S56" s="1"/>
      <c r="T56" s="1"/>
      <c r="U56" s="1"/>
      <c r="V56" s="1"/>
      <c r="W56" s="1"/>
      <c r="X56" s="1"/>
      <c r="Y56" s="1"/>
      <c r="Z56" s="1"/>
    </row>
    <row r="57" spans="1:26" ht="21.75" customHeight="1">
      <c r="A57" s="146"/>
      <c r="B57" s="150"/>
      <c r="C57" s="7" t="s">
        <v>14</v>
      </c>
      <c r="D57" s="16">
        <v>0</v>
      </c>
      <c r="E57" s="16">
        <v>0</v>
      </c>
      <c r="F57" s="16">
        <v>0</v>
      </c>
      <c r="G57" s="10">
        <f t="shared" si="0"/>
        <v>0</v>
      </c>
      <c r="H57" s="150"/>
      <c r="I57" s="1"/>
      <c r="J57" s="1"/>
      <c r="K57" s="1"/>
      <c r="L57" s="1"/>
      <c r="M57" s="1"/>
      <c r="N57" s="1"/>
      <c r="O57" s="1"/>
      <c r="P57" s="1"/>
      <c r="Q57" s="1"/>
      <c r="R57" s="1"/>
      <c r="S57" s="1"/>
      <c r="T57" s="1"/>
      <c r="U57" s="1"/>
      <c r="V57" s="1"/>
      <c r="W57" s="1"/>
      <c r="X57" s="1"/>
      <c r="Y57" s="1"/>
      <c r="Z57" s="1"/>
    </row>
    <row r="58" spans="1:26" ht="21.75" customHeight="1">
      <c r="A58" s="146"/>
      <c r="B58" s="150"/>
      <c r="C58" s="7" t="s">
        <v>15</v>
      </c>
      <c r="D58" s="16">
        <v>0</v>
      </c>
      <c r="E58" s="16">
        <v>0</v>
      </c>
      <c r="F58" s="16">
        <v>0</v>
      </c>
      <c r="G58" s="10">
        <f t="shared" si="0"/>
        <v>0</v>
      </c>
      <c r="H58" s="150"/>
      <c r="I58" s="1"/>
      <c r="J58" s="1"/>
      <c r="K58" s="1"/>
      <c r="L58" s="1"/>
      <c r="M58" s="1"/>
      <c r="N58" s="1"/>
      <c r="O58" s="1"/>
      <c r="P58" s="1"/>
      <c r="Q58" s="1"/>
      <c r="R58" s="1"/>
      <c r="S58" s="1"/>
      <c r="T58" s="1"/>
      <c r="U58" s="1"/>
      <c r="V58" s="1"/>
      <c r="W58" s="1"/>
      <c r="X58" s="1"/>
      <c r="Y58" s="1"/>
      <c r="Z58" s="1"/>
    </row>
    <row r="59" spans="1:26" ht="21.75" customHeight="1">
      <c r="A59" s="146"/>
      <c r="B59" s="150"/>
      <c r="C59" s="18" t="s">
        <v>26</v>
      </c>
      <c r="D59" s="16">
        <v>0</v>
      </c>
      <c r="E59" s="16">
        <v>0</v>
      </c>
      <c r="F59" s="16">
        <v>0</v>
      </c>
      <c r="G59" s="10">
        <f t="shared" si="0"/>
        <v>0</v>
      </c>
      <c r="H59" s="151"/>
      <c r="I59" s="1"/>
      <c r="J59" s="1"/>
      <c r="K59" s="1"/>
      <c r="L59" s="1"/>
      <c r="M59" s="1"/>
      <c r="N59" s="1"/>
      <c r="O59" s="1"/>
      <c r="P59" s="1"/>
      <c r="Q59" s="1"/>
      <c r="R59" s="1"/>
      <c r="S59" s="1"/>
      <c r="T59" s="1"/>
      <c r="U59" s="1"/>
      <c r="V59" s="1"/>
      <c r="W59" s="1"/>
      <c r="X59" s="1"/>
      <c r="Y59" s="1"/>
      <c r="Z59" s="1"/>
    </row>
    <row r="60" spans="1:26" ht="21.75" customHeight="1">
      <c r="A60" s="146"/>
      <c r="B60" s="151"/>
      <c r="C60" s="11" t="s">
        <v>16</v>
      </c>
      <c r="D60" s="14"/>
      <c r="E60" s="14"/>
      <c r="F60" s="14"/>
      <c r="G60" s="142">
        <f t="shared" si="0"/>
        <v>0</v>
      </c>
      <c r="H60" s="15"/>
      <c r="I60" s="1"/>
      <c r="J60" s="1"/>
      <c r="K60" s="1"/>
      <c r="L60" s="1"/>
      <c r="M60" s="1"/>
      <c r="N60" s="1"/>
      <c r="O60" s="1"/>
      <c r="P60" s="1"/>
      <c r="Q60" s="1"/>
      <c r="R60" s="1"/>
      <c r="S60" s="1"/>
      <c r="T60" s="1"/>
      <c r="U60" s="1"/>
      <c r="V60" s="1"/>
      <c r="W60" s="1"/>
      <c r="X60" s="1"/>
      <c r="Y60" s="1"/>
      <c r="Z60" s="1"/>
    </row>
    <row r="61" spans="1:26" ht="21.75" customHeight="1">
      <c r="A61" s="146"/>
      <c r="B61" s="149" t="s">
        <v>257</v>
      </c>
      <c r="C61" s="7" t="s">
        <v>23</v>
      </c>
      <c r="D61" s="16">
        <v>0</v>
      </c>
      <c r="E61" s="16">
        <v>0</v>
      </c>
      <c r="F61" s="16">
        <v>0</v>
      </c>
      <c r="G61" s="10">
        <f t="shared" si="0"/>
        <v>0</v>
      </c>
      <c r="H61" s="175"/>
      <c r="I61" s="1"/>
      <c r="J61" s="1"/>
      <c r="K61" s="1"/>
      <c r="L61" s="1"/>
      <c r="M61" s="1"/>
      <c r="N61" s="1"/>
      <c r="O61" s="1"/>
      <c r="P61" s="1"/>
      <c r="Q61" s="1"/>
      <c r="R61" s="1"/>
      <c r="S61" s="1"/>
      <c r="T61" s="1"/>
      <c r="U61" s="1"/>
      <c r="V61" s="1"/>
      <c r="W61" s="1"/>
      <c r="X61" s="1"/>
      <c r="Y61" s="1"/>
      <c r="Z61" s="1"/>
    </row>
    <row r="62" spans="1:26" ht="21.75" customHeight="1">
      <c r="A62" s="146"/>
      <c r="B62" s="150"/>
      <c r="C62" s="7" t="s">
        <v>14</v>
      </c>
      <c r="D62" s="16">
        <v>0</v>
      </c>
      <c r="E62" s="16">
        <v>0</v>
      </c>
      <c r="F62" s="16">
        <v>0</v>
      </c>
      <c r="G62" s="10">
        <f t="shared" si="0"/>
        <v>0</v>
      </c>
      <c r="H62" s="150"/>
      <c r="I62" s="1"/>
      <c r="J62" s="1"/>
      <c r="K62" s="1"/>
      <c r="L62" s="1"/>
      <c r="M62" s="1"/>
      <c r="N62" s="1"/>
      <c r="O62" s="1"/>
      <c r="P62" s="1"/>
      <c r="Q62" s="1"/>
      <c r="R62" s="1"/>
      <c r="S62" s="1"/>
      <c r="T62" s="1"/>
      <c r="U62" s="1"/>
      <c r="V62" s="1"/>
      <c r="W62" s="1"/>
      <c r="X62" s="1"/>
      <c r="Y62" s="1"/>
      <c r="Z62" s="1"/>
    </row>
    <row r="63" spans="1:26" ht="21.75" customHeight="1">
      <c r="A63" s="146"/>
      <c r="B63" s="150"/>
      <c r="C63" s="7" t="s">
        <v>15</v>
      </c>
      <c r="D63" s="16">
        <v>0</v>
      </c>
      <c r="E63" s="16">
        <v>0</v>
      </c>
      <c r="F63" s="16">
        <v>0</v>
      </c>
      <c r="G63" s="10">
        <f t="shared" si="0"/>
        <v>0</v>
      </c>
      <c r="H63" s="150"/>
      <c r="I63" s="1"/>
      <c r="J63" s="1"/>
      <c r="K63" s="1"/>
      <c r="L63" s="1"/>
      <c r="M63" s="1"/>
      <c r="N63" s="1"/>
      <c r="O63" s="1"/>
      <c r="P63" s="1"/>
      <c r="Q63" s="1"/>
      <c r="R63" s="1"/>
      <c r="S63" s="1"/>
      <c r="T63" s="1"/>
      <c r="U63" s="1"/>
      <c r="V63" s="1"/>
      <c r="W63" s="1"/>
      <c r="X63" s="1"/>
      <c r="Y63" s="1"/>
      <c r="Z63" s="1"/>
    </row>
    <row r="64" spans="1:26" ht="21.75" customHeight="1">
      <c r="A64" s="146"/>
      <c r="B64" s="150"/>
      <c r="C64" s="18" t="s">
        <v>28</v>
      </c>
      <c r="D64" s="16">
        <v>0</v>
      </c>
      <c r="E64" s="16">
        <v>0</v>
      </c>
      <c r="F64" s="16">
        <v>0</v>
      </c>
      <c r="G64" s="10">
        <f t="shared" si="0"/>
        <v>0</v>
      </c>
      <c r="H64" s="151"/>
      <c r="I64" s="1"/>
      <c r="J64" s="1"/>
      <c r="K64" s="1"/>
      <c r="L64" s="1"/>
      <c r="M64" s="1"/>
      <c r="N64" s="1"/>
      <c r="O64" s="1"/>
      <c r="P64" s="1"/>
      <c r="Q64" s="1"/>
      <c r="R64" s="1"/>
      <c r="S64" s="1"/>
      <c r="T64" s="1"/>
      <c r="U64" s="1"/>
      <c r="V64" s="1"/>
      <c r="W64" s="1"/>
      <c r="X64" s="1"/>
      <c r="Y64" s="1"/>
      <c r="Z64" s="1"/>
    </row>
    <row r="65" spans="1:26" ht="21.75" customHeight="1">
      <c r="A65" s="146"/>
      <c r="B65" s="150"/>
      <c r="C65" s="11" t="s">
        <v>29</v>
      </c>
      <c r="D65" s="14"/>
      <c r="E65" s="14"/>
      <c r="F65" s="14"/>
      <c r="G65" s="142">
        <f t="shared" si="0"/>
        <v>0</v>
      </c>
      <c r="H65" s="15"/>
      <c r="I65" s="1"/>
      <c r="J65" s="1"/>
      <c r="K65" s="1"/>
      <c r="L65" s="1"/>
      <c r="M65" s="1"/>
      <c r="N65" s="1"/>
      <c r="O65" s="1"/>
      <c r="P65" s="1"/>
      <c r="Q65" s="1"/>
      <c r="R65" s="1"/>
      <c r="S65" s="1"/>
      <c r="T65" s="1"/>
      <c r="U65" s="1"/>
      <c r="V65" s="1"/>
      <c r="W65" s="1"/>
      <c r="X65" s="1"/>
      <c r="Y65" s="1"/>
      <c r="Z65" s="1"/>
    </row>
    <row r="66" spans="1:26" ht="21.75" customHeight="1">
      <c r="A66" s="146"/>
      <c r="B66" s="156" t="s">
        <v>31</v>
      </c>
      <c r="C66" s="7" t="s">
        <v>13</v>
      </c>
      <c r="D66" s="16">
        <v>0</v>
      </c>
      <c r="E66" s="16">
        <v>0</v>
      </c>
      <c r="F66" s="16">
        <v>0</v>
      </c>
      <c r="G66" s="10">
        <f t="shared" si="0"/>
        <v>0</v>
      </c>
      <c r="H66" s="175"/>
      <c r="I66" s="1"/>
      <c r="J66" s="1"/>
      <c r="K66" s="1"/>
      <c r="L66" s="1"/>
      <c r="M66" s="1"/>
      <c r="N66" s="1"/>
      <c r="O66" s="1"/>
      <c r="P66" s="1"/>
      <c r="Q66" s="1"/>
      <c r="R66" s="1"/>
      <c r="S66" s="1"/>
      <c r="T66" s="1"/>
      <c r="U66" s="1"/>
      <c r="V66" s="1"/>
      <c r="W66" s="1"/>
      <c r="X66" s="1"/>
      <c r="Y66" s="1"/>
      <c r="Z66" s="1"/>
    </row>
    <row r="67" spans="1:26" ht="21.75" customHeight="1">
      <c r="A67" s="146"/>
      <c r="B67" s="150"/>
      <c r="C67" s="7" t="s">
        <v>14</v>
      </c>
      <c r="D67" s="16">
        <v>0</v>
      </c>
      <c r="E67" s="16">
        <v>0</v>
      </c>
      <c r="F67" s="16">
        <v>0</v>
      </c>
      <c r="G67" s="10">
        <f t="shared" si="0"/>
        <v>0</v>
      </c>
      <c r="H67" s="150"/>
      <c r="I67" s="1"/>
      <c r="J67" s="1"/>
      <c r="K67" s="1"/>
      <c r="L67" s="1"/>
      <c r="M67" s="1"/>
      <c r="N67" s="1"/>
      <c r="O67" s="1"/>
      <c r="P67" s="1"/>
      <c r="Q67" s="1"/>
      <c r="R67" s="1"/>
      <c r="S67" s="1"/>
      <c r="T67" s="1"/>
      <c r="U67" s="1"/>
      <c r="V67" s="1"/>
      <c r="W67" s="1"/>
      <c r="X67" s="1"/>
      <c r="Y67" s="1"/>
      <c r="Z67" s="1"/>
    </row>
    <row r="68" spans="1:26" ht="21.75" customHeight="1">
      <c r="A68" s="146"/>
      <c r="B68" s="150"/>
      <c r="C68" s="7" t="s">
        <v>15</v>
      </c>
      <c r="D68" s="16">
        <v>1</v>
      </c>
      <c r="E68" s="16">
        <v>0</v>
      </c>
      <c r="F68" s="16">
        <v>0</v>
      </c>
      <c r="G68" s="10">
        <f t="shared" si="0"/>
        <v>1</v>
      </c>
      <c r="H68" s="151"/>
      <c r="I68" s="1"/>
      <c r="J68" s="1"/>
      <c r="K68" s="1"/>
      <c r="L68" s="1"/>
      <c r="M68" s="1"/>
      <c r="N68" s="1"/>
      <c r="O68" s="1"/>
      <c r="P68" s="1"/>
      <c r="Q68" s="1"/>
      <c r="R68" s="1"/>
      <c r="S68" s="1"/>
      <c r="T68" s="1"/>
      <c r="U68" s="1"/>
      <c r="V68" s="1"/>
      <c r="W68" s="1"/>
      <c r="X68" s="1"/>
      <c r="Y68" s="1"/>
      <c r="Z68" s="1"/>
    </row>
    <row r="69" spans="1:26" ht="21.75" customHeight="1">
      <c r="A69" s="146"/>
      <c r="B69" s="151"/>
      <c r="C69" s="11" t="s">
        <v>29</v>
      </c>
      <c r="D69" s="14"/>
      <c r="E69" s="14"/>
      <c r="F69" s="14"/>
      <c r="G69" s="142">
        <f t="shared" si="0"/>
        <v>0</v>
      </c>
      <c r="H69" s="15"/>
      <c r="I69" s="1"/>
      <c r="J69" s="1"/>
      <c r="K69" s="1"/>
      <c r="L69" s="1"/>
      <c r="M69" s="1"/>
      <c r="N69" s="1"/>
      <c r="O69" s="1"/>
      <c r="P69" s="1"/>
      <c r="Q69" s="1"/>
      <c r="R69" s="1"/>
      <c r="S69" s="1"/>
      <c r="T69" s="1"/>
      <c r="U69" s="1"/>
      <c r="V69" s="1"/>
      <c r="W69" s="1"/>
      <c r="X69" s="1"/>
      <c r="Y69" s="1"/>
      <c r="Z69" s="1"/>
    </row>
    <row r="70" spans="1:26" ht="21.75" customHeight="1">
      <c r="A70" s="146"/>
      <c r="B70" s="156" t="s">
        <v>33</v>
      </c>
      <c r="C70" s="7" t="s">
        <v>13</v>
      </c>
      <c r="D70" s="16">
        <v>0</v>
      </c>
      <c r="E70" s="16">
        <v>0</v>
      </c>
      <c r="F70" s="16">
        <v>0</v>
      </c>
      <c r="G70" s="10">
        <f t="shared" si="0"/>
        <v>0</v>
      </c>
      <c r="H70" s="175"/>
      <c r="I70" s="1"/>
      <c r="J70" s="1"/>
      <c r="K70" s="1"/>
      <c r="L70" s="1"/>
      <c r="M70" s="1"/>
      <c r="N70" s="1"/>
      <c r="O70" s="1"/>
      <c r="P70" s="1"/>
      <c r="Q70" s="1"/>
      <c r="R70" s="1"/>
      <c r="S70" s="1"/>
      <c r="T70" s="1"/>
      <c r="U70" s="1"/>
      <c r="V70" s="1"/>
      <c r="W70" s="1"/>
      <c r="X70" s="1"/>
      <c r="Y70" s="1"/>
      <c r="Z70" s="1"/>
    </row>
    <row r="71" spans="1:26" ht="21.75" customHeight="1">
      <c r="A71" s="146"/>
      <c r="B71" s="150"/>
      <c r="C71" s="7" t="s">
        <v>14</v>
      </c>
      <c r="D71" s="16">
        <v>1</v>
      </c>
      <c r="E71" s="16">
        <v>0</v>
      </c>
      <c r="F71" s="16">
        <v>0</v>
      </c>
      <c r="G71" s="10">
        <f t="shared" si="0"/>
        <v>1</v>
      </c>
      <c r="H71" s="150"/>
      <c r="I71" s="1"/>
      <c r="J71" s="1"/>
      <c r="K71" s="1"/>
      <c r="L71" s="1"/>
      <c r="M71" s="1"/>
      <c r="N71" s="1"/>
      <c r="O71" s="1"/>
      <c r="P71" s="1"/>
      <c r="Q71" s="1"/>
      <c r="R71" s="1"/>
      <c r="S71" s="1"/>
      <c r="T71" s="1"/>
      <c r="U71" s="1"/>
      <c r="V71" s="1"/>
      <c r="W71" s="1"/>
      <c r="X71" s="1"/>
      <c r="Y71" s="1"/>
      <c r="Z71" s="1"/>
    </row>
    <row r="72" spans="1:26" ht="21.75" customHeight="1">
      <c r="A72" s="146"/>
      <c r="B72" s="150"/>
      <c r="C72" s="7" t="s">
        <v>15</v>
      </c>
      <c r="D72" s="16">
        <v>1</v>
      </c>
      <c r="E72" s="16">
        <v>0</v>
      </c>
      <c r="F72" s="16">
        <v>0</v>
      </c>
      <c r="G72" s="10">
        <f t="shared" si="0"/>
        <v>1</v>
      </c>
      <c r="H72" s="151"/>
      <c r="I72" s="1"/>
      <c r="J72" s="1"/>
      <c r="K72" s="1"/>
      <c r="L72" s="1"/>
      <c r="M72" s="1"/>
      <c r="N72" s="1"/>
      <c r="O72" s="1"/>
      <c r="P72" s="1"/>
      <c r="Q72" s="1"/>
      <c r="R72" s="1"/>
      <c r="S72" s="1"/>
      <c r="T72" s="1"/>
      <c r="U72" s="1"/>
      <c r="V72" s="1"/>
      <c r="W72" s="1"/>
      <c r="X72" s="1"/>
      <c r="Y72" s="1"/>
      <c r="Z72" s="1"/>
    </row>
    <row r="73" spans="1:26" ht="21.75" customHeight="1">
      <c r="A73" s="146"/>
      <c r="B73" s="151"/>
      <c r="C73" s="11" t="s">
        <v>29</v>
      </c>
      <c r="D73" s="14"/>
      <c r="E73" s="14"/>
      <c r="F73" s="14"/>
      <c r="G73" s="142">
        <f t="shared" ref="G73:G136" si="1">D73+E73+F73</f>
        <v>0</v>
      </c>
      <c r="H73" s="15"/>
      <c r="I73" s="1"/>
      <c r="J73" s="1"/>
      <c r="K73" s="1"/>
      <c r="L73" s="1"/>
      <c r="M73" s="1"/>
      <c r="N73" s="1"/>
      <c r="O73" s="1"/>
      <c r="P73" s="1"/>
      <c r="Q73" s="1"/>
      <c r="R73" s="1"/>
      <c r="S73" s="1"/>
      <c r="T73" s="1"/>
      <c r="U73" s="1"/>
      <c r="V73" s="1"/>
      <c r="W73" s="1"/>
      <c r="X73" s="1"/>
      <c r="Y73" s="1"/>
      <c r="Z73" s="1"/>
    </row>
    <row r="74" spans="1:26" ht="21.75" customHeight="1">
      <c r="A74" s="157"/>
      <c r="B74" s="149" t="s">
        <v>39</v>
      </c>
      <c r="C74" s="7" t="s">
        <v>37</v>
      </c>
      <c r="D74" s="16">
        <v>0</v>
      </c>
      <c r="E74" s="16">
        <v>0</v>
      </c>
      <c r="F74" s="16">
        <v>0</v>
      </c>
      <c r="G74" s="10">
        <f t="shared" si="1"/>
        <v>0</v>
      </c>
      <c r="H74" s="175"/>
      <c r="I74" s="1"/>
      <c r="J74" s="1"/>
      <c r="K74" s="1"/>
      <c r="L74" s="1"/>
      <c r="M74" s="1"/>
      <c r="N74" s="1"/>
      <c r="O74" s="1"/>
      <c r="P74" s="1"/>
      <c r="Q74" s="1"/>
      <c r="R74" s="1"/>
      <c r="S74" s="1"/>
      <c r="T74" s="1"/>
      <c r="U74" s="1"/>
      <c r="V74" s="1"/>
      <c r="W74" s="1"/>
      <c r="X74" s="1"/>
      <c r="Y74" s="1"/>
      <c r="Z74" s="1"/>
    </row>
    <row r="75" spans="1:26" ht="21.75" customHeight="1">
      <c r="A75" s="146"/>
      <c r="B75" s="150"/>
      <c r="C75" s="7" t="s">
        <v>14</v>
      </c>
      <c r="D75" s="16">
        <v>0</v>
      </c>
      <c r="E75" s="16">
        <v>0</v>
      </c>
      <c r="F75" s="16">
        <v>0</v>
      </c>
      <c r="G75" s="10">
        <f t="shared" si="1"/>
        <v>0</v>
      </c>
      <c r="H75" s="150"/>
      <c r="I75" s="1"/>
      <c r="J75" s="1"/>
      <c r="K75" s="1"/>
      <c r="L75" s="1"/>
      <c r="M75" s="1"/>
      <c r="N75" s="1"/>
      <c r="O75" s="1"/>
      <c r="P75" s="1"/>
      <c r="Q75" s="1"/>
      <c r="R75" s="1"/>
      <c r="S75" s="1"/>
      <c r="T75" s="1"/>
      <c r="U75" s="1"/>
      <c r="V75" s="1"/>
      <c r="W75" s="1"/>
      <c r="X75" s="1"/>
      <c r="Y75" s="1"/>
      <c r="Z75" s="1"/>
    </row>
    <row r="76" spans="1:26" ht="21.75" customHeight="1">
      <c r="A76" s="146"/>
      <c r="B76" s="150"/>
      <c r="C76" s="7" t="s">
        <v>15</v>
      </c>
      <c r="D76" s="16">
        <v>0</v>
      </c>
      <c r="E76" s="16">
        <v>1</v>
      </c>
      <c r="F76" s="16">
        <v>1</v>
      </c>
      <c r="G76" s="10">
        <f t="shared" si="1"/>
        <v>2</v>
      </c>
      <c r="H76" s="151"/>
      <c r="I76" s="1"/>
      <c r="J76" s="1"/>
      <c r="K76" s="1"/>
      <c r="L76" s="1"/>
      <c r="M76" s="1"/>
      <c r="N76" s="1"/>
      <c r="O76" s="1"/>
      <c r="P76" s="1"/>
      <c r="Q76" s="1"/>
      <c r="R76" s="1"/>
      <c r="S76" s="1"/>
      <c r="T76" s="1"/>
      <c r="U76" s="1"/>
      <c r="V76" s="1"/>
      <c r="W76" s="1"/>
      <c r="X76" s="1"/>
      <c r="Y76" s="1"/>
      <c r="Z76" s="1"/>
    </row>
    <row r="77" spans="1:26" ht="21.75" customHeight="1">
      <c r="A77" s="146"/>
      <c r="B77" s="151"/>
      <c r="C77" s="11" t="s">
        <v>29</v>
      </c>
      <c r="D77" s="14"/>
      <c r="E77" s="14"/>
      <c r="F77" s="14"/>
      <c r="G77" s="142">
        <f t="shared" si="1"/>
        <v>0</v>
      </c>
      <c r="H77" s="15"/>
      <c r="I77" s="1"/>
      <c r="J77" s="1"/>
      <c r="K77" s="1"/>
      <c r="L77" s="1"/>
      <c r="M77" s="1"/>
      <c r="N77" s="1"/>
      <c r="O77" s="1"/>
      <c r="P77" s="1"/>
      <c r="Q77" s="1"/>
      <c r="R77" s="1"/>
      <c r="S77" s="1"/>
      <c r="T77" s="1"/>
      <c r="U77" s="1"/>
      <c r="V77" s="1"/>
      <c r="W77" s="1"/>
      <c r="X77" s="1"/>
      <c r="Y77" s="1"/>
      <c r="Z77" s="1"/>
    </row>
    <row r="78" spans="1:26" ht="21.75" customHeight="1">
      <c r="A78" s="146"/>
      <c r="B78" s="149" t="s">
        <v>40</v>
      </c>
      <c r="C78" s="7" t="s">
        <v>37</v>
      </c>
      <c r="D78" s="16">
        <v>2</v>
      </c>
      <c r="E78" s="16">
        <v>2</v>
      </c>
      <c r="F78" s="16">
        <v>1</v>
      </c>
      <c r="G78" s="10">
        <f t="shared" si="1"/>
        <v>5</v>
      </c>
      <c r="H78" s="175" t="s">
        <v>301</v>
      </c>
      <c r="I78" s="1"/>
      <c r="J78" s="1"/>
      <c r="K78" s="1"/>
      <c r="L78" s="1"/>
      <c r="M78" s="1"/>
      <c r="N78" s="1"/>
      <c r="O78" s="1"/>
      <c r="P78" s="1"/>
      <c r="Q78" s="1"/>
      <c r="R78" s="1"/>
      <c r="S78" s="1"/>
      <c r="T78" s="1"/>
      <c r="U78" s="1"/>
      <c r="V78" s="1"/>
      <c r="W78" s="1"/>
      <c r="X78" s="1"/>
      <c r="Y78" s="1"/>
      <c r="Z78" s="1"/>
    </row>
    <row r="79" spans="1:26" ht="21.75" customHeight="1">
      <c r="A79" s="146"/>
      <c r="B79" s="150"/>
      <c r="C79" s="7" t="s">
        <v>14</v>
      </c>
      <c r="D79" s="16">
        <v>2</v>
      </c>
      <c r="E79" s="16">
        <v>1</v>
      </c>
      <c r="F79" s="16">
        <v>1</v>
      </c>
      <c r="G79" s="10">
        <f t="shared" si="1"/>
        <v>4</v>
      </c>
      <c r="H79" s="150"/>
      <c r="I79" s="1"/>
      <c r="J79" s="1"/>
      <c r="K79" s="1"/>
      <c r="L79" s="1"/>
      <c r="M79" s="1"/>
      <c r="N79" s="1"/>
      <c r="O79" s="1"/>
      <c r="P79" s="1"/>
      <c r="Q79" s="1"/>
      <c r="R79" s="1"/>
      <c r="S79" s="1"/>
      <c r="T79" s="1"/>
      <c r="U79" s="1"/>
      <c r="V79" s="1"/>
      <c r="W79" s="1"/>
      <c r="X79" s="1"/>
      <c r="Y79" s="1"/>
      <c r="Z79" s="1"/>
    </row>
    <row r="80" spans="1:26" ht="21.75" customHeight="1">
      <c r="A80" s="146"/>
      <c r="B80" s="150"/>
      <c r="C80" s="7" t="s">
        <v>15</v>
      </c>
      <c r="D80" s="16">
        <v>0</v>
      </c>
      <c r="E80" s="16">
        <v>0</v>
      </c>
      <c r="F80" s="16">
        <v>0</v>
      </c>
      <c r="G80" s="10">
        <f t="shared" si="1"/>
        <v>0</v>
      </c>
      <c r="H80" s="151"/>
      <c r="I80" s="1"/>
      <c r="J80" s="1"/>
      <c r="K80" s="1"/>
      <c r="L80" s="1"/>
      <c r="M80" s="1"/>
      <c r="N80" s="1"/>
      <c r="O80" s="1"/>
      <c r="P80" s="1"/>
      <c r="Q80" s="1"/>
      <c r="R80" s="1"/>
      <c r="S80" s="1"/>
      <c r="T80" s="1"/>
      <c r="U80" s="1"/>
      <c r="V80" s="1"/>
      <c r="W80" s="1"/>
      <c r="X80" s="1"/>
      <c r="Y80" s="1"/>
      <c r="Z80" s="1"/>
    </row>
    <row r="81" spans="1:26" ht="21.75" customHeight="1">
      <c r="A81" s="146"/>
      <c r="B81" s="151"/>
      <c r="C81" s="11" t="s">
        <v>29</v>
      </c>
      <c r="D81" s="14"/>
      <c r="E81" s="14"/>
      <c r="F81" s="14"/>
      <c r="G81" s="142">
        <f t="shared" si="1"/>
        <v>0</v>
      </c>
      <c r="H81" s="15"/>
      <c r="I81" s="1"/>
      <c r="J81" s="1"/>
      <c r="K81" s="1"/>
      <c r="L81" s="1"/>
      <c r="M81" s="1"/>
      <c r="N81" s="1"/>
      <c r="O81" s="1"/>
      <c r="P81" s="1"/>
      <c r="Q81" s="1"/>
      <c r="R81" s="1"/>
      <c r="S81" s="1"/>
      <c r="T81" s="1"/>
      <c r="U81" s="1"/>
      <c r="V81" s="1"/>
      <c r="W81" s="1"/>
      <c r="X81" s="1"/>
      <c r="Y81" s="1"/>
      <c r="Z81" s="1"/>
    </row>
    <row r="82" spans="1:26" ht="21.75" customHeight="1">
      <c r="A82" s="146"/>
      <c r="B82" s="149" t="s">
        <v>45</v>
      </c>
      <c r="C82" s="7" t="s">
        <v>37</v>
      </c>
      <c r="D82" s="16">
        <v>13</v>
      </c>
      <c r="E82" s="16">
        <v>21</v>
      </c>
      <c r="F82" s="16">
        <v>14</v>
      </c>
      <c r="G82" s="10">
        <f t="shared" si="1"/>
        <v>48</v>
      </c>
      <c r="H82" s="175"/>
      <c r="I82" s="1"/>
      <c r="J82" s="1"/>
      <c r="K82" s="1"/>
      <c r="L82" s="1"/>
      <c r="M82" s="1"/>
      <c r="N82" s="1"/>
      <c r="O82" s="1"/>
      <c r="P82" s="1"/>
      <c r="Q82" s="1"/>
      <c r="R82" s="1"/>
      <c r="S82" s="1"/>
      <c r="T82" s="1"/>
      <c r="U82" s="1"/>
      <c r="V82" s="1"/>
      <c r="W82" s="1"/>
      <c r="X82" s="1"/>
      <c r="Y82" s="1"/>
      <c r="Z82" s="1"/>
    </row>
    <row r="83" spans="1:26" ht="21.75" customHeight="1">
      <c r="A83" s="146"/>
      <c r="B83" s="150"/>
      <c r="C83" s="7" t="s">
        <v>14</v>
      </c>
      <c r="D83" s="16">
        <v>27</v>
      </c>
      <c r="E83" s="16">
        <v>43</v>
      </c>
      <c r="F83" s="16">
        <v>15</v>
      </c>
      <c r="G83" s="10">
        <f t="shared" si="1"/>
        <v>85</v>
      </c>
      <c r="H83" s="150"/>
      <c r="I83" s="1"/>
      <c r="J83" s="1"/>
      <c r="K83" s="1"/>
      <c r="L83" s="1"/>
      <c r="M83" s="1"/>
      <c r="N83" s="1"/>
      <c r="O83" s="1"/>
      <c r="P83" s="1"/>
      <c r="Q83" s="1"/>
      <c r="R83" s="1"/>
      <c r="S83" s="1"/>
      <c r="T83" s="1"/>
      <c r="U83" s="1"/>
      <c r="V83" s="1"/>
      <c r="W83" s="1"/>
      <c r="X83" s="1"/>
      <c r="Y83" s="1"/>
      <c r="Z83" s="1"/>
    </row>
    <row r="84" spans="1:26" ht="21.75" customHeight="1">
      <c r="A84" s="146"/>
      <c r="B84" s="150"/>
      <c r="C84" s="7" t="s">
        <v>15</v>
      </c>
      <c r="D84" s="16">
        <v>13</v>
      </c>
      <c r="E84" s="16">
        <v>21</v>
      </c>
      <c r="F84" s="16">
        <v>14</v>
      </c>
      <c r="G84" s="10">
        <f t="shared" si="1"/>
        <v>48</v>
      </c>
      <c r="H84" s="151"/>
      <c r="I84" s="1"/>
      <c r="J84" s="1"/>
      <c r="K84" s="1"/>
      <c r="L84" s="1"/>
      <c r="M84" s="1"/>
      <c r="N84" s="1"/>
      <c r="O84" s="1"/>
      <c r="P84" s="1"/>
      <c r="Q84" s="1"/>
      <c r="R84" s="1"/>
      <c r="S84" s="1"/>
      <c r="T84" s="1"/>
      <c r="U84" s="1"/>
      <c r="V84" s="1"/>
      <c r="W84" s="1"/>
      <c r="X84" s="1"/>
      <c r="Y84" s="1"/>
      <c r="Z84" s="1"/>
    </row>
    <row r="85" spans="1:26" ht="21.75" customHeight="1">
      <c r="A85" s="146"/>
      <c r="B85" s="151"/>
      <c r="C85" s="11" t="s">
        <v>29</v>
      </c>
      <c r="D85" s="14"/>
      <c r="E85" s="14"/>
      <c r="F85" s="14"/>
      <c r="G85" s="142">
        <f t="shared" si="1"/>
        <v>0</v>
      </c>
      <c r="H85" s="15"/>
      <c r="I85" s="1"/>
      <c r="J85" s="1"/>
      <c r="K85" s="1"/>
      <c r="L85" s="1"/>
      <c r="M85" s="1"/>
      <c r="N85" s="1"/>
      <c r="O85" s="1"/>
      <c r="P85" s="1"/>
      <c r="Q85" s="1"/>
      <c r="R85" s="1"/>
      <c r="S85" s="1"/>
      <c r="T85" s="1"/>
      <c r="U85" s="1"/>
      <c r="V85" s="1"/>
      <c r="W85" s="1"/>
      <c r="X85" s="1"/>
      <c r="Y85" s="1"/>
      <c r="Z85" s="1"/>
    </row>
    <row r="86" spans="1:26" ht="21.75" customHeight="1">
      <c r="A86" s="146"/>
      <c r="B86" s="149" t="s">
        <v>46</v>
      </c>
      <c r="C86" s="7" t="s">
        <v>37</v>
      </c>
      <c r="D86" s="16">
        <v>3</v>
      </c>
      <c r="E86" s="16">
        <v>3</v>
      </c>
      <c r="F86" s="16">
        <v>3</v>
      </c>
      <c r="G86" s="10">
        <f t="shared" si="1"/>
        <v>9</v>
      </c>
      <c r="H86" s="175"/>
      <c r="I86" s="1"/>
      <c r="J86" s="1"/>
      <c r="K86" s="1"/>
      <c r="L86" s="1"/>
      <c r="M86" s="1"/>
      <c r="N86" s="1"/>
      <c r="O86" s="1"/>
      <c r="P86" s="1"/>
      <c r="Q86" s="1"/>
      <c r="R86" s="1"/>
      <c r="S86" s="1"/>
      <c r="T86" s="1"/>
      <c r="U86" s="1"/>
      <c r="V86" s="1"/>
      <c r="W86" s="1"/>
      <c r="X86" s="1"/>
      <c r="Y86" s="1"/>
      <c r="Z86" s="1"/>
    </row>
    <row r="87" spans="1:26" ht="21.75" customHeight="1">
      <c r="A87" s="146"/>
      <c r="B87" s="150"/>
      <c r="C87" s="7" t="s">
        <v>14</v>
      </c>
      <c r="D87" s="16">
        <v>3</v>
      </c>
      <c r="E87" s="16">
        <v>2</v>
      </c>
      <c r="F87" s="16">
        <v>3</v>
      </c>
      <c r="G87" s="10">
        <f t="shared" si="1"/>
        <v>8</v>
      </c>
      <c r="H87" s="150"/>
      <c r="I87" s="1"/>
      <c r="J87" s="1"/>
      <c r="K87" s="1"/>
      <c r="L87" s="1"/>
      <c r="M87" s="1"/>
      <c r="N87" s="1"/>
      <c r="O87" s="1"/>
      <c r="P87" s="1"/>
      <c r="Q87" s="1"/>
      <c r="R87" s="1"/>
      <c r="S87" s="1"/>
      <c r="T87" s="1"/>
      <c r="U87" s="1"/>
      <c r="V87" s="1"/>
      <c r="W87" s="1"/>
      <c r="X87" s="1"/>
      <c r="Y87" s="1"/>
      <c r="Z87" s="1"/>
    </row>
    <row r="88" spans="1:26" ht="21.75" customHeight="1">
      <c r="A88" s="146"/>
      <c r="B88" s="150"/>
      <c r="C88" s="7" t="s">
        <v>15</v>
      </c>
      <c r="D88" s="16">
        <v>3</v>
      </c>
      <c r="E88" s="16">
        <v>3</v>
      </c>
      <c r="F88" s="16">
        <v>3</v>
      </c>
      <c r="G88" s="10">
        <f t="shared" si="1"/>
        <v>9</v>
      </c>
      <c r="H88" s="151"/>
      <c r="I88" s="1"/>
      <c r="J88" s="1"/>
      <c r="K88" s="1"/>
      <c r="L88" s="1"/>
      <c r="M88" s="1"/>
      <c r="N88" s="1"/>
      <c r="O88" s="1"/>
      <c r="P88" s="1"/>
      <c r="Q88" s="1"/>
      <c r="R88" s="1"/>
      <c r="S88" s="1"/>
      <c r="T88" s="1"/>
      <c r="U88" s="1"/>
      <c r="V88" s="1"/>
      <c r="W88" s="1"/>
      <c r="X88" s="1"/>
      <c r="Y88" s="1"/>
      <c r="Z88" s="1"/>
    </row>
    <row r="89" spans="1:26" ht="21.75" customHeight="1">
      <c r="A89" s="146"/>
      <c r="B89" s="151"/>
      <c r="C89" s="11" t="s">
        <v>29</v>
      </c>
      <c r="D89" s="14"/>
      <c r="E89" s="14"/>
      <c r="F89" s="14"/>
      <c r="G89" s="142">
        <f t="shared" si="1"/>
        <v>0</v>
      </c>
      <c r="H89" s="15"/>
      <c r="I89" s="1"/>
      <c r="J89" s="1"/>
      <c r="K89" s="1"/>
      <c r="L89" s="1"/>
      <c r="M89" s="1"/>
      <c r="N89" s="1"/>
      <c r="O89" s="1"/>
      <c r="P89" s="1"/>
      <c r="Q89" s="1"/>
      <c r="R89" s="1"/>
      <c r="S89" s="1"/>
      <c r="T89" s="1"/>
      <c r="U89" s="1"/>
      <c r="V89" s="1"/>
      <c r="W89" s="1"/>
      <c r="X89" s="1"/>
      <c r="Y89" s="1"/>
      <c r="Z89" s="1"/>
    </row>
    <row r="90" spans="1:26" ht="21.75" customHeight="1">
      <c r="A90" s="174" t="s">
        <v>258</v>
      </c>
      <c r="B90" s="149" t="s">
        <v>48</v>
      </c>
      <c r="C90" s="7" t="s">
        <v>49</v>
      </c>
      <c r="D90" s="16">
        <v>0</v>
      </c>
      <c r="E90" s="16">
        <v>0</v>
      </c>
      <c r="F90" s="16">
        <v>0</v>
      </c>
      <c r="G90" s="10">
        <f t="shared" si="1"/>
        <v>0</v>
      </c>
      <c r="H90" s="175"/>
      <c r="I90" s="1"/>
      <c r="J90" s="1"/>
      <c r="K90" s="1"/>
      <c r="L90" s="1"/>
      <c r="M90" s="1"/>
      <c r="N90" s="1"/>
      <c r="O90" s="1"/>
      <c r="P90" s="1"/>
      <c r="Q90" s="1"/>
      <c r="R90" s="1"/>
      <c r="S90" s="1"/>
      <c r="T90" s="1"/>
      <c r="U90" s="1"/>
      <c r="V90" s="1"/>
      <c r="W90" s="1"/>
      <c r="X90" s="1"/>
      <c r="Y90" s="1"/>
      <c r="Z90" s="1"/>
    </row>
    <row r="91" spans="1:26" ht="21.75" customHeight="1">
      <c r="A91" s="150"/>
      <c r="B91" s="150"/>
      <c r="C91" s="7" t="s">
        <v>14</v>
      </c>
      <c r="D91" s="16">
        <v>0</v>
      </c>
      <c r="E91" s="16">
        <v>0</v>
      </c>
      <c r="F91" s="16">
        <v>0</v>
      </c>
      <c r="G91" s="10">
        <f t="shared" si="1"/>
        <v>0</v>
      </c>
      <c r="H91" s="150"/>
      <c r="I91" s="1"/>
      <c r="J91" s="1"/>
      <c r="K91" s="1"/>
      <c r="L91" s="1"/>
      <c r="M91" s="1"/>
      <c r="N91" s="1"/>
      <c r="O91" s="1"/>
      <c r="P91" s="1"/>
      <c r="Q91" s="1"/>
      <c r="R91" s="1"/>
      <c r="S91" s="1"/>
      <c r="T91" s="1"/>
      <c r="U91" s="1"/>
      <c r="V91" s="1"/>
      <c r="W91" s="1"/>
      <c r="X91" s="1"/>
      <c r="Y91" s="1"/>
      <c r="Z91" s="1"/>
    </row>
    <row r="92" spans="1:26" ht="21.75" customHeight="1">
      <c r="A92" s="150"/>
      <c r="B92" s="150"/>
      <c r="C92" s="7" t="s">
        <v>15</v>
      </c>
      <c r="D92" s="16">
        <v>0</v>
      </c>
      <c r="E92" s="16">
        <v>0</v>
      </c>
      <c r="F92" s="16">
        <v>0</v>
      </c>
      <c r="G92" s="10">
        <f t="shared" si="1"/>
        <v>0</v>
      </c>
      <c r="H92" s="151"/>
      <c r="I92" s="1"/>
      <c r="J92" s="1"/>
      <c r="K92" s="1"/>
      <c r="L92" s="1"/>
      <c r="M92" s="1"/>
      <c r="N92" s="1"/>
      <c r="O92" s="1"/>
      <c r="P92" s="1"/>
      <c r="Q92" s="1"/>
      <c r="R92" s="1"/>
      <c r="S92" s="1"/>
      <c r="T92" s="1"/>
      <c r="U92" s="1"/>
      <c r="V92" s="1"/>
      <c r="W92" s="1"/>
      <c r="X92" s="1"/>
      <c r="Y92" s="1"/>
      <c r="Z92" s="1"/>
    </row>
    <row r="93" spans="1:26" ht="21.75" customHeight="1">
      <c r="A93" s="150"/>
      <c r="B93" s="151"/>
      <c r="C93" s="11" t="s">
        <v>29</v>
      </c>
      <c r="D93" s="14"/>
      <c r="E93" s="14"/>
      <c r="F93" s="14"/>
      <c r="G93" s="142">
        <f t="shared" si="1"/>
        <v>0</v>
      </c>
      <c r="H93" s="15"/>
      <c r="I93" s="1"/>
      <c r="J93" s="1"/>
      <c r="K93" s="1"/>
      <c r="L93" s="1"/>
      <c r="M93" s="1"/>
      <c r="N93" s="1"/>
      <c r="O93" s="1"/>
      <c r="P93" s="1"/>
      <c r="Q93" s="1"/>
      <c r="R93" s="1"/>
      <c r="S93" s="1"/>
      <c r="T93" s="1"/>
      <c r="U93" s="1"/>
      <c r="V93" s="1"/>
      <c r="W93" s="1"/>
      <c r="X93" s="1"/>
      <c r="Y93" s="1"/>
      <c r="Z93" s="1"/>
    </row>
    <row r="94" spans="1:26" ht="21.75" customHeight="1">
      <c r="A94" s="150"/>
      <c r="B94" s="149" t="s">
        <v>50</v>
      </c>
      <c r="C94" s="7" t="s">
        <v>49</v>
      </c>
      <c r="D94" s="16">
        <v>0</v>
      </c>
      <c r="E94" s="16">
        <v>0</v>
      </c>
      <c r="F94" s="16">
        <v>0</v>
      </c>
      <c r="G94" s="10">
        <f t="shared" si="1"/>
        <v>0</v>
      </c>
      <c r="H94" s="175"/>
      <c r="I94" s="1"/>
      <c r="J94" s="1"/>
      <c r="K94" s="1"/>
      <c r="L94" s="1"/>
      <c r="M94" s="1"/>
      <c r="N94" s="1"/>
      <c r="O94" s="1"/>
      <c r="P94" s="1"/>
      <c r="Q94" s="1"/>
      <c r="R94" s="1"/>
      <c r="S94" s="1"/>
      <c r="T94" s="1"/>
      <c r="U94" s="1"/>
      <c r="V94" s="1"/>
      <c r="W94" s="1"/>
      <c r="X94" s="1"/>
      <c r="Y94" s="1"/>
      <c r="Z94" s="1"/>
    </row>
    <row r="95" spans="1:26" ht="21.75" customHeight="1">
      <c r="A95" s="150"/>
      <c r="B95" s="150"/>
      <c r="C95" s="7" t="s">
        <v>14</v>
      </c>
      <c r="D95" s="16">
        <v>0</v>
      </c>
      <c r="E95" s="16">
        <v>0</v>
      </c>
      <c r="F95" s="16">
        <v>0</v>
      </c>
      <c r="G95" s="10">
        <f t="shared" si="1"/>
        <v>0</v>
      </c>
      <c r="H95" s="150"/>
      <c r="I95" s="1"/>
      <c r="J95" s="1"/>
      <c r="K95" s="1"/>
      <c r="L95" s="1"/>
      <c r="M95" s="1"/>
      <c r="N95" s="1"/>
      <c r="O95" s="1"/>
      <c r="P95" s="1"/>
      <c r="Q95" s="1"/>
      <c r="R95" s="1"/>
      <c r="S95" s="1"/>
      <c r="T95" s="1"/>
      <c r="U95" s="1"/>
      <c r="V95" s="1"/>
      <c r="W95" s="1"/>
      <c r="X95" s="1"/>
      <c r="Y95" s="1"/>
      <c r="Z95" s="1"/>
    </row>
    <row r="96" spans="1:26" ht="21.75" customHeight="1">
      <c r="A96" s="150"/>
      <c r="B96" s="150"/>
      <c r="C96" s="7" t="s">
        <v>15</v>
      </c>
      <c r="D96" s="16">
        <v>0</v>
      </c>
      <c r="E96" s="16">
        <v>0</v>
      </c>
      <c r="F96" s="16">
        <v>0</v>
      </c>
      <c r="G96" s="10">
        <f t="shared" si="1"/>
        <v>0</v>
      </c>
      <c r="H96" s="151"/>
      <c r="I96" s="1"/>
      <c r="J96" s="1"/>
      <c r="K96" s="1"/>
      <c r="L96" s="1"/>
      <c r="M96" s="1"/>
      <c r="N96" s="1"/>
      <c r="O96" s="1"/>
      <c r="P96" s="1"/>
      <c r="Q96" s="1"/>
      <c r="R96" s="1"/>
      <c r="S96" s="1"/>
      <c r="T96" s="1"/>
      <c r="U96" s="1"/>
      <c r="V96" s="1"/>
      <c r="W96" s="1"/>
      <c r="X96" s="1"/>
      <c r="Y96" s="1"/>
      <c r="Z96" s="1"/>
    </row>
    <row r="97" spans="1:26" ht="21.75" customHeight="1">
      <c r="A97" s="150"/>
      <c r="B97" s="151"/>
      <c r="C97" s="11" t="s">
        <v>29</v>
      </c>
      <c r="D97" s="14"/>
      <c r="E97" s="14"/>
      <c r="F97" s="14"/>
      <c r="G97" s="142">
        <f t="shared" si="1"/>
        <v>0</v>
      </c>
      <c r="H97" s="15"/>
      <c r="I97" s="1"/>
      <c r="J97" s="1"/>
      <c r="K97" s="1"/>
      <c r="L97" s="1"/>
      <c r="M97" s="1"/>
      <c r="N97" s="1"/>
      <c r="O97" s="1"/>
      <c r="P97" s="1"/>
      <c r="Q97" s="1"/>
      <c r="R97" s="1"/>
      <c r="S97" s="1"/>
      <c r="T97" s="1"/>
      <c r="U97" s="1"/>
      <c r="V97" s="1"/>
      <c r="W97" s="1"/>
      <c r="X97" s="1"/>
      <c r="Y97" s="1"/>
      <c r="Z97" s="1"/>
    </row>
    <row r="98" spans="1:26" ht="21.75" customHeight="1">
      <c r="A98" s="150"/>
      <c r="B98" s="149" t="s">
        <v>51</v>
      </c>
      <c r="C98" s="7" t="s">
        <v>49</v>
      </c>
      <c r="D98" s="16">
        <v>0</v>
      </c>
      <c r="E98" s="16">
        <v>0</v>
      </c>
      <c r="F98" s="16">
        <v>0</v>
      </c>
      <c r="G98" s="10">
        <f t="shared" si="1"/>
        <v>0</v>
      </c>
      <c r="H98" s="62"/>
      <c r="I98" s="1"/>
      <c r="J98" s="1"/>
      <c r="K98" s="1"/>
      <c r="L98" s="1"/>
      <c r="M98" s="1"/>
      <c r="N98" s="1"/>
      <c r="O98" s="1"/>
      <c r="P98" s="1"/>
      <c r="Q98" s="1"/>
      <c r="R98" s="1"/>
      <c r="S98" s="1"/>
      <c r="T98" s="1"/>
      <c r="U98" s="1"/>
      <c r="V98" s="1"/>
      <c r="W98" s="1"/>
      <c r="X98" s="1"/>
      <c r="Y98" s="1"/>
      <c r="Z98" s="1"/>
    </row>
    <row r="99" spans="1:26" ht="21.75" customHeight="1">
      <c r="A99" s="150"/>
      <c r="B99" s="150"/>
      <c r="C99" s="7" t="s">
        <v>14</v>
      </c>
      <c r="D99" s="16">
        <v>0</v>
      </c>
      <c r="E99" s="16">
        <v>0</v>
      </c>
      <c r="F99" s="16">
        <v>0</v>
      </c>
      <c r="G99" s="10">
        <f t="shared" si="1"/>
        <v>0</v>
      </c>
      <c r="H99" s="62"/>
      <c r="I99" s="1"/>
      <c r="J99" s="1"/>
      <c r="K99" s="1"/>
      <c r="L99" s="1"/>
      <c r="M99" s="1"/>
      <c r="N99" s="1"/>
      <c r="O99" s="1"/>
      <c r="P99" s="1"/>
      <c r="Q99" s="1"/>
      <c r="R99" s="1"/>
      <c r="S99" s="1"/>
      <c r="T99" s="1"/>
      <c r="U99" s="1"/>
      <c r="V99" s="1"/>
      <c r="W99" s="1"/>
      <c r="X99" s="1"/>
      <c r="Y99" s="1"/>
      <c r="Z99" s="1"/>
    </row>
    <row r="100" spans="1:26" ht="21.75" customHeight="1">
      <c r="A100" s="150"/>
      <c r="B100" s="150"/>
      <c r="C100" s="7" t="s">
        <v>15</v>
      </c>
      <c r="D100" s="16">
        <v>0</v>
      </c>
      <c r="E100" s="16">
        <v>0</v>
      </c>
      <c r="F100" s="16">
        <v>0</v>
      </c>
      <c r="G100" s="10">
        <f t="shared" si="1"/>
        <v>0</v>
      </c>
      <c r="H100" s="62"/>
      <c r="I100" s="1"/>
      <c r="J100" s="1"/>
      <c r="K100" s="1"/>
      <c r="L100" s="1"/>
      <c r="M100" s="1"/>
      <c r="N100" s="1"/>
      <c r="O100" s="1"/>
      <c r="P100" s="1"/>
      <c r="Q100" s="1"/>
      <c r="R100" s="1"/>
      <c r="S100" s="1"/>
      <c r="T100" s="1"/>
      <c r="U100" s="1"/>
      <c r="V100" s="1"/>
      <c r="W100" s="1"/>
      <c r="X100" s="1"/>
      <c r="Y100" s="1"/>
      <c r="Z100" s="1"/>
    </row>
    <row r="101" spans="1:26" ht="21.75" customHeight="1">
      <c r="A101" s="150"/>
      <c r="B101" s="151"/>
      <c r="C101" s="11" t="s">
        <v>29</v>
      </c>
      <c r="D101" s="14"/>
      <c r="E101" s="14"/>
      <c r="F101" s="14"/>
      <c r="G101" s="142">
        <f t="shared" si="1"/>
        <v>0</v>
      </c>
      <c r="H101" s="61"/>
      <c r="I101" s="1"/>
      <c r="J101" s="1"/>
      <c r="K101" s="1"/>
      <c r="L101" s="1"/>
      <c r="M101" s="1"/>
      <c r="N101" s="1"/>
      <c r="O101" s="1"/>
      <c r="P101" s="1"/>
      <c r="Q101" s="1"/>
      <c r="R101" s="1"/>
      <c r="S101" s="1"/>
      <c r="T101" s="1"/>
      <c r="U101" s="1"/>
      <c r="V101" s="1"/>
      <c r="W101" s="1"/>
      <c r="X101" s="1"/>
      <c r="Y101" s="1"/>
      <c r="Z101" s="1"/>
    </row>
    <row r="102" spans="1:26" ht="21.75" customHeight="1">
      <c r="A102" s="150"/>
      <c r="B102" s="149" t="s">
        <v>52</v>
      </c>
      <c r="C102" s="7" t="s">
        <v>49</v>
      </c>
      <c r="D102" s="16">
        <v>0</v>
      </c>
      <c r="E102" s="16">
        <v>0</v>
      </c>
      <c r="F102" s="16">
        <v>0</v>
      </c>
      <c r="G102" s="10">
        <f t="shared" si="1"/>
        <v>0</v>
      </c>
      <c r="H102" s="175"/>
      <c r="I102" s="1"/>
      <c r="J102" s="1"/>
      <c r="K102" s="1"/>
      <c r="L102" s="1"/>
      <c r="M102" s="1"/>
      <c r="N102" s="1"/>
      <c r="O102" s="1"/>
      <c r="P102" s="1"/>
      <c r="Q102" s="1"/>
      <c r="R102" s="1"/>
      <c r="S102" s="1"/>
      <c r="T102" s="1"/>
      <c r="U102" s="1"/>
      <c r="V102" s="1"/>
      <c r="W102" s="1"/>
      <c r="X102" s="1"/>
      <c r="Y102" s="1"/>
      <c r="Z102" s="1"/>
    </row>
    <row r="103" spans="1:26" ht="21.75" customHeight="1">
      <c r="A103" s="150"/>
      <c r="B103" s="150"/>
      <c r="C103" s="7" t="s">
        <v>14</v>
      </c>
      <c r="D103" s="16">
        <v>0</v>
      </c>
      <c r="E103" s="16">
        <v>0</v>
      </c>
      <c r="F103" s="16">
        <v>0</v>
      </c>
      <c r="G103" s="10">
        <f t="shared" si="1"/>
        <v>0</v>
      </c>
      <c r="H103" s="150"/>
      <c r="I103" s="1"/>
      <c r="J103" s="1"/>
      <c r="K103" s="1"/>
      <c r="L103" s="1"/>
      <c r="M103" s="1"/>
      <c r="N103" s="1"/>
      <c r="O103" s="1"/>
      <c r="P103" s="1"/>
      <c r="Q103" s="1"/>
      <c r="R103" s="1"/>
      <c r="S103" s="1"/>
      <c r="T103" s="1"/>
      <c r="U103" s="1"/>
      <c r="V103" s="1"/>
      <c r="W103" s="1"/>
      <c r="X103" s="1"/>
      <c r="Y103" s="1"/>
      <c r="Z103" s="1"/>
    </row>
    <row r="104" spans="1:26" ht="21.75" customHeight="1">
      <c r="A104" s="150"/>
      <c r="B104" s="150"/>
      <c r="C104" s="7" t="s">
        <v>15</v>
      </c>
      <c r="D104" s="16">
        <v>0</v>
      </c>
      <c r="E104" s="16">
        <v>0</v>
      </c>
      <c r="F104" s="16">
        <v>0</v>
      </c>
      <c r="G104" s="10">
        <f t="shared" si="1"/>
        <v>0</v>
      </c>
      <c r="H104" s="151"/>
      <c r="I104" s="1"/>
      <c r="J104" s="1"/>
      <c r="K104" s="1"/>
      <c r="L104" s="1"/>
      <c r="M104" s="1"/>
      <c r="N104" s="1"/>
      <c r="O104" s="1"/>
      <c r="P104" s="1"/>
      <c r="Q104" s="1"/>
      <c r="R104" s="1"/>
      <c r="S104" s="1"/>
      <c r="T104" s="1"/>
      <c r="U104" s="1"/>
      <c r="V104" s="1"/>
      <c r="W104" s="1"/>
      <c r="X104" s="1"/>
      <c r="Y104" s="1"/>
      <c r="Z104" s="1"/>
    </row>
    <row r="105" spans="1:26" ht="21.75" customHeight="1">
      <c r="A105" s="151"/>
      <c r="B105" s="151"/>
      <c r="C105" s="11" t="s">
        <v>29</v>
      </c>
      <c r="D105" s="14"/>
      <c r="E105" s="14"/>
      <c r="F105" s="14"/>
      <c r="G105" s="142">
        <f t="shared" si="1"/>
        <v>0</v>
      </c>
      <c r="H105" s="15"/>
      <c r="I105" s="1"/>
      <c r="J105" s="1"/>
      <c r="K105" s="1"/>
      <c r="L105" s="1"/>
      <c r="M105" s="1"/>
      <c r="N105" s="1"/>
      <c r="O105" s="1"/>
      <c r="P105" s="1"/>
      <c r="Q105" s="1"/>
      <c r="R105" s="1"/>
      <c r="S105" s="1"/>
      <c r="T105" s="1"/>
      <c r="U105" s="1"/>
      <c r="V105" s="1"/>
      <c r="W105" s="1"/>
      <c r="X105" s="1"/>
      <c r="Y105" s="1"/>
      <c r="Z105" s="1"/>
    </row>
    <row r="106" spans="1:26" ht="21.75" customHeight="1">
      <c r="A106" s="174" t="s">
        <v>53</v>
      </c>
      <c r="B106" s="149" t="s">
        <v>194</v>
      </c>
      <c r="C106" s="18" t="s">
        <v>55</v>
      </c>
      <c r="D106" s="16">
        <v>0</v>
      </c>
      <c r="E106" s="16">
        <v>0</v>
      </c>
      <c r="F106" s="16">
        <v>0</v>
      </c>
      <c r="G106" s="10">
        <f t="shared" si="1"/>
        <v>0</v>
      </c>
      <c r="H106" s="175"/>
      <c r="I106" s="1"/>
      <c r="J106" s="1"/>
      <c r="K106" s="1"/>
      <c r="L106" s="1"/>
      <c r="M106" s="1"/>
      <c r="N106" s="1"/>
      <c r="O106" s="1"/>
      <c r="P106" s="1"/>
      <c r="Q106" s="1"/>
      <c r="R106" s="1"/>
      <c r="S106" s="1"/>
      <c r="T106" s="1"/>
      <c r="U106" s="1"/>
      <c r="V106" s="1"/>
      <c r="W106" s="1"/>
      <c r="X106" s="1"/>
      <c r="Y106" s="1"/>
      <c r="Z106" s="1"/>
    </row>
    <row r="107" spans="1:26" ht="21.75" customHeight="1">
      <c r="A107" s="150"/>
      <c r="B107" s="150"/>
      <c r="C107" s="18" t="s">
        <v>56</v>
      </c>
      <c r="D107" s="16">
        <v>0</v>
      </c>
      <c r="E107" s="16">
        <v>0</v>
      </c>
      <c r="F107" s="16">
        <v>0</v>
      </c>
      <c r="G107" s="10">
        <f t="shared" si="1"/>
        <v>0</v>
      </c>
      <c r="H107" s="150"/>
      <c r="I107" s="1"/>
      <c r="J107" s="1"/>
      <c r="K107" s="1"/>
      <c r="L107" s="1"/>
      <c r="M107" s="1"/>
      <c r="N107" s="1"/>
      <c r="O107" s="1"/>
      <c r="P107" s="1"/>
      <c r="Q107" s="1"/>
      <c r="R107" s="1"/>
      <c r="S107" s="1"/>
      <c r="T107" s="1"/>
      <c r="U107" s="1"/>
      <c r="V107" s="1"/>
      <c r="W107" s="1"/>
      <c r="X107" s="1"/>
      <c r="Y107" s="1"/>
      <c r="Z107" s="1"/>
    </row>
    <row r="108" spans="1:26" ht="21.75" customHeight="1">
      <c r="A108" s="150"/>
      <c r="B108" s="150"/>
      <c r="C108" s="18" t="s">
        <v>57</v>
      </c>
      <c r="D108" s="16">
        <v>0</v>
      </c>
      <c r="E108" s="16">
        <v>0</v>
      </c>
      <c r="F108" s="16">
        <v>0</v>
      </c>
      <c r="G108" s="10">
        <f t="shared" si="1"/>
        <v>0</v>
      </c>
      <c r="H108" s="150"/>
      <c r="I108" s="1"/>
      <c r="J108" s="1"/>
      <c r="K108" s="1"/>
      <c r="L108" s="1"/>
      <c r="M108" s="1"/>
      <c r="N108" s="1"/>
      <c r="O108" s="1"/>
      <c r="P108" s="1"/>
      <c r="Q108" s="1"/>
      <c r="R108" s="1"/>
      <c r="S108" s="1"/>
      <c r="T108" s="1"/>
      <c r="U108" s="1"/>
      <c r="V108" s="1"/>
      <c r="W108" s="1"/>
      <c r="X108" s="1"/>
      <c r="Y108" s="1"/>
      <c r="Z108" s="1"/>
    </row>
    <row r="109" spans="1:26" ht="21.75" customHeight="1">
      <c r="A109" s="150"/>
      <c r="B109" s="150"/>
      <c r="C109" s="18" t="s">
        <v>15</v>
      </c>
      <c r="D109" s="16">
        <v>2</v>
      </c>
      <c r="E109" s="16">
        <v>3</v>
      </c>
      <c r="F109" s="16">
        <v>1</v>
      </c>
      <c r="G109" s="10">
        <f t="shared" si="1"/>
        <v>6</v>
      </c>
      <c r="H109" s="151"/>
      <c r="I109" s="1"/>
      <c r="J109" s="1"/>
      <c r="K109" s="1"/>
      <c r="L109" s="1"/>
      <c r="M109" s="1"/>
      <c r="N109" s="1"/>
      <c r="O109" s="1"/>
      <c r="P109" s="1"/>
      <c r="Q109" s="1"/>
      <c r="R109" s="1"/>
      <c r="S109" s="1"/>
      <c r="T109" s="1"/>
      <c r="U109" s="1"/>
      <c r="V109" s="1"/>
      <c r="W109" s="1"/>
      <c r="X109" s="1"/>
      <c r="Y109" s="1"/>
      <c r="Z109" s="1"/>
    </row>
    <row r="110" spans="1:26" ht="21.75" customHeight="1">
      <c r="A110" s="150"/>
      <c r="B110" s="151"/>
      <c r="C110" s="11" t="s">
        <v>29</v>
      </c>
      <c r="D110" s="14"/>
      <c r="E110" s="14"/>
      <c r="F110" s="14"/>
      <c r="G110" s="142">
        <f t="shared" si="1"/>
        <v>0</v>
      </c>
      <c r="H110" s="15"/>
      <c r="I110" s="1"/>
      <c r="J110" s="1"/>
      <c r="K110" s="1"/>
      <c r="L110" s="1"/>
      <c r="M110" s="1"/>
      <c r="N110" s="1"/>
      <c r="O110" s="1"/>
      <c r="P110" s="1"/>
      <c r="Q110" s="1"/>
      <c r="R110" s="1"/>
      <c r="S110" s="1"/>
      <c r="T110" s="1"/>
      <c r="U110" s="1"/>
      <c r="V110" s="1"/>
      <c r="W110" s="1"/>
      <c r="X110" s="1"/>
      <c r="Y110" s="1"/>
      <c r="Z110" s="1"/>
    </row>
    <row r="111" spans="1:26" ht="21.75" customHeight="1">
      <c r="A111" s="150"/>
      <c r="B111" s="149" t="s">
        <v>203</v>
      </c>
      <c r="C111" s="18" t="s">
        <v>55</v>
      </c>
      <c r="D111" s="16">
        <v>0</v>
      </c>
      <c r="E111" s="16">
        <v>0</v>
      </c>
      <c r="F111" s="16">
        <v>0</v>
      </c>
      <c r="G111" s="10">
        <f t="shared" si="1"/>
        <v>0</v>
      </c>
      <c r="H111" s="175"/>
      <c r="I111" s="1"/>
      <c r="J111" s="1"/>
      <c r="K111" s="1"/>
      <c r="L111" s="1"/>
      <c r="M111" s="1"/>
      <c r="N111" s="1"/>
      <c r="O111" s="1"/>
      <c r="P111" s="1"/>
      <c r="Q111" s="1"/>
      <c r="R111" s="1"/>
      <c r="S111" s="1"/>
      <c r="T111" s="1"/>
      <c r="U111" s="1"/>
      <c r="V111" s="1"/>
      <c r="W111" s="1"/>
      <c r="X111" s="1"/>
      <c r="Y111" s="1"/>
      <c r="Z111" s="1"/>
    </row>
    <row r="112" spans="1:26" ht="21.75" customHeight="1">
      <c r="A112" s="150"/>
      <c r="B112" s="150"/>
      <c r="C112" s="18" t="s">
        <v>259</v>
      </c>
      <c r="D112" s="16">
        <v>0</v>
      </c>
      <c r="E112" s="16">
        <v>0</v>
      </c>
      <c r="F112" s="16">
        <v>0</v>
      </c>
      <c r="G112" s="10">
        <f t="shared" si="1"/>
        <v>0</v>
      </c>
      <c r="H112" s="150"/>
      <c r="I112" s="1"/>
      <c r="J112" s="1"/>
      <c r="K112" s="1"/>
      <c r="L112" s="1"/>
      <c r="M112" s="1"/>
      <c r="N112" s="1"/>
      <c r="O112" s="1"/>
      <c r="P112" s="1"/>
      <c r="Q112" s="1"/>
      <c r="R112" s="1"/>
      <c r="S112" s="1"/>
      <c r="T112" s="1"/>
      <c r="U112" s="1"/>
      <c r="V112" s="1"/>
      <c r="W112" s="1"/>
      <c r="X112" s="1"/>
      <c r="Y112" s="1"/>
      <c r="Z112" s="1"/>
    </row>
    <row r="113" spans="1:26" ht="21.75" customHeight="1">
      <c r="A113" s="150"/>
      <c r="B113" s="150"/>
      <c r="C113" s="18" t="s">
        <v>260</v>
      </c>
      <c r="D113" s="16">
        <v>6</v>
      </c>
      <c r="E113" s="16">
        <v>5</v>
      </c>
      <c r="F113" s="16">
        <v>5</v>
      </c>
      <c r="G113" s="10">
        <f t="shared" si="1"/>
        <v>16</v>
      </c>
      <c r="H113" s="150"/>
      <c r="I113" s="1"/>
      <c r="J113" s="1"/>
      <c r="K113" s="1"/>
      <c r="L113" s="1"/>
      <c r="M113" s="1"/>
      <c r="N113" s="1"/>
      <c r="O113" s="1"/>
      <c r="P113" s="1"/>
      <c r="Q113" s="1"/>
      <c r="R113" s="1"/>
      <c r="S113" s="1"/>
      <c r="T113" s="1"/>
      <c r="U113" s="1"/>
      <c r="V113" s="1"/>
      <c r="W113" s="1"/>
      <c r="X113" s="1"/>
      <c r="Y113" s="1"/>
      <c r="Z113" s="1"/>
    </row>
    <row r="114" spans="1:26" ht="21.75" customHeight="1">
      <c r="A114" s="150"/>
      <c r="B114" s="150"/>
      <c r="C114" s="18" t="s">
        <v>15</v>
      </c>
      <c r="D114" s="16">
        <v>6</v>
      </c>
      <c r="E114" s="16">
        <v>5</v>
      </c>
      <c r="F114" s="16">
        <v>5</v>
      </c>
      <c r="G114" s="10">
        <f t="shared" si="1"/>
        <v>16</v>
      </c>
      <c r="H114" s="151"/>
      <c r="I114" s="1"/>
      <c r="J114" s="1"/>
      <c r="K114" s="1"/>
      <c r="L114" s="1"/>
      <c r="M114" s="1"/>
      <c r="N114" s="1"/>
      <c r="O114" s="1"/>
      <c r="P114" s="1"/>
      <c r="Q114" s="1"/>
      <c r="R114" s="1"/>
      <c r="S114" s="1"/>
      <c r="T114" s="1"/>
      <c r="U114" s="1"/>
      <c r="V114" s="1"/>
      <c r="W114" s="1"/>
      <c r="X114" s="1"/>
      <c r="Y114" s="1"/>
      <c r="Z114" s="1"/>
    </row>
    <row r="115" spans="1:26" ht="21.75" customHeight="1">
      <c r="A115" s="150"/>
      <c r="B115" s="151"/>
      <c r="C115" s="11" t="s">
        <v>29</v>
      </c>
      <c r="D115" s="14"/>
      <c r="E115" s="14"/>
      <c r="F115" s="14"/>
      <c r="G115" s="142">
        <f t="shared" si="1"/>
        <v>0</v>
      </c>
      <c r="H115" s="15"/>
      <c r="I115" s="1"/>
      <c r="J115" s="1"/>
      <c r="K115" s="1"/>
      <c r="L115" s="1"/>
      <c r="M115" s="1"/>
      <c r="N115" s="1"/>
      <c r="O115" s="1"/>
      <c r="P115" s="1"/>
      <c r="Q115" s="1"/>
      <c r="R115" s="1"/>
      <c r="S115" s="1"/>
      <c r="T115" s="1"/>
      <c r="U115" s="1"/>
      <c r="V115" s="1"/>
      <c r="W115" s="1"/>
      <c r="X115" s="1"/>
      <c r="Y115" s="1"/>
      <c r="Z115" s="1"/>
    </row>
    <row r="116" spans="1:26" ht="21.75" customHeight="1">
      <c r="A116" s="150"/>
      <c r="B116" s="149" t="s">
        <v>208</v>
      </c>
      <c r="C116" s="18" t="s">
        <v>55</v>
      </c>
      <c r="D116" s="16">
        <v>0</v>
      </c>
      <c r="E116" s="16">
        <v>0</v>
      </c>
      <c r="F116" s="16">
        <v>0</v>
      </c>
      <c r="G116" s="10">
        <f t="shared" si="1"/>
        <v>0</v>
      </c>
      <c r="H116" s="175"/>
      <c r="I116" s="1"/>
      <c r="J116" s="1"/>
      <c r="K116" s="1"/>
      <c r="L116" s="1"/>
      <c r="M116" s="1"/>
      <c r="N116" s="1"/>
      <c r="O116" s="1"/>
      <c r="P116" s="1"/>
      <c r="Q116" s="1"/>
      <c r="R116" s="1"/>
      <c r="S116" s="1"/>
      <c r="T116" s="1"/>
      <c r="U116" s="1"/>
      <c r="V116" s="1"/>
      <c r="W116" s="1"/>
      <c r="X116" s="1"/>
      <c r="Y116" s="1"/>
      <c r="Z116" s="1"/>
    </row>
    <row r="117" spans="1:26" ht="21.75" customHeight="1">
      <c r="A117" s="150"/>
      <c r="B117" s="150"/>
      <c r="C117" s="18" t="s">
        <v>259</v>
      </c>
      <c r="D117" s="16">
        <v>0</v>
      </c>
      <c r="E117" s="16">
        <v>0</v>
      </c>
      <c r="F117" s="16">
        <v>0</v>
      </c>
      <c r="G117" s="10">
        <f t="shared" si="1"/>
        <v>0</v>
      </c>
      <c r="H117" s="150"/>
      <c r="I117" s="1"/>
      <c r="J117" s="1"/>
      <c r="K117" s="1"/>
      <c r="L117" s="1"/>
      <c r="M117" s="1"/>
      <c r="N117" s="1"/>
      <c r="O117" s="1"/>
      <c r="P117" s="1"/>
      <c r="Q117" s="1"/>
      <c r="R117" s="1"/>
      <c r="S117" s="1"/>
      <c r="T117" s="1"/>
      <c r="U117" s="1"/>
      <c r="V117" s="1"/>
      <c r="W117" s="1"/>
      <c r="X117" s="1"/>
      <c r="Y117" s="1"/>
      <c r="Z117" s="1"/>
    </row>
    <row r="118" spans="1:26" ht="21.75" customHeight="1">
      <c r="A118" s="150"/>
      <c r="B118" s="150"/>
      <c r="C118" s="18" t="s">
        <v>260</v>
      </c>
      <c r="D118" s="16">
        <v>0</v>
      </c>
      <c r="E118" s="16">
        <v>0</v>
      </c>
      <c r="F118" s="16">
        <v>0</v>
      </c>
      <c r="G118" s="10">
        <f t="shared" si="1"/>
        <v>0</v>
      </c>
      <c r="H118" s="150"/>
      <c r="I118" s="1"/>
      <c r="J118" s="1"/>
      <c r="K118" s="1"/>
      <c r="L118" s="1"/>
      <c r="M118" s="1"/>
      <c r="N118" s="1"/>
      <c r="O118" s="1"/>
      <c r="P118" s="1"/>
      <c r="Q118" s="1"/>
      <c r="R118" s="1"/>
      <c r="S118" s="1"/>
      <c r="T118" s="1"/>
      <c r="U118" s="1"/>
      <c r="V118" s="1"/>
      <c r="W118" s="1"/>
      <c r="X118" s="1"/>
      <c r="Y118" s="1"/>
      <c r="Z118" s="1"/>
    </row>
    <row r="119" spans="1:26" ht="21.75" customHeight="1">
      <c r="A119" s="150"/>
      <c r="B119" s="150"/>
      <c r="C119" s="18" t="s">
        <v>15</v>
      </c>
      <c r="D119" s="16">
        <v>0</v>
      </c>
      <c r="E119" s="16">
        <v>0</v>
      </c>
      <c r="F119" s="16">
        <v>0</v>
      </c>
      <c r="G119" s="10">
        <f t="shared" si="1"/>
        <v>0</v>
      </c>
      <c r="H119" s="151"/>
      <c r="I119" s="1"/>
      <c r="J119" s="1"/>
      <c r="K119" s="1"/>
      <c r="L119" s="1"/>
      <c r="M119" s="1"/>
      <c r="N119" s="1"/>
      <c r="O119" s="1"/>
      <c r="P119" s="1"/>
      <c r="Q119" s="1"/>
      <c r="R119" s="1"/>
      <c r="S119" s="1"/>
      <c r="T119" s="1"/>
      <c r="U119" s="1"/>
      <c r="V119" s="1"/>
      <c r="W119" s="1"/>
      <c r="X119" s="1"/>
      <c r="Y119" s="1"/>
      <c r="Z119" s="1"/>
    </row>
    <row r="120" spans="1:26" ht="21.75" customHeight="1">
      <c r="A120" s="150"/>
      <c r="B120" s="151"/>
      <c r="C120" s="11" t="s">
        <v>29</v>
      </c>
      <c r="D120" s="14"/>
      <c r="E120" s="14"/>
      <c r="F120" s="14"/>
      <c r="G120" s="142">
        <f t="shared" si="1"/>
        <v>0</v>
      </c>
      <c r="H120" s="15"/>
      <c r="I120" s="1"/>
      <c r="J120" s="1"/>
      <c r="K120" s="1"/>
      <c r="L120" s="1"/>
      <c r="M120" s="1"/>
      <c r="N120" s="1"/>
      <c r="O120" s="1"/>
      <c r="P120" s="1"/>
      <c r="Q120" s="1"/>
      <c r="R120" s="1"/>
      <c r="S120" s="1"/>
      <c r="T120" s="1"/>
      <c r="U120" s="1"/>
      <c r="V120" s="1"/>
      <c r="W120" s="1"/>
      <c r="X120" s="1"/>
      <c r="Y120" s="1"/>
      <c r="Z120" s="1"/>
    </row>
    <row r="121" spans="1:26" ht="21.75" customHeight="1">
      <c r="A121" s="150"/>
      <c r="B121" s="149" t="s">
        <v>54</v>
      </c>
      <c r="C121" s="7" t="s">
        <v>55</v>
      </c>
      <c r="D121" s="16">
        <v>3</v>
      </c>
      <c r="E121" s="16">
        <v>3</v>
      </c>
      <c r="F121" s="16">
        <v>2</v>
      </c>
      <c r="G121" s="10">
        <f t="shared" si="1"/>
        <v>8</v>
      </c>
      <c r="H121" s="175"/>
      <c r="I121" s="1"/>
      <c r="J121" s="1"/>
      <c r="K121" s="1"/>
      <c r="L121" s="1"/>
      <c r="M121" s="1"/>
      <c r="N121" s="1"/>
      <c r="O121" s="1"/>
      <c r="P121" s="1"/>
      <c r="Q121" s="1"/>
      <c r="R121" s="1"/>
      <c r="S121" s="1"/>
      <c r="T121" s="1"/>
      <c r="U121" s="1"/>
      <c r="V121" s="1"/>
      <c r="W121" s="1"/>
      <c r="X121" s="1"/>
      <c r="Y121" s="1"/>
      <c r="Z121" s="1"/>
    </row>
    <row r="122" spans="1:26" ht="21.75" customHeight="1">
      <c r="A122" s="150"/>
      <c r="B122" s="150"/>
      <c r="C122" s="7" t="s">
        <v>56</v>
      </c>
      <c r="D122" s="16">
        <v>3</v>
      </c>
      <c r="E122" s="16">
        <v>3</v>
      </c>
      <c r="F122" s="16">
        <v>2</v>
      </c>
      <c r="G122" s="10">
        <f t="shared" si="1"/>
        <v>8</v>
      </c>
      <c r="H122" s="150"/>
      <c r="I122" s="1"/>
      <c r="J122" s="1"/>
      <c r="K122" s="1"/>
      <c r="L122" s="1"/>
      <c r="M122" s="1"/>
      <c r="N122" s="1"/>
      <c r="O122" s="1"/>
      <c r="P122" s="1"/>
      <c r="Q122" s="1"/>
      <c r="R122" s="1"/>
      <c r="S122" s="1"/>
      <c r="T122" s="1"/>
      <c r="U122" s="1"/>
      <c r="V122" s="1"/>
      <c r="W122" s="1"/>
      <c r="X122" s="1"/>
      <c r="Y122" s="1"/>
      <c r="Z122" s="1"/>
    </row>
    <row r="123" spans="1:26" ht="21.75" customHeight="1">
      <c r="A123" s="150"/>
      <c r="B123" s="150"/>
      <c r="C123" s="7" t="s">
        <v>57</v>
      </c>
      <c r="D123" s="16">
        <v>2</v>
      </c>
      <c r="E123" s="16">
        <v>3</v>
      </c>
      <c r="F123" s="16">
        <v>2</v>
      </c>
      <c r="G123" s="10">
        <f t="shared" si="1"/>
        <v>7</v>
      </c>
      <c r="H123" s="150"/>
      <c r="I123" s="1"/>
      <c r="J123" s="1"/>
      <c r="K123" s="1"/>
      <c r="L123" s="1"/>
      <c r="M123" s="1"/>
      <c r="N123" s="1"/>
      <c r="O123" s="1"/>
      <c r="P123" s="1"/>
      <c r="Q123" s="1"/>
      <c r="R123" s="1"/>
      <c r="S123" s="1"/>
      <c r="T123" s="1"/>
      <c r="U123" s="1"/>
      <c r="V123" s="1"/>
      <c r="W123" s="1"/>
      <c r="X123" s="1"/>
      <c r="Y123" s="1"/>
      <c r="Z123" s="1"/>
    </row>
    <row r="124" spans="1:26" ht="21.75" customHeight="1">
      <c r="A124" s="150"/>
      <c r="B124" s="150"/>
      <c r="C124" s="19" t="s">
        <v>15</v>
      </c>
      <c r="D124" s="16">
        <v>2</v>
      </c>
      <c r="E124" s="16">
        <v>3</v>
      </c>
      <c r="F124" s="16">
        <v>2</v>
      </c>
      <c r="G124" s="10">
        <f t="shared" si="1"/>
        <v>7</v>
      </c>
      <c r="H124" s="151"/>
      <c r="I124" s="1"/>
      <c r="J124" s="1"/>
      <c r="K124" s="1"/>
      <c r="L124" s="1"/>
      <c r="M124" s="1"/>
      <c r="N124" s="1"/>
      <c r="O124" s="1"/>
      <c r="P124" s="1"/>
      <c r="Q124" s="1"/>
      <c r="R124" s="1"/>
      <c r="S124" s="1"/>
      <c r="T124" s="1"/>
      <c r="U124" s="1"/>
      <c r="V124" s="1"/>
      <c r="W124" s="1"/>
      <c r="X124" s="1"/>
      <c r="Y124" s="1"/>
      <c r="Z124" s="1"/>
    </row>
    <row r="125" spans="1:26" ht="21.75" customHeight="1">
      <c r="A125" s="150"/>
      <c r="B125" s="151"/>
      <c r="C125" s="11" t="s">
        <v>16</v>
      </c>
      <c r="D125" s="14"/>
      <c r="E125" s="14"/>
      <c r="F125" s="14"/>
      <c r="G125" s="142">
        <f t="shared" si="1"/>
        <v>0</v>
      </c>
      <c r="H125" s="15"/>
      <c r="I125" s="1"/>
      <c r="J125" s="1"/>
      <c r="K125" s="1"/>
      <c r="L125" s="1"/>
      <c r="M125" s="1"/>
      <c r="N125" s="1"/>
      <c r="O125" s="1"/>
      <c r="P125" s="1"/>
      <c r="Q125" s="1"/>
      <c r="R125" s="1"/>
      <c r="S125" s="1"/>
      <c r="T125" s="1"/>
      <c r="U125" s="1"/>
      <c r="V125" s="1"/>
      <c r="W125" s="1"/>
      <c r="X125" s="1"/>
      <c r="Y125" s="1"/>
      <c r="Z125" s="1"/>
    </row>
    <row r="126" spans="1:26" ht="21.75" customHeight="1">
      <c r="A126" s="150"/>
      <c r="B126" s="149" t="s">
        <v>58</v>
      </c>
      <c r="C126" s="7" t="s">
        <v>55</v>
      </c>
      <c r="D126" s="16">
        <v>7</v>
      </c>
      <c r="E126" s="16">
        <v>8</v>
      </c>
      <c r="F126" s="16">
        <v>0</v>
      </c>
      <c r="G126" s="10">
        <f t="shared" si="1"/>
        <v>15</v>
      </c>
      <c r="H126" s="175"/>
      <c r="I126" s="1"/>
      <c r="J126" s="1"/>
      <c r="K126" s="1"/>
      <c r="L126" s="1"/>
      <c r="M126" s="1"/>
      <c r="N126" s="1"/>
      <c r="O126" s="1"/>
      <c r="P126" s="1"/>
      <c r="Q126" s="1"/>
      <c r="R126" s="1"/>
      <c r="S126" s="1"/>
      <c r="T126" s="1"/>
      <c r="U126" s="1"/>
      <c r="V126" s="1"/>
      <c r="W126" s="1"/>
      <c r="X126" s="1"/>
      <c r="Y126" s="1"/>
      <c r="Z126" s="1"/>
    </row>
    <row r="127" spans="1:26" ht="21.75" customHeight="1">
      <c r="A127" s="150"/>
      <c r="B127" s="150"/>
      <c r="C127" s="7" t="s">
        <v>56</v>
      </c>
      <c r="D127" s="16">
        <v>7</v>
      </c>
      <c r="E127" s="16">
        <v>8</v>
      </c>
      <c r="F127" s="16">
        <v>0</v>
      </c>
      <c r="G127" s="10">
        <f t="shared" si="1"/>
        <v>15</v>
      </c>
      <c r="H127" s="150"/>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57</v>
      </c>
      <c r="D128" s="16">
        <v>7</v>
      </c>
      <c r="E128" s="16">
        <v>8</v>
      </c>
      <c r="F128" s="16">
        <v>0</v>
      </c>
      <c r="G128" s="10">
        <f t="shared" si="1"/>
        <v>15</v>
      </c>
      <c r="H128" s="150"/>
      <c r="I128" s="1"/>
      <c r="J128" s="1"/>
      <c r="K128" s="1"/>
      <c r="L128" s="1"/>
      <c r="M128" s="1"/>
      <c r="N128" s="1"/>
      <c r="O128" s="1"/>
      <c r="P128" s="1"/>
      <c r="Q128" s="1"/>
      <c r="R128" s="1"/>
      <c r="S128" s="1"/>
      <c r="T128" s="1"/>
      <c r="U128" s="1"/>
      <c r="V128" s="1"/>
      <c r="W128" s="1"/>
      <c r="X128" s="1"/>
      <c r="Y128" s="1"/>
      <c r="Z128" s="1"/>
    </row>
    <row r="129" spans="1:26" ht="21.75" customHeight="1">
      <c r="A129" s="150"/>
      <c r="B129" s="150"/>
      <c r="C129" s="19" t="s">
        <v>15</v>
      </c>
      <c r="D129" s="16">
        <v>7</v>
      </c>
      <c r="E129" s="16">
        <v>8</v>
      </c>
      <c r="F129" s="16">
        <v>0</v>
      </c>
      <c r="G129" s="10">
        <f t="shared" si="1"/>
        <v>15</v>
      </c>
      <c r="H129" s="151"/>
      <c r="I129" s="1"/>
      <c r="J129" s="1"/>
      <c r="K129" s="1"/>
      <c r="L129" s="1"/>
      <c r="M129" s="1"/>
      <c r="N129" s="1"/>
      <c r="O129" s="1"/>
      <c r="P129" s="1"/>
      <c r="Q129" s="1"/>
      <c r="R129" s="1"/>
      <c r="S129" s="1"/>
      <c r="T129" s="1"/>
      <c r="U129" s="1"/>
      <c r="V129" s="1"/>
      <c r="W129" s="1"/>
      <c r="X129" s="1"/>
      <c r="Y129" s="1"/>
      <c r="Z129" s="1"/>
    </row>
    <row r="130" spans="1:26" ht="21.75" customHeight="1">
      <c r="A130" s="151"/>
      <c r="B130" s="151"/>
      <c r="C130" s="11" t="s">
        <v>29</v>
      </c>
      <c r="D130" s="14"/>
      <c r="E130" s="14"/>
      <c r="F130" s="14"/>
      <c r="G130" s="142">
        <f t="shared" si="1"/>
        <v>0</v>
      </c>
      <c r="H130" s="15"/>
      <c r="I130" s="1"/>
      <c r="J130" s="1"/>
      <c r="K130" s="1"/>
      <c r="L130" s="1"/>
      <c r="M130" s="1"/>
      <c r="N130" s="1"/>
      <c r="O130" s="1"/>
      <c r="P130" s="1"/>
      <c r="Q130" s="1"/>
      <c r="R130" s="1"/>
      <c r="S130" s="1"/>
      <c r="T130" s="1"/>
      <c r="U130" s="1"/>
      <c r="V130" s="1"/>
      <c r="W130" s="1"/>
      <c r="X130" s="1"/>
      <c r="Y130" s="1"/>
      <c r="Z130" s="1"/>
    </row>
    <row r="131" spans="1:26" ht="21.75" customHeight="1">
      <c r="A131" s="158" t="s">
        <v>59</v>
      </c>
      <c r="B131" s="149" t="s">
        <v>60</v>
      </c>
      <c r="C131" s="7" t="s">
        <v>61</v>
      </c>
      <c r="D131" s="16">
        <v>0</v>
      </c>
      <c r="E131" s="16">
        <v>0</v>
      </c>
      <c r="F131" s="16">
        <v>0</v>
      </c>
      <c r="G131" s="10">
        <f t="shared" si="1"/>
        <v>0</v>
      </c>
      <c r="H131" s="175"/>
      <c r="I131" s="1"/>
      <c r="J131" s="1"/>
      <c r="K131" s="1"/>
      <c r="L131" s="1"/>
      <c r="M131" s="1"/>
      <c r="N131" s="1"/>
      <c r="O131" s="1"/>
      <c r="P131" s="1"/>
      <c r="Q131" s="1"/>
      <c r="R131" s="1"/>
      <c r="S131" s="1"/>
      <c r="T131" s="1"/>
      <c r="U131" s="1"/>
      <c r="V131" s="1"/>
      <c r="W131" s="1"/>
      <c r="X131" s="1"/>
      <c r="Y131" s="1"/>
      <c r="Z131" s="1"/>
    </row>
    <row r="132" spans="1:26" ht="21.75" customHeight="1">
      <c r="A132" s="150"/>
      <c r="B132" s="150"/>
      <c r="C132" s="7" t="s">
        <v>62</v>
      </c>
      <c r="D132" s="16">
        <v>0</v>
      </c>
      <c r="E132" s="16">
        <v>0</v>
      </c>
      <c r="F132" s="16">
        <v>0</v>
      </c>
      <c r="G132" s="10">
        <f t="shared" si="1"/>
        <v>0</v>
      </c>
      <c r="H132" s="150"/>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14</v>
      </c>
      <c r="D133" s="16">
        <v>0</v>
      </c>
      <c r="E133" s="16">
        <v>0</v>
      </c>
      <c r="F133" s="16">
        <v>0</v>
      </c>
      <c r="G133" s="10">
        <f t="shared" si="1"/>
        <v>0</v>
      </c>
      <c r="H133" s="150"/>
      <c r="I133" s="1"/>
      <c r="J133" s="1"/>
      <c r="K133" s="1"/>
      <c r="L133" s="1"/>
      <c r="M133" s="1"/>
      <c r="N133" s="1"/>
      <c r="O133" s="1"/>
      <c r="P133" s="1"/>
      <c r="Q133" s="1"/>
      <c r="R133" s="1"/>
      <c r="S133" s="1"/>
      <c r="T133" s="1"/>
      <c r="U133" s="1"/>
      <c r="V133" s="1"/>
      <c r="W133" s="1"/>
      <c r="X133" s="1"/>
      <c r="Y133" s="1"/>
      <c r="Z133" s="1"/>
    </row>
    <row r="134" spans="1:26" ht="21.75" customHeight="1">
      <c r="A134" s="150"/>
      <c r="B134" s="150"/>
      <c r="C134" s="19" t="s">
        <v>15</v>
      </c>
      <c r="D134" s="16">
        <v>0</v>
      </c>
      <c r="E134" s="16">
        <v>0</v>
      </c>
      <c r="F134" s="16">
        <v>0</v>
      </c>
      <c r="G134" s="10">
        <f t="shared" si="1"/>
        <v>0</v>
      </c>
      <c r="H134" s="151"/>
      <c r="I134" s="1"/>
      <c r="J134" s="1"/>
      <c r="K134" s="1"/>
      <c r="L134" s="1"/>
      <c r="M134" s="1"/>
      <c r="N134" s="1"/>
      <c r="O134" s="1"/>
      <c r="P134" s="1"/>
      <c r="Q134" s="1"/>
      <c r="R134" s="1"/>
      <c r="S134" s="1"/>
      <c r="T134" s="1"/>
      <c r="U134" s="1"/>
      <c r="V134" s="1"/>
      <c r="W134" s="1"/>
      <c r="X134" s="1"/>
      <c r="Y134" s="1"/>
      <c r="Z134" s="1"/>
    </row>
    <row r="135" spans="1:26" ht="21.75" customHeight="1">
      <c r="A135" s="150"/>
      <c r="B135" s="151"/>
      <c r="C135" s="11" t="s">
        <v>16</v>
      </c>
      <c r="D135" s="14"/>
      <c r="E135" s="14"/>
      <c r="F135" s="14"/>
      <c r="G135" s="142">
        <f t="shared" si="1"/>
        <v>0</v>
      </c>
      <c r="H135" s="15"/>
      <c r="I135" s="1"/>
      <c r="J135" s="1"/>
      <c r="K135" s="1"/>
      <c r="L135" s="1"/>
      <c r="M135" s="1"/>
      <c r="N135" s="1"/>
      <c r="O135" s="1"/>
      <c r="P135" s="1"/>
      <c r="Q135" s="1"/>
      <c r="R135" s="1"/>
      <c r="S135" s="1"/>
      <c r="T135" s="1"/>
      <c r="U135" s="1"/>
      <c r="V135" s="1"/>
      <c r="W135" s="1"/>
      <c r="X135" s="1"/>
      <c r="Y135" s="1"/>
      <c r="Z135" s="1"/>
    </row>
    <row r="136" spans="1:26" ht="21.75" customHeight="1">
      <c r="A136" s="150"/>
      <c r="B136" s="149" t="s">
        <v>63</v>
      </c>
      <c r="C136" s="7" t="s">
        <v>61</v>
      </c>
      <c r="D136" s="16">
        <v>19</v>
      </c>
      <c r="E136" s="16">
        <v>17</v>
      </c>
      <c r="F136" s="16">
        <v>17</v>
      </c>
      <c r="G136" s="10">
        <f t="shared" si="1"/>
        <v>53</v>
      </c>
      <c r="H136" s="175"/>
      <c r="I136" s="1"/>
      <c r="J136" s="1"/>
      <c r="K136" s="1"/>
      <c r="L136" s="1"/>
      <c r="M136" s="1"/>
      <c r="N136" s="1"/>
      <c r="O136" s="1"/>
      <c r="P136" s="1"/>
      <c r="Q136" s="1"/>
      <c r="R136" s="1"/>
      <c r="S136" s="1"/>
      <c r="T136" s="1"/>
      <c r="U136" s="1"/>
      <c r="V136" s="1"/>
      <c r="W136" s="1"/>
      <c r="X136" s="1"/>
      <c r="Y136" s="1"/>
      <c r="Z136" s="1"/>
    </row>
    <row r="137" spans="1:26" ht="21.75" customHeight="1">
      <c r="A137" s="150"/>
      <c r="B137" s="150"/>
      <c r="C137" s="7" t="s">
        <v>62</v>
      </c>
      <c r="D137" s="16">
        <v>19</v>
      </c>
      <c r="E137" s="16">
        <v>17</v>
      </c>
      <c r="F137" s="16">
        <v>17</v>
      </c>
      <c r="G137" s="10">
        <f t="shared" ref="G137:G149" si="2">D137+E137+F137</f>
        <v>53</v>
      </c>
      <c r="H137" s="150"/>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14</v>
      </c>
      <c r="D138" s="16">
        <v>19</v>
      </c>
      <c r="E138" s="16">
        <v>17</v>
      </c>
      <c r="F138" s="16">
        <v>17</v>
      </c>
      <c r="G138" s="10">
        <f t="shared" si="2"/>
        <v>53</v>
      </c>
      <c r="H138" s="150"/>
      <c r="I138" s="1"/>
      <c r="J138" s="1"/>
      <c r="K138" s="1"/>
      <c r="L138" s="1"/>
      <c r="M138" s="1"/>
      <c r="N138" s="1"/>
      <c r="O138" s="1"/>
      <c r="P138" s="1"/>
      <c r="Q138" s="1"/>
      <c r="R138" s="1"/>
      <c r="S138" s="1"/>
      <c r="T138" s="1"/>
      <c r="U138" s="1"/>
      <c r="V138" s="1"/>
      <c r="W138" s="1"/>
      <c r="X138" s="1"/>
      <c r="Y138" s="1"/>
      <c r="Z138" s="1"/>
    </row>
    <row r="139" spans="1:26" ht="21.75" customHeight="1">
      <c r="A139" s="150"/>
      <c r="B139" s="150"/>
      <c r="C139" s="19" t="s">
        <v>15</v>
      </c>
      <c r="D139" s="16">
        <v>19</v>
      </c>
      <c r="E139" s="16">
        <v>17</v>
      </c>
      <c r="F139" s="16">
        <v>17</v>
      </c>
      <c r="G139" s="10">
        <f t="shared" si="2"/>
        <v>53</v>
      </c>
      <c r="H139" s="151"/>
      <c r="I139" s="1"/>
      <c r="J139" s="1"/>
      <c r="K139" s="1"/>
      <c r="L139" s="1"/>
      <c r="M139" s="1"/>
      <c r="N139" s="1"/>
      <c r="O139" s="1"/>
      <c r="P139" s="1"/>
      <c r="Q139" s="1"/>
      <c r="R139" s="1"/>
      <c r="S139" s="1"/>
      <c r="T139" s="1"/>
      <c r="U139" s="1"/>
      <c r="V139" s="1"/>
      <c r="W139" s="1"/>
      <c r="X139" s="1"/>
      <c r="Y139" s="1"/>
      <c r="Z139" s="1"/>
    </row>
    <row r="140" spans="1:26" ht="21.75" customHeight="1">
      <c r="A140" s="151"/>
      <c r="B140" s="151"/>
      <c r="C140" s="11" t="s">
        <v>29</v>
      </c>
      <c r="D140" s="14"/>
      <c r="E140" s="14"/>
      <c r="F140" s="14"/>
      <c r="G140" s="142">
        <f t="shared" si="2"/>
        <v>0</v>
      </c>
      <c r="H140" s="15"/>
      <c r="I140" s="1"/>
      <c r="J140" s="1"/>
      <c r="K140" s="1"/>
      <c r="L140" s="1"/>
      <c r="M140" s="1"/>
      <c r="N140" s="1"/>
      <c r="O140" s="1"/>
      <c r="P140" s="1"/>
      <c r="Q140" s="1"/>
      <c r="R140" s="1"/>
      <c r="S140" s="1"/>
      <c r="T140" s="1"/>
      <c r="U140" s="1"/>
      <c r="V140" s="1"/>
      <c r="W140" s="1"/>
      <c r="X140" s="1"/>
      <c r="Y140" s="1"/>
      <c r="Z140" s="1"/>
    </row>
    <row r="141" spans="1:26" ht="21.75" customHeight="1">
      <c r="A141" s="159" t="s">
        <v>64</v>
      </c>
      <c r="B141" s="149" t="s">
        <v>65</v>
      </c>
      <c r="C141" s="7" t="s">
        <v>66</v>
      </c>
      <c r="D141" s="16">
        <v>3</v>
      </c>
      <c r="E141" s="16">
        <v>4</v>
      </c>
      <c r="F141" s="16">
        <v>2</v>
      </c>
      <c r="G141" s="10">
        <f t="shared" si="2"/>
        <v>9</v>
      </c>
      <c r="H141" s="175"/>
      <c r="I141" s="1"/>
      <c r="J141" s="1"/>
      <c r="K141" s="1"/>
      <c r="L141" s="1"/>
      <c r="M141" s="1"/>
      <c r="N141" s="1"/>
      <c r="O141" s="1"/>
      <c r="P141" s="1"/>
      <c r="Q141" s="1"/>
      <c r="R141" s="1"/>
      <c r="S141" s="1"/>
      <c r="T141" s="1"/>
      <c r="U141" s="1"/>
      <c r="V141" s="1"/>
      <c r="W141" s="1"/>
      <c r="X141" s="1"/>
      <c r="Y141" s="1"/>
      <c r="Z141" s="1"/>
    </row>
    <row r="142" spans="1:26" ht="21.75" customHeight="1">
      <c r="A142" s="150"/>
      <c r="B142" s="150"/>
      <c r="C142" s="7" t="s">
        <v>67</v>
      </c>
      <c r="D142" s="16">
        <v>3</v>
      </c>
      <c r="E142" s="16">
        <v>4</v>
      </c>
      <c r="F142" s="16">
        <v>2</v>
      </c>
      <c r="G142" s="10">
        <f t="shared" si="2"/>
        <v>9</v>
      </c>
      <c r="H142" s="150"/>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14</v>
      </c>
      <c r="D143" s="16">
        <v>3</v>
      </c>
      <c r="E143" s="16">
        <v>4</v>
      </c>
      <c r="F143" s="16">
        <v>2</v>
      </c>
      <c r="G143" s="10">
        <f t="shared" si="2"/>
        <v>9</v>
      </c>
      <c r="H143" s="150"/>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15</v>
      </c>
      <c r="D144" s="16">
        <v>4</v>
      </c>
      <c r="E144" s="16">
        <v>9</v>
      </c>
      <c r="F144" s="16">
        <v>4</v>
      </c>
      <c r="G144" s="10">
        <f t="shared" si="2"/>
        <v>17</v>
      </c>
      <c r="H144" s="151"/>
      <c r="I144" s="1"/>
      <c r="J144" s="1"/>
      <c r="K144" s="1"/>
      <c r="L144" s="1"/>
      <c r="M144" s="1"/>
      <c r="N144" s="1"/>
      <c r="O144" s="1"/>
      <c r="P144" s="1"/>
      <c r="Q144" s="1"/>
      <c r="R144" s="1"/>
      <c r="S144" s="1"/>
      <c r="T144" s="1"/>
      <c r="U144" s="1"/>
      <c r="V144" s="1"/>
      <c r="W144" s="1"/>
      <c r="X144" s="1"/>
      <c r="Y144" s="1"/>
      <c r="Z144" s="1"/>
    </row>
    <row r="145" spans="1:26" ht="21.75" customHeight="1">
      <c r="A145" s="150"/>
      <c r="B145" s="151"/>
      <c r="C145" s="11" t="s">
        <v>29</v>
      </c>
      <c r="D145" s="14"/>
      <c r="E145" s="14"/>
      <c r="F145" s="14"/>
      <c r="G145" s="142">
        <f t="shared" si="2"/>
        <v>0</v>
      </c>
      <c r="H145" s="15"/>
      <c r="I145" s="1"/>
      <c r="J145" s="1"/>
      <c r="K145" s="1"/>
      <c r="L145" s="1"/>
      <c r="M145" s="1"/>
      <c r="N145" s="1"/>
      <c r="O145" s="1"/>
      <c r="P145" s="1"/>
      <c r="Q145" s="1"/>
      <c r="R145" s="1"/>
      <c r="S145" s="1"/>
      <c r="T145" s="1"/>
      <c r="U145" s="1"/>
      <c r="V145" s="1"/>
      <c r="W145" s="1"/>
      <c r="X145" s="1"/>
      <c r="Y145" s="1"/>
      <c r="Z145" s="1"/>
    </row>
    <row r="146" spans="1:26" ht="21.75" customHeight="1">
      <c r="A146" s="150"/>
      <c r="B146" s="149" t="s">
        <v>68</v>
      </c>
      <c r="C146" s="7" t="s">
        <v>61</v>
      </c>
      <c r="D146" s="16">
        <v>4</v>
      </c>
      <c r="E146" s="16">
        <v>0</v>
      </c>
      <c r="F146" s="16">
        <v>1</v>
      </c>
      <c r="G146" s="10">
        <f t="shared" si="2"/>
        <v>5</v>
      </c>
      <c r="H146" s="175"/>
      <c r="I146" s="1"/>
      <c r="J146" s="1"/>
      <c r="K146" s="1"/>
      <c r="L146" s="1"/>
      <c r="M146" s="1"/>
      <c r="N146" s="1"/>
      <c r="O146" s="1"/>
      <c r="P146" s="1"/>
      <c r="Q146" s="1"/>
      <c r="R146" s="1"/>
      <c r="S146" s="1"/>
      <c r="T146" s="1"/>
      <c r="U146" s="1"/>
      <c r="V146" s="1"/>
      <c r="W146" s="1"/>
      <c r="X146" s="1"/>
      <c r="Y146" s="1"/>
      <c r="Z146" s="1"/>
    </row>
    <row r="147" spans="1:26" ht="21.75" customHeight="1">
      <c r="A147" s="150"/>
      <c r="B147" s="150"/>
      <c r="C147" s="7" t="s">
        <v>56</v>
      </c>
      <c r="D147" s="16">
        <v>4</v>
      </c>
      <c r="E147" s="16">
        <v>0</v>
      </c>
      <c r="F147" s="16">
        <v>1</v>
      </c>
      <c r="G147" s="10">
        <f t="shared" si="2"/>
        <v>5</v>
      </c>
      <c r="H147" s="150"/>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57</v>
      </c>
      <c r="D148" s="16">
        <v>4</v>
      </c>
      <c r="E148" s="16">
        <v>0</v>
      </c>
      <c r="F148" s="16">
        <v>1</v>
      </c>
      <c r="G148" s="10">
        <f t="shared" si="2"/>
        <v>5</v>
      </c>
      <c r="H148" s="150"/>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15</v>
      </c>
      <c r="D149" s="16">
        <v>4</v>
      </c>
      <c r="E149" s="16">
        <v>0</v>
      </c>
      <c r="F149" s="16">
        <v>1</v>
      </c>
      <c r="G149" s="10">
        <f t="shared" si="2"/>
        <v>5</v>
      </c>
      <c r="H149" s="151"/>
      <c r="I149" s="1"/>
      <c r="J149" s="1"/>
      <c r="K149" s="1"/>
      <c r="L149" s="1"/>
      <c r="M149" s="1"/>
      <c r="N149" s="1"/>
      <c r="O149" s="1"/>
      <c r="P149" s="1"/>
      <c r="Q149" s="1"/>
      <c r="R149" s="1"/>
      <c r="S149" s="1"/>
      <c r="T149" s="1"/>
      <c r="U149" s="1"/>
      <c r="V149" s="1"/>
      <c r="W149" s="1"/>
      <c r="X149" s="1"/>
      <c r="Y149" s="1"/>
      <c r="Z149" s="1"/>
    </row>
    <row r="150" spans="1:26" ht="21.75" customHeight="1">
      <c r="A150" s="151"/>
      <c r="B150" s="151"/>
      <c r="C150" s="11" t="s">
        <v>29</v>
      </c>
      <c r="D150" s="14"/>
      <c r="E150" s="14"/>
      <c r="F150" s="14"/>
      <c r="G150" s="15"/>
      <c r="H150" s="15"/>
      <c r="I150" s="1"/>
      <c r="J150" s="1"/>
      <c r="K150" s="1"/>
      <c r="L150" s="1"/>
      <c r="M150" s="1"/>
      <c r="N150" s="1"/>
      <c r="O150" s="1"/>
      <c r="P150" s="1"/>
      <c r="Q150" s="1"/>
      <c r="R150" s="1"/>
      <c r="S150" s="1"/>
      <c r="T150" s="1"/>
      <c r="U150" s="1"/>
      <c r="V150" s="1"/>
      <c r="W150" s="1"/>
      <c r="X150" s="1"/>
      <c r="Y150" s="1"/>
      <c r="Z150" s="1"/>
    </row>
    <row r="151" spans="1:26" ht="57.75" customHeight="1">
      <c r="A151" s="158" t="s">
        <v>75</v>
      </c>
      <c r="B151" s="149" t="s">
        <v>76</v>
      </c>
      <c r="C151" s="18" t="s">
        <v>77</v>
      </c>
      <c r="D151" s="20" t="s">
        <v>302</v>
      </c>
      <c r="E151" s="20"/>
      <c r="F151" s="20"/>
      <c r="G151" s="21"/>
      <c r="H151" s="21"/>
      <c r="I151" s="1"/>
      <c r="J151" s="1"/>
      <c r="K151" s="1"/>
      <c r="L151" s="1"/>
      <c r="M151" s="1"/>
      <c r="N151" s="1"/>
      <c r="O151" s="1"/>
      <c r="P151" s="1"/>
      <c r="Q151" s="1"/>
      <c r="R151" s="1"/>
      <c r="S151" s="1"/>
      <c r="T151" s="1"/>
      <c r="U151" s="1"/>
      <c r="V151" s="1"/>
      <c r="W151" s="1"/>
      <c r="X151" s="1"/>
      <c r="Y151" s="1"/>
      <c r="Z151" s="1"/>
    </row>
    <row r="152" spans="1:26" ht="231" customHeight="1">
      <c r="A152" s="150"/>
      <c r="B152" s="150"/>
      <c r="C152" s="22" t="s">
        <v>78</v>
      </c>
      <c r="D152" s="20"/>
      <c r="E152" s="20"/>
      <c r="F152" s="23"/>
      <c r="G152" s="21"/>
      <c r="H152" s="21"/>
      <c r="I152" s="1"/>
      <c r="J152" s="1"/>
      <c r="K152" s="1"/>
      <c r="L152" s="1"/>
      <c r="M152" s="1"/>
      <c r="N152" s="1"/>
      <c r="O152" s="1"/>
      <c r="P152" s="1"/>
      <c r="Q152" s="1"/>
      <c r="R152" s="1"/>
      <c r="S152" s="1"/>
      <c r="T152" s="1"/>
      <c r="U152" s="1"/>
      <c r="V152" s="1"/>
      <c r="W152" s="1"/>
      <c r="X152" s="1"/>
      <c r="Y152" s="1"/>
      <c r="Z152" s="1"/>
    </row>
    <row r="153" spans="1:26" ht="118.5" customHeight="1">
      <c r="A153" s="150"/>
      <c r="B153" s="150"/>
      <c r="C153" s="22" t="s">
        <v>79</v>
      </c>
      <c r="D153" s="20"/>
      <c r="E153" s="20"/>
      <c r="F153" s="20"/>
      <c r="G153" s="21"/>
      <c r="H153" s="21"/>
      <c r="I153" s="1"/>
      <c r="J153" s="1"/>
      <c r="K153" s="1"/>
      <c r="L153" s="1"/>
      <c r="M153" s="1"/>
      <c r="N153" s="1"/>
      <c r="O153" s="1"/>
      <c r="P153" s="1"/>
      <c r="Q153" s="1"/>
      <c r="R153" s="1"/>
      <c r="S153" s="1"/>
      <c r="T153" s="1"/>
      <c r="U153" s="1"/>
      <c r="V153" s="1"/>
      <c r="W153" s="1"/>
      <c r="X153" s="1"/>
      <c r="Y153" s="1"/>
      <c r="Z153" s="1"/>
    </row>
    <row r="154" spans="1:26" ht="105" customHeight="1">
      <c r="A154" s="150"/>
      <c r="B154" s="150"/>
      <c r="C154" s="18" t="s">
        <v>80</v>
      </c>
      <c r="D154" s="20"/>
      <c r="E154" s="23"/>
      <c r="F154" s="20"/>
      <c r="G154" s="21"/>
      <c r="H154" s="21"/>
      <c r="I154" s="1"/>
      <c r="J154" s="1"/>
      <c r="K154" s="1"/>
      <c r="L154" s="1"/>
      <c r="M154" s="1"/>
      <c r="N154" s="1"/>
      <c r="O154" s="1"/>
      <c r="P154" s="1"/>
      <c r="Q154" s="1"/>
      <c r="R154" s="1"/>
      <c r="S154" s="1"/>
      <c r="T154" s="1"/>
      <c r="U154" s="1"/>
      <c r="V154" s="1"/>
      <c r="W154" s="1"/>
      <c r="X154" s="1"/>
      <c r="Y154" s="1"/>
      <c r="Z154" s="1"/>
    </row>
    <row r="155" spans="1:26" ht="156" customHeight="1">
      <c r="A155" s="26"/>
      <c r="B155" s="177" t="s">
        <v>261</v>
      </c>
      <c r="C155" s="178"/>
      <c r="D155" s="178"/>
      <c r="E155" s="178"/>
      <c r="F155" s="178"/>
      <c r="G155" s="178"/>
      <c r="H155" s="178"/>
      <c r="I155" s="1"/>
      <c r="J155" s="1"/>
      <c r="K155" s="1"/>
      <c r="L155" s="1"/>
      <c r="M155" s="1"/>
      <c r="N155" s="1"/>
      <c r="O155" s="1"/>
      <c r="P155" s="1"/>
      <c r="Q155" s="1"/>
      <c r="R155" s="1"/>
      <c r="S155" s="1"/>
      <c r="T155" s="1"/>
      <c r="U155" s="1"/>
      <c r="V155" s="1"/>
      <c r="W155" s="1"/>
      <c r="X155" s="1"/>
      <c r="Y155" s="1"/>
      <c r="Z155" s="1"/>
    </row>
    <row r="156" spans="1:26" ht="23.25" customHeight="1">
      <c r="A156" s="26"/>
      <c r="B156" s="28"/>
      <c r="C156" s="29"/>
      <c r="D156" s="30"/>
      <c r="E156" s="30"/>
      <c r="F156" s="30"/>
      <c r="G156" s="1"/>
      <c r="H156" s="1"/>
      <c r="I156" s="1"/>
      <c r="J156" s="1"/>
      <c r="K156" s="1"/>
      <c r="L156" s="1"/>
      <c r="M156" s="1"/>
      <c r="N156" s="1"/>
      <c r="O156" s="1"/>
      <c r="P156" s="1"/>
      <c r="Q156" s="1"/>
      <c r="R156" s="1"/>
      <c r="S156" s="1"/>
      <c r="T156" s="1"/>
      <c r="U156" s="1"/>
      <c r="V156" s="1"/>
      <c r="W156" s="1"/>
      <c r="X156" s="1"/>
      <c r="Y156" s="1"/>
      <c r="Z156" s="1"/>
    </row>
    <row r="157" spans="1:26" ht="23.25" customHeight="1">
      <c r="A157" s="26"/>
      <c r="B157" s="28"/>
      <c r="C157" s="29"/>
      <c r="D157" s="30"/>
      <c r="E157" s="30"/>
      <c r="F157" s="30"/>
      <c r="G157" s="1"/>
      <c r="H157" s="1"/>
      <c r="I157" s="1"/>
      <c r="J157" s="1"/>
      <c r="K157" s="1"/>
      <c r="L157" s="1"/>
      <c r="M157" s="1"/>
      <c r="N157" s="1"/>
      <c r="O157" s="1"/>
      <c r="P157" s="1"/>
      <c r="Q157" s="1"/>
      <c r="R157" s="1"/>
      <c r="S157" s="1"/>
      <c r="T157" s="1"/>
      <c r="U157" s="1"/>
      <c r="V157" s="1"/>
      <c r="W157" s="1"/>
      <c r="X157" s="1"/>
      <c r="Y157" s="1"/>
      <c r="Z157" s="1"/>
    </row>
    <row r="158" spans="1:26" ht="23.25" customHeight="1">
      <c r="A158" s="26"/>
      <c r="B158" s="28"/>
      <c r="C158" s="29"/>
      <c r="D158" s="30"/>
      <c r="E158" s="30"/>
      <c r="F158" s="30"/>
      <c r="G158" s="1"/>
      <c r="H158" s="1"/>
      <c r="I158" s="1"/>
      <c r="J158" s="1"/>
      <c r="K158" s="1"/>
      <c r="L158" s="1"/>
      <c r="M158" s="1"/>
      <c r="N158" s="1"/>
      <c r="O158" s="1"/>
      <c r="P158" s="1"/>
      <c r="Q158" s="1"/>
      <c r="R158" s="1"/>
      <c r="S158" s="1"/>
      <c r="T158" s="1"/>
      <c r="U158" s="1"/>
      <c r="V158" s="1"/>
      <c r="W158" s="1"/>
      <c r="X158" s="1"/>
      <c r="Y158" s="1"/>
      <c r="Z158" s="1"/>
    </row>
    <row r="159" spans="1:26" ht="23.25" customHeight="1">
      <c r="A159" s="26"/>
      <c r="B159" s="28"/>
      <c r="C159" s="29"/>
      <c r="D159" s="30"/>
      <c r="E159" s="30"/>
      <c r="F159" s="30"/>
      <c r="G159" s="1"/>
      <c r="H159" s="1"/>
      <c r="I159" s="1"/>
      <c r="J159" s="1"/>
      <c r="K159" s="1"/>
      <c r="L159" s="1"/>
      <c r="M159" s="1"/>
      <c r="N159" s="1"/>
      <c r="O159" s="1"/>
      <c r="P159" s="1"/>
      <c r="Q159" s="1"/>
      <c r="R159" s="1"/>
      <c r="S159" s="1"/>
      <c r="T159" s="1"/>
      <c r="U159" s="1"/>
      <c r="V159" s="1"/>
      <c r="W159" s="1"/>
      <c r="X159" s="1"/>
      <c r="Y159" s="1"/>
      <c r="Z159" s="1"/>
    </row>
    <row r="160" spans="1:26" ht="23.25" customHeight="1">
      <c r="A160" s="26"/>
      <c r="B160" s="28"/>
      <c r="C160" s="29"/>
      <c r="D160" s="30"/>
      <c r="E160" s="30"/>
      <c r="F160" s="30"/>
      <c r="G160" s="1"/>
      <c r="H160" s="1"/>
      <c r="I160" s="1"/>
      <c r="J160" s="1"/>
      <c r="K160" s="1"/>
      <c r="L160" s="1"/>
      <c r="M160" s="1"/>
      <c r="N160" s="1"/>
      <c r="O160" s="1"/>
      <c r="P160" s="1"/>
      <c r="Q160" s="1"/>
      <c r="R160" s="1"/>
      <c r="S160" s="1"/>
      <c r="T160" s="1"/>
      <c r="U160" s="1"/>
      <c r="V160" s="1"/>
      <c r="W160" s="1"/>
      <c r="X160" s="1"/>
      <c r="Y160" s="1"/>
      <c r="Z160" s="1"/>
    </row>
    <row r="161" spans="1:26" ht="23.25" customHeight="1">
      <c r="A161" s="26"/>
      <c r="B161" s="28"/>
      <c r="C161" s="29"/>
      <c r="D161" s="30"/>
      <c r="E161" s="30"/>
      <c r="F161" s="30"/>
      <c r="G161" s="1"/>
      <c r="H161" s="1"/>
      <c r="I161" s="1"/>
      <c r="J161" s="1"/>
      <c r="K161" s="1"/>
      <c r="L161" s="1"/>
      <c r="M161" s="1"/>
      <c r="N161" s="1"/>
      <c r="O161" s="1"/>
      <c r="P161" s="1"/>
      <c r="Q161" s="1"/>
      <c r="R161" s="1"/>
      <c r="S161" s="1"/>
      <c r="T161" s="1"/>
      <c r="U161" s="1"/>
      <c r="V161" s="1"/>
      <c r="W161" s="1"/>
      <c r="X161" s="1"/>
      <c r="Y161" s="1"/>
      <c r="Z161" s="1"/>
    </row>
    <row r="162" spans="1:26" ht="23.25" customHeight="1">
      <c r="A162" s="26"/>
      <c r="B162" s="28"/>
      <c r="C162" s="29"/>
      <c r="D162" s="30"/>
      <c r="E162" s="30"/>
      <c r="F162" s="30"/>
      <c r="G162" s="1"/>
      <c r="H162" s="1"/>
      <c r="I162" s="1"/>
      <c r="J162" s="1"/>
      <c r="K162" s="1"/>
      <c r="L162" s="1"/>
      <c r="M162" s="1"/>
      <c r="N162" s="1"/>
      <c r="O162" s="1"/>
      <c r="P162" s="1"/>
      <c r="Q162" s="1"/>
      <c r="R162" s="1"/>
      <c r="S162" s="1"/>
      <c r="T162" s="1"/>
      <c r="U162" s="1"/>
      <c r="V162" s="1"/>
      <c r="W162" s="1"/>
      <c r="X162" s="1"/>
      <c r="Y162" s="1"/>
      <c r="Z162" s="1"/>
    </row>
    <row r="163" spans="1:26" ht="23.25" customHeight="1">
      <c r="A163" s="26"/>
      <c r="B163" s="28"/>
      <c r="C163" s="29"/>
      <c r="D163" s="30"/>
      <c r="E163" s="30"/>
      <c r="F163" s="30"/>
      <c r="G163" s="1"/>
      <c r="H163" s="1"/>
      <c r="I163" s="1"/>
      <c r="J163" s="1"/>
      <c r="K163" s="1"/>
      <c r="L163" s="1"/>
      <c r="M163" s="1"/>
      <c r="N163" s="1"/>
      <c r="O163" s="1"/>
      <c r="P163" s="1"/>
      <c r="Q163" s="1"/>
      <c r="R163" s="1"/>
      <c r="S163" s="1"/>
      <c r="T163" s="1"/>
      <c r="U163" s="1"/>
      <c r="V163" s="1"/>
      <c r="W163" s="1"/>
      <c r="X163" s="1"/>
      <c r="Y163" s="1"/>
      <c r="Z163" s="1"/>
    </row>
    <row r="164" spans="1:26" ht="23.25" customHeight="1">
      <c r="A164" s="26"/>
      <c r="B164" s="28"/>
      <c r="C164" s="29"/>
      <c r="D164" s="30"/>
      <c r="E164" s="30"/>
      <c r="F164" s="30"/>
      <c r="G164" s="1"/>
      <c r="H164" s="1"/>
      <c r="I164" s="1"/>
      <c r="J164" s="1"/>
      <c r="K164" s="1"/>
      <c r="L164" s="1"/>
      <c r="M164" s="1"/>
      <c r="N164" s="1"/>
      <c r="O164" s="1"/>
      <c r="P164" s="1"/>
      <c r="Q164" s="1"/>
      <c r="R164" s="1"/>
      <c r="S164" s="1"/>
      <c r="T164" s="1"/>
      <c r="U164" s="1"/>
      <c r="V164" s="1"/>
      <c r="W164" s="1"/>
      <c r="X164" s="1"/>
      <c r="Y164" s="1"/>
      <c r="Z164" s="1"/>
    </row>
    <row r="165" spans="1:26" ht="23.25" customHeight="1">
      <c r="A165" s="26"/>
      <c r="B165" s="28"/>
      <c r="C165" s="29"/>
      <c r="D165" s="30"/>
      <c r="E165" s="30"/>
      <c r="F165" s="30"/>
      <c r="G165" s="1"/>
      <c r="H165" s="1"/>
      <c r="I165" s="1"/>
      <c r="J165" s="1"/>
      <c r="K165" s="1"/>
      <c r="L165" s="1"/>
      <c r="M165" s="1"/>
      <c r="N165" s="1"/>
      <c r="O165" s="1"/>
      <c r="P165" s="1"/>
      <c r="Q165" s="1"/>
      <c r="R165" s="1"/>
      <c r="S165" s="1"/>
      <c r="T165" s="1"/>
      <c r="U165" s="1"/>
      <c r="V165" s="1"/>
      <c r="W165" s="1"/>
      <c r="X165" s="1"/>
      <c r="Y165" s="1"/>
      <c r="Z165" s="1"/>
    </row>
    <row r="166" spans="1:26" ht="23.25" customHeight="1">
      <c r="A166" s="26"/>
      <c r="B166" s="28"/>
      <c r="C166" s="29"/>
      <c r="D166" s="30"/>
      <c r="E166" s="30"/>
      <c r="F166" s="30"/>
      <c r="G166" s="1"/>
      <c r="H166" s="1"/>
      <c r="I166" s="1"/>
      <c r="J166" s="1"/>
      <c r="K166" s="1"/>
      <c r="L166" s="1"/>
      <c r="M166" s="1"/>
      <c r="N166" s="1"/>
      <c r="O166" s="1"/>
      <c r="P166" s="1"/>
      <c r="Q166" s="1"/>
      <c r="R166" s="1"/>
      <c r="S166" s="1"/>
      <c r="T166" s="1"/>
      <c r="U166" s="1"/>
      <c r="V166" s="1"/>
      <c r="W166" s="1"/>
      <c r="X166" s="1"/>
      <c r="Y166" s="1"/>
      <c r="Z166" s="1"/>
    </row>
    <row r="167" spans="1:26" ht="23.25" customHeight="1">
      <c r="A167" s="26"/>
      <c r="B167" s="28"/>
      <c r="C167" s="29"/>
      <c r="D167" s="30"/>
      <c r="E167" s="30"/>
      <c r="F167" s="30"/>
      <c r="G167" s="1"/>
      <c r="H167" s="1"/>
      <c r="I167" s="1"/>
      <c r="J167" s="1"/>
      <c r="K167" s="1"/>
      <c r="L167" s="1"/>
      <c r="M167" s="1"/>
      <c r="N167" s="1"/>
      <c r="O167" s="1"/>
      <c r="P167" s="1"/>
      <c r="Q167" s="1"/>
      <c r="R167" s="1"/>
      <c r="S167" s="1"/>
      <c r="T167" s="1"/>
      <c r="U167" s="1"/>
      <c r="V167" s="1"/>
      <c r="W167" s="1"/>
      <c r="X167" s="1"/>
      <c r="Y167" s="1"/>
      <c r="Z167" s="1"/>
    </row>
    <row r="168" spans="1:26" ht="23.25" customHeight="1">
      <c r="A168" s="26"/>
      <c r="B168" s="28"/>
      <c r="C168" s="29"/>
      <c r="D168" s="30"/>
      <c r="E168" s="30"/>
      <c r="F168" s="30"/>
      <c r="G168" s="1"/>
      <c r="H168" s="1"/>
      <c r="I168" s="1"/>
      <c r="J168" s="1"/>
      <c r="K168" s="1"/>
      <c r="L168" s="1"/>
      <c r="M168" s="1"/>
      <c r="N168" s="1"/>
      <c r="O168" s="1"/>
      <c r="P168" s="1"/>
      <c r="Q168" s="1"/>
      <c r="R168" s="1"/>
      <c r="S168" s="1"/>
      <c r="T168" s="1"/>
      <c r="U168" s="1"/>
      <c r="V168" s="1"/>
      <c r="W168" s="1"/>
      <c r="X168" s="1"/>
      <c r="Y168" s="1"/>
      <c r="Z168" s="1"/>
    </row>
    <row r="169" spans="1:26" ht="23.25" customHeight="1">
      <c r="A169" s="26"/>
      <c r="B169" s="28"/>
      <c r="C169" s="29"/>
      <c r="D169" s="30"/>
      <c r="E169" s="30"/>
      <c r="F169" s="30"/>
      <c r="G169" s="1"/>
      <c r="H169" s="1"/>
      <c r="I169" s="1"/>
      <c r="J169" s="1"/>
      <c r="K169" s="1"/>
      <c r="L169" s="1"/>
      <c r="M169" s="1"/>
      <c r="N169" s="1"/>
      <c r="O169" s="1"/>
      <c r="P169" s="1"/>
      <c r="Q169" s="1"/>
      <c r="R169" s="1"/>
      <c r="S169" s="1"/>
      <c r="T169" s="1"/>
      <c r="U169" s="1"/>
      <c r="V169" s="1"/>
      <c r="W169" s="1"/>
      <c r="X169" s="1"/>
      <c r="Y169" s="1"/>
      <c r="Z169" s="1"/>
    </row>
    <row r="170" spans="1:26" ht="23.25" customHeight="1">
      <c r="A170" s="26"/>
      <c r="B170" s="28"/>
      <c r="C170" s="29"/>
      <c r="D170" s="30"/>
      <c r="E170" s="30"/>
      <c r="F170" s="30"/>
      <c r="G170" s="1"/>
      <c r="H170" s="1"/>
      <c r="I170" s="1"/>
      <c r="J170" s="1"/>
      <c r="K170" s="1"/>
      <c r="L170" s="1"/>
      <c r="M170" s="1"/>
      <c r="N170" s="1"/>
      <c r="O170" s="1"/>
      <c r="P170" s="1"/>
      <c r="Q170" s="1"/>
      <c r="R170" s="1"/>
      <c r="S170" s="1"/>
      <c r="T170" s="1"/>
      <c r="U170" s="1"/>
      <c r="V170" s="1"/>
      <c r="W170" s="1"/>
      <c r="X170" s="1"/>
      <c r="Y170" s="1"/>
      <c r="Z170" s="1"/>
    </row>
    <row r="171" spans="1:26" ht="23.25" customHeight="1">
      <c r="A171" s="26"/>
      <c r="B171" s="28"/>
      <c r="C171" s="29"/>
      <c r="D171" s="30"/>
      <c r="E171" s="30"/>
      <c r="F171" s="30"/>
      <c r="G171" s="1"/>
      <c r="H171" s="1"/>
      <c r="I171" s="1"/>
      <c r="J171" s="1"/>
      <c r="K171" s="1"/>
      <c r="L171" s="1"/>
      <c r="M171" s="1"/>
      <c r="N171" s="1"/>
      <c r="O171" s="1"/>
      <c r="P171" s="1"/>
      <c r="Q171" s="1"/>
      <c r="R171" s="1"/>
      <c r="S171" s="1"/>
      <c r="T171" s="1"/>
      <c r="U171" s="1"/>
      <c r="V171" s="1"/>
      <c r="W171" s="1"/>
      <c r="X171" s="1"/>
      <c r="Y171" s="1"/>
      <c r="Z171" s="1"/>
    </row>
    <row r="172" spans="1:26" ht="23.25" customHeight="1">
      <c r="A172" s="26"/>
      <c r="B172" s="28"/>
      <c r="C172" s="29"/>
      <c r="D172" s="30"/>
      <c r="E172" s="30"/>
      <c r="F172" s="30"/>
      <c r="G172" s="1"/>
      <c r="H172" s="1"/>
      <c r="I172" s="1"/>
      <c r="J172" s="1"/>
      <c r="K172" s="1"/>
      <c r="L172" s="1"/>
      <c r="M172" s="1"/>
      <c r="N172" s="1"/>
      <c r="O172" s="1"/>
      <c r="P172" s="1"/>
      <c r="Q172" s="1"/>
      <c r="R172" s="1"/>
      <c r="S172" s="1"/>
      <c r="T172" s="1"/>
      <c r="U172" s="1"/>
      <c r="V172" s="1"/>
      <c r="W172" s="1"/>
      <c r="X172" s="1"/>
      <c r="Y172" s="1"/>
      <c r="Z172" s="1"/>
    </row>
    <row r="173" spans="1:26" ht="23.25" customHeight="1">
      <c r="A173" s="26"/>
      <c r="B173" s="28"/>
      <c r="C173" s="29"/>
      <c r="D173" s="30"/>
      <c r="E173" s="30"/>
      <c r="F173" s="30"/>
      <c r="G173" s="1"/>
      <c r="H173" s="1"/>
      <c r="I173" s="1"/>
      <c r="J173" s="1"/>
      <c r="K173" s="1"/>
      <c r="L173" s="1"/>
      <c r="M173" s="1"/>
      <c r="N173" s="1"/>
      <c r="O173" s="1"/>
      <c r="P173" s="1"/>
      <c r="Q173" s="1"/>
      <c r="R173" s="1"/>
      <c r="S173" s="1"/>
      <c r="T173" s="1"/>
      <c r="U173" s="1"/>
      <c r="V173" s="1"/>
      <c r="W173" s="1"/>
      <c r="X173" s="1"/>
      <c r="Y173" s="1"/>
      <c r="Z173" s="1"/>
    </row>
    <row r="174" spans="1:26" ht="23.25" customHeight="1">
      <c r="A174" s="26"/>
      <c r="B174" s="28"/>
      <c r="C174" s="29"/>
      <c r="D174" s="30"/>
      <c r="E174" s="30"/>
      <c r="F174" s="30"/>
      <c r="G174" s="1"/>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31"/>
      <c r="B356" s="32"/>
      <c r="C356" s="1"/>
      <c r="D356" s="30"/>
      <c r="E356" s="30"/>
      <c r="F356" s="30"/>
      <c r="G356" s="1"/>
      <c r="H356" s="1"/>
      <c r="I356" s="33"/>
      <c r="J356" s="1"/>
      <c r="K356" s="1"/>
      <c r="L356" s="1"/>
      <c r="M356" s="1"/>
      <c r="N356" s="1"/>
      <c r="O356" s="1"/>
      <c r="P356" s="1"/>
      <c r="Q356" s="1"/>
      <c r="R356" s="1"/>
      <c r="S356" s="1"/>
      <c r="T356" s="1"/>
      <c r="U356" s="1"/>
      <c r="V356" s="1"/>
      <c r="W356" s="1"/>
      <c r="X356" s="1"/>
      <c r="Y356" s="1"/>
      <c r="Z356" s="1"/>
    </row>
    <row r="357" spans="1:26" ht="23.25" customHeight="1">
      <c r="A357" s="31"/>
      <c r="B357" s="32"/>
      <c r="C357" s="1"/>
      <c r="D357" s="30"/>
      <c r="E357" s="30"/>
      <c r="F357" s="30"/>
      <c r="G357" s="1"/>
      <c r="H357" s="1"/>
      <c r="I357" s="33"/>
      <c r="J357" s="1"/>
      <c r="K357" s="1"/>
      <c r="L357" s="1"/>
      <c r="M357" s="1"/>
      <c r="N357" s="1"/>
      <c r="O357" s="1"/>
      <c r="P357" s="1"/>
      <c r="Q357" s="1"/>
      <c r="R357" s="1"/>
      <c r="S357" s="1"/>
      <c r="T357" s="1"/>
      <c r="U357" s="1"/>
      <c r="V357" s="1"/>
      <c r="W357" s="1"/>
      <c r="X357" s="1"/>
      <c r="Y357" s="1"/>
      <c r="Z357" s="1"/>
    </row>
    <row r="358" spans="1:26" ht="23.25" customHeight="1">
      <c r="A358" s="31"/>
      <c r="B358" s="32"/>
      <c r="C358" s="1"/>
      <c r="D358" s="30"/>
      <c r="E358" s="30"/>
      <c r="F358" s="30"/>
      <c r="G358" s="1"/>
      <c r="H358" s="1"/>
      <c r="I358" s="33"/>
      <c r="J358" s="1"/>
      <c r="K358" s="1"/>
      <c r="L358" s="1"/>
      <c r="M358" s="1"/>
      <c r="N358" s="1"/>
      <c r="O358" s="1"/>
      <c r="P358" s="1"/>
      <c r="Q358" s="1"/>
      <c r="R358" s="1"/>
      <c r="S358" s="1"/>
      <c r="T358" s="1"/>
      <c r="U358" s="1"/>
      <c r="V358" s="1"/>
      <c r="W358" s="1"/>
      <c r="X358" s="1"/>
      <c r="Y358" s="1"/>
      <c r="Z358" s="1"/>
    </row>
    <row r="359" spans="1:26" ht="23.25" customHeight="1">
      <c r="A359" s="31"/>
      <c r="B359" s="32"/>
      <c r="C359" s="1"/>
      <c r="D359" s="30"/>
      <c r="E359" s="30"/>
      <c r="F359" s="30"/>
      <c r="G359" s="1"/>
      <c r="H359" s="1"/>
      <c r="I359" s="33"/>
      <c r="J359" s="1"/>
      <c r="K359" s="1"/>
      <c r="L359" s="1"/>
      <c r="M359" s="1"/>
      <c r="N359" s="1"/>
      <c r="O359" s="1"/>
      <c r="P359" s="1"/>
      <c r="Q359" s="1"/>
      <c r="R359" s="1"/>
      <c r="S359" s="1"/>
      <c r="T359" s="1"/>
      <c r="U359" s="1"/>
      <c r="V359" s="1"/>
      <c r="W359" s="1"/>
      <c r="X359" s="1"/>
      <c r="Y359" s="1"/>
      <c r="Z359" s="1"/>
    </row>
    <row r="360" spans="1:26" ht="23.25" customHeight="1">
      <c r="A360" s="31"/>
      <c r="B360" s="32"/>
      <c r="C360" s="1"/>
      <c r="D360" s="30"/>
      <c r="E360" s="30"/>
      <c r="F360" s="30"/>
      <c r="G360" s="1"/>
      <c r="H360" s="1"/>
      <c r="I360" s="33"/>
      <c r="J360" s="1"/>
      <c r="K360" s="1"/>
      <c r="L360" s="1"/>
      <c r="M360" s="1"/>
      <c r="N360" s="1"/>
      <c r="O360" s="1"/>
      <c r="P360" s="1"/>
      <c r="Q360" s="1"/>
      <c r="R360" s="1"/>
      <c r="S360" s="1"/>
      <c r="T360" s="1"/>
      <c r="U360" s="1"/>
      <c r="V360" s="1"/>
      <c r="W360" s="1"/>
      <c r="X360" s="1"/>
      <c r="Y360" s="1"/>
      <c r="Z360" s="1"/>
    </row>
    <row r="361" spans="1:26" ht="23.25" customHeight="1">
      <c r="A361" s="31"/>
      <c r="B361" s="32"/>
      <c r="C361" s="1"/>
      <c r="D361" s="30"/>
      <c r="E361" s="30"/>
      <c r="F361" s="30"/>
      <c r="G361" s="1"/>
      <c r="H361" s="1"/>
      <c r="I361" s="33"/>
      <c r="J361" s="1"/>
      <c r="K361" s="1"/>
      <c r="L361" s="1"/>
      <c r="M361" s="1"/>
      <c r="N361" s="1"/>
      <c r="O361" s="1"/>
      <c r="P361" s="1"/>
      <c r="Q361" s="1"/>
      <c r="R361" s="1"/>
      <c r="S361" s="1"/>
      <c r="T361" s="1"/>
      <c r="U361" s="1"/>
      <c r="V361" s="1"/>
      <c r="W361" s="1"/>
      <c r="X361" s="1"/>
      <c r="Y361" s="1"/>
      <c r="Z361" s="1"/>
    </row>
    <row r="362" spans="1:26" ht="23.25" customHeight="1">
      <c r="A362" s="31"/>
      <c r="B362" s="32"/>
      <c r="C362" s="1"/>
      <c r="D362" s="30"/>
      <c r="E362" s="30"/>
      <c r="F362" s="30"/>
      <c r="G362" s="1"/>
      <c r="H362" s="1"/>
      <c r="I362" s="33"/>
      <c r="J362" s="1"/>
      <c r="K362" s="1"/>
      <c r="L362" s="1"/>
      <c r="M362" s="1"/>
      <c r="N362" s="1"/>
      <c r="O362" s="1"/>
      <c r="P362" s="1"/>
      <c r="Q362" s="1"/>
      <c r="R362" s="1"/>
      <c r="S362" s="1"/>
      <c r="T362" s="1"/>
      <c r="U362" s="1"/>
      <c r="V362" s="1"/>
      <c r="W362" s="1"/>
      <c r="X362" s="1"/>
      <c r="Y362" s="1"/>
      <c r="Z362" s="1"/>
    </row>
    <row r="363" spans="1:26" ht="23.25" customHeight="1">
      <c r="A363" s="31"/>
      <c r="B363" s="32"/>
      <c r="C363" s="1"/>
      <c r="D363" s="30"/>
      <c r="E363" s="30"/>
      <c r="F363" s="30"/>
      <c r="G363" s="1"/>
      <c r="H363" s="1"/>
      <c r="I363" s="33"/>
      <c r="J363" s="1"/>
      <c r="K363" s="1"/>
      <c r="L363" s="1"/>
      <c r="M363" s="1"/>
      <c r="N363" s="1"/>
      <c r="O363" s="1"/>
      <c r="P363" s="1"/>
      <c r="Q363" s="1"/>
      <c r="R363" s="1"/>
      <c r="S363" s="1"/>
      <c r="T363" s="1"/>
      <c r="U363" s="1"/>
      <c r="V363" s="1"/>
      <c r="W363" s="1"/>
      <c r="X363" s="1"/>
      <c r="Y363" s="1"/>
      <c r="Z363" s="1"/>
    </row>
    <row r="364" spans="1:26" ht="23.25" customHeight="1">
      <c r="A364" s="31"/>
      <c r="B364" s="32"/>
      <c r="C364" s="1"/>
      <c r="D364" s="30"/>
      <c r="E364" s="30"/>
      <c r="F364" s="30"/>
      <c r="G364" s="1"/>
      <c r="H364" s="1"/>
      <c r="I364" s="33"/>
      <c r="J364" s="1"/>
      <c r="K364" s="1"/>
      <c r="L364" s="1"/>
      <c r="M364" s="1"/>
      <c r="N364" s="1"/>
      <c r="O364" s="1"/>
      <c r="P364" s="1"/>
      <c r="Q364" s="1"/>
      <c r="R364" s="1"/>
      <c r="S364" s="1"/>
      <c r="T364" s="1"/>
      <c r="U364" s="1"/>
      <c r="V364" s="1"/>
      <c r="W364" s="1"/>
      <c r="X364" s="1"/>
      <c r="Y364" s="1"/>
      <c r="Z364" s="1"/>
    </row>
    <row r="365" spans="1:26" ht="23.25" customHeight="1">
      <c r="A365" s="31"/>
      <c r="B365" s="32"/>
      <c r="C365" s="1"/>
      <c r="D365" s="30"/>
      <c r="E365" s="30"/>
      <c r="F365" s="30"/>
      <c r="G365" s="1"/>
      <c r="H365" s="1"/>
      <c r="I365" s="33"/>
      <c r="J365" s="1"/>
      <c r="K365" s="1"/>
      <c r="L365" s="1"/>
      <c r="M365" s="1"/>
      <c r="N365" s="1"/>
      <c r="O365" s="1"/>
      <c r="P365" s="1"/>
      <c r="Q365" s="1"/>
      <c r="R365" s="1"/>
      <c r="S365" s="1"/>
      <c r="T365" s="1"/>
      <c r="U365" s="1"/>
      <c r="V365" s="1"/>
      <c r="W365" s="1"/>
      <c r="X365" s="1"/>
      <c r="Y365" s="1"/>
      <c r="Z365" s="1"/>
    </row>
    <row r="366" spans="1:26" ht="23.25" customHeight="1">
      <c r="A366" s="31"/>
      <c r="B366" s="32"/>
      <c r="C366" s="1"/>
      <c r="D366" s="30"/>
      <c r="E366" s="30"/>
      <c r="F366" s="30"/>
      <c r="G366" s="1"/>
      <c r="H366" s="1"/>
      <c r="I366" s="33"/>
      <c r="J366" s="1"/>
      <c r="K366" s="1"/>
      <c r="L366" s="1"/>
      <c r="M366" s="1"/>
      <c r="N366" s="1"/>
      <c r="O366" s="1"/>
      <c r="P366" s="1"/>
      <c r="Q366" s="1"/>
      <c r="R366" s="1"/>
      <c r="S366" s="1"/>
      <c r="T366" s="1"/>
      <c r="U366" s="1"/>
      <c r="V366" s="1"/>
      <c r="W366" s="1"/>
      <c r="X366" s="1"/>
      <c r="Y366" s="1"/>
      <c r="Z366" s="1"/>
    </row>
    <row r="367" spans="1:26" ht="23.25" customHeight="1">
      <c r="A367" s="31"/>
      <c r="B367" s="32"/>
      <c r="C367" s="1"/>
      <c r="D367" s="30"/>
      <c r="E367" s="30"/>
      <c r="F367" s="30"/>
      <c r="G367" s="1"/>
      <c r="H367" s="1"/>
      <c r="I367" s="33"/>
      <c r="J367" s="1"/>
      <c r="K367" s="1"/>
      <c r="L367" s="1"/>
      <c r="M367" s="1"/>
      <c r="N367" s="1"/>
      <c r="O367" s="1"/>
      <c r="P367" s="1"/>
      <c r="Q367" s="1"/>
      <c r="R367" s="1"/>
      <c r="S367" s="1"/>
      <c r="T367" s="1"/>
      <c r="U367" s="1"/>
      <c r="V367" s="1"/>
      <c r="W367" s="1"/>
      <c r="X367" s="1"/>
      <c r="Y367" s="1"/>
      <c r="Z367" s="1"/>
    </row>
    <row r="368" spans="1:26" ht="23.25" customHeight="1">
      <c r="A368" s="31"/>
      <c r="B368" s="32"/>
      <c r="C368" s="1"/>
      <c r="D368" s="30"/>
      <c r="E368" s="30"/>
      <c r="F368" s="30"/>
      <c r="G368" s="1"/>
      <c r="H368" s="1"/>
      <c r="I368" s="33"/>
      <c r="J368" s="1"/>
      <c r="K368" s="1"/>
      <c r="L368" s="1"/>
      <c r="M368" s="1"/>
      <c r="N368" s="1"/>
      <c r="O368" s="1"/>
      <c r="P368" s="1"/>
      <c r="Q368" s="1"/>
      <c r="R368" s="1"/>
      <c r="S368" s="1"/>
      <c r="T368" s="1"/>
      <c r="U368" s="1"/>
      <c r="V368" s="1"/>
      <c r="W368" s="1"/>
      <c r="X368" s="1"/>
      <c r="Y368" s="1"/>
      <c r="Z368" s="1"/>
    </row>
    <row r="369" spans="1:26" ht="23.25" customHeight="1">
      <c r="A369" s="31"/>
      <c r="B369" s="32"/>
      <c r="C369" s="1"/>
      <c r="D369" s="30"/>
      <c r="E369" s="30"/>
      <c r="F369" s="30"/>
      <c r="G369" s="1"/>
      <c r="H369" s="1"/>
      <c r="I369" s="33"/>
      <c r="J369" s="1"/>
      <c r="K369" s="1"/>
      <c r="L369" s="1"/>
      <c r="M369" s="1"/>
      <c r="N369" s="1"/>
      <c r="O369" s="1"/>
      <c r="P369" s="1"/>
      <c r="Q369" s="1"/>
      <c r="R369" s="1"/>
      <c r="S369" s="1"/>
      <c r="T369" s="1"/>
      <c r="U369" s="1"/>
      <c r="V369" s="1"/>
      <c r="W369" s="1"/>
      <c r="X369" s="1"/>
      <c r="Y369" s="1"/>
      <c r="Z369" s="1"/>
    </row>
    <row r="370" spans="1:26" ht="23.25" customHeight="1">
      <c r="A370" s="31"/>
      <c r="B370" s="32"/>
      <c r="C370" s="1"/>
      <c r="D370" s="30"/>
      <c r="E370" s="30"/>
      <c r="F370" s="30"/>
      <c r="G370" s="1"/>
      <c r="H370" s="1"/>
      <c r="I370" s="33"/>
      <c r="J370" s="1"/>
      <c r="K370" s="1"/>
      <c r="L370" s="1"/>
      <c r="M370" s="1"/>
      <c r="N370" s="1"/>
      <c r="O370" s="1"/>
      <c r="P370" s="1"/>
      <c r="Q370" s="1"/>
      <c r="R370" s="1"/>
      <c r="S370" s="1"/>
      <c r="T370" s="1"/>
      <c r="U370" s="1"/>
      <c r="V370" s="1"/>
      <c r="W370" s="1"/>
      <c r="X370" s="1"/>
      <c r="Y370" s="1"/>
      <c r="Z370" s="1"/>
    </row>
    <row r="371" spans="1:26" ht="23.25" customHeight="1">
      <c r="A371" s="31"/>
      <c r="B371" s="32"/>
      <c r="C371" s="1"/>
      <c r="D371" s="30"/>
      <c r="E371" s="30"/>
      <c r="F371" s="30"/>
      <c r="G371" s="1"/>
      <c r="H371" s="1"/>
      <c r="I371" s="33"/>
      <c r="J371" s="1"/>
      <c r="K371" s="1"/>
      <c r="L371" s="1"/>
      <c r="M371" s="1"/>
      <c r="N371" s="1"/>
      <c r="O371" s="1"/>
      <c r="P371" s="1"/>
      <c r="Q371" s="1"/>
      <c r="R371" s="1"/>
      <c r="S371" s="1"/>
      <c r="T371" s="1"/>
      <c r="U371" s="1"/>
      <c r="V371" s="1"/>
      <c r="W371" s="1"/>
      <c r="X371" s="1"/>
      <c r="Y371" s="1"/>
      <c r="Z371" s="1"/>
    </row>
    <row r="372" spans="1:26" ht="23.25" customHeight="1">
      <c r="A372" s="31"/>
      <c r="B372" s="32"/>
      <c r="C372" s="1"/>
      <c r="D372" s="30"/>
      <c r="E372" s="30"/>
      <c r="F372" s="30"/>
      <c r="G372" s="1"/>
      <c r="H372" s="1"/>
      <c r="I372" s="33"/>
      <c r="J372" s="1"/>
      <c r="K372" s="1"/>
      <c r="L372" s="1"/>
      <c r="M372" s="1"/>
      <c r="N372" s="1"/>
      <c r="O372" s="1"/>
      <c r="P372" s="1"/>
      <c r="Q372" s="1"/>
      <c r="R372" s="1"/>
      <c r="S372" s="1"/>
      <c r="T372" s="1"/>
      <c r="U372" s="1"/>
      <c r="V372" s="1"/>
      <c r="W372" s="1"/>
      <c r="X372" s="1"/>
      <c r="Y372" s="1"/>
      <c r="Z372" s="1"/>
    </row>
    <row r="373" spans="1:26" ht="23.25" customHeight="1">
      <c r="A373" s="31"/>
      <c r="B373" s="32"/>
      <c r="C373" s="1"/>
      <c r="D373" s="30"/>
      <c r="E373" s="30"/>
      <c r="F373" s="30"/>
      <c r="G373" s="1"/>
      <c r="H373" s="1"/>
      <c r="I373" s="33"/>
      <c r="J373" s="1"/>
      <c r="K373" s="1"/>
      <c r="L373" s="1"/>
      <c r="M373" s="1"/>
      <c r="N373" s="1"/>
      <c r="O373" s="1"/>
      <c r="P373" s="1"/>
      <c r="Q373" s="1"/>
      <c r="R373" s="1"/>
      <c r="S373" s="1"/>
      <c r="T373" s="1"/>
      <c r="U373" s="1"/>
      <c r="V373" s="1"/>
      <c r="W373" s="1"/>
      <c r="X373" s="1"/>
      <c r="Y373" s="1"/>
      <c r="Z373" s="1"/>
    </row>
    <row r="374" spans="1:26" ht="23.25" customHeight="1">
      <c r="A374" s="31"/>
      <c r="B374" s="32"/>
      <c r="C374" s="1"/>
      <c r="D374" s="30"/>
      <c r="E374" s="30"/>
      <c r="F374" s="30"/>
      <c r="G374" s="1"/>
      <c r="H374" s="1"/>
      <c r="I374" s="33"/>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72">
    <mergeCell ref="H106:H109"/>
    <mergeCell ref="H111:H114"/>
    <mergeCell ref="H116:H119"/>
    <mergeCell ref="H121:H124"/>
    <mergeCell ref="H126:H129"/>
    <mergeCell ref="H131:H134"/>
    <mergeCell ref="H136:H139"/>
    <mergeCell ref="H141:H144"/>
    <mergeCell ref="H146:H149"/>
    <mergeCell ref="B155:H155"/>
    <mergeCell ref="H90:H92"/>
    <mergeCell ref="H94:H96"/>
    <mergeCell ref="H102:H104"/>
    <mergeCell ref="C1:H1"/>
    <mergeCell ref="H2:H6"/>
    <mergeCell ref="H8:H10"/>
    <mergeCell ref="H12:H14"/>
    <mergeCell ref="H16:H18"/>
    <mergeCell ref="H20:H22"/>
    <mergeCell ref="H70:H72"/>
    <mergeCell ref="H40:H42"/>
    <mergeCell ref="H44:H46"/>
    <mergeCell ref="H66:H68"/>
    <mergeCell ref="H74:H76"/>
    <mergeCell ref="H78:H80"/>
    <mergeCell ref="H82:H84"/>
    <mergeCell ref="H86:H88"/>
    <mergeCell ref="H52:H54"/>
    <mergeCell ref="B56:B60"/>
    <mergeCell ref="H56:H59"/>
    <mergeCell ref="B61:B65"/>
    <mergeCell ref="H61:H64"/>
    <mergeCell ref="B52:B55"/>
    <mergeCell ref="B66:B69"/>
    <mergeCell ref="B70:B73"/>
    <mergeCell ref="A74:A89"/>
    <mergeCell ref="B74:B77"/>
    <mergeCell ref="B78:B81"/>
    <mergeCell ref="B82:B85"/>
    <mergeCell ref="B86:B89"/>
    <mergeCell ref="A141:A150"/>
    <mergeCell ref="B141:B145"/>
    <mergeCell ref="B146:B150"/>
    <mergeCell ref="A151:A154"/>
    <mergeCell ref="B151:B154"/>
    <mergeCell ref="A131:A140"/>
    <mergeCell ref="B131:B135"/>
    <mergeCell ref="B136:B140"/>
    <mergeCell ref="A90:A105"/>
    <mergeCell ref="A106:A130"/>
    <mergeCell ref="B106:B110"/>
    <mergeCell ref="B111:B115"/>
    <mergeCell ref="B116:B120"/>
    <mergeCell ref="B121:B125"/>
    <mergeCell ref="B126:B130"/>
    <mergeCell ref="B90:B93"/>
    <mergeCell ref="B102:B105"/>
    <mergeCell ref="B94:B97"/>
    <mergeCell ref="B98:B101"/>
    <mergeCell ref="B44:B47"/>
    <mergeCell ref="B48:B51"/>
    <mergeCell ref="B8:B11"/>
    <mergeCell ref="B20:B23"/>
    <mergeCell ref="A1:B7"/>
    <mergeCell ref="B32:B35"/>
    <mergeCell ref="B36:B39"/>
    <mergeCell ref="A8:A73"/>
    <mergeCell ref="B40:B43"/>
    <mergeCell ref="B12:B15"/>
    <mergeCell ref="B16:B19"/>
    <mergeCell ref="B24:B27"/>
    <mergeCell ref="B28:B3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26953125" defaultRowHeight="15" customHeight="1"/>
  <cols>
    <col min="1" max="1" width="109.26953125" customWidth="1"/>
    <col min="2" max="2" width="35.54296875" customWidth="1"/>
    <col min="3" max="3" width="19.1796875" customWidth="1"/>
    <col min="4" max="4" width="25.54296875" customWidth="1"/>
    <col min="5" max="5" width="28.1796875" customWidth="1"/>
    <col min="6" max="6" width="12.54296875" customWidth="1"/>
    <col min="7" max="26" width="7.81640625" customWidth="1"/>
  </cols>
  <sheetData>
    <row r="1" spans="1:26" ht="58.5" customHeight="1">
      <c r="A1" s="63" t="s">
        <v>262</v>
      </c>
      <c r="B1" s="64" t="e">
        <f>GETPIVOTDATA("Percentage",$A$3)</f>
        <v>#REF!</v>
      </c>
      <c r="C1" s="65"/>
      <c r="D1" s="65"/>
      <c r="E1" s="65"/>
      <c r="F1" s="65"/>
      <c r="G1" s="65"/>
      <c r="H1" s="65"/>
      <c r="I1" s="65"/>
      <c r="J1" s="65"/>
      <c r="K1" s="65"/>
      <c r="L1" s="65"/>
      <c r="M1" s="65"/>
      <c r="N1" s="65"/>
      <c r="O1" s="65"/>
      <c r="P1" s="65"/>
      <c r="Q1" s="65"/>
      <c r="R1" s="65"/>
      <c r="S1" s="65"/>
      <c r="T1" s="65"/>
      <c r="U1" s="65"/>
      <c r="V1" s="65"/>
      <c r="W1" s="65"/>
      <c r="X1" s="65"/>
      <c r="Y1" s="65"/>
      <c r="Z1" s="65"/>
    </row>
    <row r="2" spans="1:26" ht="33.75" customHeight="1">
      <c r="A2" s="66" t="s">
        <v>263</v>
      </c>
      <c r="B2" s="179" t="str">
        <f>IF(ISBLANK('Data Entry Sheet'!D3),"FACILITY NAME",'Data Entry Sheet'!D3)</f>
        <v>KOSELE</v>
      </c>
      <c r="C2" s="180"/>
      <c r="D2" s="179" t="s">
        <v>264</v>
      </c>
      <c r="E2" s="180"/>
      <c r="F2" s="65"/>
      <c r="G2" s="65"/>
      <c r="H2" s="65"/>
      <c r="I2" s="65"/>
      <c r="J2" s="65"/>
      <c r="K2" s="65"/>
      <c r="L2" s="65"/>
      <c r="M2" s="65"/>
      <c r="N2" s="65"/>
      <c r="O2" s="65"/>
      <c r="P2" s="65"/>
      <c r="Q2" s="65"/>
      <c r="R2" s="65"/>
      <c r="S2" s="65"/>
      <c r="T2" s="65"/>
      <c r="U2" s="65"/>
      <c r="V2" s="65"/>
      <c r="W2" s="65"/>
      <c r="X2" s="65"/>
      <c r="Y2" s="65"/>
      <c r="Z2" s="65"/>
    </row>
    <row r="3" spans="1:26" ht="14.5">
      <c r="A3" s="67" t="s">
        <v>265</v>
      </c>
      <c r="B3" s="67" t="s">
        <v>266</v>
      </c>
      <c r="C3" s="68"/>
      <c r="F3" s="65"/>
      <c r="G3" s="65"/>
      <c r="H3" s="65"/>
      <c r="I3" s="65"/>
      <c r="J3" s="65"/>
      <c r="K3" s="65"/>
      <c r="L3" s="65"/>
      <c r="M3" s="65"/>
      <c r="N3" s="65"/>
      <c r="O3" s="65"/>
      <c r="P3" s="65"/>
      <c r="Q3" s="65"/>
      <c r="R3" s="65"/>
      <c r="S3" s="65"/>
      <c r="T3" s="65"/>
      <c r="U3" s="65"/>
      <c r="V3" s="65"/>
      <c r="W3" s="65"/>
      <c r="X3" s="65"/>
      <c r="Y3" s="65"/>
      <c r="Z3" s="65"/>
    </row>
    <row r="4" spans="1:26" ht="18.75" customHeight="1">
      <c r="A4" s="69" t="s">
        <v>267</v>
      </c>
      <c r="B4" s="69" t="s">
        <v>268</v>
      </c>
      <c r="C4" s="69" t="s">
        <v>269</v>
      </c>
      <c r="F4" s="65"/>
      <c r="G4" s="65"/>
      <c r="H4" s="65"/>
      <c r="I4" s="65"/>
      <c r="J4" s="65"/>
      <c r="K4" s="65"/>
      <c r="L4" s="65"/>
      <c r="M4" s="65"/>
      <c r="N4" s="65"/>
      <c r="O4" s="65"/>
      <c r="P4" s="65"/>
      <c r="Q4" s="65"/>
      <c r="R4" s="65"/>
      <c r="S4" s="65"/>
      <c r="T4" s="65"/>
      <c r="U4" s="65"/>
      <c r="V4" s="65"/>
      <c r="W4" s="65"/>
      <c r="X4" s="65"/>
      <c r="Y4" s="65"/>
      <c r="Z4" s="65"/>
    </row>
    <row r="5" spans="1:26" ht="18.75" customHeight="1">
      <c r="A5" s="70" t="s">
        <v>268</v>
      </c>
      <c r="B5" s="71"/>
      <c r="C5" s="71"/>
      <c r="F5" s="65"/>
      <c r="G5" s="65"/>
      <c r="H5" s="65"/>
      <c r="I5" s="65"/>
      <c r="J5" s="65"/>
      <c r="K5" s="65"/>
      <c r="L5" s="65"/>
      <c r="M5" s="65"/>
      <c r="N5" s="65"/>
      <c r="O5" s="65"/>
      <c r="P5" s="65"/>
      <c r="Q5" s="65"/>
      <c r="R5" s="65"/>
      <c r="S5" s="65"/>
      <c r="T5" s="65"/>
      <c r="U5" s="65"/>
      <c r="V5" s="65"/>
      <c r="W5" s="65"/>
      <c r="X5" s="65"/>
      <c r="Y5" s="65"/>
      <c r="Z5" s="65"/>
    </row>
    <row r="6" spans="1:26" ht="18.75" customHeight="1">
      <c r="A6" s="72" t="s">
        <v>268</v>
      </c>
      <c r="B6" s="71"/>
      <c r="C6" s="71"/>
      <c r="F6" s="65"/>
      <c r="G6" s="65"/>
      <c r="H6" s="65"/>
      <c r="I6" s="65"/>
      <c r="J6" s="65"/>
      <c r="K6" s="65"/>
      <c r="L6" s="65"/>
      <c r="M6" s="65"/>
      <c r="N6" s="65"/>
      <c r="O6" s="65"/>
      <c r="P6" s="65"/>
      <c r="Q6" s="65"/>
      <c r="R6" s="65"/>
      <c r="S6" s="65"/>
      <c r="T6" s="65"/>
      <c r="U6" s="65"/>
      <c r="V6" s="65"/>
      <c r="W6" s="65"/>
      <c r="X6" s="65"/>
      <c r="Y6" s="65"/>
      <c r="Z6" s="65"/>
    </row>
    <row r="7" spans="1:26" ht="18.75" customHeight="1">
      <c r="A7" s="73" t="s">
        <v>269</v>
      </c>
      <c r="B7" s="74"/>
      <c r="C7" s="74"/>
      <c r="F7" s="65"/>
      <c r="G7" s="65"/>
      <c r="H7" s="65"/>
      <c r="I7" s="65"/>
      <c r="J7" s="65"/>
      <c r="K7" s="65"/>
      <c r="L7" s="65"/>
      <c r="M7" s="65"/>
      <c r="N7" s="65"/>
      <c r="O7" s="65"/>
      <c r="P7" s="65"/>
      <c r="Q7" s="65"/>
      <c r="R7" s="65"/>
      <c r="S7" s="65"/>
      <c r="T7" s="65"/>
      <c r="U7" s="65"/>
      <c r="V7" s="65"/>
      <c r="W7" s="65"/>
      <c r="X7" s="65"/>
      <c r="Y7" s="65"/>
      <c r="Z7" s="65"/>
    </row>
    <row r="8" spans="1:26" ht="14.5">
      <c r="F8" s="65"/>
      <c r="G8" s="65"/>
      <c r="H8" s="65"/>
      <c r="I8" s="65"/>
      <c r="J8" s="65"/>
      <c r="K8" s="65"/>
      <c r="L8" s="65"/>
      <c r="M8" s="65"/>
      <c r="N8" s="65"/>
      <c r="O8" s="65"/>
      <c r="P8" s="65"/>
      <c r="Q8" s="65"/>
      <c r="R8" s="65"/>
      <c r="S8" s="65"/>
      <c r="T8" s="65"/>
      <c r="U8" s="65"/>
      <c r="V8" s="65"/>
      <c r="W8" s="65"/>
      <c r="X8" s="65"/>
      <c r="Y8" s="65"/>
      <c r="Z8" s="65"/>
    </row>
    <row r="9" spans="1:26" ht="14.5">
      <c r="F9" s="65"/>
      <c r="G9" s="65"/>
      <c r="H9" s="65"/>
      <c r="I9" s="65"/>
      <c r="J9" s="65"/>
      <c r="K9" s="65"/>
      <c r="L9" s="65"/>
      <c r="M9" s="65"/>
      <c r="N9" s="65"/>
      <c r="O9" s="65"/>
      <c r="P9" s="65"/>
      <c r="Q9" s="65"/>
      <c r="R9" s="65"/>
      <c r="S9" s="65"/>
      <c r="T9" s="65"/>
      <c r="U9" s="65"/>
      <c r="V9" s="65"/>
      <c r="W9" s="65"/>
      <c r="X9" s="65"/>
      <c r="Y9" s="65"/>
      <c r="Z9" s="65"/>
    </row>
    <row r="10" spans="1:26" ht="14.5">
      <c r="F10" s="65"/>
      <c r="G10" s="65"/>
      <c r="H10" s="65"/>
      <c r="I10" s="65"/>
      <c r="J10" s="65"/>
      <c r="K10" s="65"/>
      <c r="L10" s="65"/>
      <c r="M10" s="65"/>
      <c r="N10" s="65"/>
      <c r="O10" s="65"/>
      <c r="P10" s="65"/>
      <c r="Q10" s="65"/>
      <c r="R10" s="65"/>
      <c r="S10" s="65"/>
      <c r="T10" s="65"/>
      <c r="U10" s="65"/>
      <c r="V10" s="65"/>
      <c r="W10" s="65"/>
      <c r="X10" s="65"/>
      <c r="Y10" s="65"/>
      <c r="Z10" s="65"/>
    </row>
    <row r="11" spans="1:26" ht="14.5">
      <c r="F11" s="65"/>
      <c r="G11" s="65"/>
      <c r="H11" s="65"/>
      <c r="I11" s="65"/>
      <c r="J11" s="65"/>
      <c r="K11" s="65"/>
      <c r="L11" s="65"/>
      <c r="M11" s="65"/>
      <c r="N11" s="65"/>
      <c r="O11" s="65"/>
      <c r="P11" s="65"/>
      <c r="Q11" s="65"/>
      <c r="R11" s="65"/>
      <c r="S11" s="65"/>
      <c r="T11" s="65"/>
      <c r="U11" s="65"/>
      <c r="V11" s="65"/>
      <c r="W11" s="65"/>
      <c r="X11" s="65"/>
      <c r="Y11" s="65"/>
      <c r="Z11" s="65"/>
    </row>
    <row r="12" spans="1:26" ht="14.5">
      <c r="F12" s="65"/>
      <c r="G12" s="65"/>
      <c r="H12" s="65"/>
      <c r="I12" s="65"/>
      <c r="J12" s="65"/>
      <c r="K12" s="65"/>
      <c r="L12" s="65"/>
      <c r="M12" s="65"/>
      <c r="N12" s="65"/>
      <c r="O12" s="65"/>
      <c r="P12" s="65"/>
      <c r="Q12" s="65"/>
      <c r="R12" s="65"/>
      <c r="S12" s="65"/>
      <c r="T12" s="65"/>
      <c r="U12" s="65"/>
      <c r="V12" s="65"/>
      <c r="W12" s="65"/>
      <c r="X12" s="65"/>
      <c r="Y12" s="65"/>
      <c r="Z12" s="65"/>
    </row>
    <row r="13" spans="1:26" ht="14.5">
      <c r="F13" s="65"/>
      <c r="G13" s="65"/>
      <c r="H13" s="65"/>
      <c r="I13" s="65"/>
      <c r="J13" s="65"/>
      <c r="K13" s="65"/>
      <c r="L13" s="65"/>
      <c r="M13" s="65"/>
      <c r="N13" s="65"/>
      <c r="O13" s="65"/>
      <c r="P13" s="65"/>
      <c r="Q13" s="65"/>
      <c r="R13" s="65"/>
      <c r="S13" s="65"/>
      <c r="T13" s="65"/>
      <c r="U13" s="65"/>
      <c r="V13" s="65"/>
      <c r="W13" s="65"/>
      <c r="X13" s="65"/>
      <c r="Y13" s="65"/>
      <c r="Z13" s="65"/>
    </row>
    <row r="14" spans="1:26" ht="14.5">
      <c r="F14" s="65"/>
      <c r="G14" s="65"/>
      <c r="H14" s="65"/>
      <c r="I14" s="65"/>
      <c r="J14" s="65"/>
      <c r="K14" s="65"/>
      <c r="L14" s="65"/>
      <c r="M14" s="65"/>
      <c r="N14" s="65"/>
      <c r="O14" s="65"/>
      <c r="P14" s="65"/>
      <c r="Q14" s="65"/>
      <c r="R14" s="65"/>
      <c r="S14" s="65"/>
      <c r="T14" s="65"/>
      <c r="U14" s="65"/>
      <c r="V14" s="65"/>
      <c r="W14" s="65"/>
      <c r="X14" s="65"/>
      <c r="Y14" s="65"/>
      <c r="Z14" s="65"/>
    </row>
    <row r="15" spans="1:26" ht="14.5">
      <c r="F15" s="65"/>
      <c r="G15" s="65"/>
      <c r="H15" s="65"/>
      <c r="I15" s="65"/>
      <c r="J15" s="65"/>
      <c r="K15" s="65"/>
      <c r="L15" s="65"/>
      <c r="M15" s="65"/>
      <c r="N15" s="65"/>
      <c r="O15" s="65"/>
      <c r="P15" s="65"/>
      <c r="Q15" s="65"/>
      <c r="R15" s="65"/>
      <c r="S15" s="65"/>
      <c r="T15" s="65"/>
      <c r="U15" s="65"/>
      <c r="V15" s="65"/>
      <c r="W15" s="65"/>
      <c r="X15" s="65"/>
      <c r="Y15" s="65"/>
      <c r="Z15" s="65"/>
    </row>
    <row r="16" spans="1:26" ht="14.5">
      <c r="F16" s="65"/>
      <c r="G16" s="65"/>
      <c r="H16" s="65"/>
      <c r="I16" s="65"/>
      <c r="J16" s="65"/>
      <c r="K16" s="65"/>
      <c r="L16" s="65"/>
      <c r="M16" s="65"/>
      <c r="N16" s="65"/>
      <c r="O16" s="65"/>
      <c r="P16" s="65"/>
      <c r="Q16" s="65"/>
      <c r="R16" s="65"/>
      <c r="S16" s="65"/>
      <c r="T16" s="65"/>
      <c r="U16" s="65"/>
      <c r="V16" s="65"/>
      <c r="W16" s="65"/>
      <c r="X16" s="65"/>
      <c r="Y16" s="65"/>
      <c r="Z16" s="65"/>
    </row>
    <row r="17" spans="6:26" ht="14.5">
      <c r="F17" s="65"/>
      <c r="G17" s="65"/>
      <c r="H17" s="65"/>
      <c r="I17" s="65"/>
      <c r="J17" s="65"/>
      <c r="K17" s="65"/>
      <c r="L17" s="65"/>
      <c r="M17" s="65"/>
      <c r="N17" s="65"/>
      <c r="O17" s="65"/>
      <c r="P17" s="65"/>
      <c r="Q17" s="65"/>
      <c r="R17" s="65"/>
      <c r="S17" s="65"/>
      <c r="T17" s="65"/>
      <c r="U17" s="65"/>
      <c r="V17" s="65"/>
      <c r="W17" s="65"/>
      <c r="X17" s="65"/>
      <c r="Y17" s="65"/>
      <c r="Z17" s="65"/>
    </row>
    <row r="18" spans="6:26" ht="14.5">
      <c r="F18" s="65"/>
      <c r="G18" s="65"/>
      <c r="H18" s="65"/>
      <c r="I18" s="65"/>
      <c r="J18" s="65"/>
      <c r="K18" s="65"/>
      <c r="L18" s="65"/>
      <c r="M18" s="65"/>
      <c r="N18" s="65"/>
      <c r="O18" s="65"/>
      <c r="P18" s="65"/>
      <c r="Q18" s="65"/>
      <c r="R18" s="65"/>
      <c r="S18" s="65"/>
      <c r="T18" s="65"/>
      <c r="U18" s="65"/>
      <c r="V18" s="65"/>
      <c r="W18" s="65"/>
      <c r="X18" s="65"/>
      <c r="Y18" s="65"/>
      <c r="Z18" s="65"/>
    </row>
    <row r="19" spans="6:26" ht="14.5">
      <c r="F19" s="65"/>
      <c r="G19" s="65"/>
      <c r="H19" s="65"/>
      <c r="I19" s="65"/>
      <c r="J19" s="65"/>
      <c r="K19" s="65"/>
      <c r="L19" s="65"/>
      <c r="M19" s="65"/>
      <c r="N19" s="65"/>
      <c r="O19" s="65"/>
      <c r="P19" s="65"/>
      <c r="Q19" s="65"/>
      <c r="R19" s="65"/>
      <c r="S19" s="65"/>
      <c r="T19" s="65"/>
      <c r="U19" s="65"/>
      <c r="V19" s="65"/>
      <c r="W19" s="65"/>
      <c r="X19" s="65"/>
      <c r="Y19" s="65"/>
      <c r="Z19" s="65"/>
    </row>
    <row r="20" spans="6:26" ht="14.5">
      <c r="F20" s="65"/>
      <c r="G20" s="65"/>
      <c r="H20" s="65"/>
      <c r="I20" s="65"/>
      <c r="J20" s="65"/>
      <c r="K20" s="65"/>
      <c r="L20" s="65"/>
      <c r="M20" s="65"/>
      <c r="N20" s="65"/>
      <c r="O20" s="65"/>
      <c r="P20" s="65"/>
      <c r="Q20" s="65"/>
      <c r="R20" s="65"/>
      <c r="S20" s="65"/>
      <c r="T20" s="65"/>
      <c r="U20" s="65"/>
      <c r="V20" s="65"/>
      <c r="W20" s="65"/>
      <c r="X20" s="65"/>
      <c r="Y20" s="65"/>
      <c r="Z20" s="65"/>
    </row>
    <row r="21" spans="6:26" ht="15.75" customHeight="1">
      <c r="F21" s="65"/>
      <c r="G21" s="65"/>
      <c r="H21" s="65"/>
      <c r="I21" s="65"/>
      <c r="J21" s="65"/>
      <c r="K21" s="65"/>
      <c r="L21" s="65"/>
      <c r="M21" s="65"/>
      <c r="N21" s="65"/>
      <c r="O21" s="65"/>
      <c r="P21" s="65"/>
      <c r="Q21" s="65"/>
      <c r="R21" s="65"/>
      <c r="S21" s="65"/>
      <c r="T21" s="65"/>
      <c r="U21" s="65"/>
      <c r="V21" s="65"/>
      <c r="W21" s="65"/>
      <c r="X21" s="65"/>
      <c r="Y21" s="65"/>
      <c r="Z21" s="65"/>
    </row>
    <row r="22" spans="6:26" ht="15.75" customHeight="1">
      <c r="F22" s="65"/>
      <c r="G22" s="65"/>
      <c r="H22" s="65"/>
      <c r="I22" s="65"/>
      <c r="J22" s="65"/>
      <c r="K22" s="65"/>
      <c r="L22" s="65"/>
      <c r="M22" s="65"/>
      <c r="N22" s="65"/>
      <c r="O22" s="65"/>
      <c r="P22" s="65"/>
      <c r="Q22" s="65"/>
      <c r="R22" s="65"/>
      <c r="S22" s="65"/>
      <c r="T22" s="65"/>
      <c r="U22" s="65"/>
      <c r="V22" s="65"/>
      <c r="W22" s="65"/>
      <c r="X22" s="65"/>
      <c r="Y22" s="65"/>
      <c r="Z22" s="65"/>
    </row>
    <row r="23" spans="6:26" ht="15.75" customHeight="1">
      <c r="F23" s="65"/>
      <c r="G23" s="65"/>
      <c r="H23" s="65"/>
      <c r="I23" s="65"/>
      <c r="J23" s="65"/>
      <c r="K23" s="65"/>
      <c r="L23" s="65"/>
      <c r="M23" s="65"/>
      <c r="N23" s="65"/>
      <c r="O23" s="65"/>
      <c r="P23" s="65"/>
      <c r="Q23" s="65"/>
      <c r="R23" s="65"/>
      <c r="S23" s="65"/>
      <c r="T23" s="65"/>
      <c r="U23" s="65"/>
      <c r="V23" s="65"/>
      <c r="W23" s="65"/>
      <c r="X23" s="65"/>
      <c r="Y23" s="65"/>
      <c r="Z23" s="65"/>
    </row>
    <row r="24" spans="6:26" ht="15.75" customHeight="1">
      <c r="F24" s="65"/>
      <c r="G24" s="65"/>
      <c r="H24" s="65"/>
      <c r="I24" s="65"/>
      <c r="J24" s="65"/>
      <c r="K24" s="65"/>
      <c r="L24" s="65"/>
      <c r="M24" s="65"/>
      <c r="N24" s="65"/>
      <c r="O24" s="65"/>
      <c r="P24" s="65"/>
      <c r="Q24" s="65"/>
      <c r="R24" s="65"/>
      <c r="S24" s="65"/>
      <c r="T24" s="65"/>
      <c r="U24" s="65"/>
      <c r="V24" s="65"/>
      <c r="W24" s="65"/>
      <c r="X24" s="65"/>
      <c r="Y24" s="65"/>
      <c r="Z24" s="65"/>
    </row>
    <row r="25" spans="6:26" ht="15.75" customHeight="1">
      <c r="F25" s="65"/>
      <c r="G25" s="65"/>
      <c r="H25" s="65"/>
      <c r="I25" s="65"/>
      <c r="J25" s="65"/>
      <c r="K25" s="65"/>
      <c r="L25" s="65"/>
      <c r="M25" s="65"/>
      <c r="N25" s="65"/>
      <c r="O25" s="65"/>
      <c r="P25" s="65"/>
      <c r="Q25" s="65"/>
      <c r="R25" s="65"/>
      <c r="S25" s="65"/>
      <c r="T25" s="65"/>
      <c r="U25" s="65"/>
      <c r="V25" s="65"/>
      <c r="W25" s="65"/>
      <c r="X25" s="65"/>
      <c r="Y25" s="65"/>
      <c r="Z25" s="65"/>
    </row>
    <row r="26" spans="6:26" ht="15.75" customHeight="1">
      <c r="F26" s="65"/>
      <c r="G26" s="65"/>
      <c r="H26" s="65"/>
      <c r="I26" s="65"/>
      <c r="J26" s="65"/>
      <c r="K26" s="65"/>
      <c r="L26" s="65"/>
      <c r="M26" s="65"/>
      <c r="N26" s="65"/>
      <c r="O26" s="65"/>
      <c r="P26" s="65"/>
      <c r="Q26" s="65"/>
      <c r="R26" s="65"/>
      <c r="S26" s="65"/>
      <c r="T26" s="65"/>
      <c r="U26" s="65"/>
      <c r="V26" s="65"/>
      <c r="W26" s="65"/>
      <c r="X26" s="65"/>
      <c r="Y26" s="65"/>
      <c r="Z26" s="65"/>
    </row>
    <row r="27" spans="6:26" ht="15.75" customHeight="1">
      <c r="F27" s="65"/>
      <c r="G27" s="65"/>
      <c r="H27" s="65"/>
      <c r="I27" s="65"/>
      <c r="J27" s="65"/>
      <c r="K27" s="65"/>
      <c r="L27" s="65"/>
      <c r="M27" s="65"/>
      <c r="N27" s="65"/>
      <c r="O27" s="65"/>
      <c r="P27" s="65"/>
      <c r="Q27" s="65"/>
      <c r="R27" s="65"/>
      <c r="S27" s="65"/>
      <c r="T27" s="65"/>
      <c r="U27" s="65"/>
      <c r="V27" s="65"/>
      <c r="W27" s="65"/>
      <c r="X27" s="65"/>
      <c r="Y27" s="65"/>
      <c r="Z27" s="65"/>
    </row>
    <row r="28" spans="6:26" ht="15.75" customHeight="1">
      <c r="F28" s="65"/>
      <c r="G28" s="65"/>
      <c r="H28" s="65"/>
      <c r="I28" s="65"/>
      <c r="J28" s="65"/>
      <c r="K28" s="65"/>
      <c r="L28" s="65"/>
      <c r="M28" s="65"/>
      <c r="N28" s="65"/>
      <c r="O28" s="65"/>
      <c r="P28" s="65"/>
      <c r="Q28" s="65"/>
      <c r="R28" s="65"/>
      <c r="S28" s="65"/>
      <c r="T28" s="65"/>
      <c r="U28" s="65"/>
      <c r="V28" s="65"/>
      <c r="W28" s="65"/>
      <c r="X28" s="65"/>
      <c r="Y28" s="65"/>
      <c r="Z28" s="65"/>
    </row>
    <row r="29" spans="6:26" ht="15.75" customHeight="1">
      <c r="F29" s="65"/>
      <c r="G29" s="65"/>
      <c r="H29" s="65"/>
      <c r="I29" s="65"/>
      <c r="J29" s="65"/>
      <c r="K29" s="65"/>
      <c r="L29" s="65"/>
      <c r="M29" s="65"/>
      <c r="N29" s="65"/>
      <c r="O29" s="65"/>
      <c r="P29" s="65"/>
      <c r="Q29" s="65"/>
      <c r="R29" s="65"/>
      <c r="S29" s="65"/>
      <c r="T29" s="65"/>
      <c r="U29" s="65"/>
      <c r="V29" s="65"/>
      <c r="W29" s="65"/>
      <c r="X29" s="65"/>
      <c r="Y29" s="65"/>
      <c r="Z29" s="65"/>
    </row>
    <row r="30" spans="6:26" ht="15.75" customHeight="1">
      <c r="F30" s="65"/>
      <c r="G30" s="65"/>
      <c r="H30" s="65"/>
      <c r="I30" s="65"/>
      <c r="J30" s="65"/>
      <c r="K30" s="65"/>
      <c r="L30" s="65"/>
      <c r="M30" s="65"/>
      <c r="N30" s="65"/>
      <c r="O30" s="65"/>
      <c r="P30" s="65"/>
      <c r="Q30" s="65"/>
      <c r="R30" s="65"/>
      <c r="S30" s="65"/>
      <c r="T30" s="65"/>
      <c r="U30" s="65"/>
      <c r="V30" s="65"/>
      <c r="W30" s="65"/>
      <c r="X30" s="65"/>
      <c r="Y30" s="65"/>
      <c r="Z30" s="65"/>
    </row>
    <row r="31" spans="6:26" ht="15.75" customHeight="1">
      <c r="F31" s="65"/>
      <c r="G31" s="65"/>
      <c r="H31" s="65"/>
      <c r="I31" s="65"/>
      <c r="J31" s="65"/>
      <c r="K31" s="65"/>
      <c r="L31" s="65"/>
      <c r="M31" s="65"/>
      <c r="N31" s="65"/>
      <c r="O31" s="65"/>
      <c r="P31" s="65"/>
      <c r="Q31" s="65"/>
      <c r="R31" s="65"/>
      <c r="S31" s="65"/>
      <c r="T31" s="65"/>
      <c r="U31" s="65"/>
      <c r="V31" s="65"/>
      <c r="W31" s="65"/>
      <c r="X31" s="65"/>
      <c r="Y31" s="65"/>
      <c r="Z31" s="65"/>
    </row>
    <row r="32" spans="6:26" ht="15.75" customHeight="1">
      <c r="F32" s="65"/>
      <c r="G32" s="65"/>
      <c r="H32" s="65"/>
      <c r="I32" s="65"/>
      <c r="J32" s="65"/>
      <c r="K32" s="65"/>
      <c r="L32" s="65"/>
      <c r="M32" s="65"/>
      <c r="N32" s="65"/>
      <c r="O32" s="65"/>
      <c r="P32" s="65"/>
      <c r="Q32" s="65"/>
      <c r="R32" s="65"/>
      <c r="S32" s="65"/>
      <c r="T32" s="65"/>
      <c r="U32" s="65"/>
      <c r="V32" s="65"/>
      <c r="W32" s="65"/>
      <c r="X32" s="65"/>
      <c r="Y32" s="65"/>
      <c r="Z32" s="65"/>
    </row>
    <row r="33" spans="1:26" ht="15.75" customHeight="1">
      <c r="F33" s="65"/>
      <c r="G33" s="65"/>
      <c r="H33" s="65"/>
      <c r="I33" s="65"/>
      <c r="J33" s="65"/>
      <c r="K33" s="65"/>
      <c r="L33" s="65"/>
      <c r="M33" s="65"/>
      <c r="N33" s="65"/>
      <c r="O33" s="65"/>
      <c r="P33" s="65"/>
      <c r="Q33" s="65"/>
      <c r="R33" s="65"/>
      <c r="S33" s="65"/>
      <c r="T33" s="65"/>
      <c r="U33" s="65"/>
      <c r="V33" s="65"/>
      <c r="W33" s="65"/>
      <c r="X33" s="65"/>
      <c r="Y33" s="65"/>
      <c r="Z33" s="65"/>
    </row>
    <row r="34" spans="1:26"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5.7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5.7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5.7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5.7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5.7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5.7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5.7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5.7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5.7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5.7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5.7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5.7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ht="15.7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ht="15.7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ht="15.7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ht="15.7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ht="15.7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ht="15.75"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ht="15.7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spans="1:26"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spans="1:26"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spans="1:26"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spans="1:26"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mergeCells count="2">
    <mergeCell ref="B2:C2"/>
    <mergeCell ref="D2:E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26953125" defaultRowHeight="15" customHeight="1"/>
  <cols>
    <col min="1" max="1" width="10.1796875" customWidth="1"/>
    <col min="2" max="2" width="12.54296875" customWidth="1"/>
    <col min="3" max="3" width="14" customWidth="1"/>
    <col min="4" max="4" width="7.7265625" customWidth="1"/>
    <col min="5" max="5" width="9.453125" customWidth="1"/>
    <col min="6" max="6" width="13.54296875" customWidth="1"/>
    <col min="7" max="26" width="7.81640625" customWidth="1"/>
  </cols>
  <sheetData>
    <row r="1" spans="1:6" ht="14.5">
      <c r="A1" s="75" t="s">
        <v>270</v>
      </c>
      <c r="B1" s="75" t="s">
        <v>271</v>
      </c>
      <c r="C1" s="75" t="s">
        <v>272</v>
      </c>
      <c r="D1" s="75" t="s">
        <v>273</v>
      </c>
      <c r="E1" s="75" t="s">
        <v>274</v>
      </c>
      <c r="F1" s="75" t="s">
        <v>275</v>
      </c>
    </row>
    <row r="2" spans="1:6" ht="14.5">
      <c r="F2"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tabSelected="1" topLeftCell="B1" workbookViewId="0">
      <selection activeCell="F12" sqref="F12"/>
    </sheetView>
  </sheetViews>
  <sheetFormatPr defaultColWidth="14.26953125" defaultRowHeight="15" customHeight="1"/>
  <cols>
    <col min="1" max="1" width="17.453125" customWidth="1"/>
    <col min="2" max="2" width="82.7265625" customWidth="1"/>
    <col min="3" max="3" width="22.453125" customWidth="1"/>
    <col min="4" max="4" width="16.54296875" customWidth="1"/>
    <col min="5" max="5" width="16.7265625" customWidth="1"/>
    <col min="6" max="6" width="17.26953125" customWidth="1"/>
    <col min="7" max="26" width="7.81640625" customWidth="1"/>
  </cols>
  <sheetData>
    <row r="1" spans="1:6" ht="14.5">
      <c r="A1" s="75" t="s">
        <v>270</v>
      </c>
      <c r="B1" s="75" t="s">
        <v>271</v>
      </c>
      <c r="C1" s="75" t="s">
        <v>272</v>
      </c>
      <c r="D1" s="77" t="s">
        <v>305</v>
      </c>
      <c r="E1" s="77" t="s">
        <v>306</v>
      </c>
      <c r="F1" s="77" t="s">
        <v>307</v>
      </c>
    </row>
    <row r="2" spans="1:6" ht="14.5">
      <c r="A2" s="75" t="s">
        <v>11</v>
      </c>
      <c r="B2" s="75" t="s">
        <v>252</v>
      </c>
      <c r="C2" s="75" t="s">
        <v>279</v>
      </c>
      <c r="D2" s="76" t="str">
        <f>IFERROR(IF(AND((('Data Entry Sheet'!$D$9-'Data Entry Sheet'!$D$8)/'Data Entry Sheet'!$D$8)&lt;=0.05,(('Data Entry Sheet'!$D$9-'Data Entry Sheet'!$D$8)/'Data Entry Sheet'!$D$8)&gt;=-0.05),"1","0"),"")</f>
        <v>1</v>
      </c>
      <c r="E2" s="76" t="str">
        <f>IFERROR(IF(AND((('Data Entry Sheet'!$E$9-'Data Entry Sheet'!$E$8)/'Data Entry Sheet'!$E$8)&lt;=0.05,(('Data Entry Sheet'!$E$9-'Data Entry Sheet'!$E$8)/'Data Entry Sheet'!$E$8)&gt;=-0.05),"1","0"),"")</f>
        <v>1</v>
      </c>
      <c r="F2" s="76" t="str">
        <f>IFERROR(IF(AND((('Data Entry Sheet'!$F$9-'Data Entry Sheet'!$F$8)/'Data Entry Sheet'!$F$8)&lt;=0.05,(('Data Entry Sheet'!$F$9-'Data Entry Sheet'!$F$8)/'Data Entry Sheet'!$F$8)&gt;=-0.05),"1","0"),"")</f>
        <v>1</v>
      </c>
    </row>
    <row r="3" spans="1:6" ht="14.5">
      <c r="A3" s="75" t="s">
        <v>11</v>
      </c>
      <c r="B3" s="75" t="s">
        <v>252</v>
      </c>
      <c r="C3" s="75" t="s">
        <v>280</v>
      </c>
      <c r="D3" s="76" t="str">
        <f>IFERROR(IF(AND((('Data Entry Sheet'!$D$10-'Data Entry Sheet'!$D$9)/'Data Entry Sheet'!$D$9)&lt;=0.05,(('Data Entry Sheet'!$D$10-'Data Entry Sheet'!$D$9)/'Data Entry Sheet'!$D$9)&gt;=-0.05),"1","0"),"")</f>
        <v>1</v>
      </c>
      <c r="E3" s="76" t="str">
        <f>IFERROR(IF(AND((('Data Entry Sheet'!$E$10-'Data Entry Sheet'!$E$9)/'Data Entry Sheet'!$E$9)&lt;=0.05,(('Data Entry Sheet'!$E$10-'Data Entry Sheet'!$E$9)/'Data Entry Sheet'!$E$9)&gt;=-0.05),"1","0"),"")</f>
        <v>1</v>
      </c>
      <c r="F3" s="76" t="str">
        <f>IFERROR(IF(AND((('Data Entry Sheet'!$F$10-'Data Entry Sheet'!$F$9)/'Data Entry Sheet'!$F$9)&lt;=0.05,(('Data Entry Sheet'!$F$10-'Data Entry Sheet'!$F$9)/'Data Entry Sheet'!$F$9)&gt;=-0.05),"1","0"),"")</f>
        <v>1</v>
      </c>
    </row>
    <row r="4" spans="1:6" ht="14.5">
      <c r="A4" s="75" t="s">
        <v>11</v>
      </c>
      <c r="B4" s="75" t="s">
        <v>20</v>
      </c>
      <c r="C4" s="75" t="s">
        <v>279</v>
      </c>
      <c r="D4" s="76" t="str">
        <f>IFERROR(IF(AND((('Data Entry Sheet'!$D$13-'Data Entry Sheet'!$D$12)/'Data Entry Sheet'!$D$12)&lt;=0.05,(('Data Entry Sheet'!$D$13-'Data Entry Sheet'!$D$12)/'Data Entry Sheet'!$D$12)&gt;=-0.05),"1","0"),"")</f>
        <v>1</v>
      </c>
      <c r="E4" s="76" t="str">
        <f>IFERROR(IF(AND((('Data Entry Sheet'!$E$13-'Data Entry Sheet'!$E$12)/'Data Entry Sheet'!$E$12)&lt;=0.05,(('Data Entry Sheet'!$E$13-'Data Entry Sheet'!$E$12)/'Data Entry Sheet'!$E$12)&gt;=-0.05),"1","0"),"")</f>
        <v>1</v>
      </c>
      <c r="F4" s="76" t="str">
        <f>IFERROR(IF(AND((('Data Entry Sheet'!$F$13-'Data Entry Sheet'!$F$12)/'Data Entry Sheet'!$F$12)&lt;=0.05,(('Data Entry Sheet'!$F$13-'Data Entry Sheet'!$F$12)/'Data Entry Sheet'!$F$12)&gt;=-0.05),"1","0"),"")</f>
        <v>1</v>
      </c>
    </row>
    <row r="5" spans="1:6" ht="14.5">
      <c r="A5" s="75" t="s">
        <v>11</v>
      </c>
      <c r="B5" s="75" t="s">
        <v>20</v>
      </c>
      <c r="C5" s="75" t="s">
        <v>280</v>
      </c>
      <c r="D5" s="76" t="str">
        <f>IFERROR(IF(AND((('Data Entry Sheet'!$D$14-'Data Entry Sheet'!$D$13)/'Data Entry Sheet'!$D$13)&lt;=0.05,(('Data Entry Sheet'!$D$14-'Data Entry Sheet'!$D$13)/'Data Entry Sheet'!$D$13)&gt;=-0.05),"1","0"),"")</f>
        <v>1</v>
      </c>
      <c r="E5" s="76" t="str">
        <f>IFERROR(IF(AND((('Data Entry Sheet'!$E$14-'Data Entry Sheet'!$E$13)/'Data Entry Sheet'!$E$13)&lt;=0.05,(('Data Entry Sheet'!$E$14-'Data Entry Sheet'!$E$13)/'Data Entry Sheet'!$E$13)&gt;=-0.05),"1","0"),"")</f>
        <v>1</v>
      </c>
      <c r="F5" s="76" t="str">
        <f>IFERROR(IF(AND((('Data Entry Sheet'!$F$14-'Data Entry Sheet'!$F$13)/'Data Entry Sheet'!$F$13)&lt;=0.05,(('Data Entry Sheet'!$F$14-'Data Entry Sheet'!$F$13)/'Data Entry Sheet'!$F$13)&gt;=-0.05),"1","0"),"")</f>
        <v>1</v>
      </c>
    </row>
    <row r="6" spans="1:6" ht="14.5">
      <c r="A6" s="75" t="s">
        <v>11</v>
      </c>
      <c r="B6" s="75" t="s">
        <v>101</v>
      </c>
      <c r="C6" s="75" t="s">
        <v>279</v>
      </c>
      <c r="D6" s="76" t="str">
        <f>IFERROR(IF(AND((('Data Entry Sheet'!$D$17-'Data Entry Sheet'!$D$16)/'Data Entry Sheet'!$D$16)&lt;=0.05,(('Data Entry Sheet'!$D$17-'Data Entry Sheet'!$D$16)/'Data Entry Sheet'!$D$16)&gt;=-0.05),"1","0"),"")</f>
        <v/>
      </c>
      <c r="E6" s="76" t="str">
        <f>IFERROR(IF(AND((('Data Entry Sheet'!$E$17-'Data Entry Sheet'!$E$16)/'Data Entry Sheet'!$E$16)&lt;=0.05,(('Data Entry Sheet'!$E$17-'Data Entry Sheet'!$E$16)/'Data Entry Sheet'!$E$16)&gt;=-0.05),"1","0"),"")</f>
        <v/>
      </c>
      <c r="F6" s="76" t="str">
        <f>IFERROR(IF(AND((('Data Entry Sheet'!$F$17-'Data Entry Sheet'!$F$16)/'Data Entry Sheet'!$F$16)&lt;=0.05,(('Data Entry Sheet'!$F$17-'Data Entry Sheet'!$F$16)/'Data Entry Sheet'!$F$16)&gt;=-0.05),"1","0"),"")</f>
        <v/>
      </c>
    </row>
    <row r="7" spans="1:6" ht="14.5">
      <c r="A7" s="75" t="s">
        <v>11</v>
      </c>
      <c r="B7" s="75" t="s">
        <v>101</v>
      </c>
      <c r="C7" s="75" t="s">
        <v>280</v>
      </c>
      <c r="D7" s="76" t="str">
        <f>IFERROR(IF(AND((('Data Entry Sheet'!$D$18-'Data Entry Sheet'!$D$17)/'Data Entry Sheet'!$D$17)&lt;=0.05,(('Data Entry Sheet'!$D$18-'Data Entry Sheet'!$D$17)/'Data Entry Sheet'!$D$17)&gt;=-0.05),"1","0"),"")</f>
        <v/>
      </c>
      <c r="E7" s="76" t="str">
        <f>IFERROR(IF(AND((('Data Entry Sheet'!$E$18-'Data Entry Sheet'!$E$17)/'Data Entry Sheet'!$E$17)&lt;=0.05,(('Data Entry Sheet'!$E$18-'Data Entry Sheet'!$E$17)/'Data Entry Sheet'!$E$17)&gt;=-0.05),"1","0"),"")</f>
        <v/>
      </c>
      <c r="F7" s="76" t="str">
        <f>IFERROR(IF(AND((('Data Entry Sheet'!$F$18-'Data Entry Sheet'!$F$17)/'Data Entry Sheet'!$F$17)&lt;=0.05,(('Data Entry Sheet'!$F$18-'Data Entry Sheet'!$F$17)/'Data Entry Sheet'!$F$17)&gt;=-0.05),"1","0"),"")</f>
        <v/>
      </c>
    </row>
    <row r="8" spans="1:6" ht="14.5">
      <c r="A8" s="75" t="s">
        <v>11</v>
      </c>
      <c r="B8" s="75" t="s">
        <v>105</v>
      </c>
      <c r="C8" s="75" t="s">
        <v>279</v>
      </c>
      <c r="D8" s="76" t="str">
        <f>IFERROR(IF(AND((('Data Entry Sheet'!$D$21-'Data Entry Sheet'!$D$20)/'Data Entry Sheet'!$D$20)&lt;=0.05,(('Data Entry Sheet'!$D$21-'Data Entry Sheet'!$D$20)/'Data Entry Sheet'!$D$20)&gt;=-0.05),"1","0"),"")</f>
        <v>1</v>
      </c>
      <c r="E8" s="76" t="str">
        <f>IFERROR(IF(AND((('Data Entry Sheet'!$E$21-'Data Entry Sheet'!$E$20)/'Data Entry Sheet'!$E$20)&lt;=0.05,(('Data Entry Sheet'!$E$21-'Data Entry Sheet'!$E$20)/'Data Entry Sheet'!$E$20)&gt;=-0.05),"1","0"),"")</f>
        <v>1</v>
      </c>
      <c r="F8" s="76" t="str">
        <f>IFERROR(IF(AND((('Data Entry Sheet'!$F$21-'Data Entry Sheet'!$F$20)/'Data Entry Sheet'!$F$20)&lt;=0.05,(('Data Entry Sheet'!$F$21-'Data Entry Sheet'!$F$20)/'Data Entry Sheet'!$F$20)&gt;=-0.05),"1","0"),"")</f>
        <v/>
      </c>
    </row>
    <row r="9" spans="1:6" ht="14.5">
      <c r="A9" s="75" t="s">
        <v>11</v>
      </c>
      <c r="B9" s="75" t="s">
        <v>105</v>
      </c>
      <c r="C9" s="75" t="s">
        <v>280</v>
      </c>
      <c r="D9" s="76" t="str">
        <f>IFERROR(IF(AND((('Data Entry Sheet'!$D$22-'Data Entry Sheet'!$D$21)/'Data Entry Sheet'!$D$21)&lt;=0.05,(('Data Entry Sheet'!$D$22-'Data Entry Sheet'!$D$21)/'Data Entry Sheet'!$D$21)&gt;=-0.05),"1","0"),"")</f>
        <v>1</v>
      </c>
      <c r="E9" s="76" t="str">
        <f>IFERROR(IF(AND((('Data Entry Sheet'!$E$22-'Data Entry Sheet'!$E$21)/'Data Entry Sheet'!$E$21)&lt;=0.05,(('Data Entry Sheet'!$E$22-'Data Entry Sheet'!$E$21)/'Data Entry Sheet'!$E$21)&gt;=-0.05),"1","0"),"")</f>
        <v>1</v>
      </c>
      <c r="F9" s="76" t="str">
        <f>IFERROR(IF(AND((('Data Entry Sheet'!$F$22-'Data Entry Sheet'!$F$21)/'Data Entry Sheet'!$F$21)&lt;=0.05,(('Data Entry Sheet'!$F$22-'Data Entry Sheet'!$F$21)/'Data Entry Sheet'!$F$21)&gt;=-0.05),"1","0"),"")</f>
        <v/>
      </c>
    </row>
    <row r="10" spans="1:6" ht="14.5">
      <c r="A10" s="75" t="s">
        <v>11</v>
      </c>
      <c r="B10" s="75" t="s">
        <v>253</v>
      </c>
      <c r="C10" s="75" t="s">
        <v>279</v>
      </c>
      <c r="D10" s="76" t="str">
        <f>IFERROR(IF(AND((('Data Entry Sheet'!$D$25-'Data Entry Sheet'!$D$24)/'Data Entry Sheet'!$D$24)&lt;=0.05,(('Data Entry Sheet'!$D$25-'Data Entry Sheet'!$D$24)/'Data Entry Sheet'!$D$24)&gt;=-0.05),"1","0"),"")</f>
        <v>1</v>
      </c>
      <c r="E10" s="76" t="str">
        <f>IFERROR(IF(AND((('Data Entry Sheet'!$E$25-'Data Entry Sheet'!$E$24)/'Data Entry Sheet'!$E$24)&lt;=0.05,(('Data Entry Sheet'!$E$25-'Data Entry Sheet'!$E$24)/'Data Entry Sheet'!$E$24)&gt;=-0.05),"1","0"),"")</f>
        <v>1</v>
      </c>
      <c r="F10" s="76" t="str">
        <f>IFERROR(IF(AND((('Data Entry Sheet'!$F$25-'Data Entry Sheet'!$F$24)/'Data Entry Sheet'!$F$24)&lt;=0.05,(('Data Entry Sheet'!$F$25-'Data Entry Sheet'!$F$24)/'Data Entry Sheet'!$F$24)&gt;=-0.05),"1","0"),"")</f>
        <v>1</v>
      </c>
    </row>
    <row r="11" spans="1:6" ht="14.5">
      <c r="A11" s="75" t="s">
        <v>11</v>
      </c>
      <c r="B11" s="75" t="s">
        <v>253</v>
      </c>
      <c r="C11" s="75" t="s">
        <v>280</v>
      </c>
      <c r="D11" s="76" t="str">
        <f>IFERROR(IF(AND((('Data Entry Sheet'!$D$26-'Data Entry Sheet'!$D$25)/'Data Entry Sheet'!$D$25)&lt;=0.05,(('Data Entry Sheet'!$D$26-'Data Entry Sheet'!$D$25)/'Data Entry Sheet'!$D$25)&gt;=-0.05),"1","0"),"")</f>
        <v>1</v>
      </c>
      <c r="E11" s="76" t="str">
        <f>IFERROR(IF(AND((('Data Entry Sheet'!$E$26-'Data Entry Sheet'!$E$25)/'Data Entry Sheet'!$E$25)&lt;=0.05,(('Data Entry Sheet'!$E$26-'Data Entry Sheet'!$E$25)/'Data Entry Sheet'!$E$25)&gt;=-0.05),"1","0"),"")</f>
        <v>1</v>
      </c>
      <c r="F11" s="76" t="str">
        <f>IFERROR(IF(AND((('Data Entry Sheet'!$F$26-'Data Entry Sheet'!$F$25)/'Data Entry Sheet'!$F$25)&lt;=0.05,(('Data Entry Sheet'!$F$26-'Data Entry Sheet'!$F$25)/'Data Entry Sheet'!$F$25)&gt;=-0.05),"1","0"),"")</f>
        <v>1</v>
      </c>
    </row>
    <row r="12" spans="1:6" ht="14.5">
      <c r="A12" s="75" t="s">
        <v>11</v>
      </c>
      <c r="B12" s="75" t="s">
        <v>254</v>
      </c>
      <c r="C12" s="75" t="s">
        <v>279</v>
      </c>
      <c r="D12" s="76" t="str">
        <f>IFERROR(IF(AND((('Data Entry Sheet'!$D$29-'Data Entry Sheet'!$D$28)/'Data Entry Sheet'!$D$28)&lt;=0.05,(('Data Entry Sheet'!$D$29-'Data Entry Sheet'!$D$28)/'Data Entry Sheet'!$D$28)&gt;=-0.05),"1","0"),"")</f>
        <v>1</v>
      </c>
      <c r="E12" s="76" t="str">
        <f>IFERROR(IF(AND((('Data Entry Sheet'!$E$29-'Data Entry Sheet'!$E$28)/'Data Entry Sheet'!$E$28)&lt;=0.05,(('Data Entry Sheet'!$E$29-'Data Entry Sheet'!$E$28)/'Data Entry Sheet'!$E$28)&gt;=-0.05),"1","0"),"")</f>
        <v>1</v>
      </c>
      <c r="F12" s="76" t="str">
        <f>IFERROR(IF(AND((('Data Entry Sheet'!$F$29-'Data Entry Sheet'!$F$28)/'Data Entry Sheet'!$F$28)&lt;=0.05,(('Data Entry Sheet'!$F$29-'Data Entry Sheet'!$F$28)/'Data Entry Sheet'!$F$28)&gt;=-0.05),"1","0"),"")</f>
        <v>1</v>
      </c>
    </row>
    <row r="13" spans="1:6" ht="14.5">
      <c r="A13" s="75" t="s">
        <v>11</v>
      </c>
      <c r="B13" s="75" t="s">
        <v>254</v>
      </c>
      <c r="C13" s="75" t="s">
        <v>280</v>
      </c>
      <c r="D13" s="76" t="str">
        <f>IFERROR(IF(AND((('Data Entry Sheet'!$D$30-'Data Entry Sheet'!$D$29)/'Data Entry Sheet'!$D$29)&lt;=0.05,(('Data Entry Sheet'!$D$30-'Data Entry Sheet'!$D$29)/'Data Entry Sheet'!$D$29)&gt;=-0.05),"1","0"),"")</f>
        <v>1</v>
      </c>
      <c r="E13" s="76" t="str">
        <f>IFERROR(IF(AND((('Data Entry Sheet'!$E$30-'Data Entry Sheet'!$E$29)/'Data Entry Sheet'!$E$29)&lt;=0.05,(('Data Entry Sheet'!$E$30-'Data Entry Sheet'!$E$29)/'Data Entry Sheet'!$E$29)&gt;=-0.05),"1","0"),"")</f>
        <v>1</v>
      </c>
      <c r="F13" s="76" t="str">
        <f>IFERROR(IF(AND((('Data Entry Sheet'!$F$30-'Data Entry Sheet'!$F$29)/'Data Entry Sheet'!$F$29)&lt;=0.05,(('Data Entry Sheet'!$F$30-'Data Entry Sheet'!$F$29)/'Data Entry Sheet'!$F$29)&gt;=-0.05),"1","0"),"")</f>
        <v>1</v>
      </c>
    </row>
    <row r="14" spans="1:6" ht="14.5">
      <c r="A14" s="75" t="s">
        <v>11</v>
      </c>
      <c r="B14" s="75" t="s">
        <v>255</v>
      </c>
      <c r="C14" s="75" t="s">
        <v>279</v>
      </c>
      <c r="D14" s="76" t="str">
        <f>IFERROR(IF(AND((('Data Entry Sheet'!$D$33-'Data Entry Sheet'!$D$32)/'Data Entry Sheet'!$D$32)&lt;=0.05,(('Data Entry Sheet'!$D$33-'Data Entry Sheet'!$D$32)/'Data Entry Sheet'!$D$32)&gt;=-0.05),"1","0"),"")</f>
        <v>1</v>
      </c>
      <c r="E14" s="76" t="str">
        <f>IFERROR(IF(AND((('Data Entry Sheet'!$E$33-'Data Entry Sheet'!$E$32)/'Data Entry Sheet'!$E$32)&lt;=0.05,(('Data Entry Sheet'!$E$33-'Data Entry Sheet'!$E$32)/'Data Entry Sheet'!$E$32)&gt;=-0.05),"1","0"),"")</f>
        <v>1</v>
      </c>
      <c r="F14" s="76" t="str">
        <f>IFERROR(IF(AND((('Data Entry Sheet'!$F$33-'Data Entry Sheet'!$F$32)/'Data Entry Sheet'!$F$32)&lt;=0.05,(('Data Entry Sheet'!$F$33-'Data Entry Sheet'!$F$32)/'Data Entry Sheet'!$F$32)&gt;=-0.05),"1","0"),"")</f>
        <v>1</v>
      </c>
    </row>
    <row r="15" spans="1:6" ht="14.5">
      <c r="A15" s="75" t="s">
        <v>11</v>
      </c>
      <c r="B15" s="75" t="s">
        <v>255</v>
      </c>
      <c r="C15" s="75" t="s">
        <v>280</v>
      </c>
      <c r="D15" s="76" t="str">
        <f>IFERROR(IF(AND((('Data Entry Sheet'!$D$34-'Data Entry Sheet'!$D$33)/'Data Entry Sheet'!$D$33)&lt;=0.05,(('Data Entry Sheet'!$D$34-'Data Entry Sheet'!$D$33)/'Data Entry Sheet'!$D$33)&gt;=-0.05),"1","0"),"")</f>
        <v>1</v>
      </c>
      <c r="E15" s="76" t="str">
        <f>IFERROR(IF(AND((('Data Entry Sheet'!$E$34-'Data Entry Sheet'!$E$33)/'Data Entry Sheet'!$E$33)&lt;=0.05,(('Data Entry Sheet'!$E$34-'Data Entry Sheet'!$E$33)/'Data Entry Sheet'!$E$33)&gt;=-0.05),"1","0"),"")</f>
        <v>1</v>
      </c>
      <c r="F15" s="76" t="str">
        <f>IFERROR(IF(AND((('Data Entry Sheet'!$F$34-'Data Entry Sheet'!$F$33)/'Data Entry Sheet'!$F$33)&lt;=0.05,(('Data Entry Sheet'!$F$34-'Data Entry Sheet'!$F$33)/'Data Entry Sheet'!$F$33)&gt;=-0.05),"1","0"),"")</f>
        <v>1</v>
      </c>
    </row>
    <row r="16" spans="1:6" ht="14.5">
      <c r="A16" s="75" t="s">
        <v>11</v>
      </c>
      <c r="B16" s="75" t="s">
        <v>122</v>
      </c>
      <c r="C16" s="75" t="s">
        <v>279</v>
      </c>
      <c r="D16" s="76" t="str">
        <f>IFERROR(IF(AND((('Data Entry Sheet'!$D$37-'Data Entry Sheet'!$D$36)/'Data Entry Sheet'!$D$36)&lt;=0.05,(('Data Entry Sheet'!$D$37-'Data Entry Sheet'!$D$36)/'Data Entry Sheet'!$D$36)&gt;=-0.05),"1","0"),"")</f>
        <v>1</v>
      </c>
      <c r="E16" s="76" t="str">
        <f>IFERROR(IF(AND((('Data Entry Sheet'!$E$37-'Data Entry Sheet'!$E$36)/'Data Entry Sheet'!$E$36)&lt;=0.05,(('Data Entry Sheet'!$E$37-'Data Entry Sheet'!$E$36)/'Data Entry Sheet'!$E$36)&gt;=-0.05),"1","0"),"")</f>
        <v>1</v>
      </c>
      <c r="F16" s="76" t="str">
        <f>IFERROR(IF(AND((('Data Entry Sheet'!$F$37-'Data Entry Sheet'!$F$36)/'Data Entry Sheet'!$F$36)&lt;=0.05,(('Data Entry Sheet'!$F$37-'Data Entry Sheet'!$F$36)/'Data Entry Sheet'!$F$36)&gt;=-0.05),"1","0"),"")</f>
        <v>1</v>
      </c>
    </row>
    <row r="17" spans="1:6" ht="14.5">
      <c r="A17" s="75" t="s">
        <v>11</v>
      </c>
      <c r="B17" s="75" t="s">
        <v>122</v>
      </c>
      <c r="C17" s="75" t="s">
        <v>280</v>
      </c>
      <c r="D17" s="76" t="str">
        <f>IFERROR(IF(AND((('Data Entry Sheet'!$D$38-'Data Entry Sheet'!$D$37)/'Data Entry Sheet'!$D$37)&lt;=0.05,(('Data Entry Sheet'!$D$38-'Data Entry Sheet'!$D$37)/'Data Entry Sheet'!$D$37)&gt;=-0.05),"1","0"),"")</f>
        <v>1</v>
      </c>
      <c r="E17" s="76" t="str">
        <f>IFERROR(IF(AND((('Data Entry Sheet'!$E$38-'Data Entry Sheet'!$E$37)/'Data Entry Sheet'!$E$37)&lt;=0.05,(('Data Entry Sheet'!$E$38-'Data Entry Sheet'!$E$37)/'Data Entry Sheet'!$E$37)&gt;=-0.05),"1","0"),"")</f>
        <v>1</v>
      </c>
      <c r="F17" s="76" t="str">
        <f>IFERROR(IF(AND((('Data Entry Sheet'!$F$38-'Data Entry Sheet'!$F$37)/'Data Entry Sheet'!$F$37)&lt;=0.05,(('Data Entry Sheet'!$F$38-'Data Entry Sheet'!$F$37)/'Data Entry Sheet'!$F$37)&gt;=-0.05),"1","0"),"")</f>
        <v>1</v>
      </c>
    </row>
    <row r="18" spans="1:6" ht="14.5">
      <c r="A18" s="75" t="s">
        <v>11</v>
      </c>
      <c r="B18" s="75" t="s">
        <v>21</v>
      </c>
      <c r="C18" s="75" t="s">
        <v>279</v>
      </c>
      <c r="D18" s="76" t="str">
        <f>IFERROR(IF(AND((('Data Entry Sheet'!$D$41-'Data Entry Sheet'!$D$40)/'Data Entry Sheet'!$D$40)&lt;=0.05,(('Data Entry Sheet'!$D$41-'Data Entry Sheet'!$D$40)/'Data Entry Sheet'!$D$40)&gt;=-0.05),"1","0"),"")</f>
        <v>1</v>
      </c>
      <c r="E18" s="76" t="str">
        <f>IFERROR(IF(AND((('Data Entry Sheet'!$E$41-'Data Entry Sheet'!$E$40)/'Data Entry Sheet'!$E$40)&lt;=0.05,(('Data Entry Sheet'!$E$41-'Data Entry Sheet'!$E$40)/'Data Entry Sheet'!$E$40)&gt;=-0.05),"1","0"),"")</f>
        <v>1</v>
      </c>
      <c r="F18" s="76" t="str">
        <f>IFERROR(IF(AND((('Data Entry Sheet'!$F$41-'Data Entry Sheet'!$F$40)/'Data Entry Sheet'!$F$40)&lt;=0.05,(('Data Entry Sheet'!$F$41-'Data Entry Sheet'!$F$40)/'Data Entry Sheet'!$F$40)&gt;=-0.05),"1","0"),"")</f>
        <v>1</v>
      </c>
    </row>
    <row r="19" spans="1:6" ht="14.5">
      <c r="A19" s="75" t="s">
        <v>11</v>
      </c>
      <c r="B19" s="75" t="s">
        <v>21</v>
      </c>
      <c r="C19" s="75" t="s">
        <v>280</v>
      </c>
      <c r="D19" s="76" t="str">
        <f>IFERROR(IF(AND((('Data Entry Sheet'!$D$42-'Data Entry Sheet'!$D$41)/'Data Entry Sheet'!$D$41)&lt;=0.05,(('Data Entry Sheet'!$D$42-'Data Entry Sheet'!$D$41)/'Data Entry Sheet'!$D$41)&gt;=-0.05),"1","0"),"")</f>
        <v>1</v>
      </c>
      <c r="E19" s="76" t="str">
        <f>IFERROR(IF(AND((('Data Entry Sheet'!$E$42-'Data Entry Sheet'!$E$41)/'Data Entry Sheet'!$E$41)&lt;=0.05,(('Data Entry Sheet'!$E$42-'Data Entry Sheet'!$E$41)/'Data Entry Sheet'!$E$41)&gt;=-0.05),"1","0"),"")</f>
        <v>1</v>
      </c>
      <c r="F19" s="76" t="str">
        <f>IFERROR(IF(AND((('Data Entry Sheet'!$F$42-'Data Entry Sheet'!$F$41)/'Data Entry Sheet'!$F$41)&lt;=0.05,(('Data Entry Sheet'!$F$42-'Data Entry Sheet'!$F$41)/'Data Entry Sheet'!$F$41)&gt;=-0.05),"1","0"),"")</f>
        <v>1</v>
      </c>
    </row>
    <row r="20" spans="1:6" ht="14.5">
      <c r="A20" s="75" t="s">
        <v>11</v>
      </c>
      <c r="B20" s="75" t="s">
        <v>22</v>
      </c>
      <c r="C20" s="75" t="s">
        <v>279</v>
      </c>
      <c r="D20" s="76" t="str">
        <f>IFERROR(IF(AND((('Data Entry Sheet'!$D$45-'Data Entry Sheet'!$D$44)/'Data Entry Sheet'!$D$44)&lt;=0.05,(('Data Entry Sheet'!$D$45-'Data Entry Sheet'!$D$44)/'Data Entry Sheet'!$D$44)&gt;=-0.05),"1","0"),"")</f>
        <v>1</v>
      </c>
      <c r="E20" s="76" t="str">
        <f>IFERROR(IF(AND((('Data Entry Sheet'!$E$45-'Data Entry Sheet'!$E$44)/'Data Entry Sheet'!$E$44)&lt;=0.05,(('Data Entry Sheet'!$E$45-'Data Entry Sheet'!$E$44)/'Data Entry Sheet'!$E$44)&gt;=-0.05),"1","0"),"")</f>
        <v/>
      </c>
      <c r="F20" s="76" t="str">
        <f>IFERROR(IF(AND((('Data Entry Sheet'!$F$45-'Data Entry Sheet'!$F$44)/'Data Entry Sheet'!$F$44)&lt;=0.05,(('Data Entry Sheet'!$F$45-'Data Entry Sheet'!$F$44)/'Data Entry Sheet'!$F$44)&gt;=-0.05),"1","0"),"")</f>
        <v/>
      </c>
    </row>
    <row r="21" spans="1:6" ht="15.75" customHeight="1">
      <c r="A21" s="75" t="s">
        <v>11</v>
      </c>
      <c r="B21" s="75" t="s">
        <v>22</v>
      </c>
      <c r="C21" s="75" t="s">
        <v>280</v>
      </c>
      <c r="D21" s="76" t="str">
        <f>IFERROR(IF(AND((('Data Entry Sheet'!$D$46-'Data Entry Sheet'!$D$45)/'Data Entry Sheet'!$D$45)&lt;=0.05,(('Data Entry Sheet'!$D$46-'Data Entry Sheet'!$D$45)/'Data Entry Sheet'!$D$45)&gt;=-0.05),"1","0"),"")</f>
        <v>1</v>
      </c>
      <c r="E21" s="76" t="str">
        <f>IFERROR(IF(AND((('Data Entry Sheet'!$E$46-'Data Entry Sheet'!$E$45)/'Data Entry Sheet'!$E$45)&lt;=0.05,(('Data Entry Sheet'!$E$46-'Data Entry Sheet'!$E$45)/'Data Entry Sheet'!$E$45)&gt;=-0.05),"1","0"),"")</f>
        <v/>
      </c>
      <c r="F21" s="76" t="str">
        <f>IFERROR(IF(AND((('Data Entry Sheet'!$F$46-'Data Entry Sheet'!$F$45)/'Data Entry Sheet'!$F$45)&lt;=0.05,(('Data Entry Sheet'!$F$46-'Data Entry Sheet'!$F$45)/'Data Entry Sheet'!$F$45)&gt;=-0.05),"1","0"),"")</f>
        <v/>
      </c>
    </row>
    <row r="22" spans="1:6" ht="15.75" customHeight="1">
      <c r="A22" s="75" t="s">
        <v>11</v>
      </c>
      <c r="B22" s="75" t="s">
        <v>136</v>
      </c>
      <c r="C22" s="75" t="s">
        <v>279</v>
      </c>
      <c r="D22" s="76" t="str">
        <f>IFERROR(IF(AND((('Data Entry Sheet'!$D$49-'Data Entry Sheet'!$D$48)/'Data Entry Sheet'!$D$48)&lt;=0.05,(('Data Entry Sheet'!$D$49-'Data Entry Sheet'!$D$48)/'Data Entry Sheet'!$D$48)&gt;=-0.05),"1","0"),"")</f>
        <v>1</v>
      </c>
      <c r="E22" s="76" t="str">
        <f>IFERROR(IF(AND((('Data Entry Sheet'!$E$49-'Data Entry Sheet'!$E$48)/'Data Entry Sheet'!$E$48)&lt;=0.05,(('Data Entry Sheet'!$E$49-'Data Entry Sheet'!$E$48)/'Data Entry Sheet'!$E$48)&gt;=-0.05),"1","0"),"")</f>
        <v/>
      </c>
      <c r="F22" s="76" t="str">
        <f>IFERROR(IF(AND((('Data Entry Sheet'!$F$49-'Data Entry Sheet'!$F$48)/'Data Entry Sheet'!$F$48)&lt;=0.05,(('Data Entry Sheet'!$F$49-'Data Entry Sheet'!$F$48)/'Data Entry Sheet'!$F$48)&gt;=-0.05),"1","0"),"")</f>
        <v/>
      </c>
    </row>
    <row r="23" spans="1:6" ht="15.75" customHeight="1">
      <c r="A23" s="75" t="s">
        <v>11</v>
      </c>
      <c r="B23" s="75" t="s">
        <v>136</v>
      </c>
      <c r="C23" s="75" t="s">
        <v>280</v>
      </c>
      <c r="D23" s="76" t="str">
        <f>IFERROR(IF(AND((('Data Entry Sheet'!$D$50-'Data Entry Sheet'!$D$49)/'Data Entry Sheet'!$D$49)&lt;=0.05,(('Data Entry Sheet'!$D$50-'Data Entry Sheet'!$D$49)/'Data Entry Sheet'!$D$49)&gt;=-0.05),"1","0"),"")</f>
        <v>1</v>
      </c>
      <c r="E23" s="76" t="str">
        <f>IFERROR(IF(AND((('Data Entry Sheet'!$E$50-'Data Entry Sheet'!$E$49)/'Data Entry Sheet'!$E$49)&lt;=0.05,(('Data Entry Sheet'!$E$50-'Data Entry Sheet'!$E$49)/'Data Entry Sheet'!$E$49)&gt;=-0.05),"1","0"),"")</f>
        <v/>
      </c>
      <c r="F23" s="76" t="str">
        <f>IFERROR(IF(AND((('Data Entry Sheet'!$F$50-'Data Entry Sheet'!$F$49)/'Data Entry Sheet'!$F$49)&lt;=0.05,(('Data Entry Sheet'!$F$50-'Data Entry Sheet'!$F$49)/'Data Entry Sheet'!$F$49)&gt;=-0.05),"1","0"),"")</f>
        <v/>
      </c>
    </row>
    <row r="24" spans="1:6" ht="15.75" customHeight="1">
      <c r="A24" s="75" t="s">
        <v>11</v>
      </c>
      <c r="B24" s="75" t="s">
        <v>256</v>
      </c>
      <c r="C24" s="75" t="s">
        <v>279</v>
      </c>
      <c r="D24" s="76" t="str">
        <f>IFERROR(IF(AND((('Data Entry Sheet'!$D$53-'Data Entry Sheet'!$D$52)/'Data Entry Sheet'!$D$52)&lt;=0.05,(('Data Entry Sheet'!$D$53-'Data Entry Sheet'!$D$52)/'Data Entry Sheet'!$D$52)&gt;=-0.05),"1","0"),"")</f>
        <v>1</v>
      </c>
      <c r="E24" s="76" t="str">
        <f>IFERROR(IF(AND((('Data Entry Sheet'!$E$53-'Data Entry Sheet'!$E$52)/'Data Entry Sheet'!$E$52)&lt;=0.05,(('Data Entry Sheet'!$E$53-'Data Entry Sheet'!$E$52)/'Data Entry Sheet'!$E$52)&gt;=-0.05),"1","0"),"")</f>
        <v/>
      </c>
      <c r="F24" s="76" t="str">
        <f>IFERROR(IF(AND((('Data Entry Sheet'!$F$53-'Data Entry Sheet'!$F$52)/'Data Entry Sheet'!$F$52)&lt;=0.05,(('Data Entry Sheet'!$F$53-'Data Entry Sheet'!$F$52)/'Data Entry Sheet'!$F$52)&gt;=-0.05),"1","0"),"")</f>
        <v/>
      </c>
    </row>
    <row r="25" spans="1:6" ht="15.75" customHeight="1">
      <c r="A25" s="75" t="s">
        <v>11</v>
      </c>
      <c r="B25" s="75" t="s">
        <v>256</v>
      </c>
      <c r="C25" s="75" t="s">
        <v>280</v>
      </c>
      <c r="D25" s="76" t="str">
        <f>IFERROR(IF(AND((('Data Entry Sheet'!$D$54-'Data Entry Sheet'!$D$53)/'Data Entry Sheet'!$D$53)&lt;=0.05,(('Data Entry Sheet'!$D$54-'Data Entry Sheet'!$D$53)/'Data Entry Sheet'!$D$53)&gt;=-0.05),"1","0"),"")</f>
        <v>1</v>
      </c>
      <c r="E25" s="76" t="str">
        <f>IFERROR(IF(AND((('Data Entry Sheet'!$E$54-'Data Entry Sheet'!$E$53)/'Data Entry Sheet'!$E$53)&lt;=0.05,(('Data Entry Sheet'!$E$54-'Data Entry Sheet'!$E$53)/'Data Entry Sheet'!$E$53)&gt;=-0.05),"1","0"),"")</f>
        <v/>
      </c>
      <c r="F25" s="76" t="str">
        <f>IFERROR(IF(AND((('Data Entry Sheet'!$F$54-'Data Entry Sheet'!$F$53)/'Data Entry Sheet'!$F$53)&lt;=0.05,(('Data Entry Sheet'!$F$54-'Data Entry Sheet'!$F$53)/'Data Entry Sheet'!$F$53)&gt;=-0.05),"1","0"),"")</f>
        <v/>
      </c>
    </row>
    <row r="26" spans="1:6" ht="15.75" customHeight="1">
      <c r="A26" s="75" t="s">
        <v>11</v>
      </c>
      <c r="B26" s="75" t="s">
        <v>25</v>
      </c>
      <c r="C26" s="75" t="s">
        <v>279</v>
      </c>
      <c r="D26" s="76" t="str">
        <f>IFERROR(IF(AND((('Data Entry Sheet'!$D$57-'Data Entry Sheet'!$D$56)/'Data Entry Sheet'!$D$56)&lt;=0.05,(('Data Entry Sheet'!$D$57-'Data Entry Sheet'!$D$56)/'Data Entry Sheet'!$D$56)&gt;=-0.05),"1","0"),"")</f>
        <v/>
      </c>
      <c r="E26" s="76" t="str">
        <f>IFERROR(IF(AND((('Data Entry Sheet'!$E$57-'Data Entry Sheet'!$E$56)/'Data Entry Sheet'!$E$56)&lt;=0.05,(('Data Entry Sheet'!$E$57-'Data Entry Sheet'!$E$56)/'Data Entry Sheet'!$E$56)&gt;=-0.05),"1","0"),"")</f>
        <v/>
      </c>
      <c r="F26" s="76" t="str">
        <f>IFERROR(IF(AND((('Data Entry Sheet'!$F$57-'Data Entry Sheet'!$F$56)/'Data Entry Sheet'!$F$56)&lt;=0.05,(('Data Entry Sheet'!$F$57-'Data Entry Sheet'!$F$56)/'Data Entry Sheet'!$F$56)&gt;=-0.05),"1","0"),"")</f>
        <v/>
      </c>
    </row>
    <row r="27" spans="1:6" ht="15.75" customHeight="1">
      <c r="A27" s="75" t="s">
        <v>11</v>
      </c>
      <c r="B27" s="75" t="s">
        <v>25</v>
      </c>
      <c r="C27" s="75" t="s">
        <v>280</v>
      </c>
      <c r="D27" s="76" t="str">
        <f>IFERROR(IF(AND((('Data Entry Sheet'!$D$58-'Data Entry Sheet'!$D$57)/'Data Entry Sheet'!$D$57)&lt;=0.05,(('Data Entry Sheet'!$D$58-'Data Entry Sheet'!$D$57)/'Data Entry Sheet'!$D$57)&gt;=-0.05),"1","0"),"")</f>
        <v/>
      </c>
      <c r="E27" s="76" t="str">
        <f>IFERROR(IF(AND((('Data Entry Sheet'!$E$58-'Data Entry Sheet'!$E$57)/'Data Entry Sheet'!$E$57)&lt;=0.05,(('Data Entry Sheet'!$E$58-'Data Entry Sheet'!$E$57)/'Data Entry Sheet'!$E$57)&gt;=-0.05),"1","0"),"")</f>
        <v/>
      </c>
      <c r="F27" s="76" t="str">
        <f>IFERROR(IF(AND((('Data Entry Sheet'!$F$58-'Data Entry Sheet'!$F$57)/'Data Entry Sheet'!$F$57)&lt;=0.05,(('Data Entry Sheet'!$F$58-'Data Entry Sheet'!$F$57)/'Data Entry Sheet'!$F$57)&gt;=-0.05),"1","0"),"")</f>
        <v/>
      </c>
    </row>
    <row r="28" spans="1:6" ht="15.75" customHeight="1">
      <c r="A28" s="75" t="s">
        <v>11</v>
      </c>
      <c r="B28" s="75" t="s">
        <v>257</v>
      </c>
      <c r="C28" s="75" t="s">
        <v>279</v>
      </c>
      <c r="D28" s="76" t="str">
        <f>IFERROR(IF(AND((('Data Entry Sheet'!$D$62-'Data Entry Sheet'!$D$61)/'Data Entry Sheet'!$D$61)&lt;=0.05,(('Data Entry Sheet'!$D$62-'Data Entry Sheet'!$D$61)/'Data Entry Sheet'!$D$61)&gt;=-0.05),"1","0"),"")</f>
        <v/>
      </c>
      <c r="E28" s="76" t="str">
        <f>IFERROR(IF(AND((('Data Entry Sheet'!$E$62-'Data Entry Sheet'!$E$61)/'Data Entry Sheet'!$E$61)&lt;=0.05,(('Data Entry Sheet'!$E$62-'Data Entry Sheet'!$E$61)/'Data Entry Sheet'!$E$61)&gt;=-0.05),"1","0"),"")</f>
        <v/>
      </c>
      <c r="F28" s="76" t="str">
        <f>IFERROR(IF(AND((('Data Entry Sheet'!$F$62-'Data Entry Sheet'!$F$61)/'Data Entry Sheet'!$F$61)&lt;=0.05,(('Data Entry Sheet'!$F$62-'Data Entry Sheet'!$F$61)/'Data Entry Sheet'!$F$61)&gt;=-0.05),"1","0"),"")</f>
        <v/>
      </c>
    </row>
    <row r="29" spans="1:6" ht="15.75" customHeight="1">
      <c r="A29" s="75" t="s">
        <v>11</v>
      </c>
      <c r="B29" s="75" t="s">
        <v>257</v>
      </c>
      <c r="C29" s="75" t="s">
        <v>280</v>
      </c>
      <c r="D29" s="76" t="str">
        <f>IFERROR(IF(AND((('Data Entry Sheet'!$D$63-'Data Entry Sheet'!$D$62)/'Data Entry Sheet'!$D$62)&lt;=0.05,(('Data Entry Sheet'!$D$63-'Data Entry Sheet'!$D$62)/'Data Entry Sheet'!$D$62)&gt;=-0.05),"1","0"),"")</f>
        <v/>
      </c>
      <c r="E29" s="76" t="str">
        <f>IFERROR(IF(AND((('Data Entry Sheet'!$E$63-'Data Entry Sheet'!$E$62)/'Data Entry Sheet'!$E$62)&lt;=0.05,(('Data Entry Sheet'!$E$63-'Data Entry Sheet'!$E$62)/'Data Entry Sheet'!$E$62)&gt;=-0.05),"1","0"),"")</f>
        <v/>
      </c>
      <c r="F29" s="76" t="str">
        <f>IFERROR(IF(AND((('Data Entry Sheet'!$F$63-'Data Entry Sheet'!$F$62)/'Data Entry Sheet'!$F$62)&lt;=0.05,(('Data Entry Sheet'!$F$63-'Data Entry Sheet'!$F$62)/'Data Entry Sheet'!$F$62)&gt;=-0.05),"1","0"),"")</f>
        <v/>
      </c>
    </row>
    <row r="30" spans="1:6" ht="15.75" customHeight="1">
      <c r="A30" s="75" t="s">
        <v>11</v>
      </c>
      <c r="B30" s="75" t="s">
        <v>31</v>
      </c>
      <c r="C30" s="75" t="s">
        <v>279</v>
      </c>
      <c r="D30" s="76" t="str">
        <f>IFERROR(IF(AND((('Data Entry Sheet'!$D$67-'Data Entry Sheet'!$D$66)/'Data Entry Sheet'!$D$66)&lt;=0.05,(('Data Entry Sheet'!$D$67-'Data Entry Sheet'!$D$66)/'Data Entry Sheet'!$D$66)&gt;=-0.05),"1","0"),"")</f>
        <v/>
      </c>
      <c r="E30" s="76" t="str">
        <f>IFERROR(IF(AND((('Data Entry Sheet'!$E$67-'Data Entry Sheet'!$E$66)/'Data Entry Sheet'!$E$66)&lt;=0.05,(('Data Entry Sheet'!$E$67-'Data Entry Sheet'!$E$66)/'Data Entry Sheet'!$E$66)&gt;=-0.05),"1","0"),"")</f>
        <v/>
      </c>
      <c r="F30" s="76" t="str">
        <f>IFERROR(IF(AND((('Data Entry Sheet'!$F$67-'Data Entry Sheet'!$F$66)/'Data Entry Sheet'!$F$66)&lt;=0.05,(('Data Entry Sheet'!$F$67-'Data Entry Sheet'!$F$66)/'Data Entry Sheet'!$F$66)&gt;=-0.05),"1","0"),"")</f>
        <v/>
      </c>
    </row>
    <row r="31" spans="1:6" ht="15.75" customHeight="1">
      <c r="A31" s="75" t="s">
        <v>11</v>
      </c>
      <c r="B31" s="75" t="s">
        <v>31</v>
      </c>
      <c r="C31" s="75" t="s">
        <v>280</v>
      </c>
      <c r="D31" s="76" t="str">
        <f>IFERROR(IF(AND((('Data Entry Sheet'!$D$68-'Data Entry Sheet'!$D$67)/'Data Entry Sheet'!$D$67)&lt;=0.05,(('Data Entry Sheet'!$D$68-'Data Entry Sheet'!$D$67)/'Data Entry Sheet'!$D$67)&gt;=-0.05),"1","0"),"")</f>
        <v/>
      </c>
      <c r="E31" s="76" t="str">
        <f>IFERROR(IF(AND((('Data Entry Sheet'!$E$68-'Data Entry Sheet'!$E$67)/'Data Entry Sheet'!$E$67)&lt;=0.05,(('Data Entry Sheet'!$E$68-'Data Entry Sheet'!$E$67)/'Data Entry Sheet'!$E$67)&gt;=-0.05),"1","0"),"")</f>
        <v/>
      </c>
      <c r="F31" s="76" t="str">
        <f>IFERROR(IF(AND((('Data Entry Sheet'!$F$68-'Data Entry Sheet'!$F$67)/'Data Entry Sheet'!$F$67)&lt;=0.05,(('Data Entry Sheet'!$F$68-'Data Entry Sheet'!$F$67)/'Data Entry Sheet'!$F$67)&gt;=-0.05),"1","0"),"")</f>
        <v/>
      </c>
    </row>
    <row r="32" spans="1:6" ht="15.75" customHeight="1">
      <c r="A32" s="75" t="s">
        <v>11</v>
      </c>
      <c r="B32" s="75" t="s">
        <v>33</v>
      </c>
      <c r="C32" s="75" t="s">
        <v>279</v>
      </c>
      <c r="D32" s="76" t="str">
        <f>IFERROR(IF(AND((('Data Entry Sheet'!$D$71-'Data Entry Sheet'!$D$70)/'Data Entry Sheet'!$D$70)&lt;=0.05,(('Data Entry Sheet'!$D$71-'Data Entry Sheet'!$D$70)/'Data Entry Sheet'!$D$70)&gt;=-0.05),"1","0"),"")</f>
        <v/>
      </c>
      <c r="E32" s="76" t="str">
        <f>IFERROR(IF(AND((('Data Entry Sheet'!$E$71-'Data Entry Sheet'!$E$70)/'Data Entry Sheet'!$E$70)&lt;=0.05,(('Data Entry Sheet'!$E$71-'Data Entry Sheet'!$E$70)/'Data Entry Sheet'!$E$70)&gt;=-0.05),"1","0"),"")</f>
        <v/>
      </c>
      <c r="F32" s="76" t="str">
        <f>IFERROR(IF(AND((('Data Entry Sheet'!$F$71-'Data Entry Sheet'!$F$70)/'Data Entry Sheet'!$F$70)&lt;=0.05,(('Data Entry Sheet'!$F$71-'Data Entry Sheet'!$F$70)/'Data Entry Sheet'!$F$70)&gt;=-0.05),"1","0"),"")</f>
        <v/>
      </c>
    </row>
    <row r="33" spans="1:6" ht="15.75" customHeight="1">
      <c r="A33" s="75" t="s">
        <v>11</v>
      </c>
      <c r="B33" s="75" t="s">
        <v>33</v>
      </c>
      <c r="C33" s="75" t="s">
        <v>280</v>
      </c>
      <c r="D33" s="76" t="str">
        <f>IFERROR(IF(AND((('Data Entry Sheet'!$D$72-'Data Entry Sheet'!$D$71)/'Data Entry Sheet'!$D$71)&lt;=0.05,(('Data Entry Sheet'!$D$72-'Data Entry Sheet'!$D$71)/'Data Entry Sheet'!$D$71)&gt;=-0.05),"1","0"),"")</f>
        <v>1</v>
      </c>
      <c r="E33" s="76" t="str">
        <f>IFERROR(IF(AND((('Data Entry Sheet'!$E$72-'Data Entry Sheet'!$E$71)/'Data Entry Sheet'!$E$71)&lt;=0.05,(('Data Entry Sheet'!$E$72-'Data Entry Sheet'!$E$71)/'Data Entry Sheet'!$E$71)&gt;=-0.05),"1","0"),"")</f>
        <v/>
      </c>
      <c r="F33" s="76" t="str">
        <f>IFERROR(IF(AND((('Data Entry Sheet'!$F$72-'Data Entry Sheet'!$F$71)/'Data Entry Sheet'!$F$71)&lt;=0.05,(('Data Entry Sheet'!$F$72-'Data Entry Sheet'!$F$71)/'Data Entry Sheet'!$F$71)&gt;=-0.05),"1","0"),"")</f>
        <v/>
      </c>
    </row>
    <row r="34" spans="1:6" ht="15.75" customHeight="1">
      <c r="A34" s="75" t="s">
        <v>35</v>
      </c>
      <c r="B34" s="75" t="s">
        <v>39</v>
      </c>
      <c r="C34" s="75" t="s">
        <v>279</v>
      </c>
      <c r="D34" s="76" t="str">
        <f>IFERROR(IF(AND((('Data Entry Sheet'!$D$75-'Data Entry Sheet'!$D$74)/'Data Entry Sheet'!$D$74)&lt;=0.05,(('Data Entry Sheet'!$D$75-'Data Entry Sheet'!$D$74)/'Data Entry Sheet'!$D$74)&gt;=-0.05),"1","0"),"")</f>
        <v/>
      </c>
      <c r="E34" s="76" t="str">
        <f>IFERROR(IF(AND((('Data Entry Sheet'!$E$75-'Data Entry Sheet'!$E$74)/'Data Entry Sheet'!$E$74)&lt;=0.05,(('Data Entry Sheet'!$E$75-'Data Entry Sheet'!$E$74)/'Data Entry Sheet'!$E$74)&gt;=-0.05),"1","0"),"")</f>
        <v/>
      </c>
      <c r="F34" s="76" t="str">
        <f>IFERROR(IF(AND((('Data Entry Sheet'!$F$75-'Data Entry Sheet'!$F$74)/'Data Entry Sheet'!$F$74)&lt;=0.05,(('Data Entry Sheet'!$F$75-'Data Entry Sheet'!$F$74)/'Data Entry Sheet'!$F$74)&gt;=-0.05),"1","0"),"")</f>
        <v/>
      </c>
    </row>
    <row r="35" spans="1:6" ht="15.75" customHeight="1">
      <c r="A35" s="75" t="s">
        <v>35</v>
      </c>
      <c r="B35" s="75" t="s">
        <v>39</v>
      </c>
      <c r="C35" s="75" t="s">
        <v>280</v>
      </c>
      <c r="D35" s="76" t="str">
        <f>IFERROR(IF(AND((('Data Entry Sheet'!$D$76-'Data Entry Sheet'!$D$75)/'Data Entry Sheet'!$D$75)&lt;=0.05,(('Data Entry Sheet'!$D$76-'Data Entry Sheet'!$D$75)/'Data Entry Sheet'!$D$75)&gt;=-0.05),"1","0"),"")</f>
        <v/>
      </c>
      <c r="E35" s="76" t="str">
        <f>IFERROR(IF(AND((('Data Entry Sheet'!$E$76-'Data Entry Sheet'!$E$75)/'Data Entry Sheet'!$E$75)&lt;=0.05,(('Data Entry Sheet'!$E$76-'Data Entry Sheet'!$E$75)/'Data Entry Sheet'!$E$75)&gt;=-0.05),"1","0"),"")</f>
        <v/>
      </c>
      <c r="F35" s="76" t="str">
        <f>IFERROR(IF(AND((('Data Entry Sheet'!$F$76-'Data Entry Sheet'!$F$75)/'Data Entry Sheet'!$F$75)&lt;=0.05,(('Data Entry Sheet'!$F$76-'Data Entry Sheet'!$F$75)/'Data Entry Sheet'!$F$75)&gt;=-0.05),"1","0"),"")</f>
        <v/>
      </c>
    </row>
    <row r="36" spans="1:6" ht="15.75" customHeight="1">
      <c r="A36" s="75" t="s">
        <v>35</v>
      </c>
      <c r="B36" s="75" t="s">
        <v>40</v>
      </c>
      <c r="C36" s="75" t="s">
        <v>279</v>
      </c>
      <c r="D36" s="76" t="str">
        <f>IFERROR(IF(AND((('Data Entry Sheet'!$D$79-'Data Entry Sheet'!$D$78)/'Data Entry Sheet'!$D$78)&lt;=0.05,(('Data Entry Sheet'!$D$79-'Data Entry Sheet'!$D$78)/'Data Entry Sheet'!$D$78)&gt;=-0.05),"1","0"),"")</f>
        <v>1</v>
      </c>
      <c r="E36" s="76" t="str">
        <f>IFERROR(IF(AND((('Data Entry Sheet'!$E$79-'Data Entry Sheet'!$E$78)/'Data Entry Sheet'!$E$78)&lt;=0.05,(('Data Entry Sheet'!$E$79-'Data Entry Sheet'!$E$78)/'Data Entry Sheet'!$E$78)&gt;=-0.05),"1","0"),"")</f>
        <v>0</v>
      </c>
      <c r="F36" s="76" t="str">
        <f>IFERROR(IF(AND((('Data Entry Sheet'!$F$79-'Data Entry Sheet'!$F$78)/'Data Entry Sheet'!$F$78)&lt;=0.05,(('Data Entry Sheet'!$F$79-'Data Entry Sheet'!$F$78)/'Data Entry Sheet'!$F$78)&gt;=-0.05),"1","0"),"")</f>
        <v>1</v>
      </c>
    </row>
    <row r="37" spans="1:6" ht="15.75" customHeight="1">
      <c r="A37" s="75" t="s">
        <v>35</v>
      </c>
      <c r="B37" s="75" t="s">
        <v>40</v>
      </c>
      <c r="C37" s="75" t="s">
        <v>280</v>
      </c>
      <c r="D37" s="76" t="str">
        <f>IFERROR(IF(AND((('Data Entry Sheet'!$D$80-'Data Entry Sheet'!$D$79)/'Data Entry Sheet'!$D$79)&lt;=0.05,(('Data Entry Sheet'!$D$80-'Data Entry Sheet'!$D$79)/'Data Entry Sheet'!$D$79)&gt;=-0.05),"1","0"),"")</f>
        <v>0</v>
      </c>
      <c r="E37" s="76" t="str">
        <f>IFERROR(IF(AND((('Data Entry Sheet'!$E$80-'Data Entry Sheet'!$E$79)/'Data Entry Sheet'!$E$79)&lt;=0.05,(('Data Entry Sheet'!$E$80-'Data Entry Sheet'!$E$79)/'Data Entry Sheet'!$E$79)&gt;=-0.05),"1","0"),"")</f>
        <v>0</v>
      </c>
      <c r="F37" s="76" t="str">
        <f>IFERROR(IF(AND((('Data Entry Sheet'!$F$80-'Data Entry Sheet'!$F$79)/'Data Entry Sheet'!$F$79)&lt;=0.05,(('Data Entry Sheet'!$F$80-'Data Entry Sheet'!$F$79)/'Data Entry Sheet'!$F$79)&gt;=-0.05),"1","0"),"")</f>
        <v>0</v>
      </c>
    </row>
    <row r="38" spans="1:6" ht="15.75" customHeight="1">
      <c r="A38" s="75" t="s">
        <v>35</v>
      </c>
      <c r="B38" s="75" t="s">
        <v>281</v>
      </c>
      <c r="C38" s="75" t="s">
        <v>279</v>
      </c>
      <c r="D38" s="76" t="str">
        <f>IFERROR(IF(AND((('Data Entry Sheet'!$D$83-'Data Entry Sheet'!$D$82)/'Data Entry Sheet'!$D$82)&lt;=0.05,(('Data Entry Sheet'!$D$83-'Data Entry Sheet'!$D$82)/'Data Entry Sheet'!$D$82)&gt;=-0.05),"1","0"),"")</f>
        <v>0</v>
      </c>
      <c r="E38" s="76" t="str">
        <f>IFERROR(IF(AND((('Data Entry Sheet'!$E$83-'Data Entry Sheet'!$E$82)/'Data Entry Sheet'!$E$82)&lt;=0.05,(('Data Entry Sheet'!$E$83-'Data Entry Sheet'!$E$82)/'Data Entry Sheet'!$E$82)&gt;=-0.05),"1","0"),"")</f>
        <v>0</v>
      </c>
      <c r="F38" s="76" t="str">
        <f>IFERROR(IF(AND((('Data Entry Sheet'!$F$83-'Data Entry Sheet'!$F$82)/'Data Entry Sheet'!$F$82)&lt;=0.05,(('Data Entry Sheet'!$F$83-'Data Entry Sheet'!$F$82)/'Data Entry Sheet'!$F$82)&gt;=-0.05),"1","0"),"")</f>
        <v>0</v>
      </c>
    </row>
    <row r="39" spans="1:6" ht="15.75" customHeight="1">
      <c r="A39" s="75" t="s">
        <v>35</v>
      </c>
      <c r="B39" s="75" t="s">
        <v>281</v>
      </c>
      <c r="C39" s="75" t="s">
        <v>280</v>
      </c>
      <c r="D39" s="76" t="str">
        <f>IFERROR(IF(AND((('Data Entry Sheet'!$D$84-'Data Entry Sheet'!$D$83)/'Data Entry Sheet'!$D$83)&lt;=0.05,(('Data Entry Sheet'!$D$84-'Data Entry Sheet'!$D$83)/'Data Entry Sheet'!$D$83)&gt;=-0.05),"1","0"),"")</f>
        <v>0</v>
      </c>
      <c r="E39" s="76" t="str">
        <f>IFERROR(IF(AND((('Data Entry Sheet'!$E$84-'Data Entry Sheet'!$E$83)/'Data Entry Sheet'!$E$83)&lt;=0.05,(('Data Entry Sheet'!$E$84-'Data Entry Sheet'!$E$83)/'Data Entry Sheet'!$E$83)&gt;=-0.05),"1","0"),"")</f>
        <v>0</v>
      </c>
      <c r="F39" s="76" t="str">
        <f>IFERROR(IF(AND((('Data Entry Sheet'!$F$84-'Data Entry Sheet'!$F$83)/'Data Entry Sheet'!$F$83)&lt;=0.05,(('Data Entry Sheet'!$F$84-'Data Entry Sheet'!$F$83)/'Data Entry Sheet'!$F$83)&gt;=-0.05),"1","0"),"")</f>
        <v>0</v>
      </c>
    </row>
    <row r="40" spans="1:6" ht="15.75" customHeight="1">
      <c r="A40" s="75" t="s">
        <v>35</v>
      </c>
      <c r="B40" s="75" t="s">
        <v>282</v>
      </c>
      <c r="C40" s="75" t="s">
        <v>279</v>
      </c>
      <c r="D40" s="76" t="str">
        <f>IFERROR(IF(AND((('Data Entry Sheet'!$D$87-'Data Entry Sheet'!$D$86)/'Data Entry Sheet'!$D$86)&lt;=0.05,(('Data Entry Sheet'!$D$87-'Data Entry Sheet'!$D$86)/'Data Entry Sheet'!$D$86)&gt;=-0.05),"1","0"),"")</f>
        <v>1</v>
      </c>
      <c r="E40" s="76" t="str">
        <f>IFERROR(IF(AND((('Data Entry Sheet'!$E$87-'Data Entry Sheet'!$E$86)/'Data Entry Sheet'!$E$86)&lt;=0.05,(('Data Entry Sheet'!$E$87-'Data Entry Sheet'!$E$86)/'Data Entry Sheet'!$E$86)&gt;=-0.05),"1","0"),"")</f>
        <v>0</v>
      </c>
      <c r="F40" s="76" t="str">
        <f>IFERROR(IF(AND((('Data Entry Sheet'!$F$87-'Data Entry Sheet'!$F$86)/'Data Entry Sheet'!$F$86)&lt;=0.05,(('Data Entry Sheet'!$F$87-'Data Entry Sheet'!$F$86)/'Data Entry Sheet'!$F$86)&gt;=-0.05),"1","0"),"")</f>
        <v>1</v>
      </c>
    </row>
    <row r="41" spans="1:6" ht="15.75" customHeight="1">
      <c r="A41" s="75" t="s">
        <v>35</v>
      </c>
      <c r="B41" s="75" t="s">
        <v>282</v>
      </c>
      <c r="C41" s="75" t="s">
        <v>280</v>
      </c>
      <c r="D41" s="76" t="str">
        <f>IFERROR(IF(AND((('Data Entry Sheet'!$D$88-'Data Entry Sheet'!$D$87)/'Data Entry Sheet'!$D$87)&lt;=0.05,(('Data Entry Sheet'!$D$88-'Data Entry Sheet'!$D$87)/'Data Entry Sheet'!$D$87)&gt;=-0.05),"1","0"),"")</f>
        <v>1</v>
      </c>
      <c r="E41" s="76" t="str">
        <f>IFERROR(IF(AND((('Data Entry Sheet'!$E$88-'Data Entry Sheet'!$E$87)/'Data Entry Sheet'!$E$87)&lt;=0.05,(('Data Entry Sheet'!$E$88-'Data Entry Sheet'!$E$87)/'Data Entry Sheet'!$E$87)&gt;=-0.05),"1","0"),"")</f>
        <v>0</v>
      </c>
      <c r="F41" s="76" t="str">
        <f>IFERROR(IF(AND((('Data Entry Sheet'!$F$88-'Data Entry Sheet'!$F$87)/'Data Entry Sheet'!$F$87)&lt;=0.05,(('Data Entry Sheet'!$F$88-'Data Entry Sheet'!$F$87)/'Data Entry Sheet'!$F$87)&gt;=-0.05),"1","0"),"")</f>
        <v>1</v>
      </c>
    </row>
    <row r="42" spans="1:6" ht="15.75" customHeight="1">
      <c r="A42" s="75" t="s">
        <v>47</v>
      </c>
      <c r="B42" s="75" t="s">
        <v>48</v>
      </c>
      <c r="C42" s="75" t="s">
        <v>279</v>
      </c>
      <c r="D42" s="76" t="str">
        <f>IFERROR(IF(AND((('Data Entry Sheet'!$D$91-'Data Entry Sheet'!$D$90)/'Data Entry Sheet'!$D$90)&lt;=0.05,(('Data Entry Sheet'!$D$91-'Data Entry Sheet'!$D$90)/'Data Entry Sheet'!$D$90)&gt;=-0.05),"1","0"),"")</f>
        <v/>
      </c>
      <c r="E42" s="76" t="str">
        <f>IFERROR(IF(AND((('Data Entry Sheet'!$E$91-'Data Entry Sheet'!$E$90)/'Data Entry Sheet'!$E$90)&lt;=0.05,(('Data Entry Sheet'!$E$91-'Data Entry Sheet'!$E$90)/'Data Entry Sheet'!$E$90)&gt;=-0.05),"1","0"),"")</f>
        <v/>
      </c>
      <c r="F42" s="76" t="str">
        <f>IFERROR(IF(AND((('Data Entry Sheet'!$F$91-'Data Entry Sheet'!$F$90)/'Data Entry Sheet'!$F$90)&lt;=0.05,(('Data Entry Sheet'!$F$91-'Data Entry Sheet'!$F$90)/'Data Entry Sheet'!$F$90)&gt;=-0.05),"1","0"),"")</f>
        <v/>
      </c>
    </row>
    <row r="43" spans="1:6" ht="15.75" customHeight="1">
      <c r="A43" s="75" t="s">
        <v>47</v>
      </c>
      <c r="B43" s="75" t="s">
        <v>48</v>
      </c>
      <c r="C43" s="75" t="s">
        <v>280</v>
      </c>
      <c r="D43" s="76" t="str">
        <f>IFERROR(IF(AND((('Data Entry Sheet'!$D$92-'Data Entry Sheet'!$D$91)/'Data Entry Sheet'!$D$91)&lt;=0.05,(('Data Entry Sheet'!$D$92-'Data Entry Sheet'!$D$91)/'Data Entry Sheet'!$D$91)&gt;=-0.05),"1","0"),"")</f>
        <v/>
      </c>
      <c r="E43" s="76" t="str">
        <f>IFERROR(IF(AND((('Data Entry Sheet'!$E$92-'Data Entry Sheet'!$E$91)/'Data Entry Sheet'!$E$91)&lt;=0.05,(('Data Entry Sheet'!$E$92-'Data Entry Sheet'!$E$91)/'Data Entry Sheet'!$E$91)&gt;=-0.05),"1","0"),"")</f>
        <v/>
      </c>
      <c r="F43" s="76" t="str">
        <f>IFERROR(IF(AND((('Data Entry Sheet'!$F$92-'Data Entry Sheet'!$F$91)/'Data Entry Sheet'!$F$91)&lt;=0.05,(('Data Entry Sheet'!$F$92-'Data Entry Sheet'!$F$91)/'Data Entry Sheet'!$F$91)&gt;=-0.05),"1","0"),"")</f>
        <v/>
      </c>
    </row>
    <row r="44" spans="1:6" ht="15.75" customHeight="1">
      <c r="A44" s="75" t="s">
        <v>47</v>
      </c>
      <c r="B44" s="75" t="s">
        <v>50</v>
      </c>
      <c r="C44" s="75" t="s">
        <v>279</v>
      </c>
      <c r="D44" s="76" t="str">
        <f>IFERROR(IF(AND((('Data Entry Sheet'!$D$95-'Data Entry Sheet'!$D$94)/'Data Entry Sheet'!$D$94)&lt;=0.05,(('Data Entry Sheet'!$D$95-'Data Entry Sheet'!$D$94)/'Data Entry Sheet'!$D$94)&gt;=-0.05),"1","0"),"")</f>
        <v/>
      </c>
      <c r="E44" s="76" t="str">
        <f>IFERROR(IF(AND((('Data Entry Sheet'!$E$95-'Data Entry Sheet'!$E$94)/'Data Entry Sheet'!$E$94)&lt;=0.05,(('Data Entry Sheet'!$E$95-'Data Entry Sheet'!$E$94)/'Data Entry Sheet'!$E$94)&gt;=-0.05),"1","0"),"")</f>
        <v/>
      </c>
      <c r="F44" s="76" t="str">
        <f>IFERROR(IF(AND((('Data Entry Sheet'!$F$95-'Data Entry Sheet'!$F$94)/'Data Entry Sheet'!$F$94)&lt;=0.05,(('Data Entry Sheet'!$F$95-'Data Entry Sheet'!$F$94)/'Data Entry Sheet'!$F$94)&gt;=-0.05),"1","0"),"")</f>
        <v/>
      </c>
    </row>
    <row r="45" spans="1:6" ht="15.75" customHeight="1">
      <c r="A45" s="75" t="s">
        <v>47</v>
      </c>
      <c r="B45" s="75" t="s">
        <v>50</v>
      </c>
      <c r="C45" s="75" t="s">
        <v>280</v>
      </c>
      <c r="D45" s="76" t="str">
        <f>IFERROR(IF(AND((('Data Entry Sheet'!$D$96-'Data Entry Sheet'!$D$95)/'Data Entry Sheet'!$D$95)&lt;=0.05,(('Data Entry Sheet'!$D$96-'Data Entry Sheet'!$D$95)/'Data Entry Sheet'!$D$95)&gt;=-0.05),"1","0"),"")</f>
        <v/>
      </c>
      <c r="E45" s="76" t="str">
        <f>IFERROR(IF(AND((('Data Entry Sheet'!$E$96-'Data Entry Sheet'!$E$95)/'Data Entry Sheet'!$E$95)&lt;=0.05,(('Data Entry Sheet'!$E$96-'Data Entry Sheet'!$E$95)/'Data Entry Sheet'!$E$95)&gt;=-0.05),"1","0"),"")</f>
        <v/>
      </c>
      <c r="F45" s="76" t="str">
        <f>IFERROR(IF(AND((('Data Entry Sheet'!$F$96-'Data Entry Sheet'!$F$95)/'Data Entry Sheet'!$F$95)&lt;=0.05,(('Data Entry Sheet'!$F$96-'Data Entry Sheet'!$F$95)/'Data Entry Sheet'!$F$95)&gt;=-0.05),"1","0"),"")</f>
        <v/>
      </c>
    </row>
    <row r="46" spans="1:6" ht="15.75" customHeight="1">
      <c r="A46" s="75" t="s">
        <v>47</v>
      </c>
      <c r="B46" s="75" t="s">
        <v>51</v>
      </c>
      <c r="C46" s="75" t="s">
        <v>279</v>
      </c>
      <c r="D46" s="76" t="str">
        <f>IFERROR(IF(AND((('Data Entry Sheet'!$D$99-'Data Entry Sheet'!$D$98)/'Data Entry Sheet'!$D$98)&lt;=0.05,(('Data Entry Sheet'!$D$99-'Data Entry Sheet'!$D$98)/'Data Entry Sheet'!$D$98)&gt;=-0.05),"1","0"),"")</f>
        <v/>
      </c>
      <c r="E46" s="76" t="str">
        <f>IFERROR(IF(AND((('Data Entry Sheet'!$E$99-'Data Entry Sheet'!$E$98)/'Data Entry Sheet'!$E$98)&lt;=0.05,(('Data Entry Sheet'!$E$99-'Data Entry Sheet'!$E$98)/'Data Entry Sheet'!$E$98)&gt;=-0.05),"1","0"),"")</f>
        <v/>
      </c>
      <c r="F46" s="76" t="str">
        <f>IFERROR(IF(AND((('Data Entry Sheet'!$F$99-'Data Entry Sheet'!$F$98)/'Data Entry Sheet'!$F$98)&lt;=0.05,(('Data Entry Sheet'!$F$99-'Data Entry Sheet'!$F$98)/'Data Entry Sheet'!$F$98)&gt;=-0.05),"1","0"),"")</f>
        <v/>
      </c>
    </row>
    <row r="47" spans="1:6" ht="15.75" customHeight="1">
      <c r="A47" s="75" t="s">
        <v>47</v>
      </c>
      <c r="B47" s="75" t="s">
        <v>51</v>
      </c>
      <c r="C47" s="75" t="s">
        <v>280</v>
      </c>
      <c r="D47" s="76" t="str">
        <f>IFERROR(IF(AND((('Data Entry Sheet'!$D$100-'Data Entry Sheet'!$D$99)/'Data Entry Sheet'!$D$99)&lt;=0.05,(('Data Entry Sheet'!$D$100-'Data Entry Sheet'!$D$99)/'Data Entry Sheet'!$D$99)&gt;=-0.05),"1","0"),"")</f>
        <v/>
      </c>
      <c r="E47" s="76" t="str">
        <f>IFERROR(IF(AND((('Data Entry Sheet'!$E$100-'Data Entry Sheet'!$E$99)/'Data Entry Sheet'!$E$99)&lt;=0.05,(('Data Entry Sheet'!$E$100-'Data Entry Sheet'!$E$99)/'Data Entry Sheet'!$E$99)&gt;=-0.05),"1","0"),"")</f>
        <v/>
      </c>
      <c r="F47" s="76" t="str">
        <f>IFERROR(IF(AND((('Data Entry Sheet'!$F$100-'Data Entry Sheet'!$F$99)/'Data Entry Sheet'!$F$99)&lt;=0.05,(('Data Entry Sheet'!$F$100-'Data Entry Sheet'!$F$99)/'Data Entry Sheet'!$F$99)&gt;=-0.05),"1","0"),"")</f>
        <v/>
      </c>
    </row>
    <row r="48" spans="1:6" ht="15.75" customHeight="1">
      <c r="A48" s="75" t="s">
        <v>47</v>
      </c>
      <c r="B48" s="75" t="s">
        <v>52</v>
      </c>
      <c r="C48" s="75" t="s">
        <v>279</v>
      </c>
      <c r="D48" s="76" t="str">
        <f>IFERROR(IF(AND((('Data Entry Sheet'!$D$103-'Data Entry Sheet'!$D$102)/'Data Entry Sheet'!$D$102)&lt;=0.05,(('Data Entry Sheet'!$D$103-'Data Entry Sheet'!$D$102)/'Data Entry Sheet'!$D$102)&gt;=-0.05),"1","0"),"")</f>
        <v/>
      </c>
      <c r="E48" s="76" t="str">
        <f>IFERROR(IF(AND((('Data Entry Sheet'!$E$103-'Data Entry Sheet'!$E$102)/'Data Entry Sheet'!$E$102)&lt;=0.05,(('Data Entry Sheet'!$E$103-'Data Entry Sheet'!$E$102)/'Data Entry Sheet'!$E$102)&gt;=-0.05),"1","0"),"")</f>
        <v/>
      </c>
      <c r="F48" s="76" t="str">
        <f>IFERROR(IF(AND((('Data Entry Sheet'!$F$103-'Data Entry Sheet'!$F$102)/'Data Entry Sheet'!$F$102)&lt;=0.05,(('Data Entry Sheet'!$F$103-'Data Entry Sheet'!$F$102)/'Data Entry Sheet'!$F$102)&gt;=-0.05),"1","0"),"")</f>
        <v/>
      </c>
    </row>
    <row r="49" spans="1:6" ht="15.75" customHeight="1">
      <c r="A49" s="75" t="s">
        <v>47</v>
      </c>
      <c r="B49" s="75" t="s">
        <v>52</v>
      </c>
      <c r="C49" s="75" t="s">
        <v>280</v>
      </c>
      <c r="D49" s="76" t="str">
        <f>IFERROR(IF(AND((('Data Entry Sheet'!$D$104-'Data Entry Sheet'!$D$103)/'Data Entry Sheet'!$D$103)&lt;=0.05,(('Data Entry Sheet'!$D$104-'Data Entry Sheet'!$D$103)/'Data Entry Sheet'!$D$103)&gt;=-0.05),"1","0"),"")</f>
        <v/>
      </c>
      <c r="E49" s="76" t="str">
        <f>IFERROR(IF(AND((('Data Entry Sheet'!$E$104-'Data Entry Sheet'!$E$103)/'Data Entry Sheet'!$E$103)&lt;=0.05,(('Data Entry Sheet'!$E$104-'Data Entry Sheet'!$E$103)/'Data Entry Sheet'!$E$103)&gt;=-0.05),"1","0"),"")</f>
        <v/>
      </c>
      <c r="F49" s="76" t="str">
        <f>IFERROR(IF(AND((('Data Entry Sheet'!$F$104-'Data Entry Sheet'!$F$103)/'Data Entry Sheet'!$F$103)&lt;=0.05,(('Data Entry Sheet'!$F$104-'Data Entry Sheet'!$F$103)/'Data Entry Sheet'!$F$103)&gt;=-0.05),"1","0"),"")</f>
        <v/>
      </c>
    </row>
    <row r="50" spans="1:6" ht="15.75" customHeight="1">
      <c r="A50" s="75" t="s">
        <v>53</v>
      </c>
      <c r="B50" s="75" t="s">
        <v>194</v>
      </c>
      <c r="C50" s="75" t="s">
        <v>279</v>
      </c>
      <c r="D50" s="76" t="str">
        <f>IFERROR(IF(AND((('Data Entry Sheet'!$D$108-'Data Entry Sheet'!$D$106)/'Data Entry Sheet'!$D$106)&lt;=0.05,(('Data Entry Sheet'!$D$108-'Data Entry Sheet'!$D$106)/'Data Entry Sheet'!$D$106)&gt;=-0.05),"1","0"),"")</f>
        <v/>
      </c>
      <c r="E50" s="76" t="str">
        <f>IFERROR(IF(AND((('Data Entry Sheet'!$E$108-'Data Entry Sheet'!$E$106)/'Data Entry Sheet'!$E$106)&lt;=0.05,(('Data Entry Sheet'!$E$108-'Data Entry Sheet'!$E$106)/'Data Entry Sheet'!$E$106)&gt;=-0.05),"1","0"),"")</f>
        <v/>
      </c>
      <c r="F50" s="76" t="str">
        <f>IFERROR(IF(AND((('Data Entry Sheet'!$F$108-'Data Entry Sheet'!$F$106)/'Data Entry Sheet'!$F$106)&lt;=0.05,(('Data Entry Sheet'!$F$108-'Data Entry Sheet'!$F$106)/'Data Entry Sheet'!$F$106)&gt;=-0.05),"1","0"),"")</f>
        <v/>
      </c>
    </row>
    <row r="51" spans="1:6" ht="15.75" customHeight="1">
      <c r="A51" s="75" t="s">
        <v>53</v>
      </c>
      <c r="B51" s="75" t="s">
        <v>194</v>
      </c>
      <c r="C51" s="75" t="s">
        <v>280</v>
      </c>
      <c r="D51" s="76" t="str">
        <f>IFERROR(IF(AND((('Data Entry Sheet'!$D$109-'Data Entry Sheet'!$D$108)/'Data Entry Sheet'!$D$108)&lt;=0.05,(('Data Entry Sheet'!$D$109-'Data Entry Sheet'!$D$108)/'Data Entry Sheet'!$D$108)&gt;=-0.05),"1","0"),"")</f>
        <v/>
      </c>
      <c r="E51" s="76" t="str">
        <f>IFERROR(IF(AND((('Data Entry Sheet'!$E$109-'Data Entry Sheet'!$E$108)/'Data Entry Sheet'!$E$108)&lt;=0.05,(('Data Entry Sheet'!$E$109-'Data Entry Sheet'!$E$108)/'Data Entry Sheet'!$E$108)&gt;=-0.05),"1","0"),"")</f>
        <v/>
      </c>
      <c r="F51" s="76" t="str">
        <f>IFERROR(IF(AND((('Data Entry Sheet'!$F$109-'Data Entry Sheet'!$F$108)/'Data Entry Sheet'!$F$108)&lt;=0.05,(('Data Entry Sheet'!$F$109-'Data Entry Sheet'!$F$108)/'Data Entry Sheet'!$F$108)&gt;=-0.05),"1","0"),"")</f>
        <v/>
      </c>
    </row>
    <row r="52" spans="1:6" ht="15.75" customHeight="1">
      <c r="A52" s="75" t="s">
        <v>53</v>
      </c>
      <c r="B52" s="75" t="s">
        <v>203</v>
      </c>
      <c r="C52" s="75" t="s">
        <v>279</v>
      </c>
      <c r="D52" s="76" t="str">
        <f>IFERROR(IF(AND((('Data Entry Sheet'!$D$113-'Data Entry Sheet'!$D$111)/'Data Entry Sheet'!$D$111)&lt;=0.05,(('Data Entry Sheet'!$D$113-'Data Entry Sheet'!$D$111)/'Data Entry Sheet'!$D$111)&gt;=-0.05),"1","0"),"")</f>
        <v/>
      </c>
      <c r="E52" s="76" t="str">
        <f>IFERROR(IF(AND((('Data Entry Sheet'!$E$113-'Data Entry Sheet'!$E$111)/'Data Entry Sheet'!$E$111)&lt;=0.05,(('Data Entry Sheet'!$E$113-'Data Entry Sheet'!$E$111)/'Data Entry Sheet'!$E$111)&gt;=-0.05),"1","0"),"")</f>
        <v/>
      </c>
      <c r="F52" s="76" t="str">
        <f>IFERROR(IF(AND((('Data Entry Sheet'!$F$113-'Data Entry Sheet'!$F$111)/'Data Entry Sheet'!$F$111)&lt;=0.05,(('Data Entry Sheet'!$F$113-'Data Entry Sheet'!$F$111)/'Data Entry Sheet'!$F$111)&gt;=-0.05),"1","0"),"")</f>
        <v/>
      </c>
    </row>
    <row r="53" spans="1:6" ht="15.75" customHeight="1">
      <c r="A53" s="75" t="s">
        <v>53</v>
      </c>
      <c r="B53" s="75" t="s">
        <v>203</v>
      </c>
      <c r="C53" s="75" t="s">
        <v>280</v>
      </c>
      <c r="D53" s="76" t="str">
        <f>IFERROR(IF(AND((('Data Entry Sheet'!$D$114-'Data Entry Sheet'!$D$113)/'Data Entry Sheet'!$D$113)&lt;=0.05,(('Data Entry Sheet'!$D$114-'Data Entry Sheet'!$D$113)/'Data Entry Sheet'!$D$113)&gt;=-0.05),"1","0"),"")</f>
        <v>1</v>
      </c>
      <c r="E53" s="76" t="str">
        <f>IFERROR(IF(AND((('Data Entry Sheet'!$E$114-'Data Entry Sheet'!$E$113)/'Data Entry Sheet'!$E$113)&lt;=0.05,(('Data Entry Sheet'!$E$114-'Data Entry Sheet'!$E$113)/'Data Entry Sheet'!$E$113)&gt;=-0.05),"1","0"),"")</f>
        <v>1</v>
      </c>
      <c r="F53" s="76" t="str">
        <f>IFERROR(IF(AND((('Data Entry Sheet'!$F$114-'Data Entry Sheet'!$F$113)/'Data Entry Sheet'!$F$113)&lt;=0.05,(('Data Entry Sheet'!$F$114-'Data Entry Sheet'!$F$113)/'Data Entry Sheet'!$F$113)&gt;=-0.05),"1","0"),"")</f>
        <v>1</v>
      </c>
    </row>
    <row r="54" spans="1:6" ht="15.75" customHeight="1">
      <c r="A54" s="75" t="s">
        <v>53</v>
      </c>
      <c r="B54" s="75" t="s">
        <v>208</v>
      </c>
      <c r="C54" s="75" t="s">
        <v>279</v>
      </c>
      <c r="D54" s="76" t="str">
        <f>IFERROR(IF(AND((('Data Entry Sheet'!$D$118-'Data Entry Sheet'!$D$116)/'Data Entry Sheet'!$D$116)&lt;=0.05,(('Data Entry Sheet'!$D$118-'Data Entry Sheet'!$D$116)/'Data Entry Sheet'!$D$116)&gt;=-0.05),"1","0"),"")</f>
        <v/>
      </c>
      <c r="E54" s="76" t="str">
        <f>IFERROR(IF(AND((('Data Entry Sheet'!$E$118-'Data Entry Sheet'!$E$116)/'Data Entry Sheet'!$E$116)&lt;=0.05,(('Data Entry Sheet'!$E$118-'Data Entry Sheet'!$E$116)/'Data Entry Sheet'!$E$116)&gt;=-0.05),"1","0"),"")</f>
        <v/>
      </c>
      <c r="F54" s="76" t="str">
        <f>IFERROR(IF(AND((('Data Entry Sheet'!$F$118-'Data Entry Sheet'!$F$116)/'Data Entry Sheet'!$F$116)&lt;=0.05,(('Data Entry Sheet'!$F$118-'Data Entry Sheet'!$F$116)/'Data Entry Sheet'!$F$116)&gt;=-0.05),"1","0"),"")</f>
        <v/>
      </c>
    </row>
    <row r="55" spans="1:6" ht="15.75" customHeight="1">
      <c r="A55" s="75" t="s">
        <v>53</v>
      </c>
      <c r="B55" s="75" t="s">
        <v>208</v>
      </c>
      <c r="C55" s="75" t="s">
        <v>280</v>
      </c>
      <c r="D55" s="76" t="str">
        <f>IFERROR(IF(AND((('Data Entry Sheet'!$D$119-'Data Entry Sheet'!$D$118)/'Data Entry Sheet'!$D$118)&lt;=0.05,(('Data Entry Sheet'!$D$119-'Data Entry Sheet'!$D$118)/'Data Entry Sheet'!$D$118)&gt;=-0.05),"1","0"),"")</f>
        <v/>
      </c>
      <c r="E55" s="76" t="str">
        <f>IFERROR(IF(AND((('Data Entry Sheet'!$E$119-'Data Entry Sheet'!$E$118)/'Data Entry Sheet'!$E$118)&lt;=0.05,(('Data Entry Sheet'!$E$119-'Data Entry Sheet'!$E$118)/'Data Entry Sheet'!$E$118)&gt;=-0.05),"1","0"),"")</f>
        <v/>
      </c>
      <c r="F55" s="76" t="str">
        <f>IFERROR(IF(AND((('Data Entry Sheet'!$F$119-'Data Entry Sheet'!$F$118)/'Data Entry Sheet'!$F$118)&lt;=0.05,(('Data Entry Sheet'!$F$119-'Data Entry Sheet'!$F$118)/'Data Entry Sheet'!$F$118)&gt;=-0.05),"1","0"),"")</f>
        <v/>
      </c>
    </row>
    <row r="56" spans="1:6" ht="15.75" customHeight="1">
      <c r="A56" s="75" t="s">
        <v>53</v>
      </c>
      <c r="B56" s="75" t="s">
        <v>54</v>
      </c>
      <c r="C56" s="75" t="s">
        <v>279</v>
      </c>
      <c r="D56" s="76" t="str">
        <f>IFERROR(IF(AND((('Data Entry Sheet'!$D$123-'Data Entry Sheet'!$D$121)/'Data Entry Sheet'!$D$121)&lt;=0.05,(('Data Entry Sheet'!$D$123-'Data Entry Sheet'!$D$121)/'Data Entry Sheet'!$D$121)&gt;=-0.05),"1","0"),"")</f>
        <v>0</v>
      </c>
      <c r="E56" s="76" t="str">
        <f>IFERROR(IF(AND((('Data Entry Sheet'!$E$123-'Data Entry Sheet'!$E$121)/'Data Entry Sheet'!$E$121)&lt;=0.05,(('Data Entry Sheet'!$E$123-'Data Entry Sheet'!$E$121)/'Data Entry Sheet'!$E$121)&gt;=-0.05),"1","0"),"")</f>
        <v>1</v>
      </c>
      <c r="F56" s="76" t="str">
        <f>IFERROR(IF(AND((('Data Entry Sheet'!$F$123-'Data Entry Sheet'!$F$121)/'Data Entry Sheet'!$F$121)&lt;=0.05,(('Data Entry Sheet'!$F$123-'Data Entry Sheet'!$F$121)/'Data Entry Sheet'!$F$121)&gt;=-0.05),"1","0"),"")</f>
        <v>1</v>
      </c>
    </row>
    <row r="57" spans="1:6" ht="15.75" customHeight="1">
      <c r="A57" s="75" t="s">
        <v>53</v>
      </c>
      <c r="B57" s="75" t="s">
        <v>54</v>
      </c>
      <c r="C57" s="75" t="s">
        <v>280</v>
      </c>
      <c r="D57" s="76" t="str">
        <f>IFERROR(IF(AND((('Data Entry Sheet'!$D$124-'Data Entry Sheet'!$D$123)/'Data Entry Sheet'!$D$123)&lt;=0.05,(('Data Entry Sheet'!$D$124-'Data Entry Sheet'!$D$123)/'Data Entry Sheet'!$D$123)&gt;=-0.05),"1","0"),"")</f>
        <v>1</v>
      </c>
      <c r="E57" s="76" t="str">
        <f>IFERROR(IF(AND((('Data Entry Sheet'!$E$124-'Data Entry Sheet'!$E$123)/'Data Entry Sheet'!$E$123)&lt;=0.05,(('Data Entry Sheet'!$E$124-'Data Entry Sheet'!$E$123)/'Data Entry Sheet'!$E$123)&gt;=-0.05),"1","0"),"")</f>
        <v>1</v>
      </c>
      <c r="F57" s="76" t="str">
        <f>IFERROR(IF(AND((('Data Entry Sheet'!$F$124-'Data Entry Sheet'!$F$123)/'Data Entry Sheet'!$F$123)&lt;=0.05,(('Data Entry Sheet'!$F$124-'Data Entry Sheet'!$F$123)/'Data Entry Sheet'!$F$123)&gt;=-0.05),"1","0"),"")</f>
        <v>1</v>
      </c>
    </row>
    <row r="58" spans="1:6" ht="15.75" customHeight="1">
      <c r="A58" s="75" t="s">
        <v>53</v>
      </c>
      <c r="B58" s="75" t="s">
        <v>58</v>
      </c>
      <c r="C58" s="75" t="s">
        <v>279</v>
      </c>
      <c r="D58" s="76" t="str">
        <f>IFERROR(IF(AND((('Data Entry Sheet'!$D$128-'Data Entry Sheet'!$D$126)/'Data Entry Sheet'!$D$126)&lt;=0.05,(('Data Entry Sheet'!$D$128-'Data Entry Sheet'!$D$126)/'Data Entry Sheet'!$D$126)&gt;=-0.05),"1","0"),"")</f>
        <v>1</v>
      </c>
      <c r="E58" s="76" t="str">
        <f>IFERROR(IF(AND((('Data Entry Sheet'!$E$128-'Data Entry Sheet'!$E$126)/'Data Entry Sheet'!$E$126)&lt;=0.05,(('Data Entry Sheet'!$E$128-'Data Entry Sheet'!$E$126)/'Data Entry Sheet'!$E$126)&gt;=-0.05),"1","0"),"")</f>
        <v>1</v>
      </c>
      <c r="F58" s="76" t="str">
        <f>IFERROR(IF(AND((('Data Entry Sheet'!$F$128-'Data Entry Sheet'!$F$126)/'Data Entry Sheet'!$F$126)&lt;=0.05,(('Data Entry Sheet'!$F$128-'Data Entry Sheet'!$F$126)/'Data Entry Sheet'!$F$126)&gt;=-0.05),"1","0"),"")</f>
        <v/>
      </c>
    </row>
    <row r="59" spans="1:6" ht="15.75" customHeight="1">
      <c r="A59" s="75" t="s">
        <v>53</v>
      </c>
      <c r="B59" s="75" t="s">
        <v>58</v>
      </c>
      <c r="C59" s="75" t="s">
        <v>280</v>
      </c>
      <c r="D59" s="76" t="str">
        <f>IFERROR(IF(AND((('Data Entry Sheet'!$D$129-'Data Entry Sheet'!$D$128)/'Data Entry Sheet'!$D$128)&lt;=0.05,(('Data Entry Sheet'!$D$129-'Data Entry Sheet'!$D$128)/'Data Entry Sheet'!$D$128)&gt;=-0.05),"1","0"),"")</f>
        <v>1</v>
      </c>
      <c r="E59" s="76" t="str">
        <f>IFERROR(IF(AND((('Data Entry Sheet'!$E$129-'Data Entry Sheet'!$E$128)/'Data Entry Sheet'!$E$128)&lt;=0.05,(('Data Entry Sheet'!$E$129-'Data Entry Sheet'!$E$128)/'Data Entry Sheet'!$E$128)&gt;=-0.05),"1","0"),"")</f>
        <v>1</v>
      </c>
      <c r="F59" s="76" t="str">
        <f>IFERROR(IF(AND((('Data Entry Sheet'!$F$129-'Data Entry Sheet'!$F$128)/'Data Entry Sheet'!$F$128)&lt;=0.05,(('Data Entry Sheet'!$F$129-'Data Entry Sheet'!$F$128)/'Data Entry Sheet'!$F$128)&gt;=-0.05),"1","0"),"")</f>
        <v/>
      </c>
    </row>
    <row r="60" spans="1:6" ht="15.75" customHeight="1">
      <c r="A60" s="75" t="s">
        <v>59</v>
      </c>
      <c r="B60" s="75" t="s">
        <v>60</v>
      </c>
      <c r="C60" s="75" t="s">
        <v>279</v>
      </c>
      <c r="D60" s="76" t="str">
        <f>IFERROR(IF(AND((('Data Entry Sheet'!$D$133-'Data Entry Sheet'!$D$131)/'Data Entry Sheet'!$D$131)&lt;=0.05,(('Data Entry Sheet'!$D$133-'Data Entry Sheet'!$D$131)/'Data Entry Sheet'!$D$131)&gt;=-0.05),"1","0"),"")</f>
        <v/>
      </c>
      <c r="E60" s="76" t="str">
        <f>IFERROR(IF(AND((('Data Entry Sheet'!$E$133-'Data Entry Sheet'!$E$131)/'Data Entry Sheet'!$E$131)&lt;=0.05,(('Data Entry Sheet'!$E$133-'Data Entry Sheet'!$E$131)/'Data Entry Sheet'!$E$131)&gt;=-0.05),"1","0"),"")</f>
        <v/>
      </c>
      <c r="F60" s="76" t="str">
        <f>IFERROR(IF(AND((('Data Entry Sheet'!$F$133-'Data Entry Sheet'!$F$131)/'Data Entry Sheet'!$F$131)&lt;=0.05,(('Data Entry Sheet'!$F$133-'Data Entry Sheet'!$F$131)/'Data Entry Sheet'!$F$131)&gt;=-0.05),"1","0"),"")</f>
        <v/>
      </c>
    </row>
    <row r="61" spans="1:6" ht="15.75" customHeight="1">
      <c r="A61" s="75" t="s">
        <v>59</v>
      </c>
      <c r="B61" s="75" t="s">
        <v>60</v>
      </c>
      <c r="C61" s="75" t="s">
        <v>280</v>
      </c>
      <c r="D61" s="76" t="str">
        <f>IFERROR(IF(AND((('Data Entry Sheet'!$D$134-'Data Entry Sheet'!$D$133)/'Data Entry Sheet'!$D$133)&lt;=0.05,(('Data Entry Sheet'!$D$134-'Data Entry Sheet'!$D$133)/'Data Entry Sheet'!$D$133)&gt;=-0.05),"1","0"),"")</f>
        <v/>
      </c>
      <c r="E61" s="76" t="str">
        <f>IFERROR(IF(AND((('Data Entry Sheet'!$E$134-'Data Entry Sheet'!$E$133)/'Data Entry Sheet'!$E$133)&lt;=0.05,(('Data Entry Sheet'!$E$134-'Data Entry Sheet'!$E$133)/'Data Entry Sheet'!$E$133)&gt;=-0.05),"1","0"),"")</f>
        <v/>
      </c>
      <c r="F61" s="76" t="str">
        <f>IFERROR(IF(AND((('Data Entry Sheet'!$F$134-'Data Entry Sheet'!$F$133)/'Data Entry Sheet'!$F$133)&lt;=0.05,(('Data Entry Sheet'!$F$134-'Data Entry Sheet'!$F$133)/'Data Entry Sheet'!$F$133)&gt;=-0.05),"1","0"),"")</f>
        <v/>
      </c>
    </row>
    <row r="62" spans="1:6" ht="15.75" customHeight="1">
      <c r="A62" s="75" t="s">
        <v>59</v>
      </c>
      <c r="B62" s="75" t="s">
        <v>63</v>
      </c>
      <c r="C62" s="75" t="s">
        <v>279</v>
      </c>
      <c r="D62" s="76" t="str">
        <f>IFERROR(IF(AND((('Data Entry Sheet'!$D$138-'Data Entry Sheet'!$D$136)/'Data Entry Sheet'!$D$136)&lt;=0.05,(('Data Entry Sheet'!$D$138-'Data Entry Sheet'!$D$136)/'Data Entry Sheet'!$D$136)&gt;=-0.05),"1","0"),"")</f>
        <v>1</v>
      </c>
      <c r="E62" s="76" t="str">
        <f>IFERROR(IF(AND((('Data Entry Sheet'!$E$138-'Data Entry Sheet'!$E$136)/'Data Entry Sheet'!$E$136)&lt;=0.05,(('Data Entry Sheet'!$E$138-'Data Entry Sheet'!$E$136)/'Data Entry Sheet'!$E$136)&gt;=-0.05),"1","0"),"")</f>
        <v>1</v>
      </c>
      <c r="F62" s="76" t="str">
        <f>IFERROR(IF(AND((('Data Entry Sheet'!$F$138-'Data Entry Sheet'!$F$136)/'Data Entry Sheet'!$F$136)&lt;=0.05,(('Data Entry Sheet'!$F$138-'Data Entry Sheet'!$F$136)/'Data Entry Sheet'!$F$136)&gt;=-0.05),"1","0"),"")</f>
        <v>1</v>
      </c>
    </row>
    <row r="63" spans="1:6" ht="15.75" customHeight="1">
      <c r="A63" s="75" t="s">
        <v>59</v>
      </c>
      <c r="B63" s="75" t="s">
        <v>63</v>
      </c>
      <c r="C63" s="75" t="s">
        <v>280</v>
      </c>
      <c r="D63" s="76" t="str">
        <f>IFERROR(IF(AND((('Data Entry Sheet'!$D$139-'Data Entry Sheet'!$D$138)/'Data Entry Sheet'!$D$138)&lt;=0.05,(('Data Entry Sheet'!$D$139-'Data Entry Sheet'!$D$138)/'Data Entry Sheet'!$D$138)&gt;=-0.05),"1","0"),"")</f>
        <v>1</v>
      </c>
      <c r="E63" s="76" t="str">
        <f>IFERROR(IF(AND((('Data Entry Sheet'!$E$139-'Data Entry Sheet'!$E$138)/'Data Entry Sheet'!$E$138)&lt;=0.05,(('Data Entry Sheet'!$E$139-'Data Entry Sheet'!$E$138)/'Data Entry Sheet'!$E$138)&gt;=-0.05),"1","0"),"")</f>
        <v>1</v>
      </c>
      <c r="F63" s="76" t="str">
        <f>IFERROR(IF(AND((('Data Entry Sheet'!$F$139-'Data Entry Sheet'!$F$138)/'Data Entry Sheet'!$F$138)&lt;=0.05,(('Data Entry Sheet'!$F$139-'Data Entry Sheet'!$F$138)/'Data Entry Sheet'!$F$138)&gt;=-0.05),"1","0"),"")</f>
        <v>1</v>
      </c>
    </row>
    <row r="64" spans="1:6" ht="15.75" customHeight="1">
      <c r="A64" s="75" t="s">
        <v>64</v>
      </c>
      <c r="B64" s="75" t="s">
        <v>65</v>
      </c>
      <c r="C64" s="75" t="s">
        <v>279</v>
      </c>
      <c r="D64" s="76" t="str">
        <f>IFERROR(IF(AND((('Data Entry Sheet'!$D$143-'Data Entry Sheet'!$D$141)/'Data Entry Sheet'!$D$141)&lt;=0.05,(('Data Entry Sheet'!$D$143-'Data Entry Sheet'!$D$141)/'Data Entry Sheet'!$D$141)&gt;=-0.05),"1","0"),"")</f>
        <v>1</v>
      </c>
      <c r="E64" s="76" t="str">
        <f>IFERROR(IF(AND((('Data Entry Sheet'!$E$143-'Data Entry Sheet'!$E$141)/'Data Entry Sheet'!$E$141)&lt;=0.05,(('Data Entry Sheet'!$E$143-'Data Entry Sheet'!$E$141)/'Data Entry Sheet'!$E$141)&gt;=-0.05),"1","0"),"")</f>
        <v>1</v>
      </c>
      <c r="F64" s="76" t="str">
        <f>IFERROR(IF(AND((('Data Entry Sheet'!$F$143-'Data Entry Sheet'!$F$141)/'Data Entry Sheet'!$F$141)&lt;=0.05,(('Data Entry Sheet'!$F$143-'Data Entry Sheet'!$F$141)/'Data Entry Sheet'!$F$141)&gt;=-0.05),"1","0"),"")</f>
        <v>1</v>
      </c>
    </row>
    <row r="65" spans="1:6" ht="15.75" customHeight="1">
      <c r="A65" s="75" t="s">
        <v>64</v>
      </c>
      <c r="B65" s="75" t="s">
        <v>65</v>
      </c>
      <c r="C65" s="75" t="s">
        <v>280</v>
      </c>
      <c r="D65" s="76" t="str">
        <f>IFERROR(IF(AND((('Data Entry Sheet'!$D$144-'Data Entry Sheet'!$D$143)/'Data Entry Sheet'!$D$143)&lt;=0.05,(('Data Entry Sheet'!$D$144-'Data Entry Sheet'!$D$143)/'Data Entry Sheet'!$D$143)&gt;=-0.05),"1","0"),"")</f>
        <v>0</v>
      </c>
      <c r="E65" s="76" t="str">
        <f>IFERROR(IF(AND((('Data Entry Sheet'!$E$144-'Data Entry Sheet'!$E$143)/'Data Entry Sheet'!$E$143)&lt;=0.05,(('Data Entry Sheet'!$E$144-'Data Entry Sheet'!$E$143)/'Data Entry Sheet'!$E$143)&gt;=-0.05),"1","0"),"")</f>
        <v>0</v>
      </c>
      <c r="F65" s="76" t="str">
        <f>IFERROR(IF(AND((('Data Entry Sheet'!$F$144-'Data Entry Sheet'!$F$143)/'Data Entry Sheet'!$F$143)&lt;=0.05,(('Data Entry Sheet'!$F$144-'Data Entry Sheet'!$F$143)/'Data Entry Sheet'!$F$143)&gt;=-0.05),"1","0"),"")</f>
        <v>0</v>
      </c>
    </row>
    <row r="66" spans="1:6" ht="15.75" customHeight="1">
      <c r="A66" s="75" t="s">
        <v>64</v>
      </c>
      <c r="B66" s="75" t="s">
        <v>68</v>
      </c>
      <c r="C66" s="75" t="s">
        <v>279</v>
      </c>
      <c r="D66" s="76" t="str">
        <f>IFERROR(IF(AND((('Data Entry Sheet'!$D$148-'Data Entry Sheet'!$D$146)/'Data Entry Sheet'!$D$146)&lt;=0.05,(('Data Entry Sheet'!$D$148-'Data Entry Sheet'!$D$146)/'Data Entry Sheet'!$D$146)&gt;=-0.05),"1","0"),"")</f>
        <v>1</v>
      </c>
      <c r="E66" s="76" t="str">
        <f>IFERROR(IF(AND((('Data Entry Sheet'!$E$148-'Data Entry Sheet'!$E$146)/'Data Entry Sheet'!$E$146)&lt;=0.05,(('Data Entry Sheet'!$E$148-'Data Entry Sheet'!$E$146)/'Data Entry Sheet'!$E$146)&gt;=-0.05),"1","0"),"")</f>
        <v/>
      </c>
      <c r="F66" s="76" t="str">
        <f>IFERROR(IF(AND((('Data Entry Sheet'!$F$148-'Data Entry Sheet'!$F$146)/'Data Entry Sheet'!$F$146)&lt;=0.05,(('Data Entry Sheet'!$F$148-'Data Entry Sheet'!$F$146)/'Data Entry Sheet'!$F$146)&gt;=-0.05),"1","0"),"")</f>
        <v>1</v>
      </c>
    </row>
    <row r="67" spans="1:6" ht="15.75" customHeight="1">
      <c r="A67" s="75" t="s">
        <v>64</v>
      </c>
      <c r="B67" s="75" t="s">
        <v>68</v>
      </c>
      <c r="C67" s="75" t="s">
        <v>280</v>
      </c>
      <c r="D67" s="76" t="str">
        <f>IFERROR(IF(AND((('Data Entry Sheet'!$D$149-'Data Entry Sheet'!$D$148)/'Data Entry Sheet'!$D$148)&lt;=0.05,(('Data Entry Sheet'!$D$149-'Data Entry Sheet'!$D$148)/'Data Entry Sheet'!$D$148)&gt;=-0.05),"1","0"),"")</f>
        <v>1</v>
      </c>
      <c r="E67" s="76" t="str">
        <f>IFERROR(IF(AND((('Data Entry Sheet'!$E$149-'Data Entry Sheet'!$E$148)/'Data Entry Sheet'!$E$148)&lt;=0.05,(('Data Entry Sheet'!$E$149-'Data Entry Sheet'!$E$148)/'Data Entry Sheet'!$E$148)&gt;=-0.05),"1","0"),"")</f>
        <v/>
      </c>
      <c r="F67" s="76" t="str">
        <f>IFERROR(IF(AND((('Data Entry Sheet'!$F$149-'Data Entry Sheet'!$F$148)/'Data Entry Sheet'!$F$148)&lt;=0.05,(('Data Entry Sheet'!$F$149-'Data Entry Sheet'!$F$148)/'Data Entry Sheet'!$F$148)&gt;=-0.05),"1","0"),"")</f>
        <v>1</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9" type="noConversion"/>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defaultColWidth="14.26953125" defaultRowHeight="15" customHeight="1"/>
  <cols>
    <col min="1" max="1" width="14.26953125" customWidth="1"/>
    <col min="2" max="2" width="82.7265625" customWidth="1"/>
    <col min="3" max="3" width="23.7265625" customWidth="1"/>
    <col min="4" max="4" width="16.54296875" customWidth="1"/>
    <col min="5" max="5" width="16.7265625" customWidth="1"/>
    <col min="6" max="6" width="17.26953125" customWidth="1"/>
    <col min="7" max="26" width="7.81640625" customWidth="1"/>
  </cols>
  <sheetData>
    <row r="1" spans="1:7" ht="14.5">
      <c r="A1" s="75" t="s">
        <v>270</v>
      </c>
      <c r="B1" s="75" t="s">
        <v>271</v>
      </c>
      <c r="C1" s="75" t="s">
        <v>272</v>
      </c>
      <c r="D1" s="77" t="s">
        <v>276</v>
      </c>
      <c r="E1" s="77" t="s">
        <v>277</v>
      </c>
      <c r="F1" s="77" t="s">
        <v>278</v>
      </c>
      <c r="G1" s="77"/>
    </row>
    <row r="2" spans="1:7" ht="14.5">
      <c r="A2" s="75" t="s">
        <v>11</v>
      </c>
      <c r="B2" s="75" t="s">
        <v>252</v>
      </c>
      <c r="C2" s="75" t="s">
        <v>279</v>
      </c>
      <c r="D2" s="76">
        <f>IFERROR(('Data Entry Sheet'!$D$9-'Data Entry Sheet'!$D$8)/'Data Entry Sheet'!$D$8,"")</f>
        <v>0</v>
      </c>
      <c r="E2" s="76">
        <f>IFERROR(('Data Entry Sheet'!$E$9-'Data Entry Sheet'!$E$8)/'Data Entry Sheet'!$E$8,"")</f>
        <v>0</v>
      </c>
      <c r="F2" s="76">
        <f>IFERROR(('Data Entry Sheet'!$F$9-'Data Entry Sheet'!$F$8)/'Data Entry Sheet'!$F$8,"")</f>
        <v>0</v>
      </c>
    </row>
    <row r="3" spans="1:7" ht="14.5">
      <c r="A3" s="75" t="s">
        <v>11</v>
      </c>
      <c r="B3" s="75" t="s">
        <v>283</v>
      </c>
      <c r="C3" s="75" t="s">
        <v>280</v>
      </c>
      <c r="D3" s="76">
        <f>IFERROR(('Data Entry Sheet'!$D$10-'Data Entry Sheet'!$D$9)/'Data Entry Sheet'!$D$9,"")</f>
        <v>0</v>
      </c>
      <c r="E3" s="76">
        <f>IFERROR(('Data Entry Sheet'!$E$10-'Data Entry Sheet'!$E$9)/'Data Entry Sheet'!$E$9,"")</f>
        <v>0</v>
      </c>
      <c r="F3" s="76">
        <f>IFERROR(('Data Entry Sheet'!$F$10-'Data Entry Sheet'!$F$9)/'Data Entry Sheet'!$F$9,"")</f>
        <v>0</v>
      </c>
    </row>
    <row r="4" spans="1:7" ht="14.5">
      <c r="A4" s="75" t="s">
        <v>11</v>
      </c>
      <c r="B4" s="75" t="s">
        <v>20</v>
      </c>
      <c r="C4" s="75" t="s">
        <v>279</v>
      </c>
      <c r="D4" s="76">
        <f>IFERROR(('Data Entry Sheet'!$D$13-'Data Entry Sheet'!$D$12)/'Data Entry Sheet'!$D$12,"")</f>
        <v>0</v>
      </c>
      <c r="E4" s="76">
        <f>IFERROR(('Data Entry Sheet'!$E$13-'Data Entry Sheet'!$E$12)/'Data Entry Sheet'!$E$12,"")</f>
        <v>0</v>
      </c>
      <c r="F4" s="76">
        <f>IFERROR(('Data Entry Sheet'!$F$13-'Data Entry Sheet'!$F$12)/'Data Entry Sheet'!$F$12,"")</f>
        <v>0</v>
      </c>
    </row>
    <row r="5" spans="1:7" ht="14.5">
      <c r="A5" s="75" t="s">
        <v>11</v>
      </c>
      <c r="B5" s="75" t="s">
        <v>284</v>
      </c>
      <c r="C5" s="75" t="s">
        <v>280</v>
      </c>
      <c r="D5" s="76">
        <f>IFERROR(('Data Entry Sheet'!$D$14-'Data Entry Sheet'!$D$13)/'Data Entry Sheet'!$D$13,"")</f>
        <v>0</v>
      </c>
      <c r="E5" s="76">
        <f>IFERROR(('Data Entry Sheet'!$E$14-'Data Entry Sheet'!$E$13)/'Data Entry Sheet'!$E$13,"")</f>
        <v>0</v>
      </c>
      <c r="F5" s="76">
        <f>IFERROR(('Data Entry Sheet'!$F$14-'Data Entry Sheet'!$F$13)/'Data Entry Sheet'!$F$13,"")</f>
        <v>0</v>
      </c>
    </row>
    <row r="6" spans="1:7" ht="14.5">
      <c r="A6" s="75" t="s">
        <v>11</v>
      </c>
      <c r="B6" s="75" t="s">
        <v>101</v>
      </c>
      <c r="C6" s="75" t="s">
        <v>279</v>
      </c>
      <c r="D6" s="76" t="str">
        <f>IFERROR(('Data Entry Sheet'!$D$17-'Data Entry Sheet'!$D$16)/'Data Entry Sheet'!$D$16,"")</f>
        <v/>
      </c>
      <c r="E6" s="76" t="str">
        <f>IFERROR(('Data Entry Sheet'!$E$17-'Data Entry Sheet'!$E$16)/'Data Entry Sheet'!$E$16,"")</f>
        <v/>
      </c>
      <c r="F6" s="76" t="str">
        <f>IFERROR(('Data Entry Sheet'!$F$17-'Data Entry Sheet'!$F$16)/'Data Entry Sheet'!$F$16,"")</f>
        <v/>
      </c>
    </row>
    <row r="7" spans="1:7" ht="14.5">
      <c r="A7" s="75" t="s">
        <v>11</v>
      </c>
      <c r="B7" s="75" t="s">
        <v>101</v>
      </c>
      <c r="C7" s="75" t="s">
        <v>280</v>
      </c>
      <c r="D7" s="76" t="str">
        <f>IFERROR(('Data Entry Sheet'!$D$18-'Data Entry Sheet'!$D$17)/'Data Entry Sheet'!$D$17,"")</f>
        <v/>
      </c>
      <c r="E7" s="76" t="str">
        <f>IFERROR(('Data Entry Sheet'!$E$18-'Data Entry Sheet'!$E$17)/'Data Entry Sheet'!$E$17,"")</f>
        <v/>
      </c>
      <c r="F7" s="76" t="str">
        <f>IFERROR(('Data Entry Sheet'!$F$18-'Data Entry Sheet'!$F$17)/'Data Entry Sheet'!$F$17,"")</f>
        <v/>
      </c>
    </row>
    <row r="8" spans="1:7" ht="14.5">
      <c r="A8" s="75" t="s">
        <v>11</v>
      </c>
      <c r="B8" s="75" t="s">
        <v>105</v>
      </c>
      <c r="C8" s="75" t="s">
        <v>279</v>
      </c>
      <c r="D8" s="76">
        <f>IFERROR(('Data Entry Sheet'!$D$21-'Data Entry Sheet'!$D$20)/'Data Entry Sheet'!$D$20,"")</f>
        <v>0</v>
      </c>
      <c r="E8" s="76">
        <f>IFERROR(('Data Entry Sheet'!$E$21-'Data Entry Sheet'!$E$20)/'Data Entry Sheet'!$E$20,"")</f>
        <v>0</v>
      </c>
      <c r="F8" s="76" t="str">
        <f>IFERROR(('Data Entry Sheet'!$F$21-'Data Entry Sheet'!$F$20)/'Data Entry Sheet'!$F$20,"")</f>
        <v/>
      </c>
    </row>
    <row r="9" spans="1:7" ht="14.5">
      <c r="A9" s="75" t="s">
        <v>11</v>
      </c>
      <c r="B9" s="75" t="s">
        <v>105</v>
      </c>
      <c r="C9" s="75" t="s">
        <v>280</v>
      </c>
      <c r="D9" s="76">
        <f>IFERROR(('Data Entry Sheet'!$D$22-'Data Entry Sheet'!$D$21)/'Data Entry Sheet'!$D$21,"")</f>
        <v>0</v>
      </c>
      <c r="E9" s="76">
        <f>IFERROR(('Data Entry Sheet'!$E$22-'Data Entry Sheet'!$E$21)/'Data Entry Sheet'!$E$21,"")</f>
        <v>0</v>
      </c>
      <c r="F9" s="76" t="str">
        <f>IFERROR(('Data Entry Sheet'!$F$22-'Data Entry Sheet'!$F$21)/'Data Entry Sheet'!$F$21,"")</f>
        <v/>
      </c>
    </row>
    <row r="10" spans="1:7" ht="14.5">
      <c r="A10" s="75" t="s">
        <v>11</v>
      </c>
      <c r="B10" s="75" t="s">
        <v>21</v>
      </c>
      <c r="C10" s="75" t="s">
        <v>279</v>
      </c>
      <c r="D10" s="76">
        <f>IFERROR(('Data Entry Sheet'!$D$41-'Data Entry Sheet'!$D$40)/'Data Entry Sheet'!$D$40,"")</f>
        <v>0</v>
      </c>
      <c r="E10" s="76">
        <f>IFERROR(('Data Entry Sheet'!$E$41-'Data Entry Sheet'!$E$40)/'Data Entry Sheet'!$E$40,"")</f>
        <v>0</v>
      </c>
      <c r="F10" s="76">
        <f>IFERROR(('Data Entry Sheet'!$F$41-'Data Entry Sheet'!$F$40)/'Data Entry Sheet'!$F$40,"")</f>
        <v>0</v>
      </c>
    </row>
    <row r="11" spans="1:7" ht="14.5">
      <c r="A11" s="75" t="s">
        <v>11</v>
      </c>
      <c r="B11" s="75" t="s">
        <v>21</v>
      </c>
      <c r="C11" s="75" t="s">
        <v>280</v>
      </c>
      <c r="D11" s="76">
        <f>IFERROR(('Data Entry Sheet'!$D$42-'Data Entry Sheet'!$D$41)/'Data Entry Sheet'!$D$41,"")</f>
        <v>0</v>
      </c>
      <c r="E11" s="76">
        <f>IFERROR(('Data Entry Sheet'!$E$42-'Data Entry Sheet'!$E$41)/'Data Entry Sheet'!$E$41,"")</f>
        <v>0</v>
      </c>
      <c r="F11" s="76">
        <f>IFERROR(('Data Entry Sheet'!$F$42-'Data Entry Sheet'!$F$41)/'Data Entry Sheet'!$F$41,"")</f>
        <v>0</v>
      </c>
    </row>
    <row r="12" spans="1:7" ht="14.5">
      <c r="A12" s="75" t="s">
        <v>11</v>
      </c>
      <c r="B12" s="75" t="s">
        <v>22</v>
      </c>
      <c r="C12" s="75" t="s">
        <v>279</v>
      </c>
      <c r="D12" s="76">
        <f>IFERROR(('Data Entry Sheet'!$D$45-'Data Entry Sheet'!$D$44)/'Data Entry Sheet'!$D$44,"")</f>
        <v>0</v>
      </c>
      <c r="E12" s="76" t="str">
        <f>IFERROR(('Data Entry Sheet'!$E$45-'Data Entry Sheet'!$E$44)/'Data Entry Sheet'!$E$44,"")</f>
        <v/>
      </c>
      <c r="F12" s="76" t="str">
        <f>IFERROR(('Data Entry Sheet'!$F$45-'Data Entry Sheet'!$F$44)/'Data Entry Sheet'!$F$44,"")</f>
        <v/>
      </c>
    </row>
    <row r="13" spans="1:7" ht="14.5">
      <c r="A13" s="75" t="s">
        <v>11</v>
      </c>
      <c r="B13" s="75" t="s">
        <v>22</v>
      </c>
      <c r="C13" s="75" t="s">
        <v>280</v>
      </c>
      <c r="D13" s="76">
        <f>IFERROR(('Data Entry Sheet'!$D$46-'Data Entry Sheet'!$D$45)/'Data Entry Sheet'!$D$45,"")</f>
        <v>0</v>
      </c>
      <c r="E13" s="76" t="str">
        <f>IFERROR(('Data Entry Sheet'!$E$46-'Data Entry Sheet'!$E$45)/'Data Entry Sheet'!$E$45,"")</f>
        <v/>
      </c>
      <c r="F13" s="76" t="str">
        <f>IFERROR(('Data Entry Sheet'!$F$46-'Data Entry Sheet'!$F$45)/'Data Entry Sheet'!$F$45,"")</f>
        <v/>
      </c>
    </row>
    <row r="14" spans="1:7" ht="14.5">
      <c r="A14" s="75" t="s">
        <v>11</v>
      </c>
      <c r="B14" s="75" t="s">
        <v>256</v>
      </c>
      <c r="C14" s="75" t="s">
        <v>279</v>
      </c>
      <c r="D14" s="76">
        <f>IFERROR(('Data Entry Sheet'!$D$53-'Data Entry Sheet'!$D$52)/'Data Entry Sheet'!$D$52,"")</f>
        <v>0</v>
      </c>
      <c r="E14" s="76" t="str">
        <f>IFERROR(('Data Entry Sheet'!$E$53-'Data Entry Sheet'!$E$52)/'Data Entry Sheet'!$E$52,"")</f>
        <v/>
      </c>
      <c r="F14" s="76" t="str">
        <f>IFERROR(('Data Entry Sheet'!$F$53-'Data Entry Sheet'!$F$52)/'Data Entry Sheet'!$F$52,"")</f>
        <v/>
      </c>
    </row>
    <row r="15" spans="1:7" ht="14.5">
      <c r="A15" s="75" t="s">
        <v>11</v>
      </c>
      <c r="B15" s="75" t="s">
        <v>256</v>
      </c>
      <c r="C15" s="75" t="s">
        <v>280</v>
      </c>
      <c r="D15" s="76">
        <f>IFERROR(('Data Entry Sheet'!$D$54-'Data Entry Sheet'!$D$53)/'Data Entry Sheet'!$D$53,"")</f>
        <v>0</v>
      </c>
      <c r="E15" s="76" t="str">
        <f>IFERROR(('Data Entry Sheet'!$E$54-'Data Entry Sheet'!$E$53)/'Data Entry Sheet'!$E$53,"")</f>
        <v/>
      </c>
      <c r="F15" s="76" t="str">
        <f>IFERROR(('Data Entry Sheet'!$F$54-'Data Entry Sheet'!$F$53)/'Data Entry Sheet'!$F$53,"")</f>
        <v/>
      </c>
    </row>
    <row r="16" spans="1:7" ht="14.5">
      <c r="A16" s="75" t="s">
        <v>11</v>
      </c>
      <c r="B16" s="75" t="s">
        <v>25</v>
      </c>
      <c r="C16" s="75" t="s">
        <v>279</v>
      </c>
      <c r="D16" s="76" t="str">
        <f>IFERROR(('Data Entry Sheet'!$D$57-'Data Entry Sheet'!$D$56)/'Data Entry Sheet'!$D$56,"")</f>
        <v/>
      </c>
      <c r="E16" s="76" t="str">
        <f>IFERROR(('Data Entry Sheet'!$E$57-'Data Entry Sheet'!$E$56)/'Data Entry Sheet'!$E$56,"")</f>
        <v/>
      </c>
      <c r="F16" s="76" t="str">
        <f>IFERROR(('Data Entry Sheet'!$F$57-'Data Entry Sheet'!$F$56)/'Data Entry Sheet'!$F$56,"")</f>
        <v/>
      </c>
    </row>
    <row r="17" spans="1:6" ht="14.5">
      <c r="A17" s="75" t="s">
        <v>11</v>
      </c>
      <c r="B17" s="75" t="s">
        <v>25</v>
      </c>
      <c r="C17" s="75" t="s">
        <v>280</v>
      </c>
      <c r="D17" s="76" t="str">
        <f>IFERROR(('Data Entry Sheet'!$D$58-'Data Entry Sheet'!$D$57)/'Data Entry Sheet'!$D$57,"")</f>
        <v/>
      </c>
      <c r="E17" s="76" t="str">
        <f>IFERROR(('Data Entry Sheet'!$E$58-'Data Entry Sheet'!$E$57)/'Data Entry Sheet'!$E$57,"")</f>
        <v/>
      </c>
      <c r="F17" s="76" t="str">
        <f>IFERROR(('Data Entry Sheet'!$F$58-'Data Entry Sheet'!$F$57)/'Data Entry Sheet'!$F$57,"")</f>
        <v/>
      </c>
    </row>
    <row r="18" spans="1:6" ht="14.5">
      <c r="A18" s="75" t="s">
        <v>11</v>
      </c>
      <c r="B18" s="75" t="s">
        <v>257</v>
      </c>
      <c r="C18" s="75" t="s">
        <v>279</v>
      </c>
      <c r="D18" s="76" t="str">
        <f>IFERROR(('Data Entry Sheet'!$D$62-'Data Entry Sheet'!$D$61)/'Data Entry Sheet'!$D$61,"")</f>
        <v/>
      </c>
      <c r="E18" s="76" t="str">
        <f>IFERROR(('Data Entry Sheet'!$E$62-'Data Entry Sheet'!$E$61)/'Data Entry Sheet'!$E$61,"")</f>
        <v/>
      </c>
      <c r="F18" s="76" t="str">
        <f>IFERROR(('Data Entry Sheet'!$F$62-'Data Entry Sheet'!$F$61)/'Data Entry Sheet'!$F$61,"")</f>
        <v/>
      </c>
    </row>
    <row r="19" spans="1:6" ht="14.5">
      <c r="A19" s="75" t="s">
        <v>11</v>
      </c>
      <c r="B19" s="75" t="s">
        <v>257</v>
      </c>
      <c r="C19" s="75" t="s">
        <v>280</v>
      </c>
      <c r="D19" s="76" t="str">
        <f>IFERROR(('Data Entry Sheet'!$D$63-'Data Entry Sheet'!$D$62)/'Data Entry Sheet'!$D$62,"")</f>
        <v/>
      </c>
      <c r="E19" s="76" t="str">
        <f>IFERROR(('Data Entry Sheet'!$E$63-'Data Entry Sheet'!$E$62)/'Data Entry Sheet'!$E$62,"")</f>
        <v/>
      </c>
      <c r="F19" s="76" t="str">
        <f>IFERROR(('Data Entry Sheet'!$F$63-'Data Entry Sheet'!$F$62)/'Data Entry Sheet'!$F$62,"")</f>
        <v/>
      </c>
    </row>
    <row r="20" spans="1:6" ht="14.5">
      <c r="A20" s="75" t="s">
        <v>11</v>
      </c>
      <c r="B20" s="75" t="s">
        <v>31</v>
      </c>
      <c r="C20" s="75" t="s">
        <v>279</v>
      </c>
      <c r="D20" s="76" t="str">
        <f>IFERROR(('Data Entry Sheet'!$D$67-'Data Entry Sheet'!$D$66)/'Data Entry Sheet'!$D$66,"")</f>
        <v/>
      </c>
      <c r="E20" s="76" t="str">
        <f>IFERROR(('Data Entry Sheet'!$E$67-'Data Entry Sheet'!$E$66)/'Data Entry Sheet'!$E$66,"")</f>
        <v/>
      </c>
      <c r="F20" s="76" t="str">
        <f>IFERROR(('Data Entry Sheet'!$F$67-'Data Entry Sheet'!$F$66)/'Data Entry Sheet'!$F$66,"")</f>
        <v/>
      </c>
    </row>
    <row r="21" spans="1:6" ht="15.75" customHeight="1">
      <c r="A21" s="75" t="s">
        <v>11</v>
      </c>
      <c r="B21" s="75" t="s">
        <v>31</v>
      </c>
      <c r="C21" s="75" t="s">
        <v>280</v>
      </c>
      <c r="D21" s="76" t="str">
        <f>IFERROR(('Data Entry Sheet'!$D$68-'Data Entry Sheet'!$D$67)/'Data Entry Sheet'!$D$67,"")</f>
        <v/>
      </c>
      <c r="E21" s="76" t="str">
        <f>IFERROR(('Data Entry Sheet'!$E$68-'Data Entry Sheet'!$E$67)/'Data Entry Sheet'!$E$67,"")</f>
        <v/>
      </c>
      <c r="F21" s="76" t="str">
        <f>IFERROR(('Data Entry Sheet'!$F$68-'Data Entry Sheet'!$F$67)/'Data Entry Sheet'!$F$67,"")</f>
        <v/>
      </c>
    </row>
    <row r="22" spans="1:6" ht="15.75" customHeight="1">
      <c r="A22" s="75" t="s">
        <v>11</v>
      </c>
      <c r="B22" s="75" t="s">
        <v>33</v>
      </c>
      <c r="C22" s="75" t="s">
        <v>279</v>
      </c>
      <c r="D22" s="76" t="str">
        <f>IFERROR(('Data Entry Sheet'!$D$71-'Data Entry Sheet'!$D$70)/'Data Entry Sheet'!$D$70,"")</f>
        <v/>
      </c>
      <c r="E22" s="76" t="str">
        <f>IFERROR(('Data Entry Sheet'!$E$71-'Data Entry Sheet'!$E$70)/'Data Entry Sheet'!$E$70,"")</f>
        <v/>
      </c>
      <c r="F22" s="76" t="str">
        <f>IFERROR(('Data Entry Sheet'!$F$71-'Data Entry Sheet'!$F$70)/'Data Entry Sheet'!$F$70,"")</f>
        <v/>
      </c>
    </row>
    <row r="23" spans="1:6" ht="15.75" customHeight="1">
      <c r="A23" s="75" t="s">
        <v>11</v>
      </c>
      <c r="B23" s="75" t="s">
        <v>33</v>
      </c>
      <c r="C23" s="75" t="s">
        <v>280</v>
      </c>
      <c r="D23" s="76">
        <f>IFERROR(('Data Entry Sheet'!$D$72-'Data Entry Sheet'!$D$71)/'Data Entry Sheet'!$D$71,"")</f>
        <v>0</v>
      </c>
      <c r="E23" s="76" t="str">
        <f>IFERROR(('Data Entry Sheet'!$E$72-'Data Entry Sheet'!$E$71)/'Data Entry Sheet'!$E$71,"")</f>
        <v/>
      </c>
      <c r="F23" s="76" t="str">
        <f>IFERROR(('Data Entry Sheet'!$F$72-'Data Entry Sheet'!$F$71)/'Data Entry Sheet'!$F$71,"")</f>
        <v/>
      </c>
    </row>
    <row r="24" spans="1:6" ht="15.75" customHeight="1">
      <c r="A24" s="75" t="s">
        <v>35</v>
      </c>
      <c r="B24" s="75" t="s">
        <v>39</v>
      </c>
      <c r="C24" s="75" t="s">
        <v>279</v>
      </c>
      <c r="D24" s="76" t="str">
        <f>IFERROR(('Data Entry Sheet'!$D$75-'Data Entry Sheet'!$D$74)/'Data Entry Sheet'!$D$74,"")</f>
        <v/>
      </c>
      <c r="E24" s="76" t="str">
        <f>IFERROR(('Data Entry Sheet'!$E$75-'Data Entry Sheet'!$E$74)/'Data Entry Sheet'!$E$74,"")</f>
        <v/>
      </c>
      <c r="F24" s="76" t="str">
        <f>IFERROR(('Data Entry Sheet'!$F$75-'Data Entry Sheet'!$F$74)/'Data Entry Sheet'!$F$74,"")</f>
        <v/>
      </c>
    </row>
    <row r="25" spans="1:6" ht="15.75" customHeight="1">
      <c r="A25" s="75" t="s">
        <v>35</v>
      </c>
      <c r="B25" s="75" t="s">
        <v>39</v>
      </c>
      <c r="C25" s="75" t="s">
        <v>280</v>
      </c>
      <c r="D25" s="76" t="str">
        <f>IFERROR(('Data Entry Sheet'!$D$76-'Data Entry Sheet'!$D$75)/'Data Entry Sheet'!$D$75,"")</f>
        <v/>
      </c>
      <c r="E25" s="76" t="str">
        <f>IFERROR(('Data Entry Sheet'!$E$76-'Data Entry Sheet'!$E$75)/'Data Entry Sheet'!$E$75,"")</f>
        <v/>
      </c>
      <c r="F25" s="76" t="str">
        <f>IFERROR(('Data Entry Sheet'!$F$76-'Data Entry Sheet'!$F$75)/'Data Entry Sheet'!$F$75,"")</f>
        <v/>
      </c>
    </row>
    <row r="26" spans="1:6" ht="15.75" customHeight="1">
      <c r="A26" s="75" t="s">
        <v>35</v>
      </c>
      <c r="B26" s="75" t="s">
        <v>40</v>
      </c>
      <c r="C26" s="75" t="s">
        <v>279</v>
      </c>
      <c r="D26" s="76">
        <f>IFERROR(('Data Entry Sheet'!$D$79-'Data Entry Sheet'!$D$78)/'Data Entry Sheet'!$D$78,"")</f>
        <v>0</v>
      </c>
      <c r="E26" s="76">
        <f>IFERROR(('Data Entry Sheet'!$E$79-'Data Entry Sheet'!$E$78)/'Data Entry Sheet'!$E$78,"")</f>
        <v>-0.5</v>
      </c>
      <c r="F26" s="76">
        <f>IFERROR(('Data Entry Sheet'!$F$79-'Data Entry Sheet'!$F$78)/'Data Entry Sheet'!$F$78,"")</f>
        <v>0</v>
      </c>
    </row>
    <row r="27" spans="1:6" ht="15.75" customHeight="1">
      <c r="A27" s="75" t="s">
        <v>35</v>
      </c>
      <c r="B27" s="75" t="s">
        <v>40</v>
      </c>
      <c r="C27" s="75" t="s">
        <v>280</v>
      </c>
      <c r="D27" s="76">
        <f>IFERROR(('Data Entry Sheet'!$D$80-'Data Entry Sheet'!$D$79)/'Data Entry Sheet'!$D$79,"")</f>
        <v>-1</v>
      </c>
      <c r="E27" s="76">
        <f>IFERROR(('Data Entry Sheet'!$E$80-'Data Entry Sheet'!$E$79)/'Data Entry Sheet'!$E$79,"")</f>
        <v>-1</v>
      </c>
      <c r="F27" s="76">
        <f>IFERROR(('Data Entry Sheet'!$F$80-'Data Entry Sheet'!$F$79)/'Data Entry Sheet'!$F$79,"")</f>
        <v>-1</v>
      </c>
    </row>
    <row r="28" spans="1:6" ht="15.75" customHeight="1">
      <c r="A28" s="75" t="s">
        <v>35</v>
      </c>
      <c r="B28" s="75" t="s">
        <v>281</v>
      </c>
      <c r="C28" s="75" t="s">
        <v>279</v>
      </c>
      <c r="D28" s="76">
        <f>IFERROR(('Data Entry Sheet'!$D$83-'Data Entry Sheet'!$D$82)/'Data Entry Sheet'!$D$82,"")</f>
        <v>1.0769230769230769</v>
      </c>
      <c r="E28" s="76">
        <f>IFERROR(('Data Entry Sheet'!$E$83-'Data Entry Sheet'!$E$82)/'Data Entry Sheet'!$E$82,"")</f>
        <v>1.0476190476190477</v>
      </c>
      <c r="F28" s="76">
        <f>IFERROR(('Data Entry Sheet'!$F$83-'Data Entry Sheet'!$F$82)/'Data Entry Sheet'!$F$82,"")</f>
        <v>7.1428571428571425E-2</v>
      </c>
    </row>
    <row r="29" spans="1:6" ht="15.75" customHeight="1">
      <c r="A29" s="75" t="s">
        <v>35</v>
      </c>
      <c r="B29" s="75" t="s">
        <v>281</v>
      </c>
      <c r="C29" s="75" t="s">
        <v>280</v>
      </c>
      <c r="D29" s="76">
        <f>IFERROR(('Data Entry Sheet'!$D$84-'Data Entry Sheet'!$D$83)/'Data Entry Sheet'!$D$83,"")</f>
        <v>-0.51851851851851849</v>
      </c>
      <c r="E29" s="76">
        <f>IFERROR(('Data Entry Sheet'!$E$84-'Data Entry Sheet'!$E$83)/'Data Entry Sheet'!$E$83,"")</f>
        <v>-0.51162790697674421</v>
      </c>
      <c r="F29" s="76">
        <f>IFERROR(('Data Entry Sheet'!$F$84-'Data Entry Sheet'!$F$83)/'Data Entry Sheet'!$F$83,"")</f>
        <v>-6.6666666666666666E-2</v>
      </c>
    </row>
    <row r="30" spans="1:6" ht="15.75" customHeight="1">
      <c r="A30" s="75" t="s">
        <v>35</v>
      </c>
      <c r="B30" s="75" t="s">
        <v>282</v>
      </c>
      <c r="C30" s="75" t="s">
        <v>279</v>
      </c>
      <c r="D30" s="76">
        <f>IFERROR(('Data Entry Sheet'!$D$87-'Data Entry Sheet'!$D$86)/'Data Entry Sheet'!$D$86,"")</f>
        <v>0</v>
      </c>
      <c r="E30" s="76">
        <f>IFERROR(('Data Entry Sheet'!$E$87-'Data Entry Sheet'!$E$86)/'Data Entry Sheet'!$E$86,"")</f>
        <v>-0.33333333333333331</v>
      </c>
      <c r="F30" s="76">
        <f>IFERROR(('Data Entry Sheet'!$F$87-'Data Entry Sheet'!$F$86)/'Data Entry Sheet'!$F$86,"")</f>
        <v>0</v>
      </c>
    </row>
    <row r="31" spans="1:6" ht="15.75" customHeight="1">
      <c r="A31" s="75" t="s">
        <v>35</v>
      </c>
      <c r="B31" s="75" t="s">
        <v>282</v>
      </c>
      <c r="C31" s="75" t="s">
        <v>280</v>
      </c>
      <c r="D31" s="76">
        <f>IFERROR(('Data Entry Sheet'!$D$88-'Data Entry Sheet'!$D$87)/'Data Entry Sheet'!$D$87,"")</f>
        <v>0</v>
      </c>
      <c r="E31" s="76">
        <f>IFERROR(('Data Entry Sheet'!$E$88-'Data Entry Sheet'!$E$87)/'Data Entry Sheet'!$E$87,"")</f>
        <v>0.5</v>
      </c>
      <c r="F31" s="76">
        <f>IFERROR(('Data Entry Sheet'!$F$88-'Data Entry Sheet'!$F$87)/'Data Entry Sheet'!$F$87,"")</f>
        <v>0</v>
      </c>
    </row>
    <row r="32" spans="1:6" ht="15.75" customHeight="1">
      <c r="A32" s="75" t="s">
        <v>53</v>
      </c>
      <c r="B32" s="75" t="s">
        <v>194</v>
      </c>
      <c r="C32" s="75" t="s">
        <v>279</v>
      </c>
      <c r="D32" s="76" t="str">
        <f>IFERROR(('Data Entry Sheet'!$D$108-'Data Entry Sheet'!$D$106)/'Data Entry Sheet'!$D$106,"")</f>
        <v/>
      </c>
      <c r="E32" s="76" t="str">
        <f>IFERROR(('Data Entry Sheet'!$E$108-'Data Entry Sheet'!$E$106)/'Data Entry Sheet'!$E$106,"")</f>
        <v/>
      </c>
      <c r="F32" s="76" t="str">
        <f>IFERROR(('Data Entry Sheet'!$F$108-'Data Entry Sheet'!$F$106)/'Data Entry Sheet'!$F$106,"")</f>
        <v/>
      </c>
    </row>
    <row r="33" spans="1:6" ht="15.75" customHeight="1">
      <c r="A33" s="75" t="s">
        <v>53</v>
      </c>
      <c r="B33" s="75" t="s">
        <v>285</v>
      </c>
      <c r="C33" s="75" t="s">
        <v>280</v>
      </c>
      <c r="D33" s="76" t="str">
        <f>IFERROR(('Data Entry Sheet'!$D$109-'Data Entry Sheet'!$D$108)/'Data Entry Sheet'!$D$108,"")</f>
        <v/>
      </c>
      <c r="E33" s="76" t="str">
        <f>IFERROR(('Data Entry Sheet'!$E$109-'Data Entry Sheet'!$E$108)/'Data Entry Sheet'!$E$108,"")</f>
        <v/>
      </c>
      <c r="F33" s="76" t="str">
        <f>IFERROR(('Data Entry Sheet'!$F$109-'Data Entry Sheet'!$F$108)/'Data Entry Sheet'!$F$108,"")</f>
        <v/>
      </c>
    </row>
    <row r="34" spans="1:6" ht="15.75" customHeight="1">
      <c r="A34" s="75" t="s">
        <v>53</v>
      </c>
      <c r="B34" s="75" t="s">
        <v>203</v>
      </c>
      <c r="C34" s="75" t="s">
        <v>279</v>
      </c>
      <c r="D34" s="76" t="str">
        <f>IFERROR(('Data Entry Sheet'!$D$113-'Data Entry Sheet'!$D$111)/'Data Entry Sheet'!$D$111,"")</f>
        <v/>
      </c>
      <c r="E34" s="76" t="str">
        <f>IFERROR(('Data Entry Sheet'!$E$113-'Data Entry Sheet'!$E$111)/'Data Entry Sheet'!$E$111,"")</f>
        <v/>
      </c>
      <c r="F34" s="76" t="str">
        <f>IFERROR(('Data Entry Sheet'!$F$113-'Data Entry Sheet'!$F$111)/'Data Entry Sheet'!$F$111,"")</f>
        <v/>
      </c>
    </row>
    <row r="35" spans="1:6" ht="15.75" customHeight="1">
      <c r="A35" s="75" t="s">
        <v>53</v>
      </c>
      <c r="B35" s="75" t="s">
        <v>208</v>
      </c>
      <c r="C35" s="75" t="s">
        <v>280</v>
      </c>
      <c r="D35" s="76">
        <f>IFERROR(('Data Entry Sheet'!$D$114-'Data Entry Sheet'!$D$113)/'Data Entry Sheet'!$D$113,"")</f>
        <v>0</v>
      </c>
      <c r="E35" s="76">
        <f>IFERROR(('Data Entry Sheet'!$E$114-'Data Entry Sheet'!$E$113)/'Data Entry Sheet'!$E$113,"")</f>
        <v>0</v>
      </c>
      <c r="F35" s="76">
        <f>IFERROR(('Data Entry Sheet'!$F$114-'Data Entry Sheet'!$F$113)/'Data Entry Sheet'!$F$113,"")</f>
        <v>0</v>
      </c>
    </row>
    <row r="36" spans="1:6" ht="15.75" customHeight="1">
      <c r="A36" s="75" t="s">
        <v>53</v>
      </c>
      <c r="B36" s="75" t="s">
        <v>208</v>
      </c>
      <c r="C36" s="75" t="s">
        <v>279</v>
      </c>
      <c r="D36" s="76" t="str">
        <f>IFERROR(('Data Entry Sheet'!$D$118-'Data Entry Sheet'!$D$116)/'Data Entry Sheet'!$D$116,"")</f>
        <v/>
      </c>
      <c r="E36" s="76" t="str">
        <f>IFERROR(('Data Entry Sheet'!$E$118-'Data Entry Sheet'!$E$116)/'Data Entry Sheet'!$E$116,"")</f>
        <v/>
      </c>
      <c r="F36" s="76" t="str">
        <f>IFERROR(('Data Entry Sheet'!$F$118-'Data Entry Sheet'!$F$116)/'Data Entry Sheet'!$F$116,"")</f>
        <v/>
      </c>
    </row>
    <row r="37" spans="1:6" ht="15.75" customHeight="1">
      <c r="A37" s="75" t="s">
        <v>53</v>
      </c>
      <c r="B37" s="75" t="s">
        <v>286</v>
      </c>
      <c r="C37" s="75" t="s">
        <v>280</v>
      </c>
      <c r="D37" s="76" t="str">
        <f>IFERROR(('Data Entry Sheet'!$D$119-'Data Entry Sheet'!$D$118)/'Data Entry Sheet'!$D$118,"")</f>
        <v/>
      </c>
      <c r="E37" s="76" t="str">
        <f>IFERROR(('Data Entry Sheet'!$E$119-'Data Entry Sheet'!$E$118)/'Data Entry Sheet'!$E$118,"")</f>
        <v/>
      </c>
      <c r="F37" s="76" t="str">
        <f>IFERROR(('Data Entry Sheet'!$F$119-'Data Entry Sheet'!$F$118)/'Data Entry Sheet'!$F$118,"")</f>
        <v/>
      </c>
    </row>
    <row r="38" spans="1:6" ht="15.75" customHeight="1">
      <c r="A38" s="75" t="s">
        <v>53</v>
      </c>
      <c r="B38" s="75" t="s">
        <v>54</v>
      </c>
      <c r="C38" s="75" t="s">
        <v>279</v>
      </c>
      <c r="D38" s="76">
        <f>IFERROR(('Data Entry Sheet'!$D$123-'Data Entry Sheet'!$D$121)/'Data Entry Sheet'!$D$121,"")</f>
        <v>-0.33333333333333331</v>
      </c>
      <c r="E38" s="76">
        <f>IFERROR(('Data Entry Sheet'!$E$123-'Data Entry Sheet'!$E$121)/'Data Entry Sheet'!$E$121,"")</f>
        <v>0</v>
      </c>
      <c r="F38" s="76">
        <f>IFERROR(('Data Entry Sheet'!$F$123-'Data Entry Sheet'!$F$121)/'Data Entry Sheet'!$F$121,"")</f>
        <v>0</v>
      </c>
    </row>
    <row r="39" spans="1:6" ht="15.75" customHeight="1">
      <c r="A39" s="75" t="s">
        <v>53</v>
      </c>
      <c r="B39" s="75" t="s">
        <v>54</v>
      </c>
      <c r="C39" s="75" t="s">
        <v>280</v>
      </c>
      <c r="D39" s="76">
        <f>IFERROR(('Data Entry Sheet'!$D$124-'Data Entry Sheet'!$D$123)/'Data Entry Sheet'!$D$123,"")</f>
        <v>0</v>
      </c>
      <c r="E39" s="76">
        <f>IFERROR(('Data Entry Sheet'!$E$124-'Data Entry Sheet'!$E$123)/'Data Entry Sheet'!$E$123,"")</f>
        <v>0</v>
      </c>
      <c r="F39" s="76">
        <f>IFERROR(('Data Entry Sheet'!$F$124-'Data Entry Sheet'!$F$123)/'Data Entry Sheet'!$F$123,"")</f>
        <v>0</v>
      </c>
    </row>
    <row r="40" spans="1:6" ht="15.75" customHeight="1">
      <c r="A40" s="75" t="s">
        <v>53</v>
      </c>
      <c r="B40" s="75" t="s">
        <v>58</v>
      </c>
      <c r="C40" s="75" t="s">
        <v>279</v>
      </c>
      <c r="D40" s="76">
        <f>IFERROR(('Data Entry Sheet'!$D$128-'Data Entry Sheet'!$D$126)/'Data Entry Sheet'!$D$126,"")</f>
        <v>0</v>
      </c>
      <c r="E40" s="76">
        <f>IFERROR(('Data Entry Sheet'!$E$128-'Data Entry Sheet'!$E$126)/'Data Entry Sheet'!$E$126,"")</f>
        <v>0</v>
      </c>
      <c r="F40" s="76" t="str">
        <f>IFERROR(('Data Entry Sheet'!$F$128-'Data Entry Sheet'!$F$126)/'Data Entry Sheet'!$F$126,"")</f>
        <v/>
      </c>
    </row>
    <row r="41" spans="1:6" ht="15.75" customHeight="1">
      <c r="A41" s="75" t="s">
        <v>53</v>
      </c>
      <c r="B41" s="75" t="s">
        <v>58</v>
      </c>
      <c r="C41" s="75" t="s">
        <v>280</v>
      </c>
      <c r="D41" s="76">
        <f>IFERROR(('Data Entry Sheet'!$D$129-'Data Entry Sheet'!$D$128)/'Data Entry Sheet'!$D$128,"")</f>
        <v>0</v>
      </c>
      <c r="E41" s="76">
        <f>IFERROR(('Data Entry Sheet'!$E$129-'Data Entry Sheet'!$E$128)/'Data Entry Sheet'!$E$128,"")</f>
        <v>0</v>
      </c>
      <c r="F41" s="76" t="str">
        <f>IFERROR(('Data Entry Sheet'!$F$129-'Data Entry Sheet'!$F$128)/'Data Entry Sheet'!$F$128,"")</f>
        <v/>
      </c>
    </row>
    <row r="42" spans="1:6" ht="15.75" customHeight="1">
      <c r="A42" s="75" t="s">
        <v>59</v>
      </c>
      <c r="B42" s="75" t="s">
        <v>60</v>
      </c>
      <c r="C42" s="75" t="s">
        <v>279</v>
      </c>
      <c r="D42" s="76" t="str">
        <f>IFERROR(('Data Entry Sheet'!$D$133-'Data Entry Sheet'!$D$131)/'Data Entry Sheet'!$D$131,"")</f>
        <v/>
      </c>
      <c r="E42" s="76" t="str">
        <f>IFERROR(('Data Entry Sheet'!$E$133-'Data Entry Sheet'!$E$131)/'Data Entry Sheet'!$E$131,"")</f>
        <v/>
      </c>
      <c r="F42" s="76" t="str">
        <f>IFERROR(('Data Entry Sheet'!$F$133-'Data Entry Sheet'!$F$131)/'Data Entry Sheet'!$F$131,"")</f>
        <v/>
      </c>
    </row>
    <row r="43" spans="1:6" ht="15.75" customHeight="1">
      <c r="A43" s="75" t="s">
        <v>59</v>
      </c>
      <c r="B43" s="75" t="s">
        <v>60</v>
      </c>
      <c r="C43" s="75" t="s">
        <v>280</v>
      </c>
      <c r="D43" s="76" t="str">
        <f>IFERROR(('Data Entry Sheet'!$D$134-'Data Entry Sheet'!$D$133)/'Data Entry Sheet'!$D$133,"")</f>
        <v/>
      </c>
      <c r="E43" s="76" t="str">
        <f>IFERROR(('Data Entry Sheet'!$E$134-'Data Entry Sheet'!$E$133)/'Data Entry Sheet'!$E$133,"")</f>
        <v/>
      </c>
      <c r="F43" s="76" t="str">
        <f>IFERROR(('Data Entry Sheet'!$F$134-'Data Entry Sheet'!$F$133)/'Data Entry Sheet'!$F$133,"")</f>
        <v/>
      </c>
    </row>
    <row r="44" spans="1:6" ht="15.75" customHeight="1">
      <c r="A44" s="75" t="s">
        <v>59</v>
      </c>
      <c r="B44" s="75" t="s">
        <v>63</v>
      </c>
      <c r="C44" s="75" t="s">
        <v>279</v>
      </c>
      <c r="D44" s="76">
        <f>IFERROR(('Data Entry Sheet'!$D$138-'Data Entry Sheet'!$D$136)/'Data Entry Sheet'!$D$136,"")</f>
        <v>0</v>
      </c>
      <c r="E44" s="76">
        <f>IFERROR(('Data Entry Sheet'!$E$138-'Data Entry Sheet'!$E$136)/'Data Entry Sheet'!$E$136,"")</f>
        <v>0</v>
      </c>
      <c r="F44" s="76">
        <f>IFERROR(('Data Entry Sheet'!$F$138-'Data Entry Sheet'!$F$136)/'Data Entry Sheet'!$F$136,"")</f>
        <v>0</v>
      </c>
    </row>
    <row r="45" spans="1:6" ht="15.75" customHeight="1">
      <c r="A45" s="75" t="s">
        <v>59</v>
      </c>
      <c r="B45" s="75" t="s">
        <v>63</v>
      </c>
      <c r="C45" s="75" t="s">
        <v>280</v>
      </c>
      <c r="D45" s="76">
        <f>IFERROR(('Data Entry Sheet'!$D$139-'Data Entry Sheet'!$D$138)/'Data Entry Sheet'!$D$138,"")</f>
        <v>0</v>
      </c>
      <c r="E45" s="76">
        <f>IFERROR(('Data Entry Sheet'!$E$139-'Data Entry Sheet'!$E$138)/'Data Entry Sheet'!$E$138,"")</f>
        <v>0</v>
      </c>
      <c r="F45" s="76">
        <f>IFERROR(('Data Entry Sheet'!$F$139-'Data Entry Sheet'!$F$138)/'Data Entry Sheet'!$F$138,"")</f>
        <v>0</v>
      </c>
    </row>
    <row r="46" spans="1:6" ht="15.75" customHeight="1">
      <c r="A46" s="75" t="s">
        <v>64</v>
      </c>
      <c r="B46" s="75" t="s">
        <v>65</v>
      </c>
      <c r="C46" s="75" t="s">
        <v>279</v>
      </c>
      <c r="D46" s="76">
        <f>IFERROR(('Data Entry Sheet'!$D$143-'Data Entry Sheet'!$D$141)/'Data Entry Sheet'!$D$141,"")</f>
        <v>0</v>
      </c>
      <c r="E46" s="76">
        <f>IFERROR(('Data Entry Sheet'!$E$143-'Data Entry Sheet'!$E$141)/'Data Entry Sheet'!$E$141,"")</f>
        <v>0</v>
      </c>
      <c r="F46" s="76">
        <f>IFERROR(('Data Entry Sheet'!$F$143-'Data Entry Sheet'!$F$141)/'Data Entry Sheet'!$F$141,"")</f>
        <v>0</v>
      </c>
    </row>
    <row r="47" spans="1:6" ht="15.75" customHeight="1">
      <c r="A47" s="75" t="s">
        <v>64</v>
      </c>
      <c r="B47" s="75" t="s">
        <v>65</v>
      </c>
      <c r="C47" s="75" t="s">
        <v>280</v>
      </c>
      <c r="D47" s="76">
        <f>IFERROR(('Data Entry Sheet'!$D$144-'Data Entry Sheet'!$D$143)/'Data Entry Sheet'!$D$143,"")</f>
        <v>0.33333333333333331</v>
      </c>
      <c r="E47" s="76">
        <f>IFERROR(('Data Entry Sheet'!$E$144-'Data Entry Sheet'!$E$143)/'Data Entry Sheet'!$E$143,"")</f>
        <v>1.25</v>
      </c>
      <c r="F47" s="76">
        <f>IFERROR(('Data Entry Sheet'!$F$144-'Data Entry Sheet'!$F$143)/'Data Entry Sheet'!$F$143,"")</f>
        <v>1</v>
      </c>
    </row>
    <row r="48" spans="1:6" ht="15.75" customHeight="1">
      <c r="A48" s="75" t="s">
        <v>64</v>
      </c>
      <c r="B48" s="75" t="s">
        <v>68</v>
      </c>
      <c r="C48" s="75" t="s">
        <v>279</v>
      </c>
      <c r="D48" s="76">
        <f>IFERROR(('Data Entry Sheet'!$D$148-'Data Entry Sheet'!$D$146)/'Data Entry Sheet'!$D$146,"")</f>
        <v>0</v>
      </c>
      <c r="E48" s="76" t="str">
        <f>IFERROR(('Data Entry Sheet'!$E$148-'Data Entry Sheet'!$E$146)/'Data Entry Sheet'!$E$146,"")</f>
        <v/>
      </c>
      <c r="F48" s="76">
        <f>IFERROR(('Data Entry Sheet'!$F$148-'Data Entry Sheet'!$F$146)/'Data Entry Sheet'!$F$146,"")</f>
        <v>0</v>
      </c>
    </row>
    <row r="49" spans="1:6" ht="15.75" customHeight="1">
      <c r="A49" s="75" t="s">
        <v>64</v>
      </c>
      <c r="B49" s="75" t="s">
        <v>68</v>
      </c>
      <c r="C49" s="75" t="s">
        <v>280</v>
      </c>
      <c r="D49" s="76">
        <f>IFERROR(('Data Entry Sheet'!$D$149-'Data Entry Sheet'!$D$148)/'Data Entry Sheet'!$D$148,"")</f>
        <v>0</v>
      </c>
      <c r="E49" s="76" t="str">
        <f>IFERROR(('Data Entry Sheet'!$E$149-'Data Entry Sheet'!$E$148)/'Data Entry Sheet'!$E$148,"")</f>
        <v/>
      </c>
      <c r="F49" s="76">
        <f>IFERROR(('Data Entry Sheet'!$F$149-'Data Entry Sheet'!$F$148)/'Data Entry Sheet'!$F$148,"")</f>
        <v>0</v>
      </c>
    </row>
    <row r="50" spans="1:6" ht="15.75" customHeight="1"/>
    <row r="51" spans="1:6" ht="15.75" customHeight="1"/>
    <row r="52" spans="1:6" ht="15.75" customHeight="1"/>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287</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6</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7</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8</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55" t="s">
        <v>11</v>
      </c>
      <c r="B8" s="149"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14</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15</v>
      </c>
      <c r="D10" s="8">
        <v>7</v>
      </c>
      <c r="E10" s="9">
        <v>19</v>
      </c>
      <c r="F10" s="9">
        <v>18</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15</v>
      </c>
      <c r="D18" s="16">
        <v>4</v>
      </c>
      <c r="E18" s="16">
        <v>2</v>
      </c>
      <c r="F18" s="16">
        <v>3</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15</v>
      </c>
      <c r="D22" s="16">
        <v>4</v>
      </c>
      <c r="E22" s="16">
        <v>9</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15</v>
      </c>
      <c r="D26" s="16">
        <v>16</v>
      </c>
      <c r="E26" s="16">
        <v>28</v>
      </c>
      <c r="F26" s="16">
        <v>18</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56</v>
      </c>
      <c r="E30" s="16">
        <v>108</v>
      </c>
      <c r="F30" s="16">
        <v>66</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15</v>
      </c>
      <c r="D34" s="16">
        <v>13</v>
      </c>
      <c r="E34" s="16">
        <v>12</v>
      </c>
      <c r="F34" s="16">
        <v>15</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15</v>
      </c>
      <c r="D38" s="16">
        <v>13</v>
      </c>
      <c r="E38" s="16">
        <v>12</v>
      </c>
      <c r="F38" s="16">
        <v>15</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6"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15</v>
      </c>
      <c r="D57" s="16">
        <v>13</v>
      </c>
      <c r="E57" s="16">
        <v>12</v>
      </c>
      <c r="F57" s="16">
        <v>15</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6"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15</v>
      </c>
      <c r="D61" s="16">
        <v>33</v>
      </c>
      <c r="E61" s="16">
        <v>14</v>
      </c>
      <c r="F61" s="16">
        <v>28</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6"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15</v>
      </c>
      <c r="D65" s="16">
        <v>13</v>
      </c>
      <c r="E65" s="16">
        <v>12</v>
      </c>
      <c r="F65" s="16">
        <v>15</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6"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15</v>
      </c>
      <c r="D69" s="16">
        <v>33</v>
      </c>
      <c r="E69" s="16">
        <v>14</v>
      </c>
      <c r="F69" s="16">
        <v>28</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7" t="s">
        <v>35</v>
      </c>
      <c r="B71" s="149"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15</v>
      </c>
      <c r="D73" s="16">
        <v>1</v>
      </c>
      <c r="E73" s="16">
        <v>0</v>
      </c>
      <c r="F73" s="16">
        <v>0</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15</v>
      </c>
      <c r="D81" s="16">
        <v>16</v>
      </c>
      <c r="E81" s="16">
        <v>25</v>
      </c>
      <c r="F81" s="16">
        <v>8</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15</v>
      </c>
      <c r="D85" s="16">
        <v>14</v>
      </c>
      <c r="E85" s="16">
        <v>6</v>
      </c>
      <c r="F85" s="16">
        <v>14</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15</v>
      </c>
      <c r="D89" s="16">
        <v>11</v>
      </c>
      <c r="E89" s="16">
        <v>15</v>
      </c>
      <c r="F89" s="16">
        <v>10</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15</v>
      </c>
      <c r="D93" s="16">
        <v>26</v>
      </c>
      <c r="E93" s="16">
        <v>42</v>
      </c>
      <c r="F93" s="16">
        <v>16</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15</v>
      </c>
      <c r="D97" s="16">
        <v>13</v>
      </c>
      <c r="E97" s="16">
        <v>9</v>
      </c>
      <c r="F97" s="16">
        <v>28</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15</v>
      </c>
      <c r="D101" s="16">
        <v>65</v>
      </c>
      <c r="E101" s="16">
        <v>44</v>
      </c>
      <c r="F101" s="16">
        <v>17</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15</v>
      </c>
      <c r="D105" s="16">
        <v>198</v>
      </c>
      <c r="E105" s="16">
        <v>122</v>
      </c>
      <c r="F105" s="16">
        <v>150</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15</v>
      </c>
      <c r="D109" s="16">
        <v>71</v>
      </c>
      <c r="E109" s="16">
        <v>91</v>
      </c>
      <c r="F109" s="16">
        <v>57</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7" t="s">
        <v>47</v>
      </c>
      <c r="B111" s="149"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8" t="s">
        <v>53</v>
      </c>
      <c r="B127" s="149"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15</v>
      </c>
      <c r="D130" s="16">
        <v>30</v>
      </c>
      <c r="E130" s="16">
        <v>30</v>
      </c>
      <c r="F130" s="16">
        <v>31</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15</v>
      </c>
      <c r="D135" s="16">
        <v>38</v>
      </c>
      <c r="E135" s="16">
        <v>31</v>
      </c>
      <c r="F135" s="16">
        <v>39</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8" t="s">
        <v>59</v>
      </c>
      <c r="B137" s="149"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15</v>
      </c>
      <c r="D145" s="16">
        <v>133</v>
      </c>
      <c r="E145" s="16">
        <v>154</v>
      </c>
      <c r="F145" s="16">
        <v>128</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59" t="s">
        <v>64</v>
      </c>
      <c r="B147" s="149"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15</v>
      </c>
      <c r="D150" s="16">
        <v>6</v>
      </c>
      <c r="E150" s="16">
        <v>18</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15</v>
      </c>
      <c r="D155" s="16">
        <v>25</v>
      </c>
      <c r="E155" s="16">
        <v>8</v>
      </c>
      <c r="F155" s="16">
        <v>650</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0" t="s">
        <v>69</v>
      </c>
      <c r="B157" s="149"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15</v>
      </c>
      <c r="D159" s="16">
        <v>0</v>
      </c>
      <c r="E159" s="16">
        <v>0</v>
      </c>
      <c r="F159" s="16">
        <v>20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8" t="s">
        <v>75</v>
      </c>
      <c r="B169" s="149"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1"/>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288</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6</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7</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8</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55" t="s">
        <v>11</v>
      </c>
      <c r="B8" s="149"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14</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15</v>
      </c>
      <c r="D10" s="8">
        <v>5</v>
      </c>
      <c r="E10" s="9">
        <v>1</v>
      </c>
      <c r="F10" s="9">
        <v>1</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15</v>
      </c>
      <c r="D18" s="16">
        <v>2</v>
      </c>
      <c r="E18" s="16">
        <v>1</v>
      </c>
      <c r="F18" s="16">
        <v>0</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15</v>
      </c>
      <c r="D22" s="16">
        <v>3</v>
      </c>
      <c r="E22" s="16">
        <v>4</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15</v>
      </c>
      <c r="D26" s="16">
        <v>5</v>
      </c>
      <c r="E26" s="16">
        <v>7</v>
      </c>
      <c r="F26" s="16">
        <v>7</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34</v>
      </c>
      <c r="E30" s="16">
        <v>47</v>
      </c>
      <c r="F30" s="16">
        <v>34</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15</v>
      </c>
      <c r="D34" s="16">
        <v>3</v>
      </c>
      <c r="E34" s="16">
        <v>7</v>
      </c>
      <c r="F34" s="16">
        <v>2</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15</v>
      </c>
      <c r="D38" s="16">
        <v>3</v>
      </c>
      <c r="E38" s="16">
        <v>7</v>
      </c>
      <c r="F38" s="16">
        <v>2</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6"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15</v>
      </c>
      <c r="D57" s="16">
        <v>3</v>
      </c>
      <c r="E57" s="16">
        <v>7</v>
      </c>
      <c r="F57" s="16">
        <v>3</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6"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15</v>
      </c>
      <c r="D61" s="16">
        <v>1</v>
      </c>
      <c r="E61" s="16">
        <v>2</v>
      </c>
      <c r="F61" s="16">
        <v>3</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6"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15</v>
      </c>
      <c r="D65" s="16">
        <v>3</v>
      </c>
      <c r="E65" s="16">
        <v>7</v>
      </c>
      <c r="F65" s="16">
        <v>3</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6"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15</v>
      </c>
      <c r="D69" s="16">
        <v>16</v>
      </c>
      <c r="E69" s="16">
        <v>4</v>
      </c>
      <c r="F69" s="16">
        <v>3</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7" t="s">
        <v>35</v>
      </c>
      <c r="B71" s="149"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15</v>
      </c>
      <c r="D73" s="16">
        <v>1</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15</v>
      </c>
      <c r="D81" s="16">
        <v>17</v>
      </c>
      <c r="E81" s="16">
        <v>13</v>
      </c>
      <c r="F81" s="16">
        <v>1</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15</v>
      </c>
      <c r="D85" s="16">
        <v>4</v>
      </c>
      <c r="E85" s="16">
        <v>0</v>
      </c>
      <c r="F85" s="16">
        <v>0</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15</v>
      </c>
      <c r="D89" s="16">
        <v>34</v>
      </c>
      <c r="E89" s="16">
        <v>0</v>
      </c>
      <c r="F89" s="16">
        <v>4</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15</v>
      </c>
      <c r="D93" s="16">
        <v>17</v>
      </c>
      <c r="E93" s="16">
        <v>15</v>
      </c>
      <c r="F93" s="16">
        <v>13</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15</v>
      </c>
      <c r="D97" s="16">
        <v>16</v>
      </c>
      <c r="E97" s="16">
        <v>6</v>
      </c>
      <c r="F97" s="16">
        <v>0</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15</v>
      </c>
      <c r="D101" s="16">
        <v>39</v>
      </c>
      <c r="E101" s="16">
        <v>31</v>
      </c>
      <c r="F101" s="16">
        <v>0</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15</v>
      </c>
      <c r="D105" s="16">
        <v>83</v>
      </c>
      <c r="E105" s="16">
        <v>39</v>
      </c>
      <c r="F105" s="16">
        <v>61</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15</v>
      </c>
      <c r="D109" s="16">
        <v>47</v>
      </c>
      <c r="E109" s="16">
        <v>33</v>
      </c>
      <c r="F109" s="16">
        <v>18</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7" t="s">
        <v>47</v>
      </c>
      <c r="B111" s="149"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15</v>
      </c>
      <c r="D113" s="16">
        <v>0</v>
      </c>
      <c r="E113" s="16">
        <v>0</v>
      </c>
      <c r="F113" s="16">
        <v>2</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8" t="s">
        <v>53</v>
      </c>
      <c r="B127" s="149"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15</v>
      </c>
      <c r="D130" s="16">
        <v>15</v>
      </c>
      <c r="E130" s="16">
        <v>17</v>
      </c>
      <c r="F130" s="16">
        <v>12</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15</v>
      </c>
      <c r="D135" s="16">
        <v>10</v>
      </c>
      <c r="E135" s="16">
        <v>12</v>
      </c>
      <c r="F135" s="16">
        <v>10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8" t="s">
        <v>59</v>
      </c>
      <c r="B137" s="149"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15</v>
      </c>
      <c r="D140" s="16">
        <v>2</v>
      </c>
      <c r="E140" s="16">
        <v>2</v>
      </c>
      <c r="F140" s="16">
        <v>1</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15</v>
      </c>
      <c r="D145" s="16">
        <v>73</v>
      </c>
      <c r="E145" s="16">
        <v>78</v>
      </c>
      <c r="F145" s="16">
        <v>75</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59" t="s">
        <v>64</v>
      </c>
      <c r="B147" s="149"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15</v>
      </c>
      <c r="D150" s="16">
        <v>17</v>
      </c>
      <c r="E150" s="16">
        <v>16</v>
      </c>
      <c r="F150" s="16">
        <v>13</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15</v>
      </c>
      <c r="D155" s="16">
        <v>11</v>
      </c>
      <c r="E155" s="16">
        <v>13</v>
      </c>
      <c r="F155" s="16">
        <v>1513</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0" t="s">
        <v>69</v>
      </c>
      <c r="B157" s="149"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15</v>
      </c>
      <c r="D159" s="16">
        <v>0</v>
      </c>
      <c r="E159" s="16">
        <v>0</v>
      </c>
      <c r="F159" s="16">
        <v>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8" t="s">
        <v>75</v>
      </c>
      <c r="B169" s="149"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1"/>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82</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6</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7</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8</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55" t="s">
        <v>11</v>
      </c>
      <c r="B8" s="149"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14</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15</v>
      </c>
      <c r="D10" s="8">
        <v>5</v>
      </c>
      <c r="E10" s="9">
        <v>4</v>
      </c>
      <c r="F10" s="9">
        <v>7</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15</v>
      </c>
      <c r="D14" s="8">
        <v>1</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15</v>
      </c>
      <c r="D18" s="16">
        <v>4</v>
      </c>
      <c r="E18" s="16">
        <v>3</v>
      </c>
      <c r="F18" s="16">
        <v>1</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15</v>
      </c>
      <c r="D22" s="16">
        <v>7</v>
      </c>
      <c r="E22" s="16">
        <v>8</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15</v>
      </c>
      <c r="D26" s="16">
        <v>19</v>
      </c>
      <c r="E26" s="16">
        <v>18</v>
      </c>
      <c r="F26" s="16">
        <v>19</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15</v>
      </c>
      <c r="D30" s="16">
        <v>71</v>
      </c>
      <c r="E30" s="16">
        <v>70</v>
      </c>
      <c r="F30" s="16">
        <v>74</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15</v>
      </c>
      <c r="D34" s="16">
        <v>11</v>
      </c>
      <c r="E34" s="16">
        <v>13</v>
      </c>
      <c r="F34" s="16">
        <v>12</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15</v>
      </c>
      <c r="D38" s="16">
        <v>11</v>
      </c>
      <c r="E38" s="16">
        <v>13</v>
      </c>
      <c r="F38" s="16">
        <v>12</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6"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15</v>
      </c>
      <c r="D57" s="16"/>
      <c r="E57" s="16"/>
      <c r="F57" s="16"/>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6"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15</v>
      </c>
      <c r="D61" s="16"/>
      <c r="E61" s="16"/>
      <c r="F61" s="16"/>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6"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15</v>
      </c>
      <c r="D65" s="16"/>
      <c r="E65" s="16"/>
      <c r="F65" s="16"/>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6"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15</v>
      </c>
      <c r="D69" s="16"/>
      <c r="E69" s="16"/>
      <c r="F69" s="16"/>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7" t="s">
        <v>35</v>
      </c>
      <c r="B71" s="149"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15</v>
      </c>
      <c r="D73" s="16">
        <v>1</v>
      </c>
      <c r="E73" s="16">
        <v>0</v>
      </c>
      <c r="F73" s="16">
        <v>2</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15</v>
      </c>
      <c r="D81" s="16">
        <v>5</v>
      </c>
      <c r="E81" s="16">
        <v>4</v>
      </c>
      <c r="F81" s="16">
        <v>3</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15</v>
      </c>
      <c r="D85" s="16">
        <v>2</v>
      </c>
      <c r="E85" s="16">
        <v>6</v>
      </c>
      <c r="F85" s="16">
        <v>3</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15</v>
      </c>
      <c r="D89" s="16">
        <v>7</v>
      </c>
      <c r="E89" s="16">
        <v>8</v>
      </c>
      <c r="F89" s="16">
        <v>6</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15</v>
      </c>
      <c r="D93" s="16">
        <v>8</v>
      </c>
      <c r="E93" s="16">
        <v>13</v>
      </c>
      <c r="F93" s="16">
        <v>11</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15</v>
      </c>
      <c r="D97" s="16">
        <v>4</v>
      </c>
      <c r="E97" s="16">
        <v>11</v>
      </c>
      <c r="F97" s="16">
        <v>4</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15</v>
      </c>
      <c r="D101" s="16">
        <v>30</v>
      </c>
      <c r="E101" s="16">
        <v>27</v>
      </c>
      <c r="F101" s="16">
        <v>36</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15</v>
      </c>
      <c r="D105" s="16">
        <v>35</v>
      </c>
      <c r="E105" s="16">
        <v>37</v>
      </c>
      <c r="F105" s="16">
        <v>56</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15</v>
      </c>
      <c r="D109" s="16">
        <v>17</v>
      </c>
      <c r="E109" s="16">
        <v>29</v>
      </c>
      <c r="F109" s="16">
        <v>24</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7" t="s">
        <v>47</v>
      </c>
      <c r="B111" s="149"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8" t="s">
        <v>53</v>
      </c>
      <c r="B127" s="149"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15</v>
      </c>
      <c r="D130" s="16">
        <v>30</v>
      </c>
      <c r="E130" s="16">
        <v>33</v>
      </c>
      <c r="F130" s="16">
        <v>27</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15</v>
      </c>
      <c r="D135" s="16">
        <v>26</v>
      </c>
      <c r="E135" s="16">
        <v>24</v>
      </c>
      <c r="F135" s="16">
        <v>26</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8" t="s">
        <v>59</v>
      </c>
      <c r="B137" s="149"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15</v>
      </c>
      <c r="D145" s="16">
        <v>115</v>
      </c>
      <c r="E145" s="16">
        <v>119</v>
      </c>
      <c r="F145" s="16">
        <v>107</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59" t="s">
        <v>64</v>
      </c>
      <c r="B147" s="149"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15</v>
      </c>
      <c r="D150" s="16">
        <v>7</v>
      </c>
      <c r="E150" s="16">
        <v>9</v>
      </c>
      <c r="F150" s="16">
        <v>8</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15</v>
      </c>
      <c r="D155" s="16">
        <v>29</v>
      </c>
      <c r="E155" s="16">
        <v>14</v>
      </c>
      <c r="F155" s="16">
        <v>1139</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0" t="s">
        <v>69</v>
      </c>
      <c r="B157" s="149"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15</v>
      </c>
      <c r="D159" s="16">
        <v>3</v>
      </c>
      <c r="E159" s="16">
        <v>0</v>
      </c>
      <c r="F159" s="16">
        <v>7</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8" t="s">
        <v>75</v>
      </c>
      <c r="B169" s="149"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1"/>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c r="A1" s="181" t="s">
        <v>0</v>
      </c>
      <c r="B1" s="144"/>
      <c r="C1" s="183" t="s">
        <v>1</v>
      </c>
      <c r="D1" s="153"/>
      <c r="E1" s="153"/>
      <c r="F1" s="153"/>
      <c r="G1" s="154"/>
      <c r="H1" s="78"/>
      <c r="I1" s="78"/>
      <c r="J1" s="78"/>
      <c r="K1" s="78"/>
      <c r="L1" s="78"/>
      <c r="M1" s="78"/>
      <c r="N1" s="78"/>
      <c r="O1" s="78"/>
      <c r="P1" s="78"/>
      <c r="Q1" s="78"/>
      <c r="R1" s="78"/>
      <c r="S1" s="78"/>
      <c r="T1" s="78"/>
      <c r="U1" s="78"/>
      <c r="V1" s="78"/>
      <c r="W1" s="78"/>
      <c r="X1" s="78"/>
      <c r="Y1" s="78"/>
      <c r="Z1" s="78"/>
    </row>
    <row r="2" spans="1:26" ht="20.25" customHeight="1">
      <c r="A2" s="145"/>
      <c r="B2" s="146"/>
      <c r="C2" s="79" t="s">
        <v>2</v>
      </c>
      <c r="D2" s="183" t="s">
        <v>3</v>
      </c>
      <c r="E2" s="153"/>
      <c r="F2" s="153"/>
      <c r="G2" s="154"/>
      <c r="H2" s="78"/>
      <c r="I2" s="78"/>
      <c r="J2" s="78"/>
      <c r="K2" s="78"/>
      <c r="L2" s="78"/>
      <c r="M2" s="78"/>
      <c r="N2" s="78"/>
      <c r="O2" s="78"/>
      <c r="P2" s="78"/>
      <c r="Q2" s="78"/>
      <c r="R2" s="78"/>
      <c r="S2" s="78"/>
      <c r="T2" s="78"/>
      <c r="U2" s="78"/>
      <c r="V2" s="78"/>
      <c r="W2" s="78"/>
      <c r="X2" s="78"/>
      <c r="Y2" s="78"/>
      <c r="Z2" s="78"/>
    </row>
    <row r="3" spans="1:26" ht="20.25" customHeight="1">
      <c r="A3" s="145"/>
      <c r="B3" s="146"/>
      <c r="C3" s="79" t="s">
        <v>4</v>
      </c>
      <c r="D3" s="183" t="s">
        <v>289</v>
      </c>
      <c r="E3" s="153"/>
      <c r="F3" s="153"/>
      <c r="G3" s="154"/>
      <c r="H3" s="78"/>
      <c r="I3" s="78"/>
      <c r="J3" s="78"/>
      <c r="K3" s="78"/>
      <c r="L3" s="78"/>
      <c r="M3" s="78"/>
      <c r="N3" s="78"/>
      <c r="O3" s="78"/>
      <c r="P3" s="78"/>
      <c r="Q3" s="78"/>
      <c r="R3" s="78"/>
      <c r="S3" s="78"/>
      <c r="T3" s="78"/>
      <c r="U3" s="78"/>
      <c r="V3" s="78"/>
      <c r="W3" s="78"/>
      <c r="X3" s="78"/>
      <c r="Y3" s="78"/>
      <c r="Z3" s="78"/>
    </row>
    <row r="4" spans="1:26" ht="20.25" customHeight="1">
      <c r="A4" s="145"/>
      <c r="B4" s="146"/>
      <c r="C4" s="79" t="s">
        <v>6</v>
      </c>
      <c r="D4" s="183"/>
      <c r="E4" s="153"/>
      <c r="F4" s="153"/>
      <c r="G4" s="154"/>
      <c r="H4" s="78"/>
      <c r="I4" s="78"/>
      <c r="J4" s="78"/>
      <c r="K4" s="78"/>
      <c r="L4" s="78"/>
      <c r="M4" s="78"/>
      <c r="N4" s="78"/>
      <c r="O4" s="78"/>
      <c r="P4" s="78"/>
      <c r="Q4" s="78"/>
      <c r="R4" s="78"/>
      <c r="S4" s="78"/>
      <c r="T4" s="78"/>
      <c r="U4" s="78"/>
      <c r="V4" s="78"/>
      <c r="W4" s="78"/>
      <c r="X4" s="78"/>
      <c r="Y4" s="78"/>
      <c r="Z4" s="78"/>
    </row>
    <row r="5" spans="1:26" ht="20.25" customHeight="1">
      <c r="A5" s="145"/>
      <c r="B5" s="146"/>
      <c r="C5" s="79" t="s">
        <v>7</v>
      </c>
      <c r="D5" s="183"/>
      <c r="E5" s="153"/>
      <c r="F5" s="153"/>
      <c r="G5" s="154"/>
      <c r="H5" s="78"/>
      <c r="I5" s="78"/>
      <c r="J5" s="78"/>
      <c r="K5" s="78"/>
      <c r="L5" s="78"/>
      <c r="M5" s="78"/>
      <c r="N5" s="78"/>
      <c r="O5" s="78"/>
      <c r="P5" s="78"/>
      <c r="Q5" s="78"/>
      <c r="R5" s="78"/>
      <c r="S5" s="78"/>
      <c r="T5" s="78"/>
      <c r="U5" s="78"/>
      <c r="V5" s="78"/>
      <c r="W5" s="78"/>
      <c r="X5" s="78"/>
      <c r="Y5" s="78"/>
      <c r="Z5" s="78"/>
    </row>
    <row r="6" spans="1:26" ht="20.25" customHeight="1">
      <c r="A6" s="145"/>
      <c r="B6" s="146"/>
      <c r="C6" s="80" t="s">
        <v>8</v>
      </c>
      <c r="D6" s="183"/>
      <c r="E6" s="153"/>
      <c r="F6" s="153"/>
      <c r="G6" s="154"/>
      <c r="H6" s="78"/>
      <c r="I6" s="78"/>
      <c r="J6" s="78"/>
      <c r="K6" s="78"/>
      <c r="L6" s="78"/>
      <c r="M6" s="78"/>
      <c r="N6" s="78"/>
      <c r="O6" s="78"/>
      <c r="P6" s="78"/>
      <c r="Q6" s="78"/>
      <c r="R6" s="78"/>
      <c r="S6" s="78"/>
      <c r="T6" s="78"/>
      <c r="U6" s="78"/>
      <c r="V6" s="78"/>
      <c r="W6" s="78"/>
      <c r="X6" s="78"/>
      <c r="Y6" s="78"/>
      <c r="Z6" s="78"/>
    </row>
    <row r="7" spans="1:26" ht="20.25" customHeight="1">
      <c r="A7" s="147"/>
      <c r="B7" s="148"/>
      <c r="C7" s="80" t="s">
        <v>9</v>
      </c>
      <c r="D7" s="81">
        <v>44470</v>
      </c>
      <c r="E7" s="82">
        <f>D7+31</f>
        <v>44501</v>
      </c>
      <c r="F7" s="82">
        <f>E7+31</f>
        <v>44532</v>
      </c>
      <c r="G7" s="83" t="s">
        <v>10</v>
      </c>
      <c r="H7" s="78"/>
      <c r="I7" s="78"/>
      <c r="J7" s="78"/>
      <c r="K7" s="78"/>
      <c r="L7" s="78"/>
      <c r="M7" s="78"/>
      <c r="N7" s="78"/>
      <c r="O7" s="78"/>
      <c r="P7" s="78"/>
      <c r="Q7" s="78"/>
      <c r="R7" s="78"/>
      <c r="S7" s="78"/>
      <c r="T7" s="78"/>
      <c r="U7" s="78"/>
      <c r="V7" s="78"/>
      <c r="W7" s="78"/>
      <c r="X7" s="78"/>
      <c r="Y7" s="78"/>
      <c r="Z7" s="78"/>
    </row>
    <row r="8" spans="1:26" ht="16.5" customHeight="1">
      <c r="A8" s="184" t="s">
        <v>11</v>
      </c>
      <c r="B8" s="182" t="s">
        <v>12</v>
      </c>
      <c r="C8" s="84" t="s">
        <v>13</v>
      </c>
      <c r="D8" s="85"/>
      <c r="E8" s="86"/>
      <c r="F8" s="86"/>
      <c r="G8" s="87"/>
      <c r="H8" s="88"/>
      <c r="I8" s="88"/>
      <c r="J8" s="88"/>
      <c r="K8" s="88"/>
      <c r="L8" s="88"/>
      <c r="M8" s="88"/>
      <c r="N8" s="88"/>
      <c r="O8" s="88"/>
      <c r="P8" s="88"/>
      <c r="Q8" s="88"/>
      <c r="R8" s="88"/>
      <c r="S8" s="88"/>
      <c r="T8" s="88"/>
      <c r="U8" s="88"/>
      <c r="V8" s="88"/>
      <c r="W8" s="88"/>
      <c r="X8" s="88"/>
      <c r="Y8" s="88"/>
      <c r="Z8" s="88"/>
    </row>
    <row r="9" spans="1:26" ht="16.5" customHeight="1">
      <c r="A9" s="146"/>
      <c r="B9" s="150"/>
      <c r="C9" s="84" t="s">
        <v>14</v>
      </c>
      <c r="D9" s="85"/>
      <c r="E9" s="86"/>
      <c r="F9" s="86"/>
      <c r="G9" s="87"/>
      <c r="H9" s="88"/>
      <c r="I9" s="88"/>
      <c r="J9" s="88"/>
      <c r="K9" s="88"/>
      <c r="L9" s="88"/>
      <c r="M9" s="88"/>
      <c r="N9" s="88"/>
      <c r="O9" s="88"/>
      <c r="P9" s="88"/>
      <c r="Q9" s="88"/>
      <c r="R9" s="88"/>
      <c r="S9" s="88"/>
      <c r="T9" s="88"/>
      <c r="U9" s="88"/>
      <c r="V9" s="88"/>
      <c r="W9" s="88"/>
      <c r="X9" s="88"/>
      <c r="Y9" s="88"/>
      <c r="Z9" s="88"/>
    </row>
    <row r="10" spans="1:26" ht="16.5" customHeight="1">
      <c r="A10" s="146"/>
      <c r="B10" s="150"/>
      <c r="C10" s="84" t="s">
        <v>15</v>
      </c>
      <c r="D10" s="85">
        <v>3</v>
      </c>
      <c r="E10" s="86">
        <v>0</v>
      </c>
      <c r="F10" s="86">
        <v>2</v>
      </c>
      <c r="G10" s="87"/>
      <c r="H10" s="88"/>
      <c r="I10" s="88"/>
      <c r="J10" s="88"/>
      <c r="K10" s="88"/>
      <c r="L10" s="88"/>
      <c r="M10" s="88"/>
      <c r="N10" s="88"/>
      <c r="O10" s="88"/>
      <c r="P10" s="88"/>
      <c r="Q10" s="88"/>
      <c r="R10" s="88"/>
      <c r="S10" s="88"/>
      <c r="T10" s="88"/>
      <c r="U10" s="88"/>
      <c r="V10" s="88"/>
      <c r="W10" s="88"/>
      <c r="X10" s="88"/>
      <c r="Y10" s="88"/>
      <c r="Z10" s="88"/>
    </row>
    <row r="11" spans="1:26" ht="16.5" customHeight="1">
      <c r="A11" s="146"/>
      <c r="B11" s="151"/>
      <c r="C11" s="89" t="s">
        <v>16</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c r="A12" s="146"/>
      <c r="B12" s="182" t="s">
        <v>17</v>
      </c>
      <c r="C12" s="84" t="s">
        <v>13</v>
      </c>
      <c r="D12" s="85"/>
      <c r="E12" s="86"/>
      <c r="F12" s="86"/>
      <c r="G12" s="87"/>
      <c r="H12" s="88"/>
      <c r="I12" s="88"/>
      <c r="J12" s="88"/>
      <c r="K12" s="88"/>
      <c r="L12" s="88"/>
      <c r="M12" s="88"/>
      <c r="N12" s="88"/>
      <c r="O12" s="88"/>
      <c r="P12" s="88"/>
      <c r="Q12" s="88"/>
      <c r="R12" s="88"/>
      <c r="S12" s="88"/>
      <c r="T12" s="88"/>
      <c r="U12" s="88"/>
      <c r="V12" s="88"/>
      <c r="W12" s="88"/>
      <c r="X12" s="88"/>
      <c r="Y12" s="88"/>
      <c r="Z12" s="88"/>
    </row>
    <row r="13" spans="1:26" ht="16.5" customHeight="1">
      <c r="A13" s="146"/>
      <c r="B13" s="150"/>
      <c r="C13" s="84" t="s">
        <v>14</v>
      </c>
      <c r="D13" s="85"/>
      <c r="E13" s="86"/>
      <c r="F13" s="86"/>
      <c r="G13" s="87"/>
      <c r="H13" s="88"/>
      <c r="I13" s="88"/>
      <c r="J13" s="88"/>
      <c r="K13" s="88"/>
      <c r="L13" s="88"/>
      <c r="M13" s="88"/>
      <c r="N13" s="88"/>
      <c r="O13" s="88"/>
      <c r="P13" s="88"/>
      <c r="Q13" s="88"/>
      <c r="R13" s="88"/>
      <c r="S13" s="88"/>
      <c r="T13" s="88"/>
      <c r="U13" s="88"/>
      <c r="V13" s="88"/>
      <c r="W13" s="88"/>
      <c r="X13" s="88"/>
      <c r="Y13" s="88"/>
      <c r="Z13" s="88"/>
    </row>
    <row r="14" spans="1:26" ht="16.5" customHeight="1">
      <c r="A14" s="146"/>
      <c r="B14" s="150"/>
      <c r="C14" s="84" t="s">
        <v>15</v>
      </c>
      <c r="D14" s="85">
        <v>0</v>
      </c>
      <c r="E14" s="86">
        <v>36</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c r="A15" s="146"/>
      <c r="B15" s="151"/>
      <c r="C15" s="89" t="s">
        <v>16</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c r="A16" s="146"/>
      <c r="B16" s="182" t="s">
        <v>18</v>
      </c>
      <c r="C16" s="84" t="s">
        <v>13</v>
      </c>
      <c r="D16" s="94"/>
      <c r="E16" s="94"/>
      <c r="F16" s="94"/>
      <c r="G16" s="95"/>
      <c r="H16" s="88"/>
      <c r="I16" s="88"/>
      <c r="J16" s="88"/>
      <c r="K16" s="88"/>
      <c r="L16" s="88"/>
      <c r="M16" s="88"/>
      <c r="N16" s="88"/>
      <c r="O16" s="88"/>
      <c r="P16" s="88"/>
      <c r="Q16" s="88"/>
      <c r="R16" s="88"/>
      <c r="S16" s="88"/>
      <c r="T16" s="88"/>
      <c r="U16" s="88"/>
      <c r="V16" s="88"/>
      <c r="W16" s="88"/>
      <c r="X16" s="88"/>
      <c r="Y16" s="88"/>
      <c r="Z16" s="88"/>
    </row>
    <row r="17" spans="1:26" ht="16.5" customHeight="1">
      <c r="A17" s="146"/>
      <c r="B17" s="150"/>
      <c r="C17" s="84" t="s">
        <v>14</v>
      </c>
      <c r="D17" s="94"/>
      <c r="E17" s="94"/>
      <c r="F17" s="94"/>
      <c r="G17" s="95"/>
      <c r="H17" s="88"/>
      <c r="I17" s="88"/>
      <c r="J17" s="88"/>
      <c r="K17" s="88"/>
      <c r="L17" s="88"/>
      <c r="M17" s="88"/>
      <c r="N17" s="88"/>
      <c r="O17" s="88"/>
      <c r="P17" s="88"/>
      <c r="Q17" s="88"/>
      <c r="R17" s="88"/>
      <c r="S17" s="88"/>
      <c r="T17" s="88"/>
      <c r="U17" s="88"/>
      <c r="V17" s="88"/>
      <c r="W17" s="88"/>
      <c r="X17" s="88"/>
      <c r="Y17" s="88"/>
      <c r="Z17" s="88"/>
    </row>
    <row r="18" spans="1:26" ht="16.5" customHeight="1">
      <c r="A18" s="146"/>
      <c r="B18" s="150"/>
      <c r="C18" s="84" t="s">
        <v>15</v>
      </c>
      <c r="D18" s="94">
        <v>5</v>
      </c>
      <c r="E18" s="94">
        <v>0</v>
      </c>
      <c r="F18" s="94">
        <v>3</v>
      </c>
      <c r="G18" s="95"/>
      <c r="H18" s="88"/>
      <c r="I18" s="88"/>
      <c r="J18" s="88"/>
      <c r="K18" s="88"/>
      <c r="L18" s="88"/>
      <c r="M18" s="88"/>
      <c r="N18" s="88"/>
      <c r="O18" s="88"/>
      <c r="P18" s="88"/>
      <c r="Q18" s="88"/>
      <c r="R18" s="88"/>
      <c r="S18" s="88"/>
      <c r="T18" s="88"/>
      <c r="U18" s="88"/>
      <c r="V18" s="88"/>
      <c r="W18" s="88"/>
      <c r="X18" s="88"/>
      <c r="Y18" s="88"/>
      <c r="Z18" s="88"/>
    </row>
    <row r="19" spans="1:26" ht="16.5" customHeight="1">
      <c r="A19" s="146"/>
      <c r="B19" s="151"/>
      <c r="C19" s="89" t="s">
        <v>16</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c r="A20" s="146"/>
      <c r="B20" s="182" t="s">
        <v>19</v>
      </c>
      <c r="C20" s="84" t="s">
        <v>13</v>
      </c>
      <c r="D20" s="94"/>
      <c r="E20" s="94"/>
      <c r="F20" s="94"/>
      <c r="G20" s="95"/>
      <c r="H20" s="88"/>
      <c r="I20" s="88"/>
      <c r="J20" s="88"/>
      <c r="K20" s="88"/>
      <c r="L20" s="88"/>
      <c r="M20" s="88"/>
      <c r="N20" s="88"/>
      <c r="O20" s="88"/>
      <c r="P20" s="88"/>
      <c r="Q20" s="88"/>
      <c r="R20" s="88"/>
      <c r="S20" s="88"/>
      <c r="T20" s="88"/>
      <c r="U20" s="88"/>
      <c r="V20" s="88"/>
      <c r="W20" s="88"/>
      <c r="X20" s="88"/>
      <c r="Y20" s="88"/>
      <c r="Z20" s="88"/>
    </row>
    <row r="21" spans="1:26" ht="16.5" customHeight="1">
      <c r="A21" s="146"/>
      <c r="B21" s="150"/>
      <c r="C21" s="84" t="s">
        <v>14</v>
      </c>
      <c r="D21" s="94"/>
      <c r="E21" s="94"/>
      <c r="F21" s="94"/>
      <c r="G21" s="95"/>
      <c r="H21" s="88"/>
      <c r="I21" s="88"/>
      <c r="J21" s="88"/>
      <c r="K21" s="88"/>
      <c r="L21" s="88"/>
      <c r="M21" s="88"/>
      <c r="N21" s="88"/>
      <c r="O21" s="88"/>
      <c r="P21" s="88"/>
      <c r="Q21" s="88"/>
      <c r="R21" s="88"/>
      <c r="S21" s="88"/>
      <c r="T21" s="88"/>
      <c r="U21" s="88"/>
      <c r="V21" s="88"/>
      <c r="W21" s="88"/>
      <c r="X21" s="88"/>
      <c r="Y21" s="88"/>
      <c r="Z21" s="88"/>
    </row>
    <row r="22" spans="1:26" ht="16.5" customHeight="1">
      <c r="A22" s="146"/>
      <c r="B22" s="150"/>
      <c r="C22" s="84" t="s">
        <v>15</v>
      </c>
      <c r="D22" s="94">
        <v>1</v>
      </c>
      <c r="E22" s="94">
        <v>2</v>
      </c>
      <c r="F22" s="94">
        <v>4</v>
      </c>
      <c r="G22" s="95"/>
      <c r="H22" s="88"/>
      <c r="I22" s="88"/>
      <c r="J22" s="88"/>
      <c r="K22" s="88"/>
      <c r="L22" s="88"/>
      <c r="M22" s="88"/>
      <c r="N22" s="88"/>
      <c r="O22" s="88"/>
      <c r="P22" s="88"/>
      <c r="Q22" s="88"/>
      <c r="R22" s="88"/>
      <c r="S22" s="88"/>
      <c r="T22" s="88"/>
      <c r="U22" s="88"/>
      <c r="V22" s="88"/>
      <c r="W22" s="88"/>
      <c r="X22" s="88"/>
      <c r="Y22" s="88"/>
      <c r="Z22" s="88"/>
    </row>
    <row r="23" spans="1:26" ht="16.5" customHeight="1">
      <c r="A23" s="146"/>
      <c r="B23" s="151"/>
      <c r="C23" s="89" t="s">
        <v>16</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c r="A24" s="146"/>
      <c r="B24" s="182" t="s">
        <v>20</v>
      </c>
      <c r="C24" s="84" t="s">
        <v>13</v>
      </c>
      <c r="D24" s="94"/>
      <c r="E24" s="94"/>
      <c r="F24" s="94"/>
      <c r="G24" s="95"/>
      <c r="H24" s="88"/>
      <c r="I24" s="88"/>
      <c r="J24" s="88"/>
      <c r="K24" s="88"/>
      <c r="L24" s="88"/>
      <c r="M24" s="88"/>
      <c r="N24" s="88"/>
      <c r="O24" s="88"/>
      <c r="P24" s="88"/>
      <c r="Q24" s="88"/>
      <c r="R24" s="88"/>
      <c r="S24" s="88"/>
      <c r="T24" s="88"/>
      <c r="U24" s="88"/>
      <c r="V24" s="88"/>
      <c r="W24" s="88"/>
      <c r="X24" s="88"/>
      <c r="Y24" s="88"/>
      <c r="Z24" s="88"/>
    </row>
    <row r="25" spans="1:26" ht="16.5" customHeight="1">
      <c r="A25" s="146"/>
      <c r="B25" s="150"/>
      <c r="C25" s="84" t="s">
        <v>14</v>
      </c>
      <c r="D25" s="94"/>
      <c r="E25" s="94"/>
      <c r="F25" s="94"/>
      <c r="G25" s="95"/>
      <c r="H25" s="88"/>
      <c r="I25" s="88"/>
      <c r="J25" s="88"/>
      <c r="K25" s="88"/>
      <c r="L25" s="88"/>
      <c r="M25" s="88"/>
      <c r="N25" s="88"/>
      <c r="O25" s="88"/>
      <c r="P25" s="88"/>
      <c r="Q25" s="88"/>
      <c r="R25" s="88"/>
      <c r="S25" s="88"/>
      <c r="T25" s="88"/>
      <c r="U25" s="88"/>
      <c r="V25" s="88"/>
      <c r="W25" s="88"/>
      <c r="X25" s="88"/>
      <c r="Y25" s="88"/>
      <c r="Z25" s="88"/>
    </row>
    <row r="26" spans="1:26" ht="16.5" customHeight="1">
      <c r="A26" s="146"/>
      <c r="B26" s="150"/>
      <c r="C26" s="84" t="s">
        <v>15</v>
      </c>
      <c r="D26" s="94">
        <v>6</v>
      </c>
      <c r="E26" s="94">
        <v>8</v>
      </c>
      <c r="F26" s="94">
        <v>5</v>
      </c>
      <c r="G26" s="95"/>
      <c r="H26" s="88"/>
      <c r="I26" s="88"/>
      <c r="J26" s="88"/>
      <c r="K26" s="88"/>
      <c r="L26" s="88"/>
      <c r="M26" s="88"/>
      <c r="N26" s="88"/>
      <c r="O26" s="88"/>
      <c r="P26" s="88"/>
      <c r="Q26" s="88"/>
      <c r="R26" s="88"/>
      <c r="S26" s="88"/>
      <c r="T26" s="88"/>
      <c r="U26" s="88"/>
      <c r="V26" s="88"/>
      <c r="W26" s="88"/>
      <c r="X26" s="88"/>
      <c r="Y26" s="88"/>
      <c r="Z26" s="88"/>
    </row>
    <row r="27" spans="1:26" ht="16.5" customHeight="1">
      <c r="A27" s="146"/>
      <c r="B27" s="151"/>
      <c r="C27" s="89" t="s">
        <v>16</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c r="A28" s="146"/>
      <c r="B28" s="182" t="s">
        <v>21</v>
      </c>
      <c r="C28" s="96" t="s">
        <v>13</v>
      </c>
      <c r="D28" s="94"/>
      <c r="E28" s="94"/>
      <c r="F28" s="94"/>
      <c r="G28" s="95"/>
      <c r="H28" s="88"/>
      <c r="I28" s="88"/>
      <c r="J28" s="88"/>
      <c r="K28" s="88"/>
      <c r="L28" s="88"/>
      <c r="M28" s="88"/>
      <c r="N28" s="88"/>
      <c r="O28" s="88"/>
      <c r="P28" s="88"/>
      <c r="Q28" s="88"/>
      <c r="R28" s="88"/>
      <c r="S28" s="88"/>
      <c r="T28" s="88"/>
      <c r="U28" s="88"/>
      <c r="V28" s="88"/>
      <c r="W28" s="88"/>
      <c r="X28" s="88"/>
      <c r="Y28" s="88"/>
      <c r="Z28" s="88"/>
    </row>
    <row r="29" spans="1:26" ht="16.5" customHeight="1">
      <c r="A29" s="146"/>
      <c r="B29" s="150"/>
      <c r="C29" s="96" t="s">
        <v>14</v>
      </c>
      <c r="D29" s="94"/>
      <c r="E29" s="94"/>
      <c r="F29" s="94"/>
      <c r="G29" s="95"/>
      <c r="H29" s="88"/>
      <c r="I29" s="88"/>
      <c r="J29" s="88"/>
      <c r="K29" s="88"/>
      <c r="L29" s="88"/>
      <c r="M29" s="88"/>
      <c r="N29" s="88"/>
      <c r="O29" s="88"/>
      <c r="P29" s="88"/>
      <c r="Q29" s="88"/>
      <c r="R29" s="88"/>
      <c r="S29" s="88"/>
      <c r="T29" s="88"/>
      <c r="U29" s="88"/>
      <c r="V29" s="88"/>
      <c r="W29" s="88"/>
      <c r="X29" s="88"/>
      <c r="Y29" s="88"/>
      <c r="Z29" s="88"/>
    </row>
    <row r="30" spans="1:26" ht="16.5" customHeight="1">
      <c r="A30" s="146"/>
      <c r="B30" s="150"/>
      <c r="C30" s="96" t="s">
        <v>15</v>
      </c>
      <c r="D30" s="94">
        <v>32</v>
      </c>
      <c r="E30" s="94">
        <v>36</v>
      </c>
      <c r="F30" s="94">
        <v>29</v>
      </c>
      <c r="G30" s="95"/>
      <c r="H30" s="88"/>
      <c r="I30" s="88"/>
      <c r="J30" s="88"/>
      <c r="K30" s="88"/>
      <c r="L30" s="88"/>
      <c r="M30" s="88"/>
      <c r="N30" s="88"/>
      <c r="O30" s="88"/>
      <c r="P30" s="88"/>
      <c r="Q30" s="88"/>
      <c r="R30" s="88"/>
      <c r="S30" s="88"/>
      <c r="T30" s="88"/>
      <c r="U30" s="88"/>
      <c r="V30" s="88"/>
      <c r="W30" s="88"/>
      <c r="X30" s="88"/>
      <c r="Y30" s="88"/>
      <c r="Z30" s="88"/>
    </row>
    <row r="31" spans="1:26" ht="16.5" customHeight="1">
      <c r="A31" s="146"/>
      <c r="B31" s="151"/>
      <c r="C31" s="89" t="s">
        <v>16</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c r="A32" s="146"/>
      <c r="B32" s="182" t="s">
        <v>22</v>
      </c>
      <c r="C32" s="84" t="s">
        <v>23</v>
      </c>
      <c r="D32" s="94"/>
      <c r="E32" s="94"/>
      <c r="F32" s="94"/>
      <c r="G32" s="95"/>
      <c r="H32" s="88"/>
      <c r="I32" s="88"/>
      <c r="J32" s="88"/>
      <c r="K32" s="88"/>
      <c r="L32" s="88"/>
      <c r="M32" s="88"/>
      <c r="N32" s="88"/>
      <c r="O32" s="88"/>
      <c r="P32" s="88"/>
      <c r="Q32" s="88"/>
      <c r="R32" s="88"/>
      <c r="S32" s="88"/>
      <c r="T32" s="88"/>
      <c r="U32" s="88"/>
      <c r="V32" s="88"/>
      <c r="W32" s="88"/>
      <c r="X32" s="88"/>
      <c r="Y32" s="88"/>
      <c r="Z32" s="88"/>
    </row>
    <row r="33" spans="1:26" ht="16.5" customHeight="1">
      <c r="A33" s="146"/>
      <c r="B33" s="150"/>
      <c r="C33" s="84" t="s">
        <v>14</v>
      </c>
      <c r="D33" s="94"/>
      <c r="E33" s="94"/>
      <c r="F33" s="94"/>
      <c r="G33" s="95"/>
      <c r="H33" s="88"/>
      <c r="I33" s="88"/>
      <c r="J33" s="88"/>
      <c r="K33" s="88"/>
      <c r="L33" s="88"/>
      <c r="M33" s="88"/>
      <c r="N33" s="88"/>
      <c r="O33" s="88"/>
      <c r="P33" s="88"/>
      <c r="Q33" s="88"/>
      <c r="R33" s="88"/>
      <c r="S33" s="88"/>
      <c r="T33" s="88"/>
      <c r="U33" s="88"/>
      <c r="V33" s="88"/>
      <c r="W33" s="88"/>
      <c r="X33" s="88"/>
      <c r="Y33" s="88"/>
      <c r="Z33" s="88"/>
    </row>
    <row r="34" spans="1:26" ht="16.5" customHeight="1">
      <c r="A34" s="146"/>
      <c r="B34" s="150"/>
      <c r="C34" s="84" t="s">
        <v>15</v>
      </c>
      <c r="D34" s="94">
        <v>4</v>
      </c>
      <c r="E34" s="94">
        <v>8</v>
      </c>
      <c r="F34" s="94">
        <v>8</v>
      </c>
      <c r="G34" s="95"/>
      <c r="H34" s="88"/>
      <c r="I34" s="88"/>
      <c r="J34" s="88"/>
      <c r="K34" s="88"/>
      <c r="L34" s="88"/>
      <c r="M34" s="88"/>
      <c r="N34" s="88"/>
      <c r="O34" s="88"/>
      <c r="P34" s="88"/>
      <c r="Q34" s="88"/>
      <c r="R34" s="88"/>
      <c r="S34" s="88"/>
      <c r="T34" s="88"/>
      <c r="U34" s="88"/>
      <c r="V34" s="88"/>
      <c r="W34" s="88"/>
      <c r="X34" s="88"/>
      <c r="Y34" s="88"/>
      <c r="Z34" s="88"/>
    </row>
    <row r="35" spans="1:26" ht="16.5" customHeight="1">
      <c r="A35" s="146"/>
      <c r="B35" s="151"/>
      <c r="C35" s="89" t="s">
        <v>16</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c r="A36" s="146"/>
      <c r="B36" s="182" t="s">
        <v>24</v>
      </c>
      <c r="C36" s="84" t="s">
        <v>23</v>
      </c>
      <c r="D36" s="94"/>
      <c r="E36" s="94"/>
      <c r="F36" s="94"/>
      <c r="G36" s="95"/>
      <c r="H36" s="88"/>
      <c r="I36" s="88"/>
      <c r="J36" s="88"/>
      <c r="K36" s="88"/>
      <c r="L36" s="88"/>
      <c r="M36" s="88"/>
      <c r="N36" s="88"/>
      <c r="O36" s="88"/>
      <c r="P36" s="88"/>
      <c r="Q36" s="88"/>
      <c r="R36" s="88"/>
      <c r="S36" s="88"/>
      <c r="T36" s="88"/>
      <c r="U36" s="88"/>
      <c r="V36" s="88"/>
      <c r="W36" s="88"/>
      <c r="X36" s="88"/>
      <c r="Y36" s="88"/>
      <c r="Z36" s="88"/>
    </row>
    <row r="37" spans="1:26" ht="16.5" customHeight="1">
      <c r="A37" s="146"/>
      <c r="B37" s="150"/>
      <c r="C37" s="84" t="s">
        <v>14</v>
      </c>
      <c r="D37" s="94"/>
      <c r="E37" s="94"/>
      <c r="F37" s="94"/>
      <c r="G37" s="95"/>
      <c r="H37" s="88"/>
      <c r="I37" s="88"/>
      <c r="J37" s="88"/>
      <c r="K37" s="88"/>
      <c r="L37" s="88"/>
      <c r="M37" s="88"/>
      <c r="N37" s="88"/>
      <c r="O37" s="88"/>
      <c r="P37" s="88"/>
      <c r="Q37" s="88"/>
      <c r="R37" s="88"/>
      <c r="S37" s="88"/>
      <c r="T37" s="88"/>
      <c r="U37" s="88"/>
      <c r="V37" s="88"/>
      <c r="W37" s="88"/>
      <c r="X37" s="88"/>
      <c r="Y37" s="88"/>
      <c r="Z37" s="88"/>
    </row>
    <row r="38" spans="1:26" ht="16.5" customHeight="1">
      <c r="A38" s="146"/>
      <c r="B38" s="150"/>
      <c r="C38" s="84" t="s">
        <v>15</v>
      </c>
      <c r="D38" s="94">
        <v>5</v>
      </c>
      <c r="E38" s="94">
        <v>8</v>
      </c>
      <c r="F38" s="94">
        <v>8</v>
      </c>
      <c r="G38" s="95"/>
      <c r="H38" s="88"/>
      <c r="I38" s="88"/>
      <c r="J38" s="88"/>
      <c r="K38" s="88"/>
      <c r="L38" s="88"/>
      <c r="M38" s="88"/>
      <c r="N38" s="88"/>
      <c r="O38" s="88"/>
      <c r="P38" s="88"/>
      <c r="Q38" s="88"/>
      <c r="R38" s="88"/>
      <c r="S38" s="88"/>
      <c r="T38" s="88"/>
      <c r="U38" s="88"/>
      <c r="V38" s="88"/>
      <c r="W38" s="88"/>
      <c r="X38" s="88"/>
      <c r="Y38" s="88"/>
      <c r="Z38" s="88"/>
    </row>
    <row r="39" spans="1:26" ht="16.5" customHeight="1">
      <c r="A39" s="146"/>
      <c r="B39" s="151"/>
      <c r="C39" s="89" t="s">
        <v>16</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c r="A40" s="146"/>
      <c r="B40" s="182" t="s">
        <v>25</v>
      </c>
      <c r="C40" s="84" t="s">
        <v>23</v>
      </c>
      <c r="D40" s="94"/>
      <c r="E40" s="94"/>
      <c r="F40" s="94"/>
      <c r="G40" s="95"/>
      <c r="H40" s="88"/>
      <c r="I40" s="88"/>
      <c r="J40" s="88"/>
      <c r="K40" s="88"/>
      <c r="L40" s="88"/>
      <c r="M40" s="88"/>
      <c r="N40" s="88"/>
      <c r="O40" s="88"/>
      <c r="P40" s="88"/>
      <c r="Q40" s="88"/>
      <c r="R40" s="88"/>
      <c r="S40" s="88"/>
      <c r="T40" s="88"/>
      <c r="U40" s="88"/>
      <c r="V40" s="88"/>
      <c r="W40" s="88"/>
      <c r="X40" s="88"/>
      <c r="Y40" s="88"/>
      <c r="Z40" s="88"/>
    </row>
    <row r="41" spans="1:26" ht="16.5" customHeight="1">
      <c r="A41" s="146"/>
      <c r="B41" s="150"/>
      <c r="C41" s="84" t="s">
        <v>14</v>
      </c>
      <c r="D41" s="94"/>
      <c r="E41" s="94"/>
      <c r="F41" s="94"/>
      <c r="G41" s="95"/>
      <c r="H41" s="88"/>
      <c r="I41" s="88"/>
      <c r="J41" s="88"/>
      <c r="K41" s="88"/>
      <c r="L41" s="88"/>
      <c r="M41" s="88"/>
      <c r="N41" s="88"/>
      <c r="O41" s="88"/>
      <c r="P41" s="88"/>
      <c r="Q41" s="88"/>
      <c r="R41" s="88"/>
      <c r="S41" s="88"/>
      <c r="T41" s="88"/>
      <c r="U41" s="88"/>
      <c r="V41" s="88"/>
      <c r="W41" s="88"/>
      <c r="X41" s="88"/>
      <c r="Y41" s="88"/>
      <c r="Z41" s="88"/>
    </row>
    <row r="42" spans="1:26" ht="16.5" customHeight="1">
      <c r="A42" s="146"/>
      <c r="B42" s="150"/>
      <c r="C42" s="84" t="s">
        <v>15</v>
      </c>
      <c r="D42" s="94">
        <v>0</v>
      </c>
      <c r="E42" s="94">
        <v>0</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c r="A43" s="146"/>
      <c r="B43" s="150"/>
      <c r="C43" s="96" t="s">
        <v>26</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c r="A44" s="146"/>
      <c r="B44" s="151"/>
      <c r="C44" s="89" t="s">
        <v>16</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c r="A45" s="146"/>
      <c r="B45" s="182" t="s">
        <v>27</v>
      </c>
      <c r="C45" s="84" t="s">
        <v>23</v>
      </c>
      <c r="D45" s="94"/>
      <c r="E45" s="94"/>
      <c r="F45" s="94"/>
      <c r="G45" s="95"/>
      <c r="H45" s="88"/>
      <c r="I45" s="88"/>
      <c r="J45" s="88"/>
      <c r="K45" s="88"/>
      <c r="L45" s="88"/>
      <c r="M45" s="88"/>
      <c r="N45" s="88"/>
      <c r="O45" s="88"/>
      <c r="P45" s="88"/>
      <c r="Q45" s="88"/>
      <c r="R45" s="88"/>
      <c r="S45" s="88"/>
      <c r="T45" s="88"/>
      <c r="U45" s="88"/>
      <c r="V45" s="88"/>
      <c r="W45" s="88"/>
      <c r="X45" s="88"/>
      <c r="Y45" s="88"/>
      <c r="Z45" s="88"/>
    </row>
    <row r="46" spans="1:26" ht="16.5" customHeight="1">
      <c r="A46" s="146"/>
      <c r="B46" s="150"/>
      <c r="C46" s="84" t="s">
        <v>14</v>
      </c>
      <c r="D46" s="94"/>
      <c r="E46" s="94"/>
      <c r="F46" s="94"/>
      <c r="G46" s="95"/>
      <c r="H46" s="88"/>
      <c r="I46" s="88"/>
      <c r="J46" s="88"/>
      <c r="K46" s="88"/>
      <c r="L46" s="88"/>
      <c r="M46" s="88"/>
      <c r="N46" s="88"/>
      <c r="O46" s="88"/>
      <c r="P46" s="88"/>
      <c r="Q46" s="88"/>
      <c r="R46" s="88"/>
      <c r="S46" s="88"/>
      <c r="T46" s="88"/>
      <c r="U46" s="88"/>
      <c r="V46" s="88"/>
      <c r="W46" s="88"/>
      <c r="X46" s="88"/>
      <c r="Y46" s="88"/>
      <c r="Z46" s="88"/>
    </row>
    <row r="47" spans="1:26" ht="16.5" customHeight="1">
      <c r="A47" s="146"/>
      <c r="B47" s="150"/>
      <c r="C47" s="84" t="s">
        <v>15</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c r="A48" s="146"/>
      <c r="B48" s="150"/>
      <c r="C48" s="96" t="s">
        <v>28</v>
      </c>
      <c r="D48" s="94"/>
      <c r="E48" s="94"/>
      <c r="F48" s="94"/>
      <c r="G48" s="95"/>
      <c r="H48" s="88"/>
      <c r="I48" s="88"/>
      <c r="J48" s="88"/>
      <c r="K48" s="88"/>
      <c r="L48" s="88"/>
      <c r="M48" s="88"/>
      <c r="N48" s="88"/>
      <c r="O48" s="88"/>
      <c r="P48" s="88"/>
      <c r="Q48" s="88"/>
      <c r="R48" s="88"/>
      <c r="S48" s="88"/>
      <c r="T48" s="88"/>
      <c r="U48" s="88"/>
      <c r="V48" s="88"/>
      <c r="W48" s="88"/>
      <c r="X48" s="88"/>
      <c r="Y48" s="88"/>
      <c r="Z48" s="88"/>
    </row>
    <row r="49" spans="1:26" ht="16.5" customHeight="1">
      <c r="A49" s="146"/>
      <c r="B49" s="151"/>
      <c r="C49" s="89" t="s">
        <v>29</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c r="A50" s="146"/>
      <c r="B50" s="182" t="s">
        <v>30</v>
      </c>
      <c r="C50" s="84" t="s">
        <v>23</v>
      </c>
      <c r="D50" s="94"/>
      <c r="E50" s="94"/>
      <c r="F50" s="94"/>
      <c r="G50" s="95"/>
      <c r="H50" s="88"/>
      <c r="I50" s="88"/>
      <c r="J50" s="88"/>
      <c r="K50" s="88"/>
      <c r="L50" s="88"/>
      <c r="M50" s="88"/>
      <c r="N50" s="88"/>
      <c r="O50" s="88"/>
      <c r="P50" s="88"/>
      <c r="Q50" s="88"/>
      <c r="R50" s="88"/>
      <c r="S50" s="88"/>
      <c r="T50" s="88"/>
      <c r="U50" s="88"/>
      <c r="V50" s="88"/>
      <c r="W50" s="88"/>
      <c r="X50" s="88"/>
      <c r="Y50" s="88"/>
      <c r="Z50" s="88"/>
    </row>
    <row r="51" spans="1:26" ht="16.5" customHeight="1">
      <c r="A51" s="146"/>
      <c r="B51" s="150"/>
      <c r="C51" s="84" t="s">
        <v>14</v>
      </c>
      <c r="D51" s="94"/>
      <c r="E51" s="94"/>
      <c r="F51" s="94"/>
      <c r="G51" s="95"/>
      <c r="H51" s="88"/>
      <c r="I51" s="88"/>
      <c r="J51" s="88"/>
      <c r="K51" s="88"/>
      <c r="L51" s="88"/>
      <c r="M51" s="88"/>
      <c r="N51" s="88"/>
      <c r="O51" s="88"/>
      <c r="P51" s="88"/>
      <c r="Q51" s="88"/>
      <c r="R51" s="88"/>
      <c r="S51" s="88"/>
      <c r="T51" s="88"/>
      <c r="U51" s="88"/>
      <c r="V51" s="88"/>
      <c r="W51" s="88"/>
      <c r="X51" s="88"/>
      <c r="Y51" s="88"/>
      <c r="Z51" s="88"/>
    </row>
    <row r="52" spans="1:26" ht="16.5" customHeight="1">
      <c r="A52" s="146"/>
      <c r="B52" s="150"/>
      <c r="C52" s="84" t="s">
        <v>15</v>
      </c>
      <c r="D52" s="94">
        <v>0</v>
      </c>
      <c r="E52" s="94">
        <v>0</v>
      </c>
      <c r="F52" s="94">
        <v>0</v>
      </c>
      <c r="G52" s="95"/>
      <c r="H52" s="88"/>
      <c r="I52" s="88"/>
      <c r="J52" s="88"/>
      <c r="K52" s="88"/>
      <c r="L52" s="88"/>
      <c r="M52" s="88"/>
      <c r="N52" s="88"/>
      <c r="O52" s="88"/>
      <c r="P52" s="88"/>
      <c r="Q52" s="88"/>
      <c r="R52" s="88"/>
      <c r="S52" s="88"/>
      <c r="T52" s="88"/>
      <c r="U52" s="88"/>
      <c r="V52" s="88"/>
      <c r="W52" s="88"/>
      <c r="X52" s="88"/>
      <c r="Y52" s="88"/>
      <c r="Z52" s="88"/>
    </row>
    <row r="53" spans="1:26" ht="16.5" customHeight="1">
      <c r="A53" s="146"/>
      <c r="B53" s="150"/>
      <c r="C53" s="96" t="s">
        <v>28</v>
      </c>
      <c r="D53" s="94"/>
      <c r="E53" s="94"/>
      <c r="F53" s="94"/>
      <c r="G53" s="95"/>
      <c r="H53" s="88"/>
      <c r="I53" s="88"/>
      <c r="J53" s="88"/>
      <c r="K53" s="88"/>
      <c r="L53" s="88"/>
      <c r="M53" s="88"/>
      <c r="N53" s="88"/>
      <c r="O53" s="88"/>
      <c r="P53" s="88"/>
      <c r="Q53" s="88"/>
      <c r="R53" s="88"/>
      <c r="S53" s="88"/>
      <c r="T53" s="88"/>
      <c r="U53" s="88"/>
      <c r="V53" s="88"/>
      <c r="W53" s="88"/>
      <c r="X53" s="88"/>
      <c r="Y53" s="88"/>
      <c r="Z53" s="88"/>
    </row>
    <row r="54" spans="1:26" ht="16.5" customHeight="1">
      <c r="A54" s="146"/>
      <c r="B54" s="150"/>
      <c r="C54" s="89" t="s">
        <v>29</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c r="A55" s="146"/>
      <c r="B55" s="185" t="s">
        <v>31</v>
      </c>
      <c r="C55" s="84" t="s">
        <v>13</v>
      </c>
      <c r="D55" s="94"/>
      <c r="E55" s="94"/>
      <c r="F55" s="94"/>
      <c r="G55" s="95"/>
      <c r="H55" s="88"/>
      <c r="I55" s="88"/>
      <c r="J55" s="88"/>
      <c r="K55" s="88"/>
      <c r="L55" s="88"/>
      <c r="M55" s="88"/>
      <c r="N55" s="88"/>
      <c r="O55" s="88"/>
      <c r="P55" s="88"/>
      <c r="Q55" s="88"/>
      <c r="R55" s="88"/>
      <c r="S55" s="88"/>
      <c r="T55" s="88"/>
      <c r="U55" s="88"/>
      <c r="V55" s="88"/>
      <c r="W55" s="88"/>
      <c r="X55" s="88"/>
      <c r="Y55" s="88"/>
      <c r="Z55" s="88"/>
    </row>
    <row r="56" spans="1:26" ht="16.5" customHeight="1">
      <c r="A56" s="146"/>
      <c r="B56" s="150"/>
      <c r="C56" s="84" t="s">
        <v>14</v>
      </c>
      <c r="D56" s="94"/>
      <c r="E56" s="94"/>
      <c r="F56" s="94"/>
      <c r="G56" s="95"/>
      <c r="H56" s="88"/>
      <c r="I56" s="88"/>
      <c r="J56" s="88"/>
      <c r="K56" s="88"/>
      <c r="L56" s="88"/>
      <c r="M56" s="88"/>
      <c r="N56" s="88"/>
      <c r="O56" s="88"/>
      <c r="P56" s="88"/>
      <c r="Q56" s="88"/>
      <c r="R56" s="88"/>
      <c r="S56" s="88"/>
      <c r="T56" s="88"/>
      <c r="U56" s="88"/>
      <c r="V56" s="88"/>
      <c r="W56" s="88"/>
      <c r="X56" s="88"/>
      <c r="Y56" s="88"/>
      <c r="Z56" s="88"/>
    </row>
    <row r="57" spans="1:26" ht="16.5" customHeight="1">
      <c r="A57" s="146"/>
      <c r="B57" s="150"/>
      <c r="C57" s="84" t="s">
        <v>15</v>
      </c>
      <c r="D57" s="94">
        <v>0</v>
      </c>
      <c r="E57" s="94">
        <v>8</v>
      </c>
      <c r="F57" s="94">
        <v>8</v>
      </c>
      <c r="G57" s="95"/>
      <c r="H57" s="88"/>
      <c r="I57" s="88"/>
      <c r="J57" s="88"/>
      <c r="K57" s="88"/>
      <c r="L57" s="88"/>
      <c r="M57" s="88"/>
      <c r="N57" s="88"/>
      <c r="O57" s="88"/>
      <c r="P57" s="88"/>
      <c r="Q57" s="88"/>
      <c r="R57" s="88"/>
      <c r="S57" s="88"/>
      <c r="T57" s="88"/>
      <c r="U57" s="88"/>
      <c r="V57" s="88"/>
      <c r="W57" s="88"/>
      <c r="X57" s="88"/>
      <c r="Y57" s="88"/>
      <c r="Z57" s="88"/>
    </row>
    <row r="58" spans="1:26" ht="16.5" customHeight="1">
      <c r="A58" s="146"/>
      <c r="B58" s="151"/>
      <c r="C58" s="89" t="s">
        <v>29</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c r="A59" s="146"/>
      <c r="B59" s="185" t="s">
        <v>32</v>
      </c>
      <c r="C59" s="84" t="s">
        <v>13</v>
      </c>
      <c r="D59" s="94"/>
      <c r="E59" s="94"/>
      <c r="F59" s="94"/>
      <c r="G59" s="95"/>
      <c r="H59" s="88"/>
      <c r="I59" s="88"/>
      <c r="J59" s="88"/>
      <c r="K59" s="88"/>
      <c r="L59" s="88"/>
      <c r="M59" s="88"/>
      <c r="N59" s="88"/>
      <c r="O59" s="88"/>
      <c r="P59" s="88"/>
      <c r="Q59" s="88"/>
      <c r="R59" s="88"/>
      <c r="S59" s="88"/>
      <c r="T59" s="88"/>
      <c r="U59" s="88"/>
      <c r="V59" s="88"/>
      <c r="W59" s="88"/>
      <c r="X59" s="88"/>
      <c r="Y59" s="88"/>
      <c r="Z59" s="88"/>
    </row>
    <row r="60" spans="1:26" ht="16.5" customHeight="1">
      <c r="A60" s="146"/>
      <c r="B60" s="150"/>
      <c r="C60" s="84" t="s">
        <v>14</v>
      </c>
      <c r="D60" s="94"/>
      <c r="E60" s="94"/>
      <c r="F60" s="94"/>
      <c r="G60" s="95"/>
      <c r="H60" s="88"/>
      <c r="I60" s="88"/>
      <c r="J60" s="88"/>
      <c r="K60" s="88"/>
      <c r="L60" s="88"/>
      <c r="M60" s="88"/>
      <c r="N60" s="88"/>
      <c r="O60" s="88"/>
      <c r="P60" s="88"/>
      <c r="Q60" s="88"/>
      <c r="R60" s="88"/>
      <c r="S60" s="88"/>
      <c r="T60" s="88"/>
      <c r="U60" s="88"/>
      <c r="V60" s="88"/>
      <c r="W60" s="88"/>
      <c r="X60" s="88"/>
      <c r="Y60" s="88"/>
      <c r="Z60" s="88"/>
    </row>
    <row r="61" spans="1:26" ht="16.5" customHeight="1">
      <c r="A61" s="146"/>
      <c r="B61" s="150"/>
      <c r="C61" s="84" t="s">
        <v>15</v>
      </c>
      <c r="D61" s="94">
        <v>13</v>
      </c>
      <c r="E61" s="94">
        <v>2</v>
      </c>
      <c r="F61" s="94">
        <v>16</v>
      </c>
      <c r="G61" s="95"/>
      <c r="H61" s="88"/>
      <c r="I61" s="88"/>
      <c r="J61" s="88"/>
      <c r="K61" s="88"/>
      <c r="L61" s="88"/>
      <c r="M61" s="88"/>
      <c r="N61" s="88"/>
      <c r="O61" s="88"/>
      <c r="P61" s="88"/>
      <c r="Q61" s="88"/>
      <c r="R61" s="88"/>
      <c r="S61" s="88"/>
      <c r="T61" s="88"/>
      <c r="U61" s="88"/>
      <c r="V61" s="88"/>
      <c r="W61" s="88"/>
      <c r="X61" s="88"/>
      <c r="Y61" s="88"/>
      <c r="Z61" s="88"/>
    </row>
    <row r="62" spans="1:26" ht="16.5" customHeight="1">
      <c r="A62" s="146"/>
      <c r="B62" s="151"/>
      <c r="C62" s="89" t="s">
        <v>29</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c r="A63" s="146"/>
      <c r="B63" s="185" t="s">
        <v>33</v>
      </c>
      <c r="C63" s="84" t="s">
        <v>13</v>
      </c>
      <c r="D63" s="94"/>
      <c r="E63" s="94"/>
      <c r="F63" s="94"/>
      <c r="G63" s="95"/>
      <c r="H63" s="88"/>
      <c r="I63" s="88"/>
      <c r="J63" s="88"/>
      <c r="K63" s="88"/>
      <c r="L63" s="88"/>
      <c r="M63" s="88"/>
      <c r="N63" s="88"/>
      <c r="O63" s="88"/>
      <c r="P63" s="88"/>
      <c r="Q63" s="88"/>
      <c r="R63" s="88"/>
      <c r="S63" s="88"/>
      <c r="T63" s="88"/>
      <c r="U63" s="88"/>
      <c r="V63" s="88"/>
      <c r="W63" s="88"/>
      <c r="X63" s="88"/>
      <c r="Y63" s="88"/>
      <c r="Z63" s="88"/>
    </row>
    <row r="64" spans="1:26" ht="16.5" customHeight="1">
      <c r="A64" s="146"/>
      <c r="B64" s="150"/>
      <c r="C64" s="84" t="s">
        <v>14</v>
      </c>
      <c r="D64" s="94"/>
      <c r="E64" s="94"/>
      <c r="F64" s="94"/>
      <c r="G64" s="95"/>
      <c r="H64" s="88"/>
      <c r="I64" s="88"/>
      <c r="J64" s="88"/>
      <c r="K64" s="88"/>
      <c r="L64" s="88"/>
      <c r="M64" s="88"/>
      <c r="N64" s="88"/>
      <c r="O64" s="88"/>
      <c r="P64" s="88"/>
      <c r="Q64" s="88"/>
      <c r="R64" s="88"/>
      <c r="S64" s="88"/>
      <c r="T64" s="88"/>
      <c r="U64" s="88"/>
      <c r="V64" s="88"/>
      <c r="W64" s="88"/>
      <c r="X64" s="88"/>
      <c r="Y64" s="88"/>
      <c r="Z64" s="88"/>
    </row>
    <row r="65" spans="1:26" ht="16.5" customHeight="1">
      <c r="A65" s="146"/>
      <c r="B65" s="150"/>
      <c r="C65" s="84" t="s">
        <v>15</v>
      </c>
      <c r="D65" s="94">
        <v>45</v>
      </c>
      <c r="E65" s="94">
        <v>8</v>
      </c>
      <c r="F65" s="94">
        <v>8</v>
      </c>
      <c r="G65" s="95"/>
      <c r="H65" s="88"/>
      <c r="I65" s="88"/>
      <c r="J65" s="88"/>
      <c r="K65" s="88"/>
      <c r="L65" s="88"/>
      <c r="M65" s="88"/>
      <c r="N65" s="88"/>
      <c r="O65" s="88"/>
      <c r="P65" s="88"/>
      <c r="Q65" s="88"/>
      <c r="R65" s="88"/>
      <c r="S65" s="88"/>
      <c r="T65" s="88"/>
      <c r="U65" s="88"/>
      <c r="V65" s="88"/>
      <c r="W65" s="88"/>
      <c r="X65" s="88"/>
      <c r="Y65" s="88"/>
      <c r="Z65" s="88"/>
    </row>
    <row r="66" spans="1:26" ht="16.5" customHeight="1">
      <c r="A66" s="146"/>
      <c r="B66" s="151"/>
      <c r="C66" s="89" t="s">
        <v>29</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c r="A67" s="146"/>
      <c r="B67" s="185" t="s">
        <v>34</v>
      </c>
      <c r="C67" s="84" t="s">
        <v>13</v>
      </c>
      <c r="D67" s="94"/>
      <c r="E67" s="94"/>
      <c r="F67" s="94"/>
      <c r="G67" s="95"/>
      <c r="H67" s="88"/>
      <c r="I67" s="88"/>
      <c r="J67" s="88"/>
      <c r="K67" s="88"/>
      <c r="L67" s="88"/>
      <c r="M67" s="88"/>
      <c r="N67" s="88"/>
      <c r="O67" s="88"/>
      <c r="P67" s="88"/>
      <c r="Q67" s="88"/>
      <c r="R67" s="88"/>
      <c r="S67" s="88"/>
      <c r="T67" s="88"/>
      <c r="U67" s="88"/>
      <c r="V67" s="88"/>
      <c r="W67" s="88"/>
      <c r="X67" s="88"/>
      <c r="Y67" s="88"/>
      <c r="Z67" s="88"/>
    </row>
    <row r="68" spans="1:26" ht="16.5" customHeight="1">
      <c r="A68" s="146"/>
      <c r="B68" s="150"/>
      <c r="C68" s="84" t="s">
        <v>14</v>
      </c>
      <c r="D68" s="94"/>
      <c r="E68" s="94"/>
      <c r="F68" s="94"/>
      <c r="G68" s="95"/>
      <c r="H68" s="88"/>
      <c r="I68" s="88"/>
      <c r="J68" s="88"/>
      <c r="K68" s="88"/>
      <c r="L68" s="88"/>
      <c r="M68" s="88"/>
      <c r="N68" s="88"/>
      <c r="O68" s="88"/>
      <c r="P68" s="88"/>
      <c r="Q68" s="88"/>
      <c r="R68" s="88"/>
      <c r="S68" s="88"/>
      <c r="T68" s="88"/>
      <c r="U68" s="88"/>
      <c r="V68" s="88"/>
      <c r="W68" s="88"/>
      <c r="X68" s="88"/>
      <c r="Y68" s="88"/>
      <c r="Z68" s="88"/>
    </row>
    <row r="69" spans="1:26" ht="16.5" customHeight="1">
      <c r="A69" s="146"/>
      <c r="B69" s="150"/>
      <c r="C69" s="84" t="s">
        <v>15</v>
      </c>
      <c r="D69" s="94">
        <v>13</v>
      </c>
      <c r="E69" s="94">
        <v>2</v>
      </c>
      <c r="F69" s="94">
        <v>16</v>
      </c>
      <c r="G69" s="95"/>
      <c r="H69" s="88"/>
      <c r="I69" s="88"/>
      <c r="J69" s="88"/>
      <c r="K69" s="88"/>
      <c r="L69" s="88"/>
      <c r="M69" s="88"/>
      <c r="N69" s="88"/>
      <c r="O69" s="88"/>
      <c r="P69" s="88"/>
      <c r="Q69" s="88"/>
      <c r="R69" s="88"/>
      <c r="S69" s="88"/>
      <c r="T69" s="88"/>
      <c r="U69" s="88"/>
      <c r="V69" s="88"/>
      <c r="W69" s="88"/>
      <c r="X69" s="88"/>
      <c r="Y69" s="88"/>
      <c r="Z69" s="88"/>
    </row>
    <row r="70" spans="1:26" ht="16.5" customHeight="1">
      <c r="A70" s="146"/>
      <c r="B70" s="151"/>
      <c r="C70" s="89" t="s">
        <v>29</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c r="A71" s="186" t="s">
        <v>35</v>
      </c>
      <c r="B71" s="182" t="s">
        <v>36</v>
      </c>
      <c r="C71" s="84" t="s">
        <v>37</v>
      </c>
      <c r="D71" s="94"/>
      <c r="E71" s="94"/>
      <c r="F71" s="94"/>
      <c r="G71" s="95"/>
      <c r="H71" s="88"/>
      <c r="I71" s="88"/>
      <c r="J71" s="88"/>
      <c r="K71" s="88"/>
      <c r="L71" s="88"/>
      <c r="M71" s="88"/>
      <c r="N71" s="88"/>
      <c r="O71" s="88"/>
      <c r="P71" s="88"/>
      <c r="Q71" s="88"/>
      <c r="R71" s="88"/>
      <c r="S71" s="88"/>
      <c r="T71" s="88"/>
      <c r="U71" s="88"/>
      <c r="V71" s="88"/>
      <c r="W71" s="88"/>
      <c r="X71" s="88"/>
      <c r="Y71" s="88"/>
      <c r="Z71" s="88"/>
    </row>
    <row r="72" spans="1:26" ht="16.5" customHeight="1">
      <c r="A72" s="146"/>
      <c r="B72" s="150"/>
      <c r="C72" s="84" t="s">
        <v>14</v>
      </c>
      <c r="D72" s="94"/>
      <c r="E72" s="94"/>
      <c r="F72" s="94"/>
      <c r="G72" s="95"/>
      <c r="H72" s="88"/>
      <c r="I72" s="88"/>
      <c r="J72" s="88"/>
      <c r="K72" s="88"/>
      <c r="L72" s="88"/>
      <c r="M72" s="88"/>
      <c r="N72" s="88"/>
      <c r="O72" s="88"/>
      <c r="P72" s="88"/>
      <c r="Q72" s="88"/>
      <c r="R72" s="88"/>
      <c r="S72" s="88"/>
      <c r="T72" s="88"/>
      <c r="U72" s="88"/>
      <c r="V72" s="88"/>
      <c r="W72" s="88"/>
      <c r="X72" s="88"/>
      <c r="Y72" s="88"/>
      <c r="Z72" s="88"/>
    </row>
    <row r="73" spans="1:26" ht="16.5" customHeight="1">
      <c r="A73" s="146"/>
      <c r="B73" s="150"/>
      <c r="C73" s="84" t="s">
        <v>15</v>
      </c>
      <c r="D73" s="94">
        <v>0</v>
      </c>
      <c r="E73" s="94">
        <v>1</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c r="A74" s="146"/>
      <c r="B74" s="151"/>
      <c r="C74" s="89" t="s">
        <v>29</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c r="A75" s="146"/>
      <c r="B75" s="182" t="s">
        <v>38</v>
      </c>
      <c r="C75" s="84" t="s">
        <v>37</v>
      </c>
      <c r="D75" s="94"/>
      <c r="E75" s="94"/>
      <c r="F75" s="94"/>
      <c r="G75" s="95"/>
      <c r="H75" s="88"/>
      <c r="I75" s="88"/>
      <c r="J75" s="88"/>
      <c r="K75" s="88"/>
      <c r="L75" s="88"/>
      <c r="M75" s="88"/>
      <c r="N75" s="88"/>
      <c r="O75" s="88"/>
      <c r="P75" s="88"/>
      <c r="Q75" s="88"/>
      <c r="R75" s="88"/>
      <c r="S75" s="88"/>
      <c r="T75" s="88"/>
      <c r="U75" s="88"/>
      <c r="V75" s="88"/>
      <c r="W75" s="88"/>
      <c r="X75" s="88"/>
      <c r="Y75" s="88"/>
      <c r="Z75" s="88"/>
    </row>
    <row r="76" spans="1:26" ht="16.5" customHeight="1">
      <c r="A76" s="146"/>
      <c r="B76" s="150"/>
      <c r="C76" s="84" t="s">
        <v>14</v>
      </c>
      <c r="D76" s="94"/>
      <c r="E76" s="94"/>
      <c r="F76" s="94"/>
      <c r="G76" s="95"/>
      <c r="H76" s="88"/>
      <c r="I76" s="88"/>
      <c r="J76" s="88"/>
      <c r="K76" s="88"/>
      <c r="L76" s="88"/>
      <c r="M76" s="88"/>
      <c r="N76" s="88"/>
      <c r="O76" s="88"/>
      <c r="P76" s="88"/>
      <c r="Q76" s="88"/>
      <c r="R76" s="88"/>
      <c r="S76" s="88"/>
      <c r="T76" s="88"/>
      <c r="U76" s="88"/>
      <c r="V76" s="88"/>
      <c r="W76" s="88"/>
      <c r="X76" s="88"/>
      <c r="Y76" s="88"/>
      <c r="Z76" s="88"/>
    </row>
    <row r="77" spans="1:26" ht="16.5" customHeight="1">
      <c r="A77" s="146"/>
      <c r="B77" s="150"/>
      <c r="C77" s="84" t="s">
        <v>15</v>
      </c>
      <c r="D77" s="94">
        <v>0</v>
      </c>
      <c r="E77" s="94">
        <v>0</v>
      </c>
      <c r="F77" s="94">
        <v>0</v>
      </c>
      <c r="G77" s="95"/>
      <c r="H77" s="88"/>
      <c r="I77" s="88"/>
      <c r="J77" s="88"/>
      <c r="K77" s="88"/>
      <c r="L77" s="88"/>
      <c r="M77" s="88"/>
      <c r="N77" s="88"/>
      <c r="O77" s="88"/>
      <c r="P77" s="88"/>
      <c r="Q77" s="88"/>
      <c r="R77" s="88"/>
      <c r="S77" s="88"/>
      <c r="T77" s="88"/>
      <c r="U77" s="88"/>
      <c r="V77" s="88"/>
      <c r="W77" s="88"/>
      <c r="X77" s="88"/>
      <c r="Y77" s="88"/>
      <c r="Z77" s="88"/>
    </row>
    <row r="78" spans="1:26" ht="16.5" customHeight="1">
      <c r="A78" s="146"/>
      <c r="B78" s="151"/>
      <c r="C78" s="89" t="s">
        <v>29</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c r="A79" s="146"/>
      <c r="B79" s="182" t="s">
        <v>39</v>
      </c>
      <c r="C79" s="84" t="s">
        <v>37</v>
      </c>
      <c r="D79" s="94"/>
      <c r="E79" s="94"/>
      <c r="F79" s="94"/>
      <c r="G79" s="95"/>
      <c r="H79" s="88"/>
      <c r="I79" s="88"/>
      <c r="J79" s="88"/>
      <c r="K79" s="88"/>
      <c r="L79" s="88"/>
      <c r="M79" s="88"/>
      <c r="N79" s="88"/>
      <c r="O79" s="88"/>
      <c r="P79" s="88"/>
      <c r="Q79" s="88"/>
      <c r="R79" s="88"/>
      <c r="S79" s="88"/>
      <c r="T79" s="88"/>
      <c r="U79" s="88"/>
      <c r="V79" s="88"/>
      <c r="W79" s="88"/>
      <c r="X79" s="88"/>
      <c r="Y79" s="88"/>
      <c r="Z79" s="88"/>
    </row>
    <row r="80" spans="1:26" ht="16.5" customHeight="1">
      <c r="A80" s="146"/>
      <c r="B80" s="150"/>
      <c r="C80" s="84" t="s">
        <v>14</v>
      </c>
      <c r="D80" s="94"/>
      <c r="E80" s="94"/>
      <c r="F80" s="94"/>
      <c r="G80" s="95"/>
      <c r="H80" s="88"/>
      <c r="I80" s="88"/>
      <c r="J80" s="88"/>
      <c r="K80" s="88"/>
      <c r="L80" s="88"/>
      <c r="M80" s="88"/>
      <c r="N80" s="88"/>
      <c r="O80" s="88"/>
      <c r="P80" s="88"/>
      <c r="Q80" s="88"/>
      <c r="R80" s="88"/>
      <c r="S80" s="88"/>
      <c r="T80" s="88"/>
      <c r="U80" s="88"/>
      <c r="V80" s="88"/>
      <c r="W80" s="88"/>
      <c r="X80" s="88"/>
      <c r="Y80" s="88"/>
      <c r="Z80" s="88"/>
    </row>
    <row r="81" spans="1:26" ht="16.5" customHeight="1">
      <c r="A81" s="146"/>
      <c r="B81" s="150"/>
      <c r="C81" s="84" t="s">
        <v>15</v>
      </c>
      <c r="D81" s="94">
        <v>17</v>
      </c>
      <c r="E81" s="94">
        <v>8</v>
      </c>
      <c r="F81" s="94">
        <v>54</v>
      </c>
      <c r="G81" s="95"/>
      <c r="H81" s="88"/>
      <c r="I81" s="88"/>
      <c r="J81" s="88"/>
      <c r="K81" s="88"/>
      <c r="L81" s="88"/>
      <c r="M81" s="88"/>
      <c r="N81" s="88"/>
      <c r="O81" s="88"/>
      <c r="P81" s="88"/>
      <c r="Q81" s="88"/>
      <c r="R81" s="88"/>
      <c r="S81" s="88"/>
      <c r="T81" s="88"/>
      <c r="U81" s="88"/>
      <c r="V81" s="88"/>
      <c r="W81" s="88"/>
      <c r="X81" s="88"/>
      <c r="Y81" s="88"/>
      <c r="Z81" s="88"/>
    </row>
    <row r="82" spans="1:26" ht="16.5" customHeight="1">
      <c r="A82" s="146"/>
      <c r="B82" s="151"/>
      <c r="C82" s="89" t="s">
        <v>29</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c r="A83" s="146"/>
      <c r="B83" s="182" t="s">
        <v>40</v>
      </c>
      <c r="C83" s="84" t="s">
        <v>37</v>
      </c>
      <c r="D83" s="94"/>
      <c r="E83" s="94"/>
      <c r="F83" s="94"/>
      <c r="G83" s="95"/>
      <c r="H83" s="88"/>
      <c r="I83" s="88"/>
      <c r="J83" s="88"/>
      <c r="K83" s="88"/>
      <c r="L83" s="88"/>
      <c r="M83" s="88"/>
      <c r="N83" s="88"/>
      <c r="O83" s="88"/>
      <c r="P83" s="88"/>
      <c r="Q83" s="88"/>
      <c r="R83" s="88"/>
      <c r="S83" s="88"/>
      <c r="T83" s="88"/>
      <c r="U83" s="88"/>
      <c r="V83" s="88"/>
      <c r="W83" s="88"/>
      <c r="X83" s="88"/>
      <c r="Y83" s="88"/>
      <c r="Z83" s="88"/>
    </row>
    <row r="84" spans="1:26" ht="16.5" customHeight="1">
      <c r="A84" s="146"/>
      <c r="B84" s="150"/>
      <c r="C84" s="84" t="s">
        <v>14</v>
      </c>
      <c r="D84" s="94"/>
      <c r="E84" s="94"/>
      <c r="F84" s="94"/>
      <c r="G84" s="95"/>
      <c r="H84" s="88"/>
      <c r="I84" s="88"/>
      <c r="J84" s="88"/>
      <c r="K84" s="88"/>
      <c r="L84" s="88"/>
      <c r="M84" s="88"/>
      <c r="N84" s="88"/>
      <c r="O84" s="88"/>
      <c r="P84" s="88"/>
      <c r="Q84" s="88"/>
      <c r="R84" s="88"/>
      <c r="S84" s="88"/>
      <c r="T84" s="88"/>
      <c r="U84" s="88"/>
      <c r="V84" s="88"/>
      <c r="W84" s="88"/>
      <c r="X84" s="88"/>
      <c r="Y84" s="88"/>
      <c r="Z84" s="88"/>
    </row>
    <row r="85" spans="1:26" ht="16.5" customHeight="1">
      <c r="A85" s="146"/>
      <c r="B85" s="150"/>
      <c r="C85" s="84" t="s">
        <v>15</v>
      </c>
      <c r="D85" s="94">
        <v>1</v>
      </c>
      <c r="E85" s="94">
        <v>1</v>
      </c>
      <c r="F85" s="94">
        <v>42</v>
      </c>
      <c r="G85" s="95"/>
      <c r="H85" s="88"/>
      <c r="I85" s="88"/>
      <c r="J85" s="88"/>
      <c r="K85" s="88"/>
      <c r="L85" s="88"/>
      <c r="M85" s="88"/>
      <c r="N85" s="88"/>
      <c r="O85" s="88"/>
      <c r="P85" s="88"/>
      <c r="Q85" s="88"/>
      <c r="R85" s="88"/>
      <c r="S85" s="88"/>
      <c r="T85" s="88"/>
      <c r="U85" s="88"/>
      <c r="V85" s="88"/>
      <c r="W85" s="88"/>
      <c r="X85" s="88"/>
      <c r="Y85" s="88"/>
      <c r="Z85" s="88"/>
    </row>
    <row r="86" spans="1:26" ht="16.5" customHeight="1">
      <c r="A86" s="146"/>
      <c r="B86" s="151"/>
      <c r="C86" s="89" t="s">
        <v>29</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c r="A87" s="146"/>
      <c r="B87" s="182" t="s">
        <v>41</v>
      </c>
      <c r="C87" s="84" t="s">
        <v>37</v>
      </c>
      <c r="D87" s="94"/>
      <c r="E87" s="94"/>
      <c r="F87" s="94"/>
      <c r="G87" s="95"/>
      <c r="H87" s="88"/>
      <c r="I87" s="88"/>
      <c r="J87" s="88"/>
      <c r="K87" s="88"/>
      <c r="L87" s="88"/>
      <c r="M87" s="88"/>
      <c r="N87" s="88"/>
      <c r="O87" s="88"/>
      <c r="P87" s="88"/>
      <c r="Q87" s="88"/>
      <c r="R87" s="88"/>
      <c r="S87" s="88"/>
      <c r="T87" s="88"/>
      <c r="U87" s="88"/>
      <c r="V87" s="88"/>
      <c r="W87" s="88"/>
      <c r="X87" s="88"/>
      <c r="Y87" s="88"/>
      <c r="Z87" s="88"/>
    </row>
    <row r="88" spans="1:26" ht="16.5" customHeight="1">
      <c r="A88" s="146"/>
      <c r="B88" s="150"/>
      <c r="C88" s="84" t="s">
        <v>14</v>
      </c>
      <c r="D88" s="94"/>
      <c r="E88" s="94"/>
      <c r="F88" s="94"/>
      <c r="G88" s="95"/>
      <c r="H88" s="88"/>
      <c r="I88" s="88"/>
      <c r="J88" s="88"/>
      <c r="K88" s="88"/>
      <c r="L88" s="88"/>
      <c r="M88" s="88"/>
      <c r="N88" s="88"/>
      <c r="O88" s="88"/>
      <c r="P88" s="88"/>
      <c r="Q88" s="88"/>
      <c r="R88" s="88"/>
      <c r="S88" s="88"/>
      <c r="T88" s="88"/>
      <c r="U88" s="88"/>
      <c r="V88" s="88"/>
      <c r="W88" s="88"/>
      <c r="X88" s="88"/>
      <c r="Y88" s="88"/>
      <c r="Z88" s="88"/>
    </row>
    <row r="89" spans="1:26" ht="16.5" customHeight="1">
      <c r="A89" s="146"/>
      <c r="B89" s="150"/>
      <c r="C89" s="84" t="s">
        <v>15</v>
      </c>
      <c r="D89" s="94">
        <v>21</v>
      </c>
      <c r="E89" s="94">
        <v>16</v>
      </c>
      <c r="F89" s="94">
        <v>50</v>
      </c>
      <c r="G89" s="95"/>
      <c r="H89" s="88"/>
      <c r="I89" s="88"/>
      <c r="J89" s="88"/>
      <c r="K89" s="88"/>
      <c r="L89" s="88"/>
      <c r="M89" s="88"/>
      <c r="N89" s="88"/>
      <c r="O89" s="88"/>
      <c r="P89" s="88"/>
      <c r="Q89" s="88"/>
      <c r="R89" s="88"/>
      <c r="S89" s="88"/>
      <c r="T89" s="88"/>
      <c r="U89" s="88"/>
      <c r="V89" s="88"/>
      <c r="W89" s="88"/>
      <c r="X89" s="88"/>
      <c r="Y89" s="88"/>
      <c r="Z89" s="88"/>
    </row>
    <row r="90" spans="1:26" ht="16.5" customHeight="1">
      <c r="A90" s="146"/>
      <c r="B90" s="151"/>
      <c r="C90" s="89" t="s">
        <v>29</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c r="A91" s="146"/>
      <c r="B91" s="182" t="s">
        <v>42</v>
      </c>
      <c r="C91" s="84" t="s">
        <v>37</v>
      </c>
      <c r="D91" s="94"/>
      <c r="E91" s="94"/>
      <c r="F91" s="94"/>
      <c r="G91" s="95"/>
      <c r="H91" s="88"/>
      <c r="I91" s="88"/>
      <c r="J91" s="88"/>
      <c r="K91" s="88"/>
      <c r="L91" s="88"/>
      <c r="M91" s="88"/>
      <c r="N91" s="88"/>
      <c r="O91" s="88"/>
      <c r="P91" s="88"/>
      <c r="Q91" s="88"/>
      <c r="R91" s="88"/>
      <c r="S91" s="88"/>
      <c r="T91" s="88"/>
      <c r="U91" s="88"/>
      <c r="V91" s="88"/>
      <c r="W91" s="88"/>
      <c r="X91" s="88"/>
      <c r="Y91" s="88"/>
      <c r="Z91" s="88"/>
    </row>
    <row r="92" spans="1:26" ht="16.5" customHeight="1">
      <c r="A92" s="146"/>
      <c r="B92" s="150"/>
      <c r="C92" s="84" t="s">
        <v>14</v>
      </c>
      <c r="D92" s="94"/>
      <c r="E92" s="94"/>
      <c r="F92" s="94"/>
      <c r="G92" s="95"/>
      <c r="H92" s="88"/>
      <c r="I92" s="88"/>
      <c r="J92" s="88"/>
      <c r="K92" s="88"/>
      <c r="L92" s="88"/>
      <c r="M92" s="88"/>
      <c r="N92" s="88"/>
      <c r="O92" s="88"/>
      <c r="P92" s="88"/>
      <c r="Q92" s="88"/>
      <c r="R92" s="88"/>
      <c r="S92" s="88"/>
      <c r="T92" s="88"/>
      <c r="U92" s="88"/>
      <c r="V92" s="88"/>
      <c r="W92" s="88"/>
      <c r="X92" s="88"/>
      <c r="Y92" s="88"/>
      <c r="Z92" s="88"/>
    </row>
    <row r="93" spans="1:26" ht="16.5" customHeight="1">
      <c r="A93" s="146"/>
      <c r="B93" s="150"/>
      <c r="C93" s="84" t="s">
        <v>15</v>
      </c>
      <c r="D93" s="94">
        <v>17</v>
      </c>
      <c r="E93" s="94">
        <v>5</v>
      </c>
      <c r="F93" s="94">
        <v>74</v>
      </c>
      <c r="G93" s="95"/>
      <c r="H93" s="88"/>
      <c r="I93" s="88"/>
      <c r="J93" s="88"/>
      <c r="K93" s="88"/>
      <c r="L93" s="88"/>
      <c r="M93" s="88"/>
      <c r="N93" s="88"/>
      <c r="O93" s="88"/>
      <c r="P93" s="88"/>
      <c r="Q93" s="88"/>
      <c r="R93" s="88"/>
      <c r="S93" s="88"/>
      <c r="T93" s="88"/>
      <c r="U93" s="88"/>
      <c r="V93" s="88"/>
      <c r="W93" s="88"/>
      <c r="X93" s="88"/>
      <c r="Y93" s="88"/>
      <c r="Z93" s="88"/>
    </row>
    <row r="94" spans="1:26" ht="16.5" customHeight="1">
      <c r="A94" s="146"/>
      <c r="B94" s="151"/>
      <c r="C94" s="89" t="s">
        <v>29</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c r="A95" s="146"/>
      <c r="B95" s="182" t="s">
        <v>43</v>
      </c>
      <c r="C95" s="84" t="s">
        <v>37</v>
      </c>
      <c r="D95" s="94"/>
      <c r="E95" s="94"/>
      <c r="F95" s="94"/>
      <c r="G95" s="95"/>
      <c r="H95" s="88"/>
      <c r="I95" s="88"/>
      <c r="J95" s="88"/>
      <c r="K95" s="88"/>
      <c r="L95" s="88"/>
      <c r="M95" s="88"/>
      <c r="N95" s="88"/>
      <c r="O95" s="88"/>
      <c r="P95" s="88"/>
      <c r="Q95" s="88"/>
      <c r="R95" s="88"/>
      <c r="S95" s="88"/>
      <c r="T95" s="88"/>
      <c r="U95" s="88"/>
      <c r="V95" s="88"/>
      <c r="W95" s="88"/>
      <c r="X95" s="88"/>
      <c r="Y95" s="88"/>
      <c r="Z95" s="88"/>
    </row>
    <row r="96" spans="1:26" ht="16.5" customHeight="1">
      <c r="A96" s="146"/>
      <c r="B96" s="150"/>
      <c r="C96" s="84" t="s">
        <v>14</v>
      </c>
      <c r="D96" s="94"/>
      <c r="E96" s="94"/>
      <c r="F96" s="94"/>
      <c r="G96" s="95"/>
      <c r="H96" s="88"/>
      <c r="I96" s="88"/>
      <c r="J96" s="88"/>
      <c r="K96" s="88"/>
      <c r="L96" s="88"/>
      <c r="M96" s="88"/>
      <c r="N96" s="88"/>
      <c r="O96" s="88"/>
      <c r="P96" s="88"/>
      <c r="Q96" s="88"/>
      <c r="R96" s="88"/>
      <c r="S96" s="88"/>
      <c r="T96" s="88"/>
      <c r="U96" s="88"/>
      <c r="V96" s="88"/>
      <c r="W96" s="88"/>
      <c r="X96" s="88"/>
      <c r="Y96" s="88"/>
      <c r="Z96" s="88"/>
    </row>
    <row r="97" spans="1:26" ht="16.5" customHeight="1">
      <c r="A97" s="146"/>
      <c r="B97" s="150"/>
      <c r="C97" s="84" t="s">
        <v>15</v>
      </c>
      <c r="D97" s="94">
        <v>20</v>
      </c>
      <c r="E97" s="94">
        <v>17</v>
      </c>
      <c r="F97" s="94">
        <v>6</v>
      </c>
      <c r="G97" s="95"/>
      <c r="H97" s="88"/>
      <c r="I97" s="88"/>
      <c r="J97" s="88"/>
      <c r="K97" s="88"/>
      <c r="L97" s="88"/>
      <c r="M97" s="88"/>
      <c r="N97" s="88"/>
      <c r="O97" s="88"/>
      <c r="P97" s="88"/>
      <c r="Q97" s="88"/>
      <c r="R97" s="88"/>
      <c r="S97" s="88"/>
      <c r="T97" s="88"/>
      <c r="U97" s="88"/>
      <c r="V97" s="88"/>
      <c r="W97" s="88"/>
      <c r="X97" s="88"/>
      <c r="Y97" s="88"/>
      <c r="Z97" s="88"/>
    </row>
    <row r="98" spans="1:26" ht="16.5" customHeight="1">
      <c r="A98" s="146"/>
      <c r="B98" s="150"/>
      <c r="C98" s="89" t="s">
        <v>29</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c r="A99" s="146"/>
      <c r="B99" s="182" t="s">
        <v>44</v>
      </c>
      <c r="C99" s="84" t="s">
        <v>37</v>
      </c>
      <c r="D99" s="94"/>
      <c r="E99" s="94"/>
      <c r="F99" s="94"/>
      <c r="G99" s="95"/>
      <c r="H99" s="88"/>
      <c r="I99" s="88"/>
      <c r="J99" s="88"/>
      <c r="K99" s="88"/>
      <c r="L99" s="88"/>
      <c r="M99" s="88"/>
      <c r="N99" s="88"/>
      <c r="O99" s="88"/>
      <c r="P99" s="88"/>
      <c r="Q99" s="88"/>
      <c r="R99" s="88"/>
      <c r="S99" s="88"/>
      <c r="T99" s="88"/>
      <c r="U99" s="88"/>
      <c r="V99" s="88"/>
      <c r="W99" s="88"/>
      <c r="X99" s="88"/>
      <c r="Y99" s="88"/>
      <c r="Z99" s="88"/>
    </row>
    <row r="100" spans="1:26" ht="16.5" customHeight="1">
      <c r="A100" s="146"/>
      <c r="B100" s="150"/>
      <c r="C100" s="84" t="s">
        <v>14</v>
      </c>
      <c r="D100" s="94"/>
      <c r="E100" s="94"/>
      <c r="F100" s="94"/>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c r="A101" s="146"/>
      <c r="B101" s="150"/>
      <c r="C101" s="84" t="s">
        <v>15</v>
      </c>
      <c r="D101" s="94">
        <v>25</v>
      </c>
      <c r="E101" s="94">
        <v>9</v>
      </c>
      <c r="F101" s="94">
        <v>84</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c r="A102" s="146"/>
      <c r="B102" s="150"/>
      <c r="C102" s="89" t="s">
        <v>29</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c r="A103" s="146"/>
      <c r="B103" s="182" t="s">
        <v>290</v>
      </c>
      <c r="C103" s="84" t="s">
        <v>37</v>
      </c>
      <c r="D103" s="94"/>
      <c r="E103" s="94"/>
      <c r="F103" s="94"/>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c r="A104" s="146"/>
      <c r="B104" s="150"/>
      <c r="C104" s="84" t="s">
        <v>14</v>
      </c>
      <c r="D104" s="94"/>
      <c r="E104" s="94"/>
      <c r="F104" s="94"/>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c r="A105" s="146"/>
      <c r="B105" s="150"/>
      <c r="C105" s="84" t="s">
        <v>15</v>
      </c>
      <c r="D105" s="94">
        <v>37</v>
      </c>
      <c r="E105" s="94">
        <v>35</v>
      </c>
      <c r="F105" s="94">
        <v>206</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c r="A106" s="146"/>
      <c r="B106" s="151"/>
      <c r="C106" s="89" t="s">
        <v>29</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c r="A107" s="146"/>
      <c r="B107" s="182" t="s">
        <v>291</v>
      </c>
      <c r="C107" s="84" t="s">
        <v>37</v>
      </c>
      <c r="D107" s="94"/>
      <c r="E107" s="94"/>
      <c r="F107" s="94"/>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c r="A108" s="146"/>
      <c r="B108" s="150"/>
      <c r="C108" s="84" t="s">
        <v>14</v>
      </c>
      <c r="D108" s="94"/>
      <c r="E108" s="94"/>
      <c r="F108" s="94"/>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c r="A109" s="146"/>
      <c r="B109" s="150"/>
      <c r="C109" s="84" t="s">
        <v>15</v>
      </c>
      <c r="D109" s="94">
        <v>64</v>
      </c>
      <c r="E109" s="94">
        <v>19</v>
      </c>
      <c r="F109" s="94">
        <v>67</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c r="A110" s="146"/>
      <c r="B110" s="151"/>
      <c r="C110" s="89" t="s">
        <v>29</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c r="A111" s="186" t="s">
        <v>47</v>
      </c>
      <c r="B111" s="182" t="s">
        <v>48</v>
      </c>
      <c r="C111" s="84" t="s">
        <v>49</v>
      </c>
      <c r="D111" s="94"/>
      <c r="E111" s="94"/>
      <c r="F111" s="94"/>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c r="A112" s="146"/>
      <c r="B112" s="150"/>
      <c r="C112" s="84" t="s">
        <v>14</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c r="A113" s="146"/>
      <c r="B113" s="150"/>
      <c r="C113" s="84" t="s">
        <v>15</v>
      </c>
      <c r="D113" s="94">
        <v>1</v>
      </c>
      <c r="E113" s="94">
        <v>0</v>
      </c>
      <c r="F113" s="94">
        <v>0</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c r="A114" s="146"/>
      <c r="B114" s="151"/>
      <c r="C114" s="89" t="s">
        <v>29</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c r="A115" s="146"/>
      <c r="B115" s="182" t="s">
        <v>50</v>
      </c>
      <c r="C115" s="84" t="s">
        <v>49</v>
      </c>
      <c r="D115" s="94"/>
      <c r="E115" s="94"/>
      <c r="F115" s="94"/>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c r="A116" s="146"/>
      <c r="B116" s="150"/>
      <c r="C116" s="84" t="s">
        <v>14</v>
      </c>
      <c r="D116" s="94"/>
      <c r="E116" s="94"/>
      <c r="F116" s="94"/>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c r="A117" s="146"/>
      <c r="B117" s="150"/>
      <c r="C117" s="84" t="s">
        <v>15</v>
      </c>
      <c r="D117" s="94">
        <v>0</v>
      </c>
      <c r="E117" s="94">
        <v>0</v>
      </c>
      <c r="F117" s="94">
        <v>0</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c r="A118" s="146"/>
      <c r="B118" s="151"/>
      <c r="C118" s="89" t="s">
        <v>29</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c r="A119" s="146"/>
      <c r="B119" s="182" t="s">
        <v>51</v>
      </c>
      <c r="C119" s="84" t="s">
        <v>49</v>
      </c>
      <c r="D119" s="94"/>
      <c r="E119" s="94"/>
      <c r="F119" s="94"/>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c r="A120" s="146"/>
      <c r="B120" s="150"/>
      <c r="C120" s="84" t="s">
        <v>14</v>
      </c>
      <c r="D120" s="94"/>
      <c r="E120" s="94"/>
      <c r="F120" s="94"/>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c r="A121" s="146"/>
      <c r="B121" s="150"/>
      <c r="C121" s="84" t="s">
        <v>15</v>
      </c>
      <c r="D121" s="94">
        <v>0</v>
      </c>
      <c r="E121" s="94">
        <v>0</v>
      </c>
      <c r="F121" s="94">
        <v>0</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c r="A122" s="146"/>
      <c r="B122" s="151"/>
      <c r="C122" s="89" t="s">
        <v>29</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c r="A123" s="146"/>
      <c r="B123" s="182" t="s">
        <v>52</v>
      </c>
      <c r="C123" s="84" t="s">
        <v>49</v>
      </c>
      <c r="D123" s="94"/>
      <c r="E123" s="94"/>
      <c r="F123" s="94"/>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c r="A124" s="146"/>
      <c r="B124" s="150"/>
      <c r="C124" s="84" t="s">
        <v>14</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c r="A125" s="146"/>
      <c r="B125" s="150"/>
      <c r="C125" s="84" t="s">
        <v>15</v>
      </c>
      <c r="D125" s="94">
        <v>0</v>
      </c>
      <c r="E125" s="94">
        <v>0</v>
      </c>
      <c r="F125" s="94">
        <v>0</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c r="A126" s="148"/>
      <c r="B126" s="151"/>
      <c r="C126" s="89" t="s">
        <v>29</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c r="A127" s="187" t="s">
        <v>53</v>
      </c>
      <c r="B127" s="182" t="s">
        <v>54</v>
      </c>
      <c r="C127" s="84" t="s">
        <v>55</v>
      </c>
      <c r="D127" s="94">
        <v>7</v>
      </c>
      <c r="E127" s="94">
        <v>5</v>
      </c>
      <c r="F127" s="94">
        <v>11</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c r="A128" s="150"/>
      <c r="B128" s="150"/>
      <c r="C128" s="84" t="s">
        <v>56</v>
      </c>
      <c r="D128" s="94">
        <v>14</v>
      </c>
      <c r="E128" s="94">
        <v>7</v>
      </c>
      <c r="F128" s="94">
        <v>15</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c r="A129" s="150"/>
      <c r="B129" s="150"/>
      <c r="C129" s="84" t="s">
        <v>57</v>
      </c>
      <c r="D129" s="94">
        <v>14</v>
      </c>
      <c r="E129" s="94">
        <v>7</v>
      </c>
      <c r="F129" s="94">
        <v>15</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c r="A130" s="150"/>
      <c r="B130" s="150"/>
      <c r="C130" s="97" t="s">
        <v>15</v>
      </c>
      <c r="D130" s="94">
        <v>14</v>
      </c>
      <c r="E130" s="94">
        <v>7</v>
      </c>
      <c r="F130" s="94">
        <v>15</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c r="A131" s="150"/>
      <c r="B131" s="151"/>
      <c r="C131" s="89" t="s">
        <v>16</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c r="A132" s="150"/>
      <c r="B132" s="182" t="s">
        <v>58</v>
      </c>
      <c r="C132" s="84" t="s">
        <v>55</v>
      </c>
      <c r="D132" s="94">
        <v>3</v>
      </c>
      <c r="E132" s="94">
        <v>5</v>
      </c>
      <c r="F132" s="94">
        <v>4</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c r="A133" s="150"/>
      <c r="B133" s="150"/>
      <c r="C133" s="84" t="s">
        <v>56</v>
      </c>
      <c r="D133" s="94">
        <v>15</v>
      </c>
      <c r="E133" s="94">
        <v>5</v>
      </c>
      <c r="F133" s="94">
        <v>10</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c r="A134" s="150"/>
      <c r="B134" s="150"/>
      <c r="C134" s="84" t="s">
        <v>57</v>
      </c>
      <c r="D134" s="94">
        <v>15</v>
      </c>
      <c r="E134" s="94">
        <v>9</v>
      </c>
      <c r="F134" s="94">
        <v>10</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c r="A135" s="150"/>
      <c r="B135" s="150"/>
      <c r="C135" s="97" t="s">
        <v>15</v>
      </c>
      <c r="D135" s="94">
        <v>15</v>
      </c>
      <c r="E135" s="94">
        <v>9</v>
      </c>
      <c r="F135" s="94">
        <v>10</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c r="A136" s="151"/>
      <c r="B136" s="151"/>
      <c r="C136" s="89" t="s">
        <v>29</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c r="A137" s="187" t="s">
        <v>59</v>
      </c>
      <c r="B137" s="182" t="s">
        <v>60</v>
      </c>
      <c r="C137" s="84" t="s">
        <v>61</v>
      </c>
      <c r="D137" s="94"/>
      <c r="E137" s="94"/>
      <c r="F137" s="94"/>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c r="A138" s="150"/>
      <c r="B138" s="150"/>
      <c r="C138" s="84" t="s">
        <v>62</v>
      </c>
      <c r="D138" s="94"/>
      <c r="E138" s="94"/>
      <c r="F138" s="94"/>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c r="A139" s="150"/>
      <c r="B139" s="150"/>
      <c r="C139" s="84" t="s">
        <v>14</v>
      </c>
      <c r="D139" s="94"/>
      <c r="E139" s="94"/>
      <c r="F139" s="94"/>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c r="A140" s="150"/>
      <c r="B140" s="150"/>
      <c r="C140" s="97" t="s">
        <v>15</v>
      </c>
      <c r="D140" s="94">
        <v>0</v>
      </c>
      <c r="E140" s="94">
        <v>0</v>
      </c>
      <c r="F140" s="94">
        <v>0</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c r="A141" s="150"/>
      <c r="B141" s="151"/>
      <c r="C141" s="89" t="s">
        <v>16</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c r="A142" s="150"/>
      <c r="B142" s="182" t="s">
        <v>63</v>
      </c>
      <c r="C142" s="84" t="s">
        <v>61</v>
      </c>
      <c r="D142" s="94"/>
      <c r="E142" s="94"/>
      <c r="F142" s="94"/>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c r="A143" s="150"/>
      <c r="B143" s="150"/>
      <c r="C143" s="84" t="s">
        <v>62</v>
      </c>
      <c r="D143" s="94"/>
      <c r="E143" s="94"/>
      <c r="F143" s="94"/>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c r="A144" s="150"/>
      <c r="B144" s="150"/>
      <c r="C144" s="84" t="s">
        <v>14</v>
      </c>
      <c r="D144" s="94"/>
      <c r="E144" s="94"/>
      <c r="F144" s="94"/>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c r="A145" s="150"/>
      <c r="B145" s="150"/>
      <c r="C145" s="97" t="s">
        <v>15</v>
      </c>
      <c r="D145" s="94">
        <v>26</v>
      </c>
      <c r="E145" s="94">
        <v>27</v>
      </c>
      <c r="F145" s="94">
        <v>28</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c r="A146" s="151"/>
      <c r="B146" s="151"/>
      <c r="C146" s="89" t="s">
        <v>29</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c r="A147" s="188" t="s">
        <v>64</v>
      </c>
      <c r="B147" s="182" t="s">
        <v>65</v>
      </c>
      <c r="C147" s="84" t="s">
        <v>66</v>
      </c>
      <c r="D147" s="94"/>
      <c r="E147" s="94"/>
      <c r="F147" s="94"/>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c r="A148" s="150"/>
      <c r="B148" s="150"/>
      <c r="C148" s="84" t="s">
        <v>67</v>
      </c>
      <c r="D148" s="94"/>
      <c r="E148" s="94"/>
      <c r="F148" s="94"/>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c r="A149" s="150"/>
      <c r="B149" s="150"/>
      <c r="C149" s="84" t="s">
        <v>14</v>
      </c>
      <c r="D149" s="94"/>
      <c r="E149" s="94"/>
      <c r="F149" s="94"/>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c r="A150" s="150"/>
      <c r="B150" s="150"/>
      <c r="C150" s="84" t="s">
        <v>15</v>
      </c>
      <c r="D150" s="94">
        <v>3</v>
      </c>
      <c r="E150" s="94">
        <v>6</v>
      </c>
      <c r="F150" s="94">
        <v>4</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c r="A151" s="150"/>
      <c r="B151" s="151"/>
      <c r="C151" s="89" t="s">
        <v>29</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c r="A152" s="150"/>
      <c r="B152" s="182" t="s">
        <v>68</v>
      </c>
      <c r="C152" s="84" t="s">
        <v>61</v>
      </c>
      <c r="D152" s="94"/>
      <c r="E152" s="94"/>
      <c r="F152" s="94"/>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c r="A153" s="150"/>
      <c r="B153" s="150"/>
      <c r="C153" s="84" t="s">
        <v>56</v>
      </c>
      <c r="D153" s="94"/>
      <c r="E153" s="94"/>
      <c r="F153" s="94"/>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c r="A154" s="150"/>
      <c r="B154" s="150"/>
      <c r="C154" s="84" t="s">
        <v>57</v>
      </c>
      <c r="D154" s="94"/>
      <c r="E154" s="94"/>
      <c r="F154" s="94"/>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c r="A155" s="150"/>
      <c r="B155" s="150"/>
      <c r="C155" s="84" t="s">
        <v>15</v>
      </c>
      <c r="D155" s="94">
        <v>31</v>
      </c>
      <c r="E155" s="94">
        <v>3</v>
      </c>
      <c r="F155" s="94">
        <v>1519</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c r="A156" s="151"/>
      <c r="B156" s="151"/>
      <c r="C156" s="89" t="s">
        <v>29</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c r="A157" s="189" t="s">
        <v>69</v>
      </c>
      <c r="B157" s="182" t="s">
        <v>70</v>
      </c>
      <c r="C157" s="96" t="s">
        <v>71</v>
      </c>
      <c r="D157" s="94"/>
      <c r="E157" s="94"/>
      <c r="F157" s="94"/>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c r="A158" s="150"/>
      <c r="B158" s="150"/>
      <c r="C158" s="96" t="s">
        <v>72</v>
      </c>
      <c r="D158" s="94"/>
      <c r="E158" s="94"/>
      <c r="F158" s="94"/>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c r="A159" s="150"/>
      <c r="B159" s="150"/>
      <c r="C159" s="96" t="s">
        <v>15</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c r="A160" s="150"/>
      <c r="B160" s="151"/>
      <c r="C160" s="89" t="s">
        <v>29</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c r="A161" s="150"/>
      <c r="B161" s="182" t="s">
        <v>73</v>
      </c>
      <c r="C161" s="96" t="s">
        <v>71</v>
      </c>
      <c r="D161" s="94"/>
      <c r="E161" s="94"/>
      <c r="F161" s="94"/>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c r="A162" s="150"/>
      <c r="B162" s="150"/>
      <c r="C162" s="96" t="s">
        <v>72</v>
      </c>
      <c r="D162" s="94"/>
      <c r="E162" s="94"/>
      <c r="F162" s="94"/>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c r="A163" s="150"/>
      <c r="B163" s="150"/>
      <c r="C163" s="96" t="s">
        <v>15</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c r="A164" s="150"/>
      <c r="B164" s="151"/>
      <c r="C164" s="89" t="s">
        <v>29</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c r="A165" s="150"/>
      <c r="B165" s="182" t="s">
        <v>74</v>
      </c>
      <c r="C165" s="96" t="s">
        <v>71</v>
      </c>
      <c r="D165" s="94"/>
      <c r="E165" s="94"/>
      <c r="F165" s="94"/>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c r="A166" s="150"/>
      <c r="B166" s="150"/>
      <c r="C166" s="96" t="s">
        <v>72</v>
      </c>
      <c r="D166" s="94"/>
      <c r="E166" s="94"/>
      <c r="F166" s="94"/>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c r="A167" s="150"/>
      <c r="B167" s="150"/>
      <c r="C167" s="96" t="s">
        <v>15</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c r="A168" s="151"/>
      <c r="B168" s="151"/>
      <c r="C168" s="89" t="s">
        <v>29</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c r="A169" s="187" t="s">
        <v>75</v>
      </c>
      <c r="B169" s="182" t="s">
        <v>76</v>
      </c>
      <c r="C169" s="96" t="s">
        <v>77</v>
      </c>
      <c r="D169" s="98">
        <v>4</v>
      </c>
      <c r="E169" s="98">
        <v>7</v>
      </c>
      <c r="F169" s="98">
        <v>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c r="A170" s="150"/>
      <c r="B170" s="150"/>
      <c r="C170" s="100" t="s">
        <v>78</v>
      </c>
      <c r="D170" s="98">
        <v>4</v>
      </c>
      <c r="E170" s="98">
        <v>2</v>
      </c>
      <c r="F170" s="101">
        <v>0</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c r="A171" s="150"/>
      <c r="B171" s="150"/>
      <c r="C171" s="100" t="s">
        <v>79</v>
      </c>
      <c r="D171" s="98">
        <v>4</v>
      </c>
      <c r="E171" s="98">
        <v>2</v>
      </c>
      <c r="F171" s="98">
        <v>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c r="A172" s="150"/>
      <c r="B172" s="150"/>
      <c r="C172" s="96" t="s">
        <v>80</v>
      </c>
      <c r="D172" s="98">
        <v>4</v>
      </c>
      <c r="E172" s="101">
        <v>2</v>
      </c>
      <c r="F172" s="98">
        <v>0</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c r="A173" s="150"/>
      <c r="B173" s="151"/>
      <c r="C173" s="89" t="s">
        <v>29</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c r="A174" s="104"/>
      <c r="B174" s="105" t="s">
        <v>81</v>
      </c>
      <c r="C174" s="190"/>
      <c r="D174" s="153"/>
      <c r="E174" s="153"/>
      <c r="F174" s="153"/>
      <c r="G174" s="154"/>
      <c r="H174" s="78"/>
      <c r="I174" s="78"/>
      <c r="J174" s="78"/>
      <c r="K174" s="78"/>
      <c r="L174" s="78"/>
      <c r="M174" s="78"/>
      <c r="N174" s="78"/>
      <c r="O174" s="78"/>
      <c r="P174" s="78"/>
      <c r="Q174" s="78"/>
      <c r="R174" s="78"/>
      <c r="S174" s="78"/>
      <c r="T174" s="78"/>
      <c r="U174" s="78"/>
      <c r="V174" s="78"/>
      <c r="W174" s="78"/>
      <c r="X174" s="78"/>
      <c r="Y174" s="78"/>
      <c r="Z174" s="78"/>
    </row>
    <row r="175" spans="1:26" ht="20.25" customHeight="1">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c r="A1" s="191" t="s">
        <v>0</v>
      </c>
      <c r="B1" s="144"/>
      <c r="C1" s="193" t="s">
        <v>1</v>
      </c>
      <c r="D1" s="153"/>
      <c r="E1" s="153"/>
      <c r="F1" s="153"/>
      <c r="G1" s="154"/>
      <c r="H1" s="112"/>
      <c r="I1" s="112"/>
      <c r="J1" s="112"/>
      <c r="K1" s="112"/>
      <c r="L1" s="112"/>
      <c r="M1" s="112"/>
      <c r="N1" s="112"/>
      <c r="O1" s="112"/>
      <c r="P1" s="112"/>
      <c r="Q1" s="112"/>
      <c r="R1" s="112"/>
      <c r="S1" s="112"/>
      <c r="T1" s="112"/>
      <c r="U1" s="112"/>
      <c r="V1" s="112"/>
      <c r="W1" s="112"/>
      <c r="X1" s="112"/>
      <c r="Y1" s="112"/>
      <c r="Z1" s="112"/>
    </row>
    <row r="2" spans="1:26" ht="15" customHeight="1">
      <c r="A2" s="145"/>
      <c r="B2" s="146"/>
      <c r="C2" s="113" t="s">
        <v>2</v>
      </c>
      <c r="D2" s="194" t="s">
        <v>3</v>
      </c>
      <c r="E2" s="153"/>
      <c r="F2" s="153"/>
      <c r="G2" s="154"/>
      <c r="H2" s="112"/>
      <c r="I2" s="112"/>
      <c r="J2" s="112"/>
      <c r="K2" s="112"/>
      <c r="L2" s="112"/>
      <c r="M2" s="112"/>
      <c r="N2" s="112"/>
      <c r="O2" s="112"/>
      <c r="P2" s="112"/>
      <c r="Q2" s="112"/>
      <c r="R2" s="112"/>
      <c r="S2" s="112"/>
      <c r="T2" s="112"/>
      <c r="U2" s="112"/>
      <c r="V2" s="112"/>
      <c r="W2" s="112"/>
      <c r="X2" s="112"/>
      <c r="Y2" s="112"/>
      <c r="Z2" s="112"/>
    </row>
    <row r="3" spans="1:26" ht="15" customHeight="1">
      <c r="A3" s="145"/>
      <c r="B3" s="146"/>
      <c r="C3" s="113" t="s">
        <v>4</v>
      </c>
      <c r="D3" s="194" t="s">
        <v>292</v>
      </c>
      <c r="E3" s="153"/>
      <c r="F3" s="153"/>
      <c r="G3" s="154"/>
      <c r="H3" s="112"/>
      <c r="I3" s="112"/>
      <c r="J3" s="112"/>
      <c r="K3" s="112"/>
      <c r="L3" s="112"/>
      <c r="M3" s="112"/>
      <c r="N3" s="112"/>
      <c r="O3" s="112"/>
      <c r="P3" s="112"/>
      <c r="Q3" s="112"/>
      <c r="R3" s="112"/>
      <c r="S3" s="112"/>
      <c r="T3" s="112"/>
      <c r="U3" s="112"/>
      <c r="V3" s="112"/>
      <c r="W3" s="112"/>
      <c r="X3" s="112"/>
      <c r="Y3" s="112"/>
      <c r="Z3" s="112"/>
    </row>
    <row r="4" spans="1:26" ht="15" customHeight="1">
      <c r="A4" s="145"/>
      <c r="B4" s="146"/>
      <c r="C4" s="113" t="s">
        <v>6</v>
      </c>
      <c r="D4" s="194"/>
      <c r="E4" s="153"/>
      <c r="F4" s="153"/>
      <c r="G4" s="154"/>
      <c r="H4" s="112"/>
      <c r="I4" s="112"/>
      <c r="J4" s="112"/>
      <c r="K4" s="112"/>
      <c r="L4" s="112"/>
      <c r="M4" s="112"/>
      <c r="N4" s="112"/>
      <c r="O4" s="112"/>
      <c r="P4" s="112"/>
      <c r="Q4" s="112"/>
      <c r="R4" s="112"/>
      <c r="S4" s="112"/>
      <c r="T4" s="112"/>
      <c r="U4" s="112"/>
      <c r="V4" s="112"/>
      <c r="W4" s="112"/>
      <c r="X4" s="112"/>
      <c r="Y4" s="112"/>
      <c r="Z4" s="112"/>
    </row>
    <row r="5" spans="1:26" ht="15" customHeight="1">
      <c r="A5" s="145"/>
      <c r="B5" s="146"/>
      <c r="C5" s="113" t="s">
        <v>7</v>
      </c>
      <c r="D5" s="194"/>
      <c r="E5" s="153"/>
      <c r="F5" s="153"/>
      <c r="G5" s="154"/>
      <c r="H5" s="112"/>
      <c r="I5" s="112"/>
      <c r="J5" s="112"/>
      <c r="K5" s="112"/>
      <c r="L5" s="112"/>
      <c r="M5" s="112"/>
      <c r="N5" s="112"/>
      <c r="O5" s="112"/>
      <c r="P5" s="112"/>
      <c r="Q5" s="112"/>
      <c r="R5" s="112"/>
      <c r="S5" s="112"/>
      <c r="T5" s="112"/>
      <c r="U5" s="112"/>
      <c r="V5" s="112"/>
      <c r="W5" s="112"/>
      <c r="X5" s="112"/>
      <c r="Y5" s="112"/>
      <c r="Z5" s="112"/>
    </row>
    <row r="6" spans="1:26" ht="15" customHeight="1">
      <c r="A6" s="145"/>
      <c r="B6" s="146"/>
      <c r="C6" s="114" t="s">
        <v>8</v>
      </c>
      <c r="D6" s="194"/>
      <c r="E6" s="153"/>
      <c r="F6" s="153"/>
      <c r="G6" s="154"/>
      <c r="H6" s="112"/>
      <c r="I6" s="112"/>
      <c r="J6" s="112"/>
      <c r="K6" s="112"/>
      <c r="L6" s="112"/>
      <c r="M6" s="112"/>
      <c r="N6" s="112"/>
      <c r="O6" s="112"/>
      <c r="P6" s="112"/>
      <c r="Q6" s="112"/>
      <c r="R6" s="112"/>
      <c r="S6" s="112"/>
      <c r="T6" s="112"/>
      <c r="U6" s="112"/>
      <c r="V6" s="112"/>
      <c r="W6" s="112"/>
      <c r="X6" s="112"/>
      <c r="Y6" s="112"/>
      <c r="Z6" s="112"/>
    </row>
    <row r="7" spans="1:26" ht="15" customHeight="1">
      <c r="A7" s="147"/>
      <c r="B7" s="148"/>
      <c r="C7" s="114" t="s">
        <v>9</v>
      </c>
      <c r="D7" s="115">
        <v>44470</v>
      </c>
      <c r="E7" s="116">
        <f>D7+31</f>
        <v>44501</v>
      </c>
      <c r="F7" s="116">
        <f>E7+31</f>
        <v>44532</v>
      </c>
      <c r="G7" s="117" t="s">
        <v>10</v>
      </c>
      <c r="H7" s="112"/>
      <c r="I7" s="112"/>
      <c r="J7" s="112"/>
      <c r="K7" s="112"/>
      <c r="L7" s="112"/>
      <c r="M7" s="112"/>
      <c r="N7" s="112"/>
      <c r="O7" s="112"/>
      <c r="P7" s="112"/>
      <c r="Q7" s="112"/>
      <c r="R7" s="112"/>
      <c r="S7" s="112"/>
      <c r="T7" s="112"/>
      <c r="U7" s="112"/>
      <c r="V7" s="112"/>
      <c r="W7" s="112"/>
      <c r="X7" s="112"/>
      <c r="Y7" s="112"/>
      <c r="Z7" s="112"/>
    </row>
    <row r="8" spans="1:26" ht="15.75" customHeight="1">
      <c r="A8" s="155" t="s">
        <v>11</v>
      </c>
      <c r="B8" s="192" t="s">
        <v>12</v>
      </c>
      <c r="C8" s="118" t="s">
        <v>13</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c r="A9" s="146"/>
      <c r="B9" s="150"/>
      <c r="C9" s="118" t="s">
        <v>14</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c r="A10" s="146"/>
      <c r="B10" s="150"/>
      <c r="C10" s="118" t="s">
        <v>15</v>
      </c>
      <c r="D10" s="119">
        <v>8</v>
      </c>
      <c r="E10" s="120">
        <v>10</v>
      </c>
      <c r="F10" s="120">
        <v>6</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c r="A11" s="146"/>
      <c r="B11" s="151"/>
      <c r="C11" s="122" t="s">
        <v>16</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c r="A12" s="146"/>
      <c r="B12" s="192" t="s">
        <v>17</v>
      </c>
      <c r="C12" s="118" t="s">
        <v>13</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c r="A13" s="146"/>
      <c r="B13" s="150"/>
      <c r="C13" s="118" t="s">
        <v>14</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c r="A14" s="146"/>
      <c r="B14" s="150"/>
      <c r="C14" s="118" t="s">
        <v>15</v>
      </c>
      <c r="D14" s="119">
        <v>2</v>
      </c>
      <c r="E14" s="120">
        <v>0</v>
      </c>
      <c r="F14" s="120">
        <v>2</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c r="A15" s="146"/>
      <c r="B15" s="151"/>
      <c r="C15" s="122" t="s">
        <v>16</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c r="A16" s="146"/>
      <c r="B16" s="192" t="s">
        <v>18</v>
      </c>
      <c r="C16" s="118" t="s">
        <v>13</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c r="A17" s="146"/>
      <c r="B17" s="150"/>
      <c r="C17" s="118" t="s">
        <v>14</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c r="A18" s="146"/>
      <c r="B18" s="150"/>
      <c r="C18" s="118" t="s">
        <v>15</v>
      </c>
      <c r="D18" s="127">
        <v>8</v>
      </c>
      <c r="E18" s="127">
        <v>9</v>
      </c>
      <c r="F18" s="127">
        <v>4</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c r="A19" s="146"/>
      <c r="B19" s="151"/>
      <c r="C19" s="122" t="s">
        <v>16</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c r="A20" s="146"/>
      <c r="B20" s="192" t="s">
        <v>19</v>
      </c>
      <c r="C20" s="118" t="s">
        <v>13</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c r="A21" s="146"/>
      <c r="B21" s="150"/>
      <c r="C21" s="118" t="s">
        <v>14</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c r="A22" s="146"/>
      <c r="B22" s="150"/>
      <c r="C22" s="118" t="s">
        <v>15</v>
      </c>
      <c r="D22" s="127">
        <v>10</v>
      </c>
      <c r="E22" s="127">
        <v>6</v>
      </c>
      <c r="F22" s="127">
        <v>7</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c r="A23" s="146"/>
      <c r="B23" s="151"/>
      <c r="C23" s="122" t="s">
        <v>16</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c r="A24" s="146"/>
      <c r="B24" s="192" t="s">
        <v>20</v>
      </c>
      <c r="C24" s="118" t="s">
        <v>13</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c r="A25" s="146"/>
      <c r="B25" s="150"/>
      <c r="C25" s="118" t="s">
        <v>14</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c r="A26" s="146"/>
      <c r="B26" s="150"/>
      <c r="C26" s="118" t="s">
        <v>15</v>
      </c>
      <c r="D26" s="127">
        <v>12</v>
      </c>
      <c r="E26" s="127">
        <v>25</v>
      </c>
      <c r="F26" s="127">
        <v>19</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c r="A27" s="146"/>
      <c r="B27" s="151"/>
      <c r="C27" s="122" t="s">
        <v>16</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c r="A28" s="146"/>
      <c r="B28" s="192" t="s">
        <v>21</v>
      </c>
      <c r="C28" s="129" t="s">
        <v>13</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c r="A29" s="146"/>
      <c r="B29" s="150"/>
      <c r="C29" s="129" t="s">
        <v>14</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c r="A30" s="146"/>
      <c r="B30" s="150"/>
      <c r="C30" s="129" t="s">
        <v>15</v>
      </c>
      <c r="D30" s="127">
        <v>15</v>
      </c>
      <c r="E30" s="127">
        <v>99</v>
      </c>
      <c r="F30" s="127">
        <v>88</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c r="A31" s="146"/>
      <c r="B31" s="151"/>
      <c r="C31" s="122" t="s">
        <v>16</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c r="A32" s="146"/>
      <c r="B32" s="192" t="s">
        <v>22</v>
      </c>
      <c r="C32" s="118" t="s">
        <v>23</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c r="A33" s="146"/>
      <c r="B33" s="150"/>
      <c r="C33" s="118" t="s">
        <v>14</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c r="A34" s="146"/>
      <c r="B34" s="150"/>
      <c r="C34" s="118" t="s">
        <v>15</v>
      </c>
      <c r="D34" s="127">
        <v>25</v>
      </c>
      <c r="E34" s="127">
        <v>28</v>
      </c>
      <c r="F34" s="127">
        <v>20</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c r="A35" s="146"/>
      <c r="B35" s="151"/>
      <c r="C35" s="122" t="s">
        <v>16</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c r="A36" s="146"/>
      <c r="B36" s="192" t="s">
        <v>24</v>
      </c>
      <c r="C36" s="118" t="s">
        <v>23</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c r="A37" s="146"/>
      <c r="B37" s="150"/>
      <c r="C37" s="118" t="s">
        <v>14</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c r="A38" s="146"/>
      <c r="B38" s="150"/>
      <c r="C38" s="118" t="s">
        <v>15</v>
      </c>
      <c r="D38" s="127">
        <v>24</v>
      </c>
      <c r="E38" s="127">
        <v>28</v>
      </c>
      <c r="F38" s="127">
        <v>20</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c r="A39" s="146"/>
      <c r="B39" s="151"/>
      <c r="C39" s="122" t="s">
        <v>16</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c r="A40" s="146"/>
      <c r="B40" s="192" t="s">
        <v>25</v>
      </c>
      <c r="C40" s="118" t="s">
        <v>23</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c r="A41" s="146"/>
      <c r="B41" s="150"/>
      <c r="C41" s="118" t="s">
        <v>14</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c r="A42" s="146"/>
      <c r="B42" s="150"/>
      <c r="C42" s="118" t="s">
        <v>15</v>
      </c>
      <c r="D42" s="127">
        <v>1</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c r="A43" s="146"/>
      <c r="B43" s="150"/>
      <c r="C43" s="129" t="s">
        <v>26</v>
      </c>
      <c r="D43" s="127"/>
      <c r="E43" s="127"/>
      <c r="F43" s="127"/>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c r="A44" s="146"/>
      <c r="B44" s="151"/>
      <c r="C44" s="122" t="s">
        <v>16</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c r="A45" s="146"/>
      <c r="B45" s="192" t="s">
        <v>27</v>
      </c>
      <c r="C45" s="118" t="s">
        <v>23</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c r="A46" s="146"/>
      <c r="B46" s="150"/>
      <c r="C46" s="118" t="s">
        <v>14</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46"/>
      <c r="B47" s="150"/>
      <c r="C47" s="118" t="s">
        <v>15</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46"/>
      <c r="B48" s="150"/>
      <c r="C48" s="129" t="s">
        <v>28</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46"/>
      <c r="B49" s="151"/>
      <c r="C49" s="122" t="s">
        <v>29</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c r="A50" s="146"/>
      <c r="B50" s="192" t="s">
        <v>30</v>
      </c>
      <c r="C50" s="118" t="s">
        <v>23</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c r="A51" s="146"/>
      <c r="B51" s="150"/>
      <c r="C51" s="118" t="s">
        <v>14</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c r="A52" s="146"/>
      <c r="B52" s="150"/>
      <c r="C52" s="118" t="s">
        <v>15</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c r="A53" s="146"/>
      <c r="B53" s="150"/>
      <c r="C53" s="129" t="s">
        <v>28</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c r="A54" s="146"/>
      <c r="B54" s="150"/>
      <c r="C54" s="122" t="s">
        <v>29</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c r="A55" s="146"/>
      <c r="B55" s="195" t="s">
        <v>31</v>
      </c>
      <c r="C55" s="118" t="s">
        <v>13</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c r="A56" s="146"/>
      <c r="B56" s="150"/>
      <c r="C56" s="118" t="s">
        <v>14</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c r="A57" s="146"/>
      <c r="B57" s="150"/>
      <c r="C57" s="118" t="s">
        <v>15</v>
      </c>
      <c r="D57" s="127">
        <v>25</v>
      </c>
      <c r="E57" s="127">
        <v>28</v>
      </c>
      <c r="F57" s="127">
        <v>20</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c r="A58" s="146"/>
      <c r="B58" s="151"/>
      <c r="C58" s="122" t="s">
        <v>29</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c r="A59" s="146"/>
      <c r="B59" s="195" t="s">
        <v>32</v>
      </c>
      <c r="C59" s="118" t="s">
        <v>13</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c r="A60" s="146"/>
      <c r="B60" s="150"/>
      <c r="C60" s="118" t="s">
        <v>14</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c r="A61" s="146"/>
      <c r="B61" s="150"/>
      <c r="C61" s="118" t="s">
        <v>15</v>
      </c>
      <c r="D61" s="127">
        <v>49</v>
      </c>
      <c r="E61" s="127">
        <v>51</v>
      </c>
      <c r="F61" s="127">
        <v>37</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c r="A62" s="146"/>
      <c r="B62" s="151"/>
      <c r="C62" s="122" t="s">
        <v>29</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c r="A63" s="146"/>
      <c r="B63" s="195" t="s">
        <v>33</v>
      </c>
      <c r="C63" s="118" t="s">
        <v>13</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c r="A64" s="146"/>
      <c r="B64" s="150"/>
      <c r="C64" s="118" t="s">
        <v>14</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c r="A65" s="146"/>
      <c r="B65" s="150"/>
      <c r="C65" s="118" t="s">
        <v>15</v>
      </c>
      <c r="D65" s="127">
        <v>25</v>
      </c>
      <c r="E65" s="127">
        <v>28</v>
      </c>
      <c r="F65" s="127">
        <v>20</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c r="A66" s="146"/>
      <c r="B66" s="151"/>
      <c r="C66" s="122" t="s">
        <v>29</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c r="A67" s="146"/>
      <c r="B67" s="195" t="s">
        <v>34</v>
      </c>
      <c r="C67" s="118" t="s">
        <v>13</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c r="A68" s="146"/>
      <c r="B68" s="150"/>
      <c r="C68" s="118" t="s">
        <v>14</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c r="A69" s="146"/>
      <c r="B69" s="150"/>
      <c r="C69" s="118" t="s">
        <v>15</v>
      </c>
      <c r="D69" s="127">
        <v>49</v>
      </c>
      <c r="E69" s="127">
        <v>51</v>
      </c>
      <c r="F69" s="127">
        <v>37</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c r="A70" s="146"/>
      <c r="B70" s="151"/>
      <c r="C70" s="122" t="s">
        <v>29</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c r="A71" s="157" t="s">
        <v>35</v>
      </c>
      <c r="B71" s="192" t="s">
        <v>36</v>
      </c>
      <c r="C71" s="118" t="s">
        <v>37</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c r="A72" s="146"/>
      <c r="B72" s="150"/>
      <c r="C72" s="118" t="s">
        <v>14</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c r="A73" s="146"/>
      <c r="B73" s="150"/>
      <c r="C73" s="118" t="s">
        <v>15</v>
      </c>
      <c r="D73" s="127">
        <v>2</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c r="A74" s="146"/>
      <c r="B74" s="151"/>
      <c r="C74" s="122" t="s">
        <v>29</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c r="A75" s="146"/>
      <c r="B75" s="192" t="s">
        <v>38</v>
      </c>
      <c r="C75" s="118" t="s">
        <v>37</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c r="A76" s="146"/>
      <c r="B76" s="150"/>
      <c r="C76" s="118" t="s">
        <v>14</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c r="A77" s="146"/>
      <c r="B77" s="150"/>
      <c r="C77" s="118" t="s">
        <v>15</v>
      </c>
      <c r="D77" s="127">
        <v>0</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c r="A78" s="146"/>
      <c r="B78" s="151"/>
      <c r="C78" s="122" t="s">
        <v>29</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c r="A79" s="146"/>
      <c r="B79" s="192" t="s">
        <v>39</v>
      </c>
      <c r="C79" s="118" t="s">
        <v>37</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c r="A80" s="146"/>
      <c r="B80" s="150"/>
      <c r="C80" s="118" t="s">
        <v>14</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c r="A81" s="146"/>
      <c r="B81" s="150"/>
      <c r="C81" s="118" t="s">
        <v>15</v>
      </c>
      <c r="D81" s="127">
        <v>42</v>
      </c>
      <c r="E81" s="127">
        <v>43</v>
      </c>
      <c r="F81" s="127">
        <v>6</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c r="A82" s="146"/>
      <c r="B82" s="151"/>
      <c r="C82" s="122" t="s">
        <v>29</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c r="A83" s="146"/>
      <c r="B83" s="192" t="s">
        <v>40</v>
      </c>
      <c r="C83" s="118" t="s">
        <v>37</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c r="A84" s="146"/>
      <c r="B84" s="150"/>
      <c r="C84" s="118" t="s">
        <v>14</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c r="A85" s="146"/>
      <c r="B85" s="150"/>
      <c r="C85" s="118" t="s">
        <v>15</v>
      </c>
      <c r="D85" s="127">
        <v>21</v>
      </c>
      <c r="E85" s="127">
        <v>2</v>
      </c>
      <c r="F85" s="127">
        <v>2</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c r="A86" s="146"/>
      <c r="B86" s="151"/>
      <c r="C86" s="122" t="s">
        <v>29</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c r="A87" s="146"/>
      <c r="B87" s="192" t="s">
        <v>41</v>
      </c>
      <c r="C87" s="118" t="s">
        <v>37</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c r="A88" s="146"/>
      <c r="B88" s="150"/>
      <c r="C88" s="118" t="s">
        <v>14</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c r="A89" s="146"/>
      <c r="B89" s="150"/>
      <c r="C89" s="118" t="s">
        <v>15</v>
      </c>
      <c r="D89" s="127">
        <v>24</v>
      </c>
      <c r="E89" s="127">
        <v>41</v>
      </c>
      <c r="F89" s="127">
        <v>15</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c r="A90" s="146"/>
      <c r="B90" s="151"/>
      <c r="C90" s="122" t="s">
        <v>29</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c r="A91" s="146"/>
      <c r="B91" s="192" t="s">
        <v>42</v>
      </c>
      <c r="C91" s="118" t="s">
        <v>37</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c r="A92" s="146"/>
      <c r="B92" s="150"/>
      <c r="C92" s="118" t="s">
        <v>14</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c r="A93" s="146"/>
      <c r="B93" s="150"/>
      <c r="C93" s="118" t="s">
        <v>15</v>
      </c>
      <c r="D93" s="127">
        <v>44</v>
      </c>
      <c r="E93" s="127">
        <v>14</v>
      </c>
      <c r="F93" s="127">
        <v>11</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c r="A94" s="146"/>
      <c r="B94" s="151"/>
      <c r="C94" s="122" t="s">
        <v>29</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c r="A95" s="146"/>
      <c r="B95" s="192" t="s">
        <v>43</v>
      </c>
      <c r="C95" s="118" t="s">
        <v>37</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c r="A96" s="146"/>
      <c r="B96" s="150"/>
      <c r="C96" s="118" t="s">
        <v>14</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c r="A97" s="146"/>
      <c r="B97" s="150"/>
      <c r="C97" s="118" t="s">
        <v>15</v>
      </c>
      <c r="D97" s="127">
        <v>0</v>
      </c>
      <c r="E97" s="127">
        <v>40</v>
      </c>
      <c r="F97" s="127">
        <v>23</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c r="A98" s="146"/>
      <c r="B98" s="150"/>
      <c r="C98" s="122" t="s">
        <v>29</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c r="A99" s="146"/>
      <c r="B99" s="192" t="s">
        <v>44</v>
      </c>
      <c r="C99" s="118" t="s">
        <v>37</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146"/>
      <c r="B100" s="150"/>
      <c r="C100" s="118" t="s">
        <v>14</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146"/>
      <c r="B101" s="150"/>
      <c r="C101" s="118" t="s">
        <v>15</v>
      </c>
      <c r="D101" s="127">
        <v>0</v>
      </c>
      <c r="E101" s="127">
        <v>57</v>
      </c>
      <c r="F101" s="127">
        <v>33</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146"/>
      <c r="B102" s="150"/>
      <c r="C102" s="122" t="s">
        <v>29</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146"/>
      <c r="B103" s="192" t="s">
        <v>293</v>
      </c>
      <c r="C103" s="118" t="s">
        <v>37</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146"/>
      <c r="B104" s="150"/>
      <c r="C104" s="118" t="s">
        <v>14</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146"/>
      <c r="B105" s="150"/>
      <c r="C105" s="118" t="s">
        <v>15</v>
      </c>
      <c r="D105" s="127">
        <v>74</v>
      </c>
      <c r="E105" s="127">
        <v>48</v>
      </c>
      <c r="F105" s="127">
        <v>69</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146"/>
      <c r="B106" s="151"/>
      <c r="C106" s="122" t="s">
        <v>29</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146"/>
      <c r="B107" s="192" t="s">
        <v>294</v>
      </c>
      <c r="C107" s="118" t="s">
        <v>37</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146"/>
      <c r="B108" s="150"/>
      <c r="C108" s="118" t="s">
        <v>14</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146"/>
      <c r="B109" s="150"/>
      <c r="C109" s="118" t="s">
        <v>15</v>
      </c>
      <c r="D109" s="127">
        <v>124</v>
      </c>
      <c r="E109" s="127">
        <v>133</v>
      </c>
      <c r="F109" s="127">
        <v>39</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146"/>
      <c r="B110" s="151"/>
      <c r="C110" s="122" t="s">
        <v>29</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157" t="s">
        <v>47</v>
      </c>
      <c r="B111" s="192" t="s">
        <v>48</v>
      </c>
      <c r="C111" s="118" t="s">
        <v>49</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146"/>
      <c r="B112" s="150"/>
      <c r="C112" s="118" t="s">
        <v>14</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146"/>
      <c r="B113" s="150"/>
      <c r="C113" s="118" t="s">
        <v>15</v>
      </c>
      <c r="D113" s="127">
        <v>2</v>
      </c>
      <c r="E113" s="127">
        <v>0</v>
      </c>
      <c r="F113" s="127">
        <v>1</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146"/>
      <c r="B114" s="151"/>
      <c r="C114" s="122" t="s">
        <v>29</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146"/>
      <c r="B115" s="192" t="s">
        <v>50</v>
      </c>
      <c r="C115" s="118" t="s">
        <v>49</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146"/>
      <c r="B116" s="150"/>
      <c r="C116" s="118" t="s">
        <v>14</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146"/>
      <c r="B117" s="150"/>
      <c r="C117" s="118" t="s">
        <v>15</v>
      </c>
      <c r="D117" s="127">
        <v>2</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146"/>
      <c r="B118" s="151"/>
      <c r="C118" s="122" t="s">
        <v>29</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c r="A119" s="146"/>
      <c r="B119" s="192" t="s">
        <v>51</v>
      </c>
      <c r="C119" s="118" t="s">
        <v>49</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c r="A120" s="146"/>
      <c r="B120" s="150"/>
      <c r="C120" s="118" t="s">
        <v>14</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c r="A121" s="146"/>
      <c r="B121" s="150"/>
      <c r="C121" s="118" t="s">
        <v>15</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c r="A122" s="146"/>
      <c r="B122" s="151"/>
      <c r="C122" s="122" t="s">
        <v>29</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c r="A123" s="146"/>
      <c r="B123" s="192" t="s">
        <v>52</v>
      </c>
      <c r="C123" s="118" t="s">
        <v>49</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c r="A124" s="146"/>
      <c r="B124" s="150"/>
      <c r="C124" s="118" t="s">
        <v>14</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c r="A125" s="146"/>
      <c r="B125" s="150"/>
      <c r="C125" s="118" t="s">
        <v>15</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148"/>
      <c r="B126" s="151"/>
      <c r="C126" s="122" t="s">
        <v>29</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c r="A127" s="158" t="s">
        <v>53</v>
      </c>
      <c r="B127" s="192" t="s">
        <v>54</v>
      </c>
      <c r="C127" s="118" t="s">
        <v>55</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150"/>
      <c r="B128" s="150"/>
      <c r="C128" s="118" t="s">
        <v>56</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150"/>
      <c r="B129" s="150"/>
      <c r="C129" s="118" t="s">
        <v>57</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150"/>
      <c r="B130" s="150"/>
      <c r="C130" s="130" t="s">
        <v>15</v>
      </c>
      <c r="D130" s="127">
        <v>39</v>
      </c>
      <c r="E130" s="127">
        <v>0</v>
      </c>
      <c r="F130" s="127">
        <v>38</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50"/>
      <c r="B131" s="151"/>
      <c r="C131" s="122" t="s">
        <v>16</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50"/>
      <c r="B132" s="192" t="s">
        <v>58</v>
      </c>
      <c r="C132" s="118" t="s">
        <v>55</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150"/>
      <c r="B133" s="150"/>
      <c r="C133" s="118" t="s">
        <v>56</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150"/>
      <c r="B134" s="150"/>
      <c r="C134" s="118" t="s">
        <v>57</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150"/>
      <c r="B135" s="150"/>
      <c r="C135" s="130" t="s">
        <v>15</v>
      </c>
      <c r="D135" s="127">
        <v>39</v>
      </c>
      <c r="E135" s="127">
        <v>0</v>
      </c>
      <c r="F135" s="127">
        <v>39</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151"/>
      <c r="B136" s="151"/>
      <c r="C136" s="122" t="s">
        <v>29</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158" t="s">
        <v>59</v>
      </c>
      <c r="B137" s="192" t="s">
        <v>60</v>
      </c>
      <c r="C137" s="118" t="s">
        <v>61</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150"/>
      <c r="B138" s="150"/>
      <c r="C138" s="118" t="s">
        <v>62</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150"/>
      <c r="B139" s="150"/>
      <c r="C139" s="118" t="s">
        <v>14</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150"/>
      <c r="B140" s="150"/>
      <c r="C140" s="130" t="s">
        <v>15</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50"/>
      <c r="B141" s="151"/>
      <c r="C141" s="122" t="s">
        <v>16</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50"/>
      <c r="B142" s="192" t="s">
        <v>63</v>
      </c>
      <c r="C142" s="118" t="s">
        <v>61</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50"/>
      <c r="B143" s="150"/>
      <c r="C143" s="118" t="s">
        <v>62</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50"/>
      <c r="B144" s="150"/>
      <c r="C144" s="118" t="s">
        <v>14</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50"/>
      <c r="B145" s="150"/>
      <c r="C145" s="130" t="s">
        <v>15</v>
      </c>
      <c r="D145" s="127">
        <v>188</v>
      </c>
      <c r="E145" s="127">
        <v>149</v>
      </c>
      <c r="F145" s="127">
        <v>130</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51"/>
      <c r="B146" s="151"/>
      <c r="C146" s="122" t="s">
        <v>29</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159" t="s">
        <v>64</v>
      </c>
      <c r="B147" s="192" t="s">
        <v>65</v>
      </c>
      <c r="C147" s="118" t="s">
        <v>66</v>
      </c>
      <c r="D147" s="127"/>
      <c r="E147" s="127"/>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150"/>
      <c r="B148" s="150"/>
      <c r="C148" s="118" t="s">
        <v>67</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150"/>
      <c r="B149" s="150"/>
      <c r="C149" s="118" t="s">
        <v>14</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150"/>
      <c r="B150" s="150"/>
      <c r="C150" s="118" t="s">
        <v>15</v>
      </c>
      <c r="D150" s="127">
        <v>9</v>
      </c>
      <c r="E150" s="127">
        <v>5</v>
      </c>
      <c r="F150" s="127">
        <v>4</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150"/>
      <c r="B151" s="151"/>
      <c r="C151" s="122" t="s">
        <v>29</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150"/>
      <c r="B152" s="192" t="s">
        <v>68</v>
      </c>
      <c r="C152" s="118" t="s">
        <v>61</v>
      </c>
      <c r="D152" s="127"/>
      <c r="E152" s="127"/>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150"/>
      <c r="B153" s="150"/>
      <c r="C153" s="118" t="s">
        <v>56</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150"/>
      <c r="B154" s="150"/>
      <c r="C154" s="118" t="s">
        <v>57</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50"/>
      <c r="B155" s="150"/>
      <c r="C155" s="118" t="s">
        <v>15</v>
      </c>
      <c r="D155" s="127">
        <v>44</v>
      </c>
      <c r="E155" s="127">
        <v>0</v>
      </c>
      <c r="F155" s="127">
        <v>4152</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151"/>
      <c r="B156" s="151"/>
      <c r="C156" s="122" t="s">
        <v>29</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c r="A157" s="160" t="s">
        <v>69</v>
      </c>
      <c r="B157" s="192" t="s">
        <v>70</v>
      </c>
      <c r="C157" s="129" t="s">
        <v>71</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c r="A158" s="150"/>
      <c r="B158" s="150"/>
      <c r="C158" s="129" t="s">
        <v>72</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c r="A159" s="150"/>
      <c r="B159" s="150"/>
      <c r="C159" s="129" t="s">
        <v>15</v>
      </c>
      <c r="D159" s="127">
        <v>0</v>
      </c>
      <c r="E159" s="127">
        <v>0</v>
      </c>
      <c r="F159" s="127">
        <v>12</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c r="A160" s="150"/>
      <c r="B160" s="151"/>
      <c r="C160" s="122" t="s">
        <v>29</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c r="A161" s="150"/>
      <c r="B161" s="192" t="s">
        <v>73</v>
      </c>
      <c r="C161" s="129" t="s">
        <v>71</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c r="A162" s="150"/>
      <c r="B162" s="150"/>
      <c r="C162" s="129" t="s">
        <v>72</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c r="A163" s="150"/>
      <c r="B163" s="150"/>
      <c r="C163" s="129" t="s">
        <v>15</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50"/>
      <c r="B164" s="151"/>
      <c r="C164" s="122" t="s">
        <v>29</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50"/>
      <c r="B165" s="192" t="s">
        <v>74</v>
      </c>
      <c r="C165" s="129" t="s">
        <v>71</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150"/>
      <c r="B166" s="150"/>
      <c r="C166" s="129" t="s">
        <v>72</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150"/>
      <c r="B167" s="150"/>
      <c r="C167" s="129" t="s">
        <v>15</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151"/>
      <c r="B168" s="151"/>
      <c r="C168" s="122" t="s">
        <v>29</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c r="A169" s="158" t="s">
        <v>75</v>
      </c>
      <c r="B169" s="192" t="s">
        <v>76</v>
      </c>
      <c r="C169" s="129" t="s">
        <v>77</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c r="A170" s="150"/>
      <c r="B170" s="150"/>
      <c r="C170" s="133" t="s">
        <v>78</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c r="A171" s="150"/>
      <c r="B171" s="150"/>
      <c r="C171" s="133" t="s">
        <v>79</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36.75" customHeight="1">
      <c r="A172" s="150"/>
      <c r="B172" s="150"/>
      <c r="C172" s="129" t="s">
        <v>80</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c r="A173" s="150"/>
      <c r="B173" s="151"/>
      <c r="C173" s="122" t="s">
        <v>29</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c r="A174" s="26"/>
      <c r="B174" s="136" t="s">
        <v>81</v>
      </c>
      <c r="C174" s="196"/>
      <c r="D174" s="153"/>
      <c r="E174" s="153"/>
      <c r="F174" s="153"/>
      <c r="G174" s="154"/>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c r="A1" s="191" t="s">
        <v>0</v>
      </c>
      <c r="B1" s="144"/>
      <c r="C1" s="193" t="s">
        <v>1</v>
      </c>
      <c r="D1" s="153"/>
      <c r="E1" s="153"/>
      <c r="F1" s="153"/>
      <c r="G1" s="154"/>
      <c r="H1" s="112"/>
      <c r="I1" s="112"/>
      <c r="J1" s="112"/>
      <c r="K1" s="112"/>
      <c r="L1" s="112"/>
      <c r="M1" s="112"/>
      <c r="N1" s="112"/>
      <c r="O1" s="112"/>
      <c r="P1" s="112"/>
      <c r="Q1" s="112"/>
      <c r="R1" s="112"/>
      <c r="S1" s="112"/>
      <c r="T1" s="112"/>
      <c r="U1" s="112"/>
      <c r="V1" s="112"/>
      <c r="W1" s="112"/>
      <c r="X1" s="112"/>
      <c r="Y1" s="112"/>
      <c r="Z1" s="112"/>
    </row>
    <row r="2" spans="1:26" ht="15" customHeight="1">
      <c r="A2" s="145"/>
      <c r="B2" s="146"/>
      <c r="C2" s="113" t="s">
        <v>2</v>
      </c>
      <c r="D2" s="194" t="s">
        <v>3</v>
      </c>
      <c r="E2" s="153"/>
      <c r="F2" s="153"/>
      <c r="G2" s="154"/>
      <c r="H2" s="112"/>
      <c r="I2" s="112"/>
      <c r="J2" s="112"/>
      <c r="K2" s="112"/>
      <c r="L2" s="112"/>
      <c r="M2" s="112"/>
      <c r="N2" s="112"/>
      <c r="O2" s="112"/>
      <c r="P2" s="112"/>
      <c r="Q2" s="112"/>
      <c r="R2" s="112"/>
      <c r="S2" s="112"/>
      <c r="T2" s="112"/>
      <c r="U2" s="112"/>
      <c r="V2" s="112"/>
      <c r="W2" s="112"/>
      <c r="X2" s="112"/>
      <c r="Y2" s="112"/>
      <c r="Z2" s="112"/>
    </row>
    <row r="3" spans="1:26" ht="15" customHeight="1">
      <c r="A3" s="145"/>
      <c r="B3" s="146"/>
      <c r="C3" s="113" t="s">
        <v>4</v>
      </c>
      <c r="D3" s="194" t="s">
        <v>295</v>
      </c>
      <c r="E3" s="153"/>
      <c r="F3" s="153"/>
      <c r="G3" s="154"/>
      <c r="H3" s="112"/>
      <c r="I3" s="112"/>
      <c r="J3" s="112"/>
      <c r="K3" s="112"/>
      <c r="L3" s="112"/>
      <c r="M3" s="112"/>
      <c r="N3" s="112"/>
      <c r="O3" s="112"/>
      <c r="P3" s="112"/>
      <c r="Q3" s="112"/>
      <c r="R3" s="112"/>
      <c r="S3" s="112"/>
      <c r="T3" s="112"/>
      <c r="U3" s="112"/>
      <c r="V3" s="112"/>
      <c r="W3" s="112"/>
      <c r="X3" s="112"/>
      <c r="Y3" s="112"/>
      <c r="Z3" s="112"/>
    </row>
    <row r="4" spans="1:26" ht="15" customHeight="1">
      <c r="A4" s="145"/>
      <c r="B4" s="146"/>
      <c r="C4" s="113" t="s">
        <v>6</v>
      </c>
      <c r="D4" s="194"/>
      <c r="E4" s="153"/>
      <c r="F4" s="153"/>
      <c r="G4" s="154"/>
      <c r="H4" s="112"/>
      <c r="I4" s="112"/>
      <c r="J4" s="112"/>
      <c r="K4" s="112"/>
      <c r="L4" s="112"/>
      <c r="M4" s="112"/>
      <c r="N4" s="112"/>
      <c r="O4" s="112"/>
      <c r="P4" s="112"/>
      <c r="Q4" s="112"/>
      <c r="R4" s="112"/>
      <c r="S4" s="112"/>
      <c r="T4" s="112"/>
      <c r="U4" s="112"/>
      <c r="V4" s="112"/>
      <c r="W4" s="112"/>
      <c r="X4" s="112"/>
      <c r="Y4" s="112"/>
      <c r="Z4" s="112"/>
    </row>
    <row r="5" spans="1:26" ht="15" customHeight="1">
      <c r="A5" s="145"/>
      <c r="B5" s="146"/>
      <c r="C5" s="113" t="s">
        <v>7</v>
      </c>
      <c r="D5" s="194"/>
      <c r="E5" s="153"/>
      <c r="F5" s="153"/>
      <c r="G5" s="154"/>
      <c r="H5" s="112"/>
      <c r="I5" s="112"/>
      <c r="J5" s="112"/>
      <c r="K5" s="112"/>
      <c r="L5" s="112"/>
      <c r="M5" s="112"/>
      <c r="N5" s="112"/>
      <c r="O5" s="112"/>
      <c r="P5" s="112"/>
      <c r="Q5" s="112"/>
      <c r="R5" s="112"/>
      <c r="S5" s="112"/>
      <c r="T5" s="112"/>
      <c r="U5" s="112"/>
      <c r="V5" s="112"/>
      <c r="W5" s="112"/>
      <c r="X5" s="112"/>
      <c r="Y5" s="112"/>
      <c r="Z5" s="112"/>
    </row>
    <row r="6" spans="1:26" ht="15" customHeight="1">
      <c r="A6" s="145"/>
      <c r="B6" s="146"/>
      <c r="C6" s="114" t="s">
        <v>8</v>
      </c>
      <c r="D6" s="194"/>
      <c r="E6" s="153"/>
      <c r="F6" s="153"/>
      <c r="G6" s="154"/>
      <c r="H6" s="112"/>
      <c r="I6" s="112"/>
      <c r="J6" s="112"/>
      <c r="K6" s="112"/>
      <c r="L6" s="112"/>
      <c r="M6" s="112"/>
      <c r="N6" s="112"/>
      <c r="O6" s="112"/>
      <c r="P6" s="112"/>
      <c r="Q6" s="112"/>
      <c r="R6" s="112"/>
      <c r="S6" s="112"/>
      <c r="T6" s="112"/>
      <c r="U6" s="112"/>
      <c r="V6" s="112"/>
      <c r="W6" s="112"/>
      <c r="X6" s="112"/>
      <c r="Y6" s="112"/>
      <c r="Z6" s="112"/>
    </row>
    <row r="7" spans="1:26" ht="15" customHeight="1">
      <c r="A7" s="147"/>
      <c r="B7" s="148"/>
      <c r="C7" s="114" t="s">
        <v>9</v>
      </c>
      <c r="D7" s="115">
        <v>44470</v>
      </c>
      <c r="E7" s="116">
        <f>D7+31</f>
        <v>44501</v>
      </c>
      <c r="F7" s="116">
        <f>E7+31</f>
        <v>44532</v>
      </c>
      <c r="G7" s="117" t="s">
        <v>10</v>
      </c>
      <c r="H7" s="112"/>
      <c r="I7" s="112"/>
      <c r="J7" s="112"/>
      <c r="K7" s="112"/>
      <c r="L7" s="112"/>
      <c r="M7" s="112"/>
      <c r="N7" s="112"/>
      <c r="O7" s="112"/>
      <c r="P7" s="112"/>
      <c r="Q7" s="112"/>
      <c r="R7" s="112"/>
      <c r="S7" s="112"/>
      <c r="T7" s="112"/>
      <c r="U7" s="112"/>
      <c r="V7" s="112"/>
      <c r="W7" s="112"/>
      <c r="X7" s="112"/>
      <c r="Y7" s="112"/>
      <c r="Z7" s="112"/>
    </row>
    <row r="8" spans="1:26" ht="15.75" customHeight="1">
      <c r="A8" s="155" t="s">
        <v>11</v>
      </c>
      <c r="B8" s="192" t="s">
        <v>12</v>
      </c>
      <c r="C8" s="118" t="s">
        <v>13</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c r="A9" s="146"/>
      <c r="B9" s="150"/>
      <c r="C9" s="118" t="s">
        <v>14</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c r="A10" s="146"/>
      <c r="B10" s="150"/>
      <c r="C10" s="118" t="s">
        <v>15</v>
      </c>
      <c r="D10" s="119">
        <v>6</v>
      </c>
      <c r="E10" s="120">
        <v>2</v>
      </c>
      <c r="F10" s="120">
        <v>3</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c r="A11" s="146"/>
      <c r="B11" s="151"/>
      <c r="C11" s="122" t="s">
        <v>16</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c r="A12" s="146"/>
      <c r="B12" s="192" t="s">
        <v>17</v>
      </c>
      <c r="C12" s="118" t="s">
        <v>13</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c r="A13" s="146"/>
      <c r="B13" s="150"/>
      <c r="C13" s="118" t="s">
        <v>14</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c r="A14" s="146"/>
      <c r="B14" s="150"/>
      <c r="C14" s="118" t="s">
        <v>15</v>
      </c>
      <c r="D14" s="119">
        <v>0</v>
      </c>
      <c r="E14" s="120">
        <v>0</v>
      </c>
      <c r="F14" s="120">
        <v>0</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c r="A15" s="146"/>
      <c r="B15" s="151"/>
      <c r="C15" s="122" t="s">
        <v>16</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c r="A16" s="146"/>
      <c r="B16" s="192" t="s">
        <v>18</v>
      </c>
      <c r="C16" s="118" t="s">
        <v>13</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c r="A17" s="146"/>
      <c r="B17" s="150"/>
      <c r="C17" s="118" t="s">
        <v>14</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c r="A18" s="146"/>
      <c r="B18" s="150"/>
      <c r="C18" s="118" t="s">
        <v>15</v>
      </c>
      <c r="D18" s="127">
        <v>9</v>
      </c>
      <c r="E18" s="127">
        <v>1</v>
      </c>
      <c r="F18" s="127">
        <v>0</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c r="A19" s="146"/>
      <c r="B19" s="151"/>
      <c r="C19" s="122" t="s">
        <v>16</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c r="A20" s="146"/>
      <c r="B20" s="192" t="s">
        <v>19</v>
      </c>
      <c r="C20" s="118" t="s">
        <v>13</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c r="A21" s="146"/>
      <c r="B21" s="150"/>
      <c r="C21" s="118" t="s">
        <v>14</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c r="A22" s="146"/>
      <c r="B22" s="150"/>
      <c r="C22" s="118" t="s">
        <v>15</v>
      </c>
      <c r="D22" s="127">
        <v>15</v>
      </c>
      <c r="E22" s="127">
        <v>5</v>
      </c>
      <c r="F22" s="127">
        <v>3</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c r="A23" s="146"/>
      <c r="B23" s="151"/>
      <c r="C23" s="122" t="s">
        <v>16</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c r="A24" s="146"/>
      <c r="B24" s="192" t="s">
        <v>20</v>
      </c>
      <c r="C24" s="118" t="s">
        <v>13</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c r="A25" s="146"/>
      <c r="B25" s="150"/>
      <c r="C25" s="118" t="s">
        <v>14</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c r="A26" s="146"/>
      <c r="B26" s="150"/>
      <c r="C26" s="118" t="s">
        <v>15</v>
      </c>
      <c r="D26" s="127">
        <v>16</v>
      </c>
      <c r="E26" s="127">
        <v>24</v>
      </c>
      <c r="F26" s="127">
        <v>7</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c r="A27" s="146"/>
      <c r="B27" s="151"/>
      <c r="C27" s="122" t="s">
        <v>16</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c r="A28" s="146"/>
      <c r="B28" s="192" t="s">
        <v>21</v>
      </c>
      <c r="C28" s="129" t="s">
        <v>13</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c r="A29" s="146"/>
      <c r="B29" s="150"/>
      <c r="C29" s="129" t="s">
        <v>14</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c r="A30" s="146"/>
      <c r="B30" s="150"/>
      <c r="C30" s="129" t="s">
        <v>15</v>
      </c>
      <c r="D30" s="127">
        <v>89</v>
      </c>
      <c r="E30" s="127">
        <v>66</v>
      </c>
      <c r="F30" s="127">
        <v>39</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c r="A31" s="146"/>
      <c r="B31" s="151"/>
      <c r="C31" s="122" t="s">
        <v>16</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c r="A32" s="146"/>
      <c r="B32" s="192" t="s">
        <v>22</v>
      </c>
      <c r="C32" s="118" t="s">
        <v>23</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c r="A33" s="146"/>
      <c r="B33" s="150"/>
      <c r="C33" s="118" t="s">
        <v>14</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c r="A34" s="146"/>
      <c r="B34" s="150"/>
      <c r="C34" s="118" t="s">
        <v>15</v>
      </c>
      <c r="D34" s="127">
        <v>6</v>
      </c>
      <c r="E34" s="127">
        <v>0</v>
      </c>
      <c r="F34" s="127">
        <v>4</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c r="A35" s="146"/>
      <c r="B35" s="151"/>
      <c r="C35" s="122" t="s">
        <v>16</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c r="A36" s="146"/>
      <c r="B36" s="192" t="s">
        <v>24</v>
      </c>
      <c r="C36" s="118" t="s">
        <v>23</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c r="A37" s="146"/>
      <c r="B37" s="150"/>
      <c r="C37" s="118" t="s">
        <v>14</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c r="A38" s="146"/>
      <c r="B38" s="150"/>
      <c r="C38" s="118" t="s">
        <v>15</v>
      </c>
      <c r="D38" s="127">
        <v>6</v>
      </c>
      <c r="E38" s="127">
        <v>0</v>
      </c>
      <c r="F38" s="127">
        <v>4</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c r="A39" s="146"/>
      <c r="B39" s="151"/>
      <c r="C39" s="122" t="s">
        <v>16</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c r="A40" s="146"/>
      <c r="B40" s="192" t="s">
        <v>25</v>
      </c>
      <c r="C40" s="118" t="s">
        <v>23</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c r="A41" s="146"/>
      <c r="B41" s="150"/>
      <c r="C41" s="118" t="s">
        <v>14</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c r="A42" s="146"/>
      <c r="B42" s="150"/>
      <c r="C42" s="118" t="s">
        <v>15</v>
      </c>
      <c r="D42" s="127">
        <v>0</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c r="A43" s="146"/>
      <c r="B43" s="150"/>
      <c r="C43" s="129" t="s">
        <v>26</v>
      </c>
      <c r="D43" s="127">
        <v>0</v>
      </c>
      <c r="E43" s="127">
        <v>0</v>
      </c>
      <c r="F43" s="127">
        <v>0</v>
      </c>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c r="A44" s="146"/>
      <c r="B44" s="151"/>
      <c r="C44" s="122" t="s">
        <v>16</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c r="A45" s="146"/>
      <c r="B45" s="192" t="s">
        <v>27</v>
      </c>
      <c r="C45" s="118" t="s">
        <v>23</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c r="A46" s="146"/>
      <c r="B46" s="150"/>
      <c r="C46" s="118" t="s">
        <v>14</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46"/>
      <c r="B47" s="150"/>
      <c r="C47" s="118" t="s">
        <v>15</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46"/>
      <c r="B48" s="150"/>
      <c r="C48" s="129" t="s">
        <v>28</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46"/>
      <c r="B49" s="151"/>
      <c r="C49" s="122" t="s">
        <v>29</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c r="A50" s="146"/>
      <c r="B50" s="192" t="s">
        <v>30</v>
      </c>
      <c r="C50" s="118" t="s">
        <v>23</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c r="A51" s="146"/>
      <c r="B51" s="150"/>
      <c r="C51" s="118" t="s">
        <v>14</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c r="A52" s="146"/>
      <c r="B52" s="150"/>
      <c r="C52" s="118" t="s">
        <v>15</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c r="A53" s="146"/>
      <c r="B53" s="150"/>
      <c r="C53" s="129" t="s">
        <v>28</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c r="A54" s="146"/>
      <c r="B54" s="150"/>
      <c r="C54" s="122" t="s">
        <v>29</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c r="A55" s="146"/>
      <c r="B55" s="195" t="s">
        <v>31</v>
      </c>
      <c r="C55" s="118" t="s">
        <v>13</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c r="A56" s="146"/>
      <c r="B56" s="150"/>
      <c r="C56" s="118" t="s">
        <v>14</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c r="A57" s="146"/>
      <c r="B57" s="150"/>
      <c r="C57" s="118" t="s">
        <v>15</v>
      </c>
      <c r="D57" s="127">
        <v>6</v>
      </c>
      <c r="E57" s="127">
        <v>5</v>
      </c>
      <c r="F57" s="127">
        <v>4</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c r="A58" s="146"/>
      <c r="B58" s="151"/>
      <c r="C58" s="122" t="s">
        <v>29</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c r="A59" s="146"/>
      <c r="B59" s="195" t="s">
        <v>32</v>
      </c>
      <c r="C59" s="118" t="s">
        <v>13</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c r="A60" s="146"/>
      <c r="B60" s="150"/>
      <c r="C60" s="118" t="s">
        <v>14</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c r="A61" s="146"/>
      <c r="B61" s="150"/>
      <c r="C61" s="118" t="s">
        <v>15</v>
      </c>
      <c r="D61" s="127">
        <v>0</v>
      </c>
      <c r="E61" s="127">
        <v>16</v>
      </c>
      <c r="F61" s="127">
        <v>8</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c r="A62" s="146"/>
      <c r="B62" s="151"/>
      <c r="C62" s="122" t="s">
        <v>29</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c r="A63" s="146"/>
      <c r="B63" s="195" t="s">
        <v>33</v>
      </c>
      <c r="C63" s="118" t="s">
        <v>13</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c r="A64" s="146"/>
      <c r="B64" s="150"/>
      <c r="C64" s="118" t="s">
        <v>14</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c r="A65" s="146"/>
      <c r="B65" s="150"/>
      <c r="C65" s="118" t="s">
        <v>15</v>
      </c>
      <c r="D65" s="127">
        <v>6</v>
      </c>
      <c r="E65" s="127">
        <v>5</v>
      </c>
      <c r="F65" s="127">
        <v>4</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c r="A66" s="146"/>
      <c r="B66" s="151"/>
      <c r="C66" s="122" t="s">
        <v>29</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c r="A67" s="146"/>
      <c r="B67" s="195" t="s">
        <v>34</v>
      </c>
      <c r="C67" s="118" t="s">
        <v>13</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c r="A68" s="146"/>
      <c r="B68" s="150"/>
      <c r="C68" s="118" t="s">
        <v>14</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c r="A69" s="146"/>
      <c r="B69" s="150"/>
      <c r="C69" s="118" t="s">
        <v>15</v>
      </c>
      <c r="D69" s="127">
        <v>0</v>
      </c>
      <c r="E69" s="127">
        <v>16</v>
      </c>
      <c r="F69" s="127">
        <v>8</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c r="A70" s="146"/>
      <c r="B70" s="151"/>
      <c r="C70" s="122" t="s">
        <v>29</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c r="A71" s="157" t="s">
        <v>35</v>
      </c>
      <c r="B71" s="192" t="s">
        <v>36</v>
      </c>
      <c r="C71" s="118" t="s">
        <v>37</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c r="A72" s="146"/>
      <c r="B72" s="150"/>
      <c r="C72" s="118" t="s">
        <v>14</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c r="A73" s="146"/>
      <c r="B73" s="150"/>
      <c r="C73" s="118" t="s">
        <v>15</v>
      </c>
      <c r="D73" s="127">
        <v>16</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c r="A74" s="146"/>
      <c r="B74" s="151"/>
      <c r="C74" s="122" t="s">
        <v>29</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c r="A75" s="146"/>
      <c r="B75" s="192" t="s">
        <v>38</v>
      </c>
      <c r="C75" s="118" t="s">
        <v>37</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c r="A76" s="146"/>
      <c r="B76" s="150"/>
      <c r="C76" s="118" t="s">
        <v>14</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c r="A77" s="146"/>
      <c r="B77" s="150"/>
      <c r="C77" s="118" t="s">
        <v>15</v>
      </c>
      <c r="D77" s="127">
        <v>1</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c r="A78" s="146"/>
      <c r="B78" s="151"/>
      <c r="C78" s="122" t="s">
        <v>29</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c r="A79" s="146"/>
      <c r="B79" s="192" t="s">
        <v>39</v>
      </c>
      <c r="C79" s="118" t="s">
        <v>37</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c r="A80" s="146"/>
      <c r="B80" s="150"/>
      <c r="C80" s="118" t="s">
        <v>14</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c r="A81" s="146"/>
      <c r="B81" s="150"/>
      <c r="C81" s="118" t="s">
        <v>15</v>
      </c>
      <c r="D81" s="127">
        <v>11</v>
      </c>
      <c r="E81" s="127">
        <v>18</v>
      </c>
      <c r="F81" s="127">
        <v>7</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c r="A82" s="146"/>
      <c r="B82" s="151"/>
      <c r="C82" s="122" t="s">
        <v>29</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c r="A83" s="146"/>
      <c r="B83" s="192" t="s">
        <v>40</v>
      </c>
      <c r="C83" s="118" t="s">
        <v>37</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c r="A84" s="146"/>
      <c r="B84" s="150"/>
      <c r="C84" s="118" t="s">
        <v>14</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c r="A85" s="146"/>
      <c r="B85" s="150"/>
      <c r="C85" s="118" t="s">
        <v>15</v>
      </c>
      <c r="D85" s="127">
        <v>17</v>
      </c>
      <c r="E85" s="127">
        <v>37</v>
      </c>
      <c r="F85" s="127">
        <v>7</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c r="A86" s="146"/>
      <c r="B86" s="151"/>
      <c r="C86" s="122" t="s">
        <v>29</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c r="A87" s="146"/>
      <c r="B87" s="192" t="s">
        <v>41</v>
      </c>
      <c r="C87" s="118" t="s">
        <v>37</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c r="A88" s="146"/>
      <c r="B88" s="150"/>
      <c r="C88" s="118" t="s">
        <v>14</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c r="A89" s="146"/>
      <c r="B89" s="150"/>
      <c r="C89" s="118" t="s">
        <v>15</v>
      </c>
      <c r="D89" s="127">
        <v>10</v>
      </c>
      <c r="E89" s="127">
        <v>19</v>
      </c>
      <c r="F89" s="127">
        <v>4</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c r="A90" s="146"/>
      <c r="B90" s="151"/>
      <c r="C90" s="122" t="s">
        <v>29</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c r="A91" s="146"/>
      <c r="B91" s="192" t="s">
        <v>42</v>
      </c>
      <c r="C91" s="118" t="s">
        <v>37</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c r="A92" s="146"/>
      <c r="B92" s="150"/>
      <c r="C92" s="118" t="s">
        <v>14</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c r="A93" s="146"/>
      <c r="B93" s="150"/>
      <c r="C93" s="118" t="s">
        <v>15</v>
      </c>
      <c r="D93" s="127">
        <v>15</v>
      </c>
      <c r="E93" s="127">
        <v>51</v>
      </c>
      <c r="F93" s="127">
        <v>17</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c r="A94" s="146"/>
      <c r="B94" s="151"/>
      <c r="C94" s="122" t="s">
        <v>29</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c r="A95" s="146"/>
      <c r="B95" s="192" t="s">
        <v>43</v>
      </c>
      <c r="C95" s="118" t="s">
        <v>37</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c r="A96" s="146"/>
      <c r="B96" s="150"/>
      <c r="C96" s="118" t="s">
        <v>14</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c r="A97" s="146"/>
      <c r="B97" s="150"/>
      <c r="C97" s="118" t="s">
        <v>15</v>
      </c>
      <c r="D97" s="127">
        <v>0</v>
      </c>
      <c r="E97" s="127">
        <v>10</v>
      </c>
      <c r="F97" s="127">
        <v>8</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c r="A98" s="146"/>
      <c r="B98" s="150"/>
      <c r="C98" s="122" t="s">
        <v>29</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c r="A99" s="146"/>
      <c r="B99" s="192" t="s">
        <v>44</v>
      </c>
      <c r="C99" s="118" t="s">
        <v>37</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146"/>
      <c r="B100" s="150"/>
      <c r="C100" s="118" t="s">
        <v>14</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146"/>
      <c r="B101" s="150"/>
      <c r="C101" s="118" t="s">
        <v>15</v>
      </c>
      <c r="D101" s="127">
        <v>0</v>
      </c>
      <c r="E101" s="127">
        <v>33</v>
      </c>
      <c r="F101" s="127">
        <v>15</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146"/>
      <c r="B102" s="150"/>
      <c r="C102" s="122" t="s">
        <v>29</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146"/>
      <c r="B103" s="192" t="s">
        <v>293</v>
      </c>
      <c r="C103" s="118" t="s">
        <v>37</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146"/>
      <c r="B104" s="150"/>
      <c r="C104" s="118" t="s">
        <v>14</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146"/>
      <c r="B105" s="150"/>
      <c r="C105" s="118" t="s">
        <v>15</v>
      </c>
      <c r="D105" s="127">
        <v>43</v>
      </c>
      <c r="E105" s="127">
        <v>128</v>
      </c>
      <c r="F105" s="127">
        <v>44</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146"/>
      <c r="B106" s="151"/>
      <c r="C106" s="122" t="s">
        <v>29</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146"/>
      <c r="B107" s="192" t="s">
        <v>294</v>
      </c>
      <c r="C107" s="118" t="s">
        <v>37</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146"/>
      <c r="B108" s="150"/>
      <c r="C108" s="118" t="s">
        <v>14</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146"/>
      <c r="B109" s="150"/>
      <c r="C109" s="118" t="s">
        <v>15</v>
      </c>
      <c r="D109" s="127">
        <v>29</v>
      </c>
      <c r="E109" s="127">
        <v>25</v>
      </c>
      <c r="F109" s="127">
        <v>13</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146"/>
      <c r="B110" s="151"/>
      <c r="C110" s="122" t="s">
        <v>29</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157" t="s">
        <v>47</v>
      </c>
      <c r="B111" s="192" t="s">
        <v>48</v>
      </c>
      <c r="C111" s="118" t="s">
        <v>49</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146"/>
      <c r="B112" s="150"/>
      <c r="C112" s="118" t="s">
        <v>14</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146"/>
      <c r="B113" s="150"/>
      <c r="C113" s="118" t="s">
        <v>15</v>
      </c>
      <c r="D113" s="127">
        <v>0</v>
      </c>
      <c r="E113" s="127">
        <v>0</v>
      </c>
      <c r="F113" s="127">
        <v>0</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146"/>
      <c r="B114" s="151"/>
      <c r="C114" s="122" t="s">
        <v>29</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146"/>
      <c r="B115" s="192" t="s">
        <v>50</v>
      </c>
      <c r="C115" s="118" t="s">
        <v>49</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146"/>
      <c r="B116" s="150"/>
      <c r="C116" s="118" t="s">
        <v>14</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146"/>
      <c r="B117" s="150"/>
      <c r="C117" s="118" t="s">
        <v>15</v>
      </c>
      <c r="D117" s="127">
        <v>0</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146"/>
      <c r="B118" s="151"/>
      <c r="C118" s="122" t="s">
        <v>29</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c r="A119" s="146"/>
      <c r="B119" s="192" t="s">
        <v>51</v>
      </c>
      <c r="C119" s="118" t="s">
        <v>49</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c r="A120" s="146"/>
      <c r="B120" s="150"/>
      <c r="C120" s="118" t="s">
        <v>14</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c r="A121" s="146"/>
      <c r="B121" s="150"/>
      <c r="C121" s="118" t="s">
        <v>15</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c r="A122" s="146"/>
      <c r="B122" s="151"/>
      <c r="C122" s="122" t="s">
        <v>29</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c r="A123" s="146"/>
      <c r="B123" s="192" t="s">
        <v>52</v>
      </c>
      <c r="C123" s="118" t="s">
        <v>49</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c r="A124" s="146"/>
      <c r="B124" s="150"/>
      <c r="C124" s="118" t="s">
        <v>14</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c r="A125" s="146"/>
      <c r="B125" s="150"/>
      <c r="C125" s="118" t="s">
        <v>15</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148"/>
      <c r="B126" s="151"/>
      <c r="C126" s="122" t="s">
        <v>29</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c r="A127" s="158" t="s">
        <v>53</v>
      </c>
      <c r="B127" s="192" t="s">
        <v>54</v>
      </c>
      <c r="C127" s="118" t="s">
        <v>55</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150"/>
      <c r="B128" s="150"/>
      <c r="C128" s="118" t="s">
        <v>56</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150"/>
      <c r="B129" s="150"/>
      <c r="C129" s="118" t="s">
        <v>57</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150"/>
      <c r="B130" s="150"/>
      <c r="C130" s="130" t="s">
        <v>15</v>
      </c>
      <c r="D130" s="127">
        <v>23</v>
      </c>
      <c r="E130" s="127">
        <v>25</v>
      </c>
      <c r="F130" s="127">
        <v>16</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50"/>
      <c r="B131" s="151"/>
      <c r="C131" s="122" t="s">
        <v>16</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50"/>
      <c r="B132" s="192" t="s">
        <v>58</v>
      </c>
      <c r="C132" s="118" t="s">
        <v>55</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150"/>
      <c r="B133" s="150"/>
      <c r="C133" s="118" t="s">
        <v>56</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150"/>
      <c r="B134" s="150"/>
      <c r="C134" s="118" t="s">
        <v>57</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150"/>
      <c r="B135" s="150"/>
      <c r="C135" s="130" t="s">
        <v>15</v>
      </c>
      <c r="D135" s="127">
        <v>20</v>
      </c>
      <c r="E135" s="127">
        <v>17</v>
      </c>
      <c r="F135" s="127">
        <v>16</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151"/>
      <c r="B136" s="151"/>
      <c r="C136" s="122" t="s">
        <v>29</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158" t="s">
        <v>59</v>
      </c>
      <c r="B137" s="192" t="s">
        <v>60</v>
      </c>
      <c r="C137" s="118" t="s">
        <v>61</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150"/>
      <c r="B138" s="150"/>
      <c r="C138" s="118" t="s">
        <v>62</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150"/>
      <c r="B139" s="150"/>
      <c r="C139" s="118" t="s">
        <v>14</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150"/>
      <c r="B140" s="150"/>
      <c r="C140" s="130" t="s">
        <v>15</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50"/>
      <c r="B141" s="151"/>
      <c r="C141" s="122" t="s">
        <v>16</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50"/>
      <c r="B142" s="192" t="s">
        <v>63</v>
      </c>
      <c r="C142" s="118" t="s">
        <v>61</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50"/>
      <c r="B143" s="150"/>
      <c r="C143" s="118" t="s">
        <v>62</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50"/>
      <c r="B144" s="150"/>
      <c r="C144" s="118" t="s">
        <v>14</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50"/>
      <c r="B145" s="150"/>
      <c r="C145" s="130" t="s">
        <v>15</v>
      </c>
      <c r="D145" s="127">
        <v>120</v>
      </c>
      <c r="E145" s="127">
        <v>130</v>
      </c>
      <c r="F145" s="127">
        <v>98</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51"/>
      <c r="B146" s="151"/>
      <c r="C146" s="122" t="s">
        <v>29</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159" t="s">
        <v>64</v>
      </c>
      <c r="B147" s="192" t="s">
        <v>65</v>
      </c>
      <c r="C147" s="118" t="s">
        <v>66</v>
      </c>
      <c r="D147" s="127">
        <v>17</v>
      </c>
      <c r="E147" s="127">
        <v>29</v>
      </c>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150"/>
      <c r="B148" s="150"/>
      <c r="C148" s="118" t="s">
        <v>67</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150"/>
      <c r="B149" s="150"/>
      <c r="C149" s="118" t="s">
        <v>14</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150"/>
      <c r="B150" s="150"/>
      <c r="C150" s="118" t="s">
        <v>15</v>
      </c>
      <c r="D150" s="127">
        <v>17</v>
      </c>
      <c r="E150" s="127">
        <v>30</v>
      </c>
      <c r="F150" s="127">
        <v>16</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150"/>
      <c r="B151" s="151"/>
      <c r="C151" s="122" t="s">
        <v>29</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150"/>
      <c r="B152" s="192" t="s">
        <v>68</v>
      </c>
      <c r="C152" s="118" t="s">
        <v>61</v>
      </c>
      <c r="D152" s="127">
        <v>20</v>
      </c>
      <c r="E152" s="127">
        <v>23</v>
      </c>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150"/>
      <c r="B153" s="150"/>
      <c r="C153" s="118" t="s">
        <v>56</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150"/>
      <c r="B154" s="150"/>
      <c r="C154" s="118" t="s">
        <v>57</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50"/>
      <c r="B155" s="150"/>
      <c r="C155" s="118" t="s">
        <v>15</v>
      </c>
      <c r="D155" s="127">
        <v>13</v>
      </c>
      <c r="E155" s="127">
        <v>26</v>
      </c>
      <c r="F155" s="127">
        <v>1096</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151"/>
      <c r="B156" s="151"/>
      <c r="C156" s="122" t="s">
        <v>29</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c r="A157" s="160" t="s">
        <v>69</v>
      </c>
      <c r="B157" s="192" t="s">
        <v>70</v>
      </c>
      <c r="C157" s="129" t="s">
        <v>71</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c r="A158" s="150"/>
      <c r="B158" s="150"/>
      <c r="C158" s="129" t="s">
        <v>72</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c r="A159" s="150"/>
      <c r="B159" s="150"/>
      <c r="C159" s="129" t="s">
        <v>15</v>
      </c>
      <c r="D159" s="127">
        <v>0</v>
      </c>
      <c r="E159" s="127">
        <v>0</v>
      </c>
      <c r="F159" s="127">
        <v>10</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c r="A160" s="150"/>
      <c r="B160" s="151"/>
      <c r="C160" s="122" t="s">
        <v>29</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c r="A161" s="150"/>
      <c r="B161" s="192" t="s">
        <v>73</v>
      </c>
      <c r="C161" s="129" t="s">
        <v>71</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c r="A162" s="150"/>
      <c r="B162" s="150"/>
      <c r="C162" s="129" t="s">
        <v>72</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c r="A163" s="150"/>
      <c r="B163" s="150"/>
      <c r="C163" s="129" t="s">
        <v>15</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50"/>
      <c r="B164" s="151"/>
      <c r="C164" s="122" t="s">
        <v>29</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50"/>
      <c r="B165" s="192" t="s">
        <v>74</v>
      </c>
      <c r="C165" s="129" t="s">
        <v>71</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150"/>
      <c r="B166" s="150"/>
      <c r="C166" s="129" t="s">
        <v>72</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150"/>
      <c r="B167" s="150"/>
      <c r="C167" s="129" t="s">
        <v>15</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151"/>
      <c r="B168" s="151"/>
      <c r="C168" s="122" t="s">
        <v>29</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c r="A169" s="158" t="s">
        <v>75</v>
      </c>
      <c r="B169" s="192" t="s">
        <v>76</v>
      </c>
      <c r="C169" s="129" t="s">
        <v>77</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c r="A170" s="150"/>
      <c r="B170" s="150"/>
      <c r="C170" s="133" t="s">
        <v>78</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c r="A171" s="150"/>
      <c r="B171" s="150"/>
      <c r="C171" s="133" t="s">
        <v>79</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27.75" customHeight="1">
      <c r="A172" s="150"/>
      <c r="B172" s="150"/>
      <c r="C172" s="129" t="s">
        <v>80</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c r="A173" s="150"/>
      <c r="B173" s="151"/>
      <c r="C173" s="122" t="s">
        <v>29</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c r="A174" s="26"/>
      <c r="B174" s="136" t="s">
        <v>81</v>
      </c>
      <c r="C174" s="196"/>
      <c r="D174" s="153"/>
      <c r="E174" s="153"/>
      <c r="F174" s="153"/>
      <c r="G174" s="154"/>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c r="A1" s="181" t="s">
        <v>0</v>
      </c>
      <c r="B1" s="144"/>
      <c r="C1" s="183" t="s">
        <v>1</v>
      </c>
      <c r="D1" s="153"/>
      <c r="E1" s="153"/>
      <c r="F1" s="153"/>
      <c r="G1" s="154"/>
      <c r="H1" s="78"/>
      <c r="I1" s="78"/>
      <c r="J1" s="78"/>
      <c r="K1" s="78"/>
      <c r="L1" s="78"/>
      <c r="M1" s="78"/>
      <c r="N1" s="78"/>
      <c r="O1" s="78"/>
      <c r="P1" s="78"/>
      <c r="Q1" s="78"/>
      <c r="R1" s="78"/>
      <c r="S1" s="78"/>
      <c r="T1" s="78"/>
      <c r="U1" s="78"/>
      <c r="V1" s="78"/>
      <c r="W1" s="78"/>
      <c r="X1" s="78"/>
      <c r="Y1" s="78"/>
      <c r="Z1" s="78"/>
    </row>
    <row r="2" spans="1:26" ht="20.25" customHeight="1">
      <c r="A2" s="145"/>
      <c r="B2" s="146"/>
      <c r="C2" s="79" t="s">
        <v>2</v>
      </c>
      <c r="D2" s="183" t="s">
        <v>3</v>
      </c>
      <c r="E2" s="153"/>
      <c r="F2" s="153"/>
      <c r="G2" s="154"/>
      <c r="H2" s="78"/>
      <c r="I2" s="78"/>
      <c r="J2" s="78"/>
      <c r="K2" s="78"/>
      <c r="L2" s="78"/>
      <c r="M2" s="78"/>
      <c r="N2" s="78"/>
      <c r="O2" s="78"/>
      <c r="P2" s="78"/>
      <c r="Q2" s="78"/>
      <c r="R2" s="78"/>
      <c r="S2" s="78"/>
      <c r="T2" s="78"/>
      <c r="U2" s="78"/>
      <c r="V2" s="78"/>
      <c r="W2" s="78"/>
      <c r="X2" s="78"/>
      <c r="Y2" s="78"/>
      <c r="Z2" s="78"/>
    </row>
    <row r="3" spans="1:26" ht="20.25" customHeight="1">
      <c r="A3" s="145"/>
      <c r="B3" s="146"/>
      <c r="C3" s="79" t="s">
        <v>4</v>
      </c>
      <c r="D3" s="183" t="s">
        <v>296</v>
      </c>
      <c r="E3" s="153"/>
      <c r="F3" s="153"/>
      <c r="G3" s="154"/>
      <c r="H3" s="78"/>
      <c r="I3" s="78"/>
      <c r="J3" s="78"/>
      <c r="K3" s="78"/>
      <c r="L3" s="78"/>
      <c r="M3" s="78"/>
      <c r="N3" s="78"/>
      <c r="O3" s="78"/>
      <c r="P3" s="78"/>
      <c r="Q3" s="78"/>
      <c r="R3" s="78"/>
      <c r="S3" s="78"/>
      <c r="T3" s="78"/>
      <c r="U3" s="78"/>
      <c r="V3" s="78"/>
      <c r="W3" s="78"/>
      <c r="X3" s="78"/>
      <c r="Y3" s="78"/>
      <c r="Z3" s="78"/>
    </row>
    <row r="4" spans="1:26" ht="20.25" customHeight="1">
      <c r="A4" s="145"/>
      <c r="B4" s="146"/>
      <c r="C4" s="79" t="s">
        <v>6</v>
      </c>
      <c r="D4" s="183"/>
      <c r="E4" s="153"/>
      <c r="F4" s="153"/>
      <c r="G4" s="154"/>
      <c r="H4" s="78"/>
      <c r="I4" s="78"/>
      <c r="J4" s="78"/>
      <c r="K4" s="78"/>
      <c r="L4" s="78"/>
      <c r="M4" s="78"/>
      <c r="N4" s="78"/>
      <c r="O4" s="78"/>
      <c r="P4" s="78"/>
      <c r="Q4" s="78"/>
      <c r="R4" s="78"/>
      <c r="S4" s="78"/>
      <c r="T4" s="78"/>
      <c r="U4" s="78"/>
      <c r="V4" s="78"/>
      <c r="W4" s="78"/>
      <c r="X4" s="78"/>
      <c r="Y4" s="78"/>
      <c r="Z4" s="78"/>
    </row>
    <row r="5" spans="1:26" ht="20.25" customHeight="1">
      <c r="A5" s="145"/>
      <c r="B5" s="146"/>
      <c r="C5" s="79" t="s">
        <v>7</v>
      </c>
      <c r="D5" s="183"/>
      <c r="E5" s="153"/>
      <c r="F5" s="153"/>
      <c r="G5" s="154"/>
      <c r="H5" s="78"/>
      <c r="I5" s="78"/>
      <c r="J5" s="78"/>
      <c r="K5" s="78"/>
      <c r="L5" s="78"/>
      <c r="M5" s="78"/>
      <c r="N5" s="78"/>
      <c r="O5" s="78"/>
      <c r="P5" s="78"/>
      <c r="Q5" s="78"/>
      <c r="R5" s="78"/>
      <c r="S5" s="78"/>
      <c r="T5" s="78"/>
      <c r="U5" s="78"/>
      <c r="V5" s="78"/>
      <c r="W5" s="78"/>
      <c r="X5" s="78"/>
      <c r="Y5" s="78"/>
      <c r="Z5" s="78"/>
    </row>
    <row r="6" spans="1:26" ht="20.25" customHeight="1">
      <c r="A6" s="145"/>
      <c r="B6" s="146"/>
      <c r="C6" s="80" t="s">
        <v>8</v>
      </c>
      <c r="D6" s="183"/>
      <c r="E6" s="153"/>
      <c r="F6" s="153"/>
      <c r="G6" s="154"/>
      <c r="H6" s="78"/>
      <c r="I6" s="78"/>
      <c r="J6" s="78"/>
      <c r="K6" s="78"/>
      <c r="L6" s="78"/>
      <c r="M6" s="78"/>
      <c r="N6" s="78"/>
      <c r="O6" s="78"/>
      <c r="P6" s="78"/>
      <c r="Q6" s="78"/>
      <c r="R6" s="78"/>
      <c r="S6" s="78"/>
      <c r="T6" s="78"/>
      <c r="U6" s="78"/>
      <c r="V6" s="78"/>
      <c r="W6" s="78"/>
      <c r="X6" s="78"/>
      <c r="Y6" s="78"/>
      <c r="Z6" s="78"/>
    </row>
    <row r="7" spans="1:26" ht="20.25" customHeight="1">
      <c r="A7" s="147"/>
      <c r="B7" s="148"/>
      <c r="C7" s="80" t="s">
        <v>9</v>
      </c>
      <c r="D7" s="81">
        <v>44470</v>
      </c>
      <c r="E7" s="82">
        <f>D7+31</f>
        <v>44501</v>
      </c>
      <c r="F7" s="82">
        <f>E7+31</f>
        <v>44532</v>
      </c>
      <c r="G7" s="83" t="s">
        <v>10</v>
      </c>
      <c r="H7" s="78"/>
      <c r="I7" s="78"/>
      <c r="J7" s="78"/>
      <c r="K7" s="78"/>
      <c r="L7" s="78"/>
      <c r="M7" s="78"/>
      <c r="N7" s="78"/>
      <c r="O7" s="78"/>
      <c r="P7" s="78"/>
      <c r="Q7" s="78"/>
      <c r="R7" s="78"/>
      <c r="S7" s="78"/>
      <c r="T7" s="78"/>
      <c r="U7" s="78"/>
      <c r="V7" s="78"/>
      <c r="W7" s="78"/>
      <c r="X7" s="78"/>
      <c r="Y7" s="78"/>
      <c r="Z7" s="78"/>
    </row>
    <row r="8" spans="1:26" ht="16.5" customHeight="1">
      <c r="A8" s="184" t="s">
        <v>11</v>
      </c>
      <c r="B8" s="182" t="s">
        <v>12</v>
      </c>
      <c r="C8" s="84" t="s">
        <v>13</v>
      </c>
      <c r="D8" s="85">
        <v>28</v>
      </c>
      <c r="E8" s="86">
        <v>28</v>
      </c>
      <c r="F8" s="86">
        <v>22</v>
      </c>
      <c r="G8" s="87"/>
      <c r="H8" s="88"/>
      <c r="I8" s="88"/>
      <c r="J8" s="88"/>
      <c r="K8" s="88"/>
      <c r="L8" s="88"/>
      <c r="M8" s="88"/>
      <c r="N8" s="88"/>
      <c r="O8" s="88"/>
      <c r="P8" s="88"/>
      <c r="Q8" s="88"/>
      <c r="R8" s="88"/>
      <c r="S8" s="88"/>
      <c r="T8" s="88"/>
      <c r="U8" s="88"/>
      <c r="V8" s="88"/>
      <c r="W8" s="88"/>
      <c r="X8" s="88"/>
      <c r="Y8" s="88"/>
      <c r="Z8" s="88"/>
    </row>
    <row r="9" spans="1:26" ht="16.5" customHeight="1">
      <c r="A9" s="146"/>
      <c r="B9" s="150"/>
      <c r="C9" s="84" t="s">
        <v>14</v>
      </c>
      <c r="D9" s="85">
        <v>23</v>
      </c>
      <c r="E9" s="86">
        <v>38</v>
      </c>
      <c r="F9" s="86">
        <v>20</v>
      </c>
      <c r="G9" s="87"/>
      <c r="H9" s="88"/>
      <c r="I9" s="88"/>
      <c r="J9" s="88"/>
      <c r="K9" s="88"/>
      <c r="L9" s="88"/>
      <c r="M9" s="88"/>
      <c r="N9" s="88"/>
      <c r="O9" s="88"/>
      <c r="P9" s="88"/>
      <c r="Q9" s="88"/>
      <c r="R9" s="88"/>
      <c r="S9" s="88"/>
      <c r="T9" s="88"/>
      <c r="U9" s="88"/>
      <c r="V9" s="88"/>
      <c r="W9" s="88"/>
      <c r="X9" s="88"/>
      <c r="Y9" s="88"/>
      <c r="Z9" s="88"/>
    </row>
    <row r="10" spans="1:26" ht="16.5" customHeight="1">
      <c r="A10" s="146"/>
      <c r="B10" s="150"/>
      <c r="C10" s="84" t="s">
        <v>15</v>
      </c>
      <c r="D10" s="85">
        <v>31</v>
      </c>
      <c r="E10" s="86">
        <v>35</v>
      </c>
      <c r="F10" s="86">
        <v>20</v>
      </c>
      <c r="G10" s="87"/>
      <c r="H10" s="88"/>
      <c r="I10" s="88"/>
      <c r="J10" s="88"/>
      <c r="K10" s="88"/>
      <c r="L10" s="88"/>
      <c r="M10" s="88"/>
      <c r="N10" s="88"/>
      <c r="O10" s="88"/>
      <c r="P10" s="88"/>
      <c r="Q10" s="88"/>
      <c r="R10" s="88"/>
      <c r="S10" s="88"/>
      <c r="T10" s="88"/>
      <c r="U10" s="88"/>
      <c r="V10" s="88"/>
      <c r="W10" s="88"/>
      <c r="X10" s="88"/>
      <c r="Y10" s="88"/>
      <c r="Z10" s="88"/>
    </row>
    <row r="11" spans="1:26" ht="16.5" customHeight="1">
      <c r="A11" s="146"/>
      <c r="B11" s="151"/>
      <c r="C11" s="89" t="s">
        <v>16</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c r="A12" s="146"/>
      <c r="B12" s="182" t="s">
        <v>17</v>
      </c>
      <c r="C12" s="84" t="s">
        <v>13</v>
      </c>
      <c r="D12" s="85">
        <v>1</v>
      </c>
      <c r="E12" s="86">
        <v>19</v>
      </c>
      <c r="F12" s="86">
        <v>0</v>
      </c>
      <c r="G12" s="87"/>
      <c r="H12" s="88"/>
      <c r="I12" s="88"/>
      <c r="J12" s="88"/>
      <c r="K12" s="88"/>
      <c r="L12" s="88"/>
      <c r="M12" s="88"/>
      <c r="N12" s="88"/>
      <c r="O12" s="88"/>
      <c r="P12" s="88"/>
      <c r="Q12" s="88"/>
      <c r="R12" s="88"/>
      <c r="S12" s="88"/>
      <c r="T12" s="88"/>
      <c r="U12" s="88"/>
      <c r="V12" s="88"/>
      <c r="W12" s="88"/>
      <c r="X12" s="88"/>
      <c r="Y12" s="88"/>
      <c r="Z12" s="88"/>
    </row>
    <row r="13" spans="1:26" ht="16.5" customHeight="1">
      <c r="A13" s="146"/>
      <c r="B13" s="150"/>
      <c r="C13" s="84" t="s">
        <v>14</v>
      </c>
      <c r="D13" s="85">
        <v>1</v>
      </c>
      <c r="E13" s="86">
        <v>21</v>
      </c>
      <c r="F13" s="86">
        <v>0</v>
      </c>
      <c r="G13" s="87"/>
      <c r="H13" s="88"/>
      <c r="I13" s="88"/>
      <c r="J13" s="88"/>
      <c r="K13" s="88"/>
      <c r="L13" s="88"/>
      <c r="M13" s="88"/>
      <c r="N13" s="88"/>
      <c r="O13" s="88"/>
      <c r="P13" s="88"/>
      <c r="Q13" s="88"/>
      <c r="R13" s="88"/>
      <c r="S13" s="88"/>
      <c r="T13" s="88"/>
      <c r="U13" s="88"/>
      <c r="V13" s="88"/>
      <c r="W13" s="88"/>
      <c r="X13" s="88"/>
      <c r="Y13" s="88"/>
      <c r="Z13" s="88"/>
    </row>
    <row r="14" spans="1:26" ht="16.5" customHeight="1">
      <c r="A14" s="146"/>
      <c r="B14" s="150"/>
      <c r="C14" s="84" t="s">
        <v>15</v>
      </c>
      <c r="D14" s="85">
        <v>1</v>
      </c>
      <c r="E14" s="86">
        <v>21</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c r="A15" s="146"/>
      <c r="B15" s="151"/>
      <c r="C15" s="89" t="s">
        <v>16</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c r="A16" s="146"/>
      <c r="B16" s="182" t="s">
        <v>18</v>
      </c>
      <c r="C16" s="84" t="s">
        <v>13</v>
      </c>
      <c r="D16" s="94">
        <v>19</v>
      </c>
      <c r="E16" s="94">
        <v>19</v>
      </c>
      <c r="F16" s="94">
        <v>20</v>
      </c>
      <c r="G16" s="95"/>
      <c r="H16" s="88"/>
      <c r="I16" s="88"/>
      <c r="J16" s="88"/>
      <c r="K16" s="88"/>
      <c r="L16" s="88"/>
      <c r="M16" s="88"/>
      <c r="N16" s="88"/>
      <c r="O16" s="88"/>
      <c r="P16" s="88"/>
      <c r="Q16" s="88"/>
      <c r="R16" s="88"/>
      <c r="S16" s="88"/>
      <c r="T16" s="88"/>
      <c r="U16" s="88"/>
      <c r="V16" s="88"/>
      <c r="W16" s="88"/>
      <c r="X16" s="88"/>
      <c r="Y16" s="88"/>
      <c r="Z16" s="88"/>
    </row>
    <row r="17" spans="1:26" ht="16.5" customHeight="1">
      <c r="A17" s="146"/>
      <c r="B17" s="150"/>
      <c r="C17" s="84" t="s">
        <v>14</v>
      </c>
      <c r="D17" s="94">
        <v>15</v>
      </c>
      <c r="E17" s="94">
        <v>21</v>
      </c>
      <c r="F17" s="94">
        <v>23</v>
      </c>
      <c r="G17" s="95"/>
      <c r="H17" s="88"/>
      <c r="I17" s="88"/>
      <c r="J17" s="88"/>
      <c r="K17" s="88"/>
      <c r="L17" s="88"/>
      <c r="M17" s="88"/>
      <c r="N17" s="88"/>
      <c r="O17" s="88"/>
      <c r="P17" s="88"/>
      <c r="Q17" s="88"/>
      <c r="R17" s="88"/>
      <c r="S17" s="88"/>
      <c r="T17" s="88"/>
      <c r="U17" s="88"/>
      <c r="V17" s="88"/>
      <c r="W17" s="88"/>
      <c r="X17" s="88"/>
      <c r="Y17" s="88"/>
      <c r="Z17" s="88"/>
    </row>
    <row r="18" spans="1:26" ht="16.5" customHeight="1">
      <c r="A18" s="146"/>
      <c r="B18" s="150"/>
      <c r="C18" s="84" t="s">
        <v>15</v>
      </c>
      <c r="D18" s="94">
        <v>15</v>
      </c>
      <c r="E18" s="94">
        <v>0</v>
      </c>
      <c r="F18" s="94">
        <v>13</v>
      </c>
      <c r="G18" s="95"/>
      <c r="H18" s="88"/>
      <c r="I18" s="88"/>
      <c r="J18" s="88"/>
      <c r="K18" s="88"/>
      <c r="L18" s="88"/>
      <c r="M18" s="88"/>
      <c r="N18" s="88"/>
      <c r="O18" s="88"/>
      <c r="P18" s="88"/>
      <c r="Q18" s="88"/>
      <c r="R18" s="88"/>
      <c r="S18" s="88"/>
      <c r="T18" s="88"/>
      <c r="U18" s="88"/>
      <c r="V18" s="88"/>
      <c r="W18" s="88"/>
      <c r="X18" s="88"/>
      <c r="Y18" s="88"/>
      <c r="Z18" s="88"/>
    </row>
    <row r="19" spans="1:26" ht="16.5" customHeight="1">
      <c r="A19" s="146"/>
      <c r="B19" s="151"/>
      <c r="C19" s="89" t="s">
        <v>16</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c r="A20" s="146"/>
      <c r="B20" s="182" t="s">
        <v>19</v>
      </c>
      <c r="C20" s="84" t="s">
        <v>13</v>
      </c>
      <c r="D20" s="94">
        <v>37</v>
      </c>
      <c r="E20" s="94">
        <v>40</v>
      </c>
      <c r="F20" s="94">
        <v>26</v>
      </c>
      <c r="G20" s="95"/>
      <c r="H20" s="88"/>
      <c r="I20" s="88"/>
      <c r="J20" s="88"/>
      <c r="K20" s="88"/>
      <c r="L20" s="88"/>
      <c r="M20" s="88"/>
      <c r="N20" s="88"/>
      <c r="O20" s="88"/>
      <c r="P20" s="88"/>
      <c r="Q20" s="88"/>
      <c r="R20" s="88"/>
      <c r="S20" s="88"/>
      <c r="T20" s="88"/>
      <c r="U20" s="88"/>
      <c r="V20" s="88"/>
      <c r="W20" s="88"/>
      <c r="X20" s="88"/>
      <c r="Y20" s="88"/>
      <c r="Z20" s="88"/>
    </row>
    <row r="21" spans="1:26" ht="16.5" customHeight="1">
      <c r="A21" s="146"/>
      <c r="B21" s="150"/>
      <c r="C21" s="84" t="s">
        <v>14</v>
      </c>
      <c r="D21" s="94">
        <v>41</v>
      </c>
      <c r="E21" s="94">
        <v>48</v>
      </c>
      <c r="F21" s="94">
        <v>35</v>
      </c>
      <c r="G21" s="95"/>
      <c r="H21" s="88"/>
      <c r="I21" s="88"/>
      <c r="J21" s="88"/>
      <c r="K21" s="88"/>
      <c r="L21" s="88"/>
      <c r="M21" s="88"/>
      <c r="N21" s="88"/>
      <c r="O21" s="88"/>
      <c r="P21" s="88"/>
      <c r="Q21" s="88"/>
      <c r="R21" s="88"/>
      <c r="S21" s="88"/>
      <c r="T21" s="88"/>
      <c r="U21" s="88"/>
      <c r="V21" s="88"/>
      <c r="W21" s="88"/>
      <c r="X21" s="88"/>
      <c r="Y21" s="88"/>
      <c r="Z21" s="88"/>
    </row>
    <row r="22" spans="1:26" ht="16.5" customHeight="1">
      <c r="A22" s="146"/>
      <c r="B22" s="150"/>
      <c r="C22" s="84" t="s">
        <v>15</v>
      </c>
      <c r="D22" s="94">
        <v>41</v>
      </c>
      <c r="E22" s="94">
        <v>48</v>
      </c>
      <c r="F22" s="94">
        <v>35</v>
      </c>
      <c r="G22" s="95"/>
      <c r="H22" s="88"/>
      <c r="I22" s="88"/>
      <c r="J22" s="88"/>
      <c r="K22" s="88"/>
      <c r="L22" s="88"/>
      <c r="M22" s="88"/>
      <c r="N22" s="88"/>
      <c r="O22" s="88"/>
      <c r="P22" s="88"/>
      <c r="Q22" s="88"/>
      <c r="R22" s="88"/>
      <c r="S22" s="88"/>
      <c r="T22" s="88"/>
      <c r="U22" s="88"/>
      <c r="V22" s="88"/>
      <c r="W22" s="88"/>
      <c r="X22" s="88"/>
      <c r="Y22" s="88"/>
      <c r="Z22" s="88"/>
    </row>
    <row r="23" spans="1:26" ht="16.5" customHeight="1">
      <c r="A23" s="146"/>
      <c r="B23" s="151"/>
      <c r="C23" s="89" t="s">
        <v>16</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c r="A24" s="146"/>
      <c r="B24" s="182" t="s">
        <v>20</v>
      </c>
      <c r="C24" s="84" t="s">
        <v>13</v>
      </c>
      <c r="D24" s="94">
        <v>92</v>
      </c>
      <c r="E24" s="94">
        <v>100</v>
      </c>
      <c r="F24" s="94">
        <v>75</v>
      </c>
      <c r="G24" s="95"/>
      <c r="H24" s="88"/>
      <c r="I24" s="88"/>
      <c r="J24" s="88"/>
      <c r="K24" s="88"/>
      <c r="L24" s="88"/>
      <c r="M24" s="88"/>
      <c r="N24" s="88"/>
      <c r="O24" s="88"/>
      <c r="P24" s="88"/>
      <c r="Q24" s="88"/>
      <c r="R24" s="88"/>
      <c r="S24" s="88"/>
      <c r="T24" s="88"/>
      <c r="U24" s="88"/>
      <c r="V24" s="88"/>
      <c r="W24" s="88"/>
      <c r="X24" s="88"/>
      <c r="Y24" s="88"/>
      <c r="Z24" s="88"/>
    </row>
    <row r="25" spans="1:26" ht="16.5" customHeight="1">
      <c r="A25" s="146"/>
      <c r="B25" s="150"/>
      <c r="C25" s="84" t="s">
        <v>14</v>
      </c>
      <c r="D25" s="94">
        <v>93</v>
      </c>
      <c r="E25" s="94">
        <v>99</v>
      </c>
      <c r="F25" s="94">
        <v>75</v>
      </c>
      <c r="G25" s="95"/>
      <c r="H25" s="88"/>
      <c r="I25" s="88"/>
      <c r="J25" s="88"/>
      <c r="K25" s="88"/>
      <c r="L25" s="88"/>
      <c r="M25" s="88"/>
      <c r="N25" s="88"/>
      <c r="O25" s="88"/>
      <c r="P25" s="88"/>
      <c r="Q25" s="88"/>
      <c r="R25" s="88"/>
      <c r="S25" s="88"/>
      <c r="T25" s="88"/>
      <c r="U25" s="88"/>
      <c r="V25" s="88"/>
      <c r="W25" s="88"/>
      <c r="X25" s="88"/>
      <c r="Y25" s="88"/>
      <c r="Z25" s="88"/>
    </row>
    <row r="26" spans="1:26" ht="16.5" customHeight="1">
      <c r="A26" s="146"/>
      <c r="B26" s="150"/>
      <c r="C26" s="84" t="s">
        <v>15</v>
      </c>
      <c r="D26" s="94">
        <v>93</v>
      </c>
      <c r="E26" s="94">
        <v>99</v>
      </c>
      <c r="F26" s="94">
        <v>75</v>
      </c>
      <c r="G26" s="95"/>
      <c r="H26" s="88"/>
      <c r="I26" s="88"/>
      <c r="J26" s="88"/>
      <c r="K26" s="88"/>
      <c r="L26" s="88"/>
      <c r="M26" s="88"/>
      <c r="N26" s="88"/>
      <c r="O26" s="88"/>
      <c r="P26" s="88"/>
      <c r="Q26" s="88"/>
      <c r="R26" s="88"/>
      <c r="S26" s="88"/>
      <c r="T26" s="88"/>
      <c r="U26" s="88"/>
      <c r="V26" s="88"/>
      <c r="W26" s="88"/>
      <c r="X26" s="88"/>
      <c r="Y26" s="88"/>
      <c r="Z26" s="88"/>
    </row>
    <row r="27" spans="1:26" ht="16.5" customHeight="1">
      <c r="A27" s="146"/>
      <c r="B27" s="151"/>
      <c r="C27" s="89" t="s">
        <v>16</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c r="A28" s="146"/>
      <c r="B28" s="182" t="s">
        <v>21</v>
      </c>
      <c r="C28" s="96" t="s">
        <v>13</v>
      </c>
      <c r="D28" s="94">
        <v>422</v>
      </c>
      <c r="E28" s="94">
        <v>480</v>
      </c>
      <c r="F28" s="94">
        <v>302</v>
      </c>
      <c r="G28" s="95"/>
      <c r="H28" s="88"/>
      <c r="I28" s="88"/>
      <c r="J28" s="88"/>
      <c r="K28" s="88"/>
      <c r="L28" s="88"/>
      <c r="M28" s="88"/>
      <c r="N28" s="88"/>
      <c r="O28" s="88"/>
      <c r="P28" s="88"/>
      <c r="Q28" s="88"/>
      <c r="R28" s="88"/>
      <c r="S28" s="88"/>
      <c r="T28" s="88"/>
      <c r="U28" s="88"/>
      <c r="V28" s="88"/>
      <c r="W28" s="88"/>
      <c r="X28" s="88"/>
      <c r="Y28" s="88"/>
      <c r="Z28" s="88"/>
    </row>
    <row r="29" spans="1:26" ht="16.5" customHeight="1">
      <c r="A29" s="146"/>
      <c r="B29" s="150"/>
      <c r="C29" s="96" t="s">
        <v>14</v>
      </c>
      <c r="D29" s="94">
        <v>422</v>
      </c>
      <c r="E29" s="94">
        <v>480</v>
      </c>
      <c r="F29" s="94">
        <v>306</v>
      </c>
      <c r="G29" s="95"/>
      <c r="H29" s="88"/>
      <c r="I29" s="88"/>
      <c r="J29" s="88"/>
      <c r="K29" s="88"/>
      <c r="L29" s="88"/>
      <c r="M29" s="88"/>
      <c r="N29" s="88"/>
      <c r="O29" s="88"/>
      <c r="P29" s="88"/>
      <c r="Q29" s="88"/>
      <c r="R29" s="88"/>
      <c r="S29" s="88"/>
      <c r="T29" s="88"/>
      <c r="U29" s="88"/>
      <c r="V29" s="88"/>
      <c r="W29" s="88"/>
      <c r="X29" s="88"/>
      <c r="Y29" s="88"/>
      <c r="Z29" s="88"/>
    </row>
    <row r="30" spans="1:26" ht="16.5" customHeight="1">
      <c r="A30" s="146"/>
      <c r="B30" s="150"/>
      <c r="C30" s="96" t="s">
        <v>15</v>
      </c>
      <c r="D30" s="94">
        <v>422</v>
      </c>
      <c r="E30" s="94">
        <v>480</v>
      </c>
      <c r="F30" s="94">
        <v>306</v>
      </c>
      <c r="G30" s="95"/>
      <c r="H30" s="88"/>
      <c r="I30" s="88"/>
      <c r="J30" s="88"/>
      <c r="K30" s="88"/>
      <c r="L30" s="88"/>
      <c r="M30" s="88"/>
      <c r="N30" s="88"/>
      <c r="O30" s="88"/>
      <c r="P30" s="88"/>
      <c r="Q30" s="88"/>
      <c r="R30" s="88"/>
      <c r="S30" s="88"/>
      <c r="T30" s="88"/>
      <c r="U30" s="88"/>
      <c r="V30" s="88"/>
      <c r="W30" s="88"/>
      <c r="X30" s="88"/>
      <c r="Y30" s="88"/>
      <c r="Z30" s="88"/>
    </row>
    <row r="31" spans="1:26" ht="16.5" customHeight="1">
      <c r="A31" s="146"/>
      <c r="B31" s="151"/>
      <c r="C31" s="89" t="s">
        <v>16</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c r="A32" s="146"/>
      <c r="B32" s="182" t="s">
        <v>22</v>
      </c>
      <c r="C32" s="84" t="s">
        <v>23</v>
      </c>
      <c r="D32" s="94">
        <v>119</v>
      </c>
      <c r="E32" s="94">
        <v>98</v>
      </c>
      <c r="F32" s="94">
        <v>111</v>
      </c>
      <c r="G32" s="95"/>
      <c r="H32" s="88"/>
      <c r="I32" s="88"/>
      <c r="J32" s="88"/>
      <c r="K32" s="88"/>
      <c r="L32" s="88"/>
      <c r="M32" s="88"/>
      <c r="N32" s="88"/>
      <c r="O32" s="88"/>
      <c r="P32" s="88"/>
      <c r="Q32" s="88"/>
      <c r="R32" s="88"/>
      <c r="S32" s="88"/>
      <c r="T32" s="88"/>
      <c r="U32" s="88"/>
      <c r="V32" s="88"/>
      <c r="W32" s="88"/>
      <c r="X32" s="88"/>
      <c r="Y32" s="88"/>
      <c r="Z32" s="88"/>
    </row>
    <row r="33" spans="1:26" ht="16.5" customHeight="1">
      <c r="A33" s="146"/>
      <c r="B33" s="150"/>
      <c r="C33" s="84" t="s">
        <v>14</v>
      </c>
      <c r="D33" s="94">
        <v>118</v>
      </c>
      <c r="E33" s="94">
        <v>98</v>
      </c>
      <c r="F33" s="94">
        <v>111</v>
      </c>
      <c r="G33" s="95"/>
      <c r="H33" s="88"/>
      <c r="I33" s="88"/>
      <c r="J33" s="88"/>
      <c r="K33" s="88"/>
      <c r="L33" s="88"/>
      <c r="M33" s="88"/>
      <c r="N33" s="88"/>
      <c r="O33" s="88"/>
      <c r="P33" s="88"/>
      <c r="Q33" s="88"/>
      <c r="R33" s="88"/>
      <c r="S33" s="88"/>
      <c r="T33" s="88"/>
      <c r="U33" s="88"/>
      <c r="V33" s="88"/>
      <c r="W33" s="88"/>
      <c r="X33" s="88"/>
      <c r="Y33" s="88"/>
      <c r="Z33" s="88"/>
    </row>
    <row r="34" spans="1:26" ht="16.5" customHeight="1">
      <c r="A34" s="146"/>
      <c r="B34" s="150"/>
      <c r="C34" s="84" t="s">
        <v>15</v>
      </c>
      <c r="D34" s="94">
        <v>117</v>
      </c>
      <c r="E34" s="94">
        <v>96</v>
      </c>
      <c r="F34" s="94">
        <v>111</v>
      </c>
      <c r="G34" s="95"/>
      <c r="H34" s="88"/>
      <c r="I34" s="88"/>
      <c r="J34" s="88"/>
      <c r="K34" s="88"/>
      <c r="L34" s="88"/>
      <c r="M34" s="88"/>
      <c r="N34" s="88"/>
      <c r="O34" s="88"/>
      <c r="P34" s="88"/>
      <c r="Q34" s="88"/>
      <c r="R34" s="88"/>
      <c r="S34" s="88"/>
      <c r="T34" s="88"/>
      <c r="U34" s="88"/>
      <c r="V34" s="88"/>
      <c r="W34" s="88"/>
      <c r="X34" s="88"/>
      <c r="Y34" s="88"/>
      <c r="Z34" s="88"/>
    </row>
    <row r="35" spans="1:26" ht="16.5" customHeight="1">
      <c r="A35" s="146"/>
      <c r="B35" s="151"/>
      <c r="C35" s="89" t="s">
        <v>16</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c r="A36" s="146"/>
      <c r="B36" s="182" t="s">
        <v>24</v>
      </c>
      <c r="C36" s="84" t="s">
        <v>23</v>
      </c>
      <c r="D36" s="94">
        <v>117</v>
      </c>
      <c r="E36" s="94">
        <v>92</v>
      </c>
      <c r="F36" s="94">
        <v>109</v>
      </c>
      <c r="G36" s="95"/>
      <c r="H36" s="88"/>
      <c r="I36" s="88"/>
      <c r="J36" s="88"/>
      <c r="K36" s="88"/>
      <c r="L36" s="88"/>
      <c r="M36" s="88"/>
      <c r="N36" s="88"/>
      <c r="O36" s="88"/>
      <c r="P36" s="88"/>
      <c r="Q36" s="88"/>
      <c r="R36" s="88"/>
      <c r="S36" s="88"/>
      <c r="T36" s="88"/>
      <c r="U36" s="88"/>
      <c r="V36" s="88"/>
      <c r="W36" s="88"/>
      <c r="X36" s="88"/>
      <c r="Y36" s="88"/>
      <c r="Z36" s="88"/>
    </row>
    <row r="37" spans="1:26" ht="16.5" customHeight="1">
      <c r="A37" s="146"/>
      <c r="B37" s="150"/>
      <c r="C37" s="84" t="s">
        <v>14</v>
      </c>
      <c r="D37" s="94">
        <v>115</v>
      </c>
      <c r="E37" s="94">
        <v>94</v>
      </c>
      <c r="F37" s="94">
        <v>110</v>
      </c>
      <c r="G37" s="95"/>
      <c r="H37" s="88"/>
      <c r="I37" s="88"/>
      <c r="J37" s="88"/>
      <c r="K37" s="88"/>
      <c r="L37" s="88"/>
      <c r="M37" s="88"/>
      <c r="N37" s="88"/>
      <c r="O37" s="88"/>
      <c r="P37" s="88"/>
      <c r="Q37" s="88"/>
      <c r="R37" s="88"/>
      <c r="S37" s="88"/>
      <c r="T37" s="88"/>
      <c r="U37" s="88"/>
      <c r="V37" s="88"/>
      <c r="W37" s="88"/>
      <c r="X37" s="88"/>
      <c r="Y37" s="88"/>
      <c r="Z37" s="88"/>
    </row>
    <row r="38" spans="1:26" ht="16.5" customHeight="1">
      <c r="A38" s="146"/>
      <c r="B38" s="150"/>
      <c r="C38" s="84" t="s">
        <v>15</v>
      </c>
      <c r="D38" s="94">
        <v>115</v>
      </c>
      <c r="E38" s="94">
        <v>94</v>
      </c>
      <c r="F38" s="94">
        <v>110</v>
      </c>
      <c r="G38" s="95"/>
      <c r="H38" s="88"/>
      <c r="I38" s="88"/>
      <c r="J38" s="88"/>
      <c r="K38" s="88"/>
      <c r="L38" s="88"/>
      <c r="M38" s="88"/>
      <c r="N38" s="88"/>
      <c r="O38" s="88"/>
      <c r="P38" s="88"/>
      <c r="Q38" s="88"/>
      <c r="R38" s="88"/>
      <c r="S38" s="88"/>
      <c r="T38" s="88"/>
      <c r="U38" s="88"/>
      <c r="V38" s="88"/>
      <c r="W38" s="88"/>
      <c r="X38" s="88"/>
      <c r="Y38" s="88"/>
      <c r="Z38" s="88"/>
    </row>
    <row r="39" spans="1:26" ht="16.5" customHeight="1">
      <c r="A39" s="146"/>
      <c r="B39" s="151"/>
      <c r="C39" s="89" t="s">
        <v>16</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c r="A40" s="146"/>
      <c r="B40" s="182" t="s">
        <v>25</v>
      </c>
      <c r="C40" s="84" t="s">
        <v>23</v>
      </c>
      <c r="D40" s="94">
        <v>2</v>
      </c>
      <c r="E40" s="94">
        <v>3</v>
      </c>
      <c r="F40" s="94">
        <v>1</v>
      </c>
      <c r="G40" s="95"/>
      <c r="H40" s="88"/>
      <c r="I40" s="88"/>
      <c r="J40" s="88"/>
      <c r="K40" s="88"/>
      <c r="L40" s="88"/>
      <c r="M40" s="88"/>
      <c r="N40" s="88"/>
      <c r="O40" s="88"/>
      <c r="P40" s="88"/>
      <c r="Q40" s="88"/>
      <c r="R40" s="88"/>
      <c r="S40" s="88"/>
      <c r="T40" s="88"/>
      <c r="U40" s="88"/>
      <c r="V40" s="88"/>
      <c r="W40" s="88"/>
      <c r="X40" s="88"/>
      <c r="Y40" s="88"/>
      <c r="Z40" s="88"/>
    </row>
    <row r="41" spans="1:26" ht="16.5" customHeight="1">
      <c r="A41" s="146"/>
      <c r="B41" s="150"/>
      <c r="C41" s="84" t="s">
        <v>14</v>
      </c>
      <c r="D41" s="94">
        <v>6</v>
      </c>
      <c r="E41" s="94">
        <v>5</v>
      </c>
      <c r="F41" s="94">
        <v>1</v>
      </c>
      <c r="G41" s="95"/>
      <c r="H41" s="88"/>
      <c r="I41" s="88"/>
      <c r="J41" s="88"/>
      <c r="K41" s="88"/>
      <c r="L41" s="88"/>
      <c r="M41" s="88"/>
      <c r="N41" s="88"/>
      <c r="O41" s="88"/>
      <c r="P41" s="88"/>
      <c r="Q41" s="88"/>
      <c r="R41" s="88"/>
      <c r="S41" s="88"/>
      <c r="T41" s="88"/>
      <c r="U41" s="88"/>
      <c r="V41" s="88"/>
      <c r="W41" s="88"/>
      <c r="X41" s="88"/>
      <c r="Y41" s="88"/>
      <c r="Z41" s="88"/>
    </row>
    <row r="42" spans="1:26" ht="16.5" customHeight="1">
      <c r="A42" s="146"/>
      <c r="B42" s="150"/>
      <c r="C42" s="84" t="s">
        <v>15</v>
      </c>
      <c r="D42" s="94">
        <v>3</v>
      </c>
      <c r="E42" s="94">
        <v>3</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c r="A43" s="146"/>
      <c r="B43" s="150"/>
      <c r="C43" s="96" t="s">
        <v>26</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c r="A44" s="146"/>
      <c r="B44" s="151"/>
      <c r="C44" s="89" t="s">
        <v>16</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c r="A45" s="146"/>
      <c r="B45" s="182" t="s">
        <v>27</v>
      </c>
      <c r="C45" s="84" t="s">
        <v>23</v>
      </c>
      <c r="D45" s="94">
        <v>0</v>
      </c>
      <c r="E45" s="94">
        <v>0</v>
      </c>
      <c r="F45" s="94">
        <v>0</v>
      </c>
      <c r="G45" s="95"/>
      <c r="H45" s="88"/>
      <c r="I45" s="88"/>
      <c r="J45" s="88"/>
      <c r="K45" s="88"/>
      <c r="L45" s="88"/>
      <c r="M45" s="88"/>
      <c r="N45" s="88"/>
      <c r="O45" s="88"/>
      <c r="P45" s="88"/>
      <c r="Q45" s="88"/>
      <c r="R45" s="88"/>
      <c r="S45" s="88"/>
      <c r="T45" s="88"/>
      <c r="U45" s="88"/>
      <c r="V45" s="88"/>
      <c r="W45" s="88"/>
      <c r="X45" s="88"/>
      <c r="Y45" s="88"/>
      <c r="Z45" s="88"/>
    </row>
    <row r="46" spans="1:26" ht="16.5" customHeight="1">
      <c r="A46" s="146"/>
      <c r="B46" s="150"/>
      <c r="C46" s="84" t="s">
        <v>14</v>
      </c>
      <c r="D46" s="94">
        <v>0</v>
      </c>
      <c r="E46" s="94">
        <v>0</v>
      </c>
      <c r="F46" s="94">
        <v>0</v>
      </c>
      <c r="G46" s="95"/>
      <c r="H46" s="88"/>
      <c r="I46" s="88"/>
      <c r="J46" s="88"/>
      <c r="K46" s="88"/>
      <c r="L46" s="88"/>
      <c r="M46" s="88"/>
      <c r="N46" s="88"/>
      <c r="O46" s="88"/>
      <c r="P46" s="88"/>
      <c r="Q46" s="88"/>
      <c r="R46" s="88"/>
      <c r="S46" s="88"/>
      <c r="T46" s="88"/>
      <c r="U46" s="88"/>
      <c r="V46" s="88"/>
      <c r="W46" s="88"/>
      <c r="X46" s="88"/>
      <c r="Y46" s="88"/>
      <c r="Z46" s="88"/>
    </row>
    <row r="47" spans="1:26" ht="16.5" customHeight="1">
      <c r="A47" s="146"/>
      <c r="B47" s="150"/>
      <c r="C47" s="84" t="s">
        <v>15</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c r="A48" s="146"/>
      <c r="B48" s="150"/>
      <c r="C48" s="96" t="s">
        <v>28</v>
      </c>
      <c r="D48" s="94">
        <v>0</v>
      </c>
      <c r="E48" s="94">
        <v>0</v>
      </c>
      <c r="F48" s="94">
        <v>0</v>
      </c>
      <c r="G48" s="95"/>
      <c r="H48" s="88"/>
      <c r="I48" s="88"/>
      <c r="J48" s="88"/>
      <c r="K48" s="88"/>
      <c r="L48" s="88"/>
      <c r="M48" s="88"/>
      <c r="N48" s="88"/>
      <c r="O48" s="88"/>
      <c r="P48" s="88"/>
      <c r="Q48" s="88"/>
      <c r="R48" s="88"/>
      <c r="S48" s="88"/>
      <c r="T48" s="88"/>
      <c r="U48" s="88"/>
      <c r="V48" s="88"/>
      <c r="W48" s="88"/>
      <c r="X48" s="88"/>
      <c r="Y48" s="88"/>
      <c r="Z48" s="88"/>
    </row>
    <row r="49" spans="1:26" ht="16.5" customHeight="1">
      <c r="A49" s="146"/>
      <c r="B49" s="151"/>
      <c r="C49" s="89" t="s">
        <v>29</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c r="A50" s="146"/>
      <c r="B50" s="182" t="s">
        <v>30</v>
      </c>
      <c r="C50" s="84" t="s">
        <v>23</v>
      </c>
      <c r="D50" s="94">
        <v>0</v>
      </c>
      <c r="E50" s="94">
        <v>0</v>
      </c>
      <c r="F50" s="94">
        <v>0</v>
      </c>
      <c r="G50" s="95"/>
      <c r="H50" s="88"/>
      <c r="I50" s="88"/>
      <c r="J50" s="88"/>
      <c r="K50" s="88"/>
      <c r="L50" s="88"/>
      <c r="M50" s="88"/>
      <c r="N50" s="88"/>
      <c r="O50" s="88"/>
      <c r="P50" s="88"/>
      <c r="Q50" s="88"/>
      <c r="R50" s="88"/>
      <c r="S50" s="88"/>
      <c r="T50" s="88"/>
      <c r="U50" s="88"/>
      <c r="V50" s="88"/>
      <c r="W50" s="88"/>
      <c r="X50" s="88"/>
      <c r="Y50" s="88"/>
      <c r="Z50" s="88"/>
    </row>
    <row r="51" spans="1:26" ht="16.5" customHeight="1">
      <c r="A51" s="146"/>
      <c r="B51" s="150"/>
      <c r="C51" s="84" t="s">
        <v>14</v>
      </c>
      <c r="D51" s="94">
        <v>0</v>
      </c>
      <c r="E51" s="94">
        <v>0</v>
      </c>
      <c r="F51" s="94">
        <v>0</v>
      </c>
      <c r="G51" s="95"/>
      <c r="H51" s="88" t="s">
        <v>297</v>
      </c>
      <c r="I51" s="88"/>
      <c r="J51" s="88"/>
      <c r="K51" s="88"/>
      <c r="L51" s="88"/>
      <c r="M51" s="88"/>
      <c r="N51" s="88"/>
      <c r="O51" s="88"/>
      <c r="P51" s="88"/>
      <c r="Q51" s="88"/>
      <c r="R51" s="88"/>
      <c r="S51" s="88"/>
      <c r="T51" s="88"/>
      <c r="U51" s="88"/>
      <c r="V51" s="88"/>
      <c r="W51" s="88"/>
      <c r="X51" s="88"/>
      <c r="Y51" s="88"/>
      <c r="Z51" s="88"/>
    </row>
    <row r="52" spans="1:26" ht="16.5" customHeight="1">
      <c r="A52" s="146"/>
      <c r="B52" s="150"/>
      <c r="C52" s="84" t="s">
        <v>15</v>
      </c>
      <c r="D52" s="94">
        <v>0</v>
      </c>
      <c r="E52" s="94">
        <v>0</v>
      </c>
      <c r="F52" s="94">
        <v>1</v>
      </c>
      <c r="G52" s="95"/>
      <c r="H52" s="88"/>
      <c r="I52" s="88"/>
      <c r="J52" s="88"/>
      <c r="K52" s="88"/>
      <c r="L52" s="88"/>
      <c r="M52" s="88"/>
      <c r="N52" s="88"/>
      <c r="O52" s="88"/>
      <c r="P52" s="88"/>
      <c r="Q52" s="88"/>
      <c r="R52" s="88"/>
      <c r="S52" s="88"/>
      <c r="T52" s="88"/>
      <c r="U52" s="88"/>
      <c r="V52" s="88"/>
      <c r="W52" s="88"/>
      <c r="X52" s="88"/>
      <c r="Y52" s="88"/>
      <c r="Z52" s="88"/>
    </row>
    <row r="53" spans="1:26" ht="16.5" customHeight="1">
      <c r="A53" s="146"/>
      <c r="B53" s="150"/>
      <c r="C53" s="96" t="s">
        <v>28</v>
      </c>
      <c r="D53" s="94">
        <v>0</v>
      </c>
      <c r="E53" s="94">
        <v>0</v>
      </c>
      <c r="F53" s="94">
        <v>1</v>
      </c>
      <c r="G53" s="95"/>
      <c r="H53" s="88"/>
      <c r="I53" s="88"/>
      <c r="J53" s="88"/>
      <c r="K53" s="88"/>
      <c r="L53" s="88"/>
      <c r="M53" s="88"/>
      <c r="N53" s="88"/>
      <c r="O53" s="88"/>
      <c r="P53" s="88"/>
      <c r="Q53" s="88"/>
      <c r="R53" s="88"/>
      <c r="S53" s="88"/>
      <c r="T53" s="88"/>
      <c r="U53" s="88"/>
      <c r="V53" s="88"/>
      <c r="W53" s="88"/>
      <c r="X53" s="88"/>
      <c r="Y53" s="88"/>
      <c r="Z53" s="88"/>
    </row>
    <row r="54" spans="1:26" ht="16.5" customHeight="1">
      <c r="A54" s="146"/>
      <c r="B54" s="150"/>
      <c r="C54" s="89" t="s">
        <v>29</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c r="A55" s="146"/>
      <c r="B55" s="185" t="s">
        <v>31</v>
      </c>
      <c r="C55" s="84" t="s">
        <v>13</v>
      </c>
      <c r="D55" s="94">
        <v>100</v>
      </c>
      <c r="E55" s="94">
        <v>93</v>
      </c>
      <c r="F55" s="94">
        <v>104</v>
      </c>
      <c r="G55" s="95"/>
      <c r="H55" s="88"/>
      <c r="I55" s="88"/>
      <c r="J55" s="88"/>
      <c r="K55" s="88"/>
      <c r="L55" s="88"/>
      <c r="M55" s="88"/>
      <c r="N55" s="88"/>
      <c r="O55" s="88"/>
      <c r="P55" s="88"/>
      <c r="Q55" s="88"/>
      <c r="R55" s="88"/>
      <c r="S55" s="88"/>
      <c r="T55" s="88"/>
      <c r="U55" s="88"/>
      <c r="V55" s="88"/>
      <c r="W55" s="88"/>
      <c r="X55" s="88"/>
      <c r="Y55" s="88"/>
      <c r="Z55" s="88"/>
    </row>
    <row r="56" spans="1:26" ht="16.5" customHeight="1">
      <c r="A56" s="146"/>
      <c r="B56" s="150"/>
      <c r="C56" s="84" t="s">
        <v>14</v>
      </c>
      <c r="D56" s="94">
        <v>115</v>
      </c>
      <c r="E56" s="94">
        <v>0</v>
      </c>
      <c r="F56" s="94">
        <v>99</v>
      </c>
      <c r="G56" s="95"/>
      <c r="H56" s="88"/>
      <c r="I56" s="88"/>
      <c r="J56" s="88"/>
      <c r="K56" s="88"/>
      <c r="L56" s="88"/>
      <c r="M56" s="88"/>
      <c r="N56" s="88"/>
      <c r="O56" s="88"/>
      <c r="P56" s="88"/>
      <c r="Q56" s="88"/>
      <c r="R56" s="88"/>
      <c r="S56" s="88"/>
      <c r="T56" s="88"/>
      <c r="U56" s="88"/>
      <c r="V56" s="88"/>
      <c r="W56" s="88"/>
      <c r="X56" s="88"/>
      <c r="Y56" s="88"/>
      <c r="Z56" s="88"/>
    </row>
    <row r="57" spans="1:26" ht="16.5" customHeight="1">
      <c r="A57" s="146"/>
      <c r="B57" s="150"/>
      <c r="C57" s="84" t="s">
        <v>15</v>
      </c>
      <c r="D57" s="94">
        <v>115</v>
      </c>
      <c r="E57" s="94">
        <v>0</v>
      </c>
      <c r="F57" s="94">
        <v>99</v>
      </c>
      <c r="G57" s="95"/>
      <c r="H57" s="88"/>
      <c r="I57" s="88"/>
      <c r="J57" s="88"/>
      <c r="K57" s="88"/>
      <c r="L57" s="88"/>
      <c r="M57" s="88"/>
      <c r="N57" s="88"/>
      <c r="O57" s="88"/>
      <c r="P57" s="88"/>
      <c r="Q57" s="88"/>
      <c r="R57" s="88"/>
      <c r="S57" s="88"/>
      <c r="T57" s="88"/>
      <c r="U57" s="88"/>
      <c r="V57" s="88"/>
      <c r="W57" s="88"/>
      <c r="X57" s="88"/>
      <c r="Y57" s="88"/>
      <c r="Z57" s="88"/>
    </row>
    <row r="58" spans="1:26" ht="16.5" customHeight="1">
      <c r="A58" s="146"/>
      <c r="B58" s="151"/>
      <c r="C58" s="89" t="s">
        <v>29</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c r="A59" s="146"/>
      <c r="B59" s="185" t="s">
        <v>32</v>
      </c>
      <c r="C59" s="84" t="s">
        <v>13</v>
      </c>
      <c r="D59" s="94">
        <v>98</v>
      </c>
      <c r="E59" s="94">
        <v>110</v>
      </c>
      <c r="F59" s="94">
        <v>69</v>
      </c>
      <c r="G59" s="95"/>
      <c r="H59" s="88"/>
      <c r="I59" s="88"/>
      <c r="J59" s="88"/>
      <c r="K59" s="88"/>
      <c r="L59" s="88"/>
      <c r="M59" s="88"/>
      <c r="N59" s="88"/>
      <c r="O59" s="88"/>
      <c r="P59" s="88"/>
      <c r="Q59" s="88"/>
      <c r="R59" s="88"/>
      <c r="S59" s="88"/>
      <c r="T59" s="88"/>
      <c r="U59" s="88"/>
      <c r="V59" s="88"/>
      <c r="W59" s="88"/>
      <c r="X59" s="88"/>
      <c r="Y59" s="88"/>
      <c r="Z59" s="88"/>
    </row>
    <row r="60" spans="1:26" ht="16.5" customHeight="1">
      <c r="A60" s="146"/>
      <c r="B60" s="150"/>
      <c r="C60" s="84" t="s">
        <v>14</v>
      </c>
      <c r="D60" s="94">
        <v>437</v>
      </c>
      <c r="E60" s="94">
        <v>0</v>
      </c>
      <c r="F60" s="94">
        <v>71</v>
      </c>
      <c r="G60" s="95"/>
      <c r="H60" s="88"/>
      <c r="I60" s="88"/>
      <c r="J60" s="88"/>
      <c r="K60" s="88"/>
      <c r="L60" s="88"/>
      <c r="M60" s="88"/>
      <c r="N60" s="88"/>
      <c r="O60" s="88"/>
      <c r="P60" s="88"/>
      <c r="Q60" s="88"/>
      <c r="R60" s="88"/>
      <c r="S60" s="88"/>
      <c r="T60" s="88"/>
      <c r="U60" s="88"/>
      <c r="V60" s="88"/>
      <c r="W60" s="88"/>
      <c r="X60" s="88"/>
      <c r="Y60" s="88"/>
      <c r="Z60" s="88"/>
    </row>
    <row r="61" spans="1:26" ht="16.5" customHeight="1">
      <c r="A61" s="146"/>
      <c r="B61" s="150"/>
      <c r="C61" s="84" t="s">
        <v>15</v>
      </c>
      <c r="D61" s="94">
        <v>110</v>
      </c>
      <c r="E61" s="94">
        <v>0</v>
      </c>
      <c r="F61" s="94">
        <v>71</v>
      </c>
      <c r="G61" s="95"/>
      <c r="H61" s="88"/>
      <c r="I61" s="88"/>
      <c r="J61" s="88"/>
      <c r="K61" s="88"/>
      <c r="L61" s="88"/>
      <c r="M61" s="88"/>
      <c r="N61" s="88"/>
      <c r="O61" s="88"/>
      <c r="P61" s="88"/>
      <c r="Q61" s="88"/>
      <c r="R61" s="88"/>
      <c r="S61" s="88"/>
      <c r="T61" s="88"/>
      <c r="U61" s="88"/>
      <c r="V61" s="88"/>
      <c r="W61" s="88"/>
      <c r="X61" s="88"/>
      <c r="Y61" s="88"/>
      <c r="Z61" s="88"/>
    </row>
    <row r="62" spans="1:26" ht="16.5" customHeight="1">
      <c r="A62" s="146"/>
      <c r="B62" s="151"/>
      <c r="C62" s="89" t="s">
        <v>29</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c r="A63" s="146"/>
      <c r="B63" s="185" t="s">
        <v>33</v>
      </c>
      <c r="C63" s="84" t="s">
        <v>13</v>
      </c>
      <c r="D63" s="94">
        <v>100</v>
      </c>
      <c r="E63" s="94">
        <v>93</v>
      </c>
      <c r="F63" s="94">
        <v>104</v>
      </c>
      <c r="G63" s="95"/>
      <c r="H63" s="88"/>
      <c r="I63" s="88"/>
      <c r="J63" s="88"/>
      <c r="K63" s="88"/>
      <c r="L63" s="88"/>
      <c r="M63" s="88"/>
      <c r="N63" s="88"/>
      <c r="O63" s="88"/>
      <c r="P63" s="88"/>
      <c r="Q63" s="88"/>
      <c r="R63" s="88"/>
      <c r="S63" s="88"/>
      <c r="T63" s="88"/>
      <c r="U63" s="88"/>
      <c r="V63" s="88"/>
      <c r="W63" s="88"/>
      <c r="X63" s="88"/>
      <c r="Y63" s="88"/>
      <c r="Z63" s="88"/>
    </row>
    <row r="64" spans="1:26" ht="16.5" customHeight="1">
      <c r="A64" s="146"/>
      <c r="B64" s="150"/>
      <c r="C64" s="84" t="s">
        <v>14</v>
      </c>
      <c r="D64" s="94">
        <v>118</v>
      </c>
      <c r="E64" s="94">
        <v>0</v>
      </c>
      <c r="F64" s="94">
        <v>99</v>
      </c>
      <c r="G64" s="95"/>
      <c r="H64" s="88"/>
      <c r="I64" s="88"/>
      <c r="J64" s="88"/>
      <c r="K64" s="88"/>
      <c r="L64" s="88"/>
      <c r="M64" s="88"/>
      <c r="N64" s="88"/>
      <c r="O64" s="88"/>
      <c r="P64" s="88"/>
      <c r="Q64" s="88"/>
      <c r="R64" s="88"/>
      <c r="S64" s="88"/>
      <c r="T64" s="88"/>
      <c r="U64" s="88"/>
      <c r="V64" s="88"/>
      <c r="W64" s="88"/>
      <c r="X64" s="88"/>
      <c r="Y64" s="88"/>
      <c r="Z64" s="88"/>
    </row>
    <row r="65" spans="1:26" ht="16.5" customHeight="1">
      <c r="A65" s="146"/>
      <c r="B65" s="150"/>
      <c r="C65" s="84" t="s">
        <v>15</v>
      </c>
      <c r="D65" s="94">
        <v>118</v>
      </c>
      <c r="E65" s="94">
        <v>0</v>
      </c>
      <c r="F65" s="94">
        <v>99</v>
      </c>
      <c r="G65" s="95"/>
      <c r="H65" s="88"/>
      <c r="I65" s="88"/>
      <c r="J65" s="88"/>
      <c r="K65" s="88"/>
      <c r="L65" s="88"/>
      <c r="M65" s="88"/>
      <c r="N65" s="88"/>
      <c r="O65" s="88"/>
      <c r="P65" s="88"/>
      <c r="Q65" s="88"/>
      <c r="R65" s="88"/>
      <c r="S65" s="88"/>
      <c r="T65" s="88"/>
      <c r="U65" s="88"/>
      <c r="V65" s="88"/>
      <c r="W65" s="88"/>
      <c r="X65" s="88"/>
      <c r="Y65" s="88"/>
      <c r="Z65" s="88"/>
    </row>
    <row r="66" spans="1:26" ht="16.5" customHeight="1">
      <c r="A66" s="146"/>
      <c r="B66" s="151"/>
      <c r="C66" s="89" t="s">
        <v>29</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c r="A67" s="146"/>
      <c r="B67" s="185" t="s">
        <v>34</v>
      </c>
      <c r="C67" s="84" t="s">
        <v>13</v>
      </c>
      <c r="D67" s="94">
        <v>98</v>
      </c>
      <c r="E67" s="94">
        <v>110</v>
      </c>
      <c r="F67" s="94">
        <v>69</v>
      </c>
      <c r="G67" s="95"/>
      <c r="H67" s="88"/>
      <c r="I67" s="88"/>
      <c r="J67" s="88"/>
      <c r="K67" s="88"/>
      <c r="L67" s="88"/>
      <c r="M67" s="88"/>
      <c r="N67" s="88"/>
      <c r="O67" s="88"/>
      <c r="P67" s="88"/>
      <c r="Q67" s="88"/>
      <c r="R67" s="88"/>
      <c r="S67" s="88"/>
      <c r="T67" s="88"/>
      <c r="U67" s="88"/>
      <c r="V67" s="88"/>
      <c r="W67" s="88"/>
      <c r="X67" s="88"/>
      <c r="Y67" s="88"/>
      <c r="Z67" s="88"/>
    </row>
    <row r="68" spans="1:26" ht="16.5" customHeight="1">
      <c r="A68" s="146"/>
      <c r="B68" s="150"/>
      <c r="C68" s="84" t="s">
        <v>14</v>
      </c>
      <c r="D68" s="94">
        <v>110</v>
      </c>
      <c r="E68" s="94">
        <v>0</v>
      </c>
      <c r="F68" s="94">
        <v>71</v>
      </c>
      <c r="G68" s="95"/>
      <c r="H68" s="88"/>
      <c r="I68" s="88"/>
      <c r="J68" s="88"/>
      <c r="K68" s="88"/>
      <c r="L68" s="88"/>
      <c r="M68" s="88"/>
      <c r="N68" s="88"/>
      <c r="O68" s="88"/>
      <c r="P68" s="88"/>
      <c r="Q68" s="88"/>
      <c r="R68" s="88"/>
      <c r="S68" s="88"/>
      <c r="T68" s="88"/>
      <c r="U68" s="88"/>
      <c r="V68" s="88"/>
      <c r="W68" s="88"/>
      <c r="X68" s="88"/>
      <c r="Y68" s="88"/>
      <c r="Z68" s="88"/>
    </row>
    <row r="69" spans="1:26" ht="16.5" customHeight="1">
      <c r="A69" s="146"/>
      <c r="B69" s="150"/>
      <c r="C69" s="84" t="s">
        <v>15</v>
      </c>
      <c r="D69" s="94">
        <v>127</v>
      </c>
      <c r="E69" s="94">
        <v>0</v>
      </c>
      <c r="F69" s="94">
        <v>71</v>
      </c>
      <c r="G69" s="95"/>
      <c r="H69" s="88"/>
      <c r="I69" s="88"/>
      <c r="J69" s="88"/>
      <c r="K69" s="88"/>
      <c r="L69" s="88"/>
      <c r="M69" s="88"/>
      <c r="N69" s="88"/>
      <c r="O69" s="88"/>
      <c r="P69" s="88"/>
      <c r="Q69" s="88"/>
      <c r="R69" s="88"/>
      <c r="S69" s="88"/>
      <c r="T69" s="88"/>
      <c r="U69" s="88"/>
      <c r="V69" s="88"/>
      <c r="W69" s="88"/>
      <c r="X69" s="88"/>
      <c r="Y69" s="88"/>
      <c r="Z69" s="88"/>
    </row>
    <row r="70" spans="1:26" ht="16.5" customHeight="1">
      <c r="A70" s="146"/>
      <c r="B70" s="151"/>
      <c r="C70" s="89" t="s">
        <v>29</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c r="A71" s="186" t="s">
        <v>35</v>
      </c>
      <c r="B71" s="182" t="s">
        <v>36</v>
      </c>
      <c r="C71" s="84" t="s">
        <v>37</v>
      </c>
      <c r="D71" s="94">
        <v>0</v>
      </c>
      <c r="E71" s="94">
        <v>0</v>
      </c>
      <c r="F71" s="94">
        <v>2</v>
      </c>
      <c r="G71" s="95"/>
      <c r="H71" s="88"/>
      <c r="I71" s="88"/>
      <c r="J71" s="88"/>
      <c r="K71" s="88"/>
      <c r="L71" s="88"/>
      <c r="M71" s="88"/>
      <c r="N71" s="88"/>
      <c r="O71" s="88"/>
      <c r="P71" s="88"/>
      <c r="Q71" s="88"/>
      <c r="R71" s="88"/>
      <c r="S71" s="88"/>
      <c r="T71" s="88"/>
      <c r="U71" s="88"/>
      <c r="V71" s="88"/>
      <c r="W71" s="88"/>
      <c r="X71" s="88"/>
      <c r="Y71" s="88"/>
      <c r="Z71" s="88"/>
    </row>
    <row r="72" spans="1:26" ht="16.5" customHeight="1">
      <c r="A72" s="146"/>
      <c r="B72" s="150"/>
      <c r="C72" s="84" t="s">
        <v>14</v>
      </c>
      <c r="D72" s="94">
        <v>0</v>
      </c>
      <c r="E72" s="94">
        <v>0</v>
      </c>
      <c r="F72" s="94">
        <v>0</v>
      </c>
      <c r="G72" s="95"/>
      <c r="H72" s="88"/>
      <c r="I72" s="88"/>
      <c r="J72" s="88"/>
      <c r="K72" s="88"/>
      <c r="L72" s="88"/>
      <c r="M72" s="88"/>
      <c r="N72" s="88"/>
      <c r="O72" s="88"/>
      <c r="P72" s="88"/>
      <c r="Q72" s="88"/>
      <c r="R72" s="88"/>
      <c r="S72" s="88"/>
      <c r="T72" s="88"/>
      <c r="U72" s="88"/>
      <c r="V72" s="88"/>
      <c r="W72" s="88"/>
      <c r="X72" s="88"/>
      <c r="Y72" s="88"/>
      <c r="Z72" s="88"/>
    </row>
    <row r="73" spans="1:26" ht="16.5" customHeight="1">
      <c r="A73" s="146"/>
      <c r="B73" s="150"/>
      <c r="C73" s="84" t="s">
        <v>15</v>
      </c>
      <c r="D73" s="94">
        <v>0</v>
      </c>
      <c r="E73" s="94">
        <v>0</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c r="A74" s="146"/>
      <c r="B74" s="151"/>
      <c r="C74" s="89" t="s">
        <v>29</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c r="A75" s="146"/>
      <c r="B75" s="182" t="s">
        <v>38</v>
      </c>
      <c r="C75" s="84" t="s">
        <v>37</v>
      </c>
      <c r="D75" s="94">
        <v>0</v>
      </c>
      <c r="E75" s="94">
        <v>1</v>
      </c>
      <c r="F75" s="94">
        <v>1</v>
      </c>
      <c r="G75" s="95"/>
      <c r="H75" s="88"/>
      <c r="I75" s="88"/>
      <c r="J75" s="88"/>
      <c r="K75" s="88"/>
      <c r="L75" s="88"/>
      <c r="M75" s="88"/>
      <c r="N75" s="88"/>
      <c r="O75" s="88"/>
      <c r="P75" s="88"/>
      <c r="Q75" s="88"/>
      <c r="R75" s="88"/>
      <c r="S75" s="88"/>
      <c r="T75" s="88"/>
      <c r="U75" s="88"/>
      <c r="V75" s="88"/>
      <c r="W75" s="88"/>
      <c r="X75" s="88"/>
      <c r="Y75" s="88"/>
      <c r="Z75" s="88"/>
    </row>
    <row r="76" spans="1:26" ht="16.5" customHeight="1">
      <c r="A76" s="146"/>
      <c r="B76" s="150"/>
      <c r="C76" s="84" t="s">
        <v>14</v>
      </c>
      <c r="D76" s="94">
        <v>0</v>
      </c>
      <c r="E76" s="94">
        <v>1</v>
      </c>
      <c r="F76" s="94">
        <v>1</v>
      </c>
      <c r="G76" s="95"/>
      <c r="H76" s="88"/>
      <c r="I76" s="88"/>
      <c r="J76" s="88"/>
      <c r="K76" s="88"/>
      <c r="L76" s="88"/>
      <c r="M76" s="88"/>
      <c r="N76" s="88"/>
      <c r="O76" s="88"/>
      <c r="P76" s="88"/>
      <c r="Q76" s="88"/>
      <c r="R76" s="88"/>
      <c r="S76" s="88"/>
      <c r="T76" s="88"/>
      <c r="U76" s="88"/>
      <c r="V76" s="88"/>
      <c r="W76" s="88"/>
      <c r="X76" s="88"/>
      <c r="Y76" s="88"/>
      <c r="Z76" s="88"/>
    </row>
    <row r="77" spans="1:26" ht="16.5" customHeight="1">
      <c r="A77" s="146"/>
      <c r="B77" s="150"/>
      <c r="C77" s="84" t="s">
        <v>15</v>
      </c>
      <c r="D77" s="94">
        <v>0</v>
      </c>
      <c r="E77" s="94">
        <v>1</v>
      </c>
      <c r="F77" s="94">
        <v>1</v>
      </c>
      <c r="G77" s="95"/>
      <c r="H77" s="88"/>
      <c r="I77" s="88"/>
      <c r="J77" s="88"/>
      <c r="K77" s="88"/>
      <c r="L77" s="88"/>
      <c r="M77" s="88"/>
      <c r="N77" s="88"/>
      <c r="O77" s="88"/>
      <c r="P77" s="88"/>
      <c r="Q77" s="88"/>
      <c r="R77" s="88"/>
      <c r="S77" s="88"/>
      <c r="T77" s="88"/>
      <c r="U77" s="88"/>
      <c r="V77" s="88"/>
      <c r="W77" s="88"/>
      <c r="X77" s="88"/>
      <c r="Y77" s="88"/>
      <c r="Z77" s="88"/>
    </row>
    <row r="78" spans="1:26" ht="16.5" customHeight="1">
      <c r="A78" s="146"/>
      <c r="B78" s="151"/>
      <c r="C78" s="89" t="s">
        <v>29</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c r="A79" s="146"/>
      <c r="B79" s="182" t="s">
        <v>39</v>
      </c>
      <c r="C79" s="84" t="s">
        <v>37</v>
      </c>
      <c r="D79" s="94">
        <v>11</v>
      </c>
      <c r="E79" s="94">
        <v>8</v>
      </c>
      <c r="F79" s="94">
        <v>4</v>
      </c>
      <c r="G79" s="95"/>
      <c r="H79" s="88"/>
      <c r="I79" s="88"/>
      <c r="J79" s="88"/>
      <c r="K79" s="88"/>
      <c r="L79" s="88"/>
      <c r="M79" s="88"/>
      <c r="N79" s="88"/>
      <c r="O79" s="88"/>
      <c r="P79" s="88"/>
      <c r="Q79" s="88"/>
      <c r="R79" s="88"/>
      <c r="S79" s="88"/>
      <c r="T79" s="88"/>
      <c r="U79" s="88"/>
      <c r="V79" s="88"/>
      <c r="W79" s="88"/>
      <c r="X79" s="88"/>
      <c r="Y79" s="88"/>
      <c r="Z79" s="88"/>
    </row>
    <row r="80" spans="1:26" ht="16.5" customHeight="1">
      <c r="A80" s="146"/>
      <c r="B80" s="150"/>
      <c r="C80" s="84" t="s">
        <v>14</v>
      </c>
      <c r="D80" s="94">
        <v>11</v>
      </c>
      <c r="E80" s="94">
        <v>7</v>
      </c>
      <c r="F80" s="94">
        <v>3</v>
      </c>
      <c r="G80" s="95"/>
      <c r="H80" s="88"/>
      <c r="I80" s="88"/>
      <c r="J80" s="88"/>
      <c r="K80" s="88"/>
      <c r="L80" s="88"/>
      <c r="M80" s="88"/>
      <c r="N80" s="88"/>
      <c r="O80" s="88"/>
      <c r="P80" s="88"/>
      <c r="Q80" s="88"/>
      <c r="R80" s="88"/>
      <c r="S80" s="88"/>
      <c r="T80" s="88"/>
      <c r="U80" s="88"/>
      <c r="V80" s="88"/>
      <c r="W80" s="88"/>
      <c r="X80" s="88"/>
      <c r="Y80" s="88"/>
      <c r="Z80" s="88"/>
    </row>
    <row r="81" spans="1:26" ht="16.5" customHeight="1">
      <c r="A81" s="146"/>
      <c r="B81" s="150"/>
      <c r="C81" s="84" t="s">
        <v>15</v>
      </c>
      <c r="D81" s="94">
        <v>11</v>
      </c>
      <c r="E81" s="94">
        <v>7</v>
      </c>
      <c r="F81" s="94">
        <v>3</v>
      </c>
      <c r="G81" s="95"/>
      <c r="H81" s="88"/>
      <c r="I81" s="88"/>
      <c r="J81" s="88"/>
      <c r="K81" s="88"/>
      <c r="L81" s="88"/>
      <c r="M81" s="88"/>
      <c r="N81" s="88"/>
      <c r="O81" s="88"/>
      <c r="P81" s="88"/>
      <c r="Q81" s="88"/>
      <c r="R81" s="88"/>
      <c r="S81" s="88"/>
      <c r="T81" s="88"/>
      <c r="U81" s="88"/>
      <c r="V81" s="88"/>
      <c r="W81" s="88"/>
      <c r="X81" s="88"/>
      <c r="Y81" s="88"/>
      <c r="Z81" s="88"/>
    </row>
    <row r="82" spans="1:26" ht="16.5" customHeight="1">
      <c r="A82" s="146"/>
      <c r="B82" s="151"/>
      <c r="C82" s="89" t="s">
        <v>29</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c r="A83" s="146"/>
      <c r="B83" s="182" t="s">
        <v>40</v>
      </c>
      <c r="C83" s="84" t="s">
        <v>37</v>
      </c>
      <c r="D83" s="94">
        <v>20</v>
      </c>
      <c r="E83" s="94">
        <v>16</v>
      </c>
      <c r="F83" s="94">
        <v>12</v>
      </c>
      <c r="G83" s="95"/>
      <c r="H83" s="88"/>
      <c r="I83" s="88"/>
      <c r="J83" s="88"/>
      <c r="K83" s="88"/>
      <c r="L83" s="88"/>
      <c r="M83" s="88"/>
      <c r="N83" s="88"/>
      <c r="O83" s="88"/>
      <c r="P83" s="88"/>
      <c r="Q83" s="88"/>
      <c r="R83" s="88"/>
      <c r="S83" s="88"/>
      <c r="T83" s="88"/>
      <c r="U83" s="88"/>
      <c r="V83" s="88"/>
      <c r="W83" s="88"/>
      <c r="X83" s="88"/>
      <c r="Y83" s="88"/>
      <c r="Z83" s="88"/>
    </row>
    <row r="84" spans="1:26" ht="16.5" customHeight="1">
      <c r="A84" s="146"/>
      <c r="B84" s="150"/>
      <c r="C84" s="84" t="s">
        <v>14</v>
      </c>
      <c r="D84" s="94">
        <v>25</v>
      </c>
      <c r="E84" s="94">
        <v>11</v>
      </c>
      <c r="F84" s="94">
        <v>11</v>
      </c>
      <c r="G84" s="95"/>
      <c r="H84" s="88"/>
      <c r="I84" s="88"/>
      <c r="J84" s="88"/>
      <c r="K84" s="88"/>
      <c r="L84" s="88"/>
      <c r="M84" s="88"/>
      <c r="N84" s="88"/>
      <c r="O84" s="88"/>
      <c r="P84" s="88"/>
      <c r="Q84" s="88"/>
      <c r="R84" s="88"/>
      <c r="S84" s="88"/>
      <c r="T84" s="88"/>
      <c r="U84" s="88"/>
      <c r="V84" s="88"/>
      <c r="W84" s="88"/>
      <c r="X84" s="88"/>
      <c r="Y84" s="88"/>
      <c r="Z84" s="88"/>
    </row>
    <row r="85" spans="1:26" ht="16.5" customHeight="1">
      <c r="A85" s="146"/>
      <c r="B85" s="150"/>
      <c r="C85" s="84" t="s">
        <v>15</v>
      </c>
      <c r="D85" s="94">
        <v>25</v>
      </c>
      <c r="E85" s="94">
        <v>11</v>
      </c>
      <c r="F85" s="94">
        <v>11</v>
      </c>
      <c r="G85" s="95"/>
      <c r="H85" s="88"/>
      <c r="I85" s="88"/>
      <c r="J85" s="88"/>
      <c r="K85" s="88"/>
      <c r="L85" s="88"/>
      <c r="M85" s="88"/>
      <c r="N85" s="88"/>
      <c r="O85" s="88"/>
      <c r="P85" s="88"/>
      <c r="Q85" s="88"/>
      <c r="R85" s="88"/>
      <c r="S85" s="88"/>
      <c r="T85" s="88"/>
      <c r="U85" s="88"/>
      <c r="V85" s="88"/>
      <c r="W85" s="88"/>
      <c r="X85" s="88"/>
      <c r="Y85" s="88"/>
      <c r="Z85" s="88"/>
    </row>
    <row r="86" spans="1:26" ht="16.5" customHeight="1">
      <c r="A86" s="146"/>
      <c r="B86" s="151"/>
      <c r="C86" s="89" t="s">
        <v>29</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c r="A87" s="146"/>
      <c r="B87" s="182" t="s">
        <v>41</v>
      </c>
      <c r="C87" s="84" t="s">
        <v>37</v>
      </c>
      <c r="D87" s="94">
        <v>14</v>
      </c>
      <c r="E87" s="94">
        <v>29</v>
      </c>
      <c r="F87" s="94">
        <v>9</v>
      </c>
      <c r="G87" s="95"/>
      <c r="H87" s="88"/>
      <c r="I87" s="88"/>
      <c r="J87" s="88"/>
      <c r="K87" s="88"/>
      <c r="L87" s="88"/>
      <c r="M87" s="88"/>
      <c r="N87" s="88"/>
      <c r="O87" s="88"/>
      <c r="P87" s="88"/>
      <c r="Q87" s="88"/>
      <c r="R87" s="88"/>
      <c r="S87" s="88"/>
      <c r="T87" s="88"/>
      <c r="U87" s="88"/>
      <c r="V87" s="88"/>
      <c r="W87" s="88"/>
      <c r="X87" s="88"/>
      <c r="Y87" s="88"/>
      <c r="Z87" s="88"/>
    </row>
    <row r="88" spans="1:26" ht="16.5" customHeight="1">
      <c r="A88" s="146"/>
      <c r="B88" s="150"/>
      <c r="C88" s="84" t="s">
        <v>14</v>
      </c>
      <c r="D88" s="94">
        <v>13</v>
      </c>
      <c r="E88" s="94">
        <v>22</v>
      </c>
      <c r="F88" s="94">
        <v>7</v>
      </c>
      <c r="G88" s="95"/>
      <c r="H88" s="88"/>
      <c r="I88" s="88"/>
      <c r="J88" s="88"/>
      <c r="K88" s="88"/>
      <c r="L88" s="88"/>
      <c r="M88" s="88"/>
      <c r="N88" s="88"/>
      <c r="O88" s="88"/>
      <c r="P88" s="88"/>
      <c r="Q88" s="88"/>
      <c r="R88" s="88"/>
      <c r="S88" s="88"/>
      <c r="T88" s="88"/>
      <c r="U88" s="88"/>
      <c r="V88" s="88"/>
      <c r="W88" s="88"/>
      <c r="X88" s="88"/>
      <c r="Y88" s="88"/>
      <c r="Z88" s="88"/>
    </row>
    <row r="89" spans="1:26" ht="16.5" customHeight="1">
      <c r="A89" s="146"/>
      <c r="B89" s="150"/>
      <c r="C89" s="84" t="s">
        <v>15</v>
      </c>
      <c r="D89" s="94">
        <v>13</v>
      </c>
      <c r="E89" s="94">
        <v>22</v>
      </c>
      <c r="F89" s="94">
        <v>7</v>
      </c>
      <c r="G89" s="95"/>
      <c r="H89" s="88"/>
      <c r="I89" s="88"/>
      <c r="J89" s="88"/>
      <c r="K89" s="88"/>
      <c r="L89" s="88"/>
      <c r="M89" s="88"/>
      <c r="N89" s="88"/>
      <c r="O89" s="88"/>
      <c r="P89" s="88"/>
      <c r="Q89" s="88"/>
      <c r="R89" s="88"/>
      <c r="S89" s="88"/>
      <c r="T89" s="88"/>
      <c r="U89" s="88"/>
      <c r="V89" s="88"/>
      <c r="W89" s="88"/>
      <c r="X89" s="88"/>
      <c r="Y89" s="88"/>
      <c r="Z89" s="88"/>
    </row>
    <row r="90" spans="1:26" ht="16.5" customHeight="1">
      <c r="A90" s="146"/>
      <c r="B90" s="151"/>
      <c r="C90" s="89" t="s">
        <v>29</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c r="A91" s="146"/>
      <c r="B91" s="182" t="s">
        <v>42</v>
      </c>
      <c r="C91" s="84" t="s">
        <v>37</v>
      </c>
      <c r="D91" s="94">
        <v>75</v>
      </c>
      <c r="E91" s="94">
        <v>106</v>
      </c>
      <c r="F91" s="94">
        <v>74</v>
      </c>
      <c r="G91" s="95"/>
      <c r="H91" s="88"/>
      <c r="I91" s="88"/>
      <c r="J91" s="88"/>
      <c r="K91" s="88"/>
      <c r="L91" s="88"/>
      <c r="M91" s="88"/>
      <c r="N91" s="88"/>
      <c r="O91" s="88"/>
      <c r="P91" s="88"/>
      <c r="Q91" s="88"/>
      <c r="R91" s="88"/>
      <c r="S91" s="88"/>
      <c r="T91" s="88"/>
      <c r="U91" s="88"/>
      <c r="V91" s="88"/>
      <c r="W91" s="88"/>
      <c r="X91" s="88"/>
      <c r="Y91" s="88"/>
      <c r="Z91" s="88"/>
    </row>
    <row r="92" spans="1:26" ht="16.5" customHeight="1">
      <c r="A92" s="146"/>
      <c r="B92" s="150"/>
      <c r="C92" s="84" t="s">
        <v>14</v>
      </c>
      <c r="D92" s="94">
        <v>86</v>
      </c>
      <c r="E92" s="94">
        <v>97</v>
      </c>
      <c r="F92" s="94">
        <v>11</v>
      </c>
      <c r="G92" s="95"/>
      <c r="H92" s="88"/>
      <c r="I92" s="88"/>
      <c r="J92" s="88"/>
      <c r="K92" s="88"/>
      <c r="L92" s="88"/>
      <c r="M92" s="88"/>
      <c r="N92" s="88"/>
      <c r="O92" s="88"/>
      <c r="P92" s="88"/>
      <c r="Q92" s="88"/>
      <c r="R92" s="88"/>
      <c r="S92" s="88"/>
      <c r="T92" s="88"/>
      <c r="U92" s="88"/>
      <c r="V92" s="88"/>
      <c r="W92" s="88"/>
      <c r="X92" s="88"/>
      <c r="Y92" s="88"/>
      <c r="Z92" s="88"/>
    </row>
    <row r="93" spans="1:26" ht="16.5" customHeight="1">
      <c r="A93" s="146"/>
      <c r="B93" s="150"/>
      <c r="C93" s="84" t="s">
        <v>15</v>
      </c>
      <c r="D93" s="94">
        <v>86</v>
      </c>
      <c r="E93" s="94">
        <v>97</v>
      </c>
      <c r="F93" s="94">
        <v>77</v>
      </c>
      <c r="G93" s="95"/>
      <c r="H93" s="88"/>
      <c r="I93" s="88"/>
      <c r="J93" s="88"/>
      <c r="K93" s="88"/>
      <c r="L93" s="88"/>
      <c r="M93" s="88"/>
      <c r="N93" s="88"/>
      <c r="O93" s="88"/>
      <c r="P93" s="88"/>
      <c r="Q93" s="88"/>
      <c r="R93" s="88"/>
      <c r="S93" s="88"/>
      <c r="T93" s="88"/>
      <c r="U93" s="88"/>
      <c r="V93" s="88"/>
      <c r="W93" s="88"/>
      <c r="X93" s="88"/>
      <c r="Y93" s="88"/>
      <c r="Z93" s="88"/>
    </row>
    <row r="94" spans="1:26" ht="16.5" customHeight="1">
      <c r="A94" s="146"/>
      <c r="B94" s="151"/>
      <c r="C94" s="89" t="s">
        <v>29</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c r="A95" s="146"/>
      <c r="B95" s="182" t="s">
        <v>43</v>
      </c>
      <c r="C95" s="84" t="s">
        <v>37</v>
      </c>
      <c r="D95" s="94">
        <v>21</v>
      </c>
      <c r="E95" s="94">
        <v>7</v>
      </c>
      <c r="F95" s="94">
        <v>19</v>
      </c>
      <c r="G95" s="95"/>
      <c r="H95" s="88"/>
      <c r="I95" s="88"/>
      <c r="J95" s="88"/>
      <c r="K95" s="88"/>
      <c r="L95" s="88"/>
      <c r="M95" s="88"/>
      <c r="N95" s="88"/>
      <c r="O95" s="88"/>
      <c r="P95" s="88"/>
      <c r="Q95" s="88"/>
      <c r="R95" s="88"/>
      <c r="S95" s="88"/>
      <c r="T95" s="88"/>
      <c r="U95" s="88"/>
      <c r="V95" s="88"/>
      <c r="W95" s="88"/>
      <c r="X95" s="88"/>
      <c r="Y95" s="88"/>
      <c r="Z95" s="88"/>
    </row>
    <row r="96" spans="1:26" ht="16.5" customHeight="1">
      <c r="A96" s="146"/>
      <c r="B96" s="150"/>
      <c r="C96" s="84" t="s">
        <v>14</v>
      </c>
      <c r="D96" s="94">
        <v>23</v>
      </c>
      <c r="E96" s="94">
        <v>8</v>
      </c>
      <c r="F96" s="94">
        <v>19</v>
      </c>
      <c r="G96" s="95"/>
      <c r="H96" s="88"/>
      <c r="I96" s="88"/>
      <c r="J96" s="88"/>
      <c r="K96" s="88"/>
      <c r="L96" s="88"/>
      <c r="M96" s="88"/>
      <c r="N96" s="88"/>
      <c r="O96" s="88"/>
      <c r="P96" s="88"/>
      <c r="Q96" s="88"/>
      <c r="R96" s="88"/>
      <c r="S96" s="88"/>
      <c r="T96" s="88"/>
      <c r="U96" s="88"/>
      <c r="V96" s="88"/>
      <c r="W96" s="88"/>
      <c r="X96" s="88"/>
      <c r="Y96" s="88"/>
      <c r="Z96" s="88"/>
    </row>
    <row r="97" spans="1:26" ht="16.5" customHeight="1">
      <c r="A97" s="146"/>
      <c r="B97" s="150"/>
      <c r="C97" s="84" t="s">
        <v>15</v>
      </c>
      <c r="D97" s="94">
        <v>23</v>
      </c>
      <c r="E97" s="94">
        <v>8</v>
      </c>
      <c r="F97" s="94">
        <v>19</v>
      </c>
      <c r="G97" s="95"/>
      <c r="H97" s="88"/>
      <c r="I97" s="88"/>
      <c r="J97" s="88"/>
      <c r="K97" s="88"/>
      <c r="L97" s="88"/>
      <c r="M97" s="88"/>
      <c r="N97" s="88"/>
      <c r="O97" s="88"/>
      <c r="P97" s="88"/>
      <c r="Q97" s="88"/>
      <c r="R97" s="88"/>
      <c r="S97" s="88"/>
      <c r="T97" s="88"/>
      <c r="U97" s="88"/>
      <c r="V97" s="88"/>
      <c r="W97" s="88"/>
      <c r="X97" s="88"/>
      <c r="Y97" s="88"/>
      <c r="Z97" s="88"/>
    </row>
    <row r="98" spans="1:26" ht="16.5" customHeight="1">
      <c r="A98" s="146"/>
      <c r="B98" s="150"/>
      <c r="C98" s="89" t="s">
        <v>29</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c r="A99" s="146"/>
      <c r="B99" s="182" t="s">
        <v>44</v>
      </c>
      <c r="C99" s="84" t="s">
        <v>37</v>
      </c>
      <c r="D99" s="94">
        <v>155</v>
      </c>
      <c r="E99" s="94">
        <v>200</v>
      </c>
      <c r="F99" s="94">
        <v>150</v>
      </c>
      <c r="G99" s="95"/>
      <c r="H99" s="88"/>
      <c r="I99" s="88"/>
      <c r="J99" s="88"/>
      <c r="K99" s="88"/>
      <c r="L99" s="88"/>
      <c r="M99" s="88"/>
      <c r="N99" s="88"/>
      <c r="O99" s="88"/>
      <c r="P99" s="88"/>
      <c r="Q99" s="88"/>
      <c r="R99" s="88"/>
      <c r="S99" s="88"/>
      <c r="T99" s="88"/>
      <c r="U99" s="88"/>
      <c r="V99" s="88"/>
      <c r="W99" s="88"/>
      <c r="X99" s="88"/>
      <c r="Y99" s="88"/>
      <c r="Z99" s="88"/>
    </row>
    <row r="100" spans="1:26" ht="16.5" customHeight="1">
      <c r="A100" s="146"/>
      <c r="B100" s="150"/>
      <c r="C100" s="84" t="s">
        <v>14</v>
      </c>
      <c r="D100" s="94">
        <v>159</v>
      </c>
      <c r="E100" s="94">
        <v>214</v>
      </c>
      <c r="F100" s="94">
        <v>119</v>
      </c>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c r="A101" s="146"/>
      <c r="B101" s="150"/>
      <c r="C101" s="84" t="s">
        <v>15</v>
      </c>
      <c r="D101" s="94">
        <v>159</v>
      </c>
      <c r="E101" s="94">
        <v>214</v>
      </c>
      <c r="F101" s="94">
        <v>149</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c r="A102" s="146"/>
      <c r="B102" s="150"/>
      <c r="C102" s="89" t="s">
        <v>29</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c r="A103" s="146"/>
      <c r="B103" s="182" t="s">
        <v>290</v>
      </c>
      <c r="C103" s="84" t="s">
        <v>37</v>
      </c>
      <c r="D103" s="94">
        <v>109</v>
      </c>
      <c r="E103" s="94">
        <v>172</v>
      </c>
      <c r="F103" s="94">
        <v>138</v>
      </c>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c r="A104" s="146"/>
      <c r="B104" s="150"/>
      <c r="C104" s="84" t="s">
        <v>14</v>
      </c>
      <c r="D104" s="94">
        <v>161</v>
      </c>
      <c r="E104" s="94">
        <v>189</v>
      </c>
      <c r="F104" s="94">
        <v>101</v>
      </c>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c r="A105" s="146"/>
      <c r="B105" s="150"/>
      <c r="C105" s="84" t="s">
        <v>15</v>
      </c>
      <c r="D105" s="94">
        <v>116</v>
      </c>
      <c r="E105" s="94">
        <v>152</v>
      </c>
      <c r="F105" s="94">
        <v>139</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c r="A106" s="146"/>
      <c r="B106" s="151"/>
      <c r="C106" s="89" t="s">
        <v>29</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c r="A107" s="146"/>
      <c r="B107" s="182" t="s">
        <v>291</v>
      </c>
      <c r="C107" s="84" t="s">
        <v>37</v>
      </c>
      <c r="D107" s="94">
        <v>153</v>
      </c>
      <c r="E107" s="94">
        <v>143</v>
      </c>
      <c r="F107" s="94">
        <v>106</v>
      </c>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c r="A108" s="146"/>
      <c r="B108" s="150"/>
      <c r="C108" s="84" t="s">
        <v>14</v>
      </c>
      <c r="D108" s="94">
        <v>139</v>
      </c>
      <c r="E108" s="94">
        <v>123</v>
      </c>
      <c r="F108" s="94">
        <v>172</v>
      </c>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c r="A109" s="146"/>
      <c r="B109" s="150"/>
      <c r="C109" s="84" t="s">
        <v>15</v>
      </c>
      <c r="D109" s="94">
        <v>139</v>
      </c>
      <c r="E109" s="94">
        <v>123</v>
      </c>
      <c r="F109" s="94">
        <v>102</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c r="A110" s="146"/>
      <c r="B110" s="151"/>
      <c r="C110" s="89" t="s">
        <v>29</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c r="A111" s="186" t="s">
        <v>47</v>
      </c>
      <c r="B111" s="182" t="s">
        <v>48</v>
      </c>
      <c r="C111" s="84" t="s">
        <v>49</v>
      </c>
      <c r="D111" s="94">
        <v>6</v>
      </c>
      <c r="E111" s="94">
        <v>4</v>
      </c>
      <c r="F111" s="94">
        <v>7</v>
      </c>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c r="A112" s="146"/>
      <c r="B112" s="150"/>
      <c r="C112" s="84" t="s">
        <v>14</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c r="A113" s="146"/>
      <c r="B113" s="150"/>
      <c r="C113" s="84" t="s">
        <v>15</v>
      </c>
      <c r="D113" s="94">
        <v>0</v>
      </c>
      <c r="E113" s="94">
        <v>0</v>
      </c>
      <c r="F113" s="94">
        <v>11</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c r="A114" s="146"/>
      <c r="B114" s="151"/>
      <c r="C114" s="89" t="s">
        <v>29</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c r="A115" s="146"/>
      <c r="B115" s="182" t="s">
        <v>50</v>
      </c>
      <c r="C115" s="84" t="s">
        <v>49</v>
      </c>
      <c r="D115" s="94">
        <v>3</v>
      </c>
      <c r="E115" s="94">
        <v>4</v>
      </c>
      <c r="F115" s="94">
        <v>6</v>
      </c>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c r="A116" s="146"/>
      <c r="B116" s="150"/>
      <c r="C116" s="84" t="s">
        <v>14</v>
      </c>
      <c r="D116" s="94">
        <v>0</v>
      </c>
      <c r="E116" s="94">
        <v>0</v>
      </c>
      <c r="F116" s="94">
        <v>11</v>
      </c>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c r="A117" s="146"/>
      <c r="B117" s="150"/>
      <c r="C117" s="84" t="s">
        <v>15</v>
      </c>
      <c r="D117" s="94">
        <v>0</v>
      </c>
      <c r="E117" s="94">
        <v>0</v>
      </c>
      <c r="F117" s="94">
        <v>6</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c r="A118" s="146"/>
      <c r="B118" s="151"/>
      <c r="C118" s="89" t="s">
        <v>29</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c r="A119" s="146"/>
      <c r="B119" s="182" t="s">
        <v>51</v>
      </c>
      <c r="C119" s="84" t="s">
        <v>49</v>
      </c>
      <c r="D119" s="94">
        <v>3</v>
      </c>
      <c r="E119" s="94">
        <v>4</v>
      </c>
      <c r="F119" s="94">
        <v>5</v>
      </c>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c r="A120" s="146"/>
      <c r="B120" s="150"/>
      <c r="C120" s="84" t="s">
        <v>14</v>
      </c>
      <c r="D120" s="94">
        <v>0</v>
      </c>
      <c r="E120" s="94">
        <v>0</v>
      </c>
      <c r="F120" s="94">
        <v>6</v>
      </c>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c r="A121" s="146"/>
      <c r="B121" s="150"/>
      <c r="C121" s="84" t="s">
        <v>15</v>
      </c>
      <c r="D121" s="94">
        <v>0</v>
      </c>
      <c r="E121" s="94">
        <v>0</v>
      </c>
      <c r="F121" s="94">
        <v>6</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c r="A122" s="146"/>
      <c r="B122" s="151"/>
      <c r="C122" s="89" t="s">
        <v>29</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c r="A123" s="146"/>
      <c r="B123" s="182" t="s">
        <v>52</v>
      </c>
      <c r="C123" s="84" t="s">
        <v>49</v>
      </c>
      <c r="D123" s="94">
        <v>3</v>
      </c>
      <c r="E123" s="94">
        <v>4</v>
      </c>
      <c r="F123" s="94">
        <v>5</v>
      </c>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c r="A124" s="146"/>
      <c r="B124" s="150"/>
      <c r="C124" s="84" t="s">
        <v>14</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c r="A125" s="146"/>
      <c r="B125" s="150"/>
      <c r="C125" s="84" t="s">
        <v>15</v>
      </c>
      <c r="D125" s="94">
        <v>0</v>
      </c>
      <c r="E125" s="94">
        <v>0</v>
      </c>
      <c r="F125" s="94">
        <v>6</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c r="A126" s="148"/>
      <c r="B126" s="151"/>
      <c r="C126" s="89" t="s">
        <v>29</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c r="A127" s="187" t="s">
        <v>53</v>
      </c>
      <c r="B127" s="182" t="s">
        <v>54</v>
      </c>
      <c r="C127" s="84" t="s">
        <v>55</v>
      </c>
      <c r="D127" s="94">
        <v>98</v>
      </c>
      <c r="E127" s="94">
        <v>101</v>
      </c>
      <c r="F127" s="94">
        <v>96</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c r="A128" s="150"/>
      <c r="B128" s="150"/>
      <c r="C128" s="84" t="s">
        <v>56</v>
      </c>
      <c r="D128" s="94">
        <v>98</v>
      </c>
      <c r="E128" s="94">
        <v>105</v>
      </c>
      <c r="F128" s="94">
        <v>90</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c r="A129" s="150"/>
      <c r="B129" s="150"/>
      <c r="C129" s="84" t="s">
        <v>57</v>
      </c>
      <c r="D129" s="94">
        <v>98</v>
      </c>
      <c r="E129" s="94">
        <v>105</v>
      </c>
      <c r="F129" s="94">
        <v>89</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c r="A130" s="150"/>
      <c r="B130" s="150"/>
      <c r="C130" s="97" t="s">
        <v>15</v>
      </c>
      <c r="D130" s="94">
        <v>98</v>
      </c>
      <c r="E130" s="94">
        <v>105</v>
      </c>
      <c r="F130" s="94">
        <v>89</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c r="A131" s="150"/>
      <c r="B131" s="151"/>
      <c r="C131" s="89" t="s">
        <v>16</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c r="A132" s="150"/>
      <c r="B132" s="182" t="s">
        <v>58</v>
      </c>
      <c r="C132" s="84" t="s">
        <v>55</v>
      </c>
      <c r="D132" s="94">
        <v>67</v>
      </c>
      <c r="E132" s="94">
        <v>92</v>
      </c>
      <c r="F132" s="94">
        <v>49</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c r="A133" s="150"/>
      <c r="B133" s="150"/>
      <c r="C133" s="84" t="s">
        <v>56</v>
      </c>
      <c r="D133" s="94">
        <v>81</v>
      </c>
      <c r="E133" s="94">
        <v>119</v>
      </c>
      <c r="F133" s="94">
        <v>72</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c r="A134" s="150"/>
      <c r="B134" s="150"/>
      <c r="C134" s="84" t="s">
        <v>57</v>
      </c>
      <c r="D134" s="94">
        <v>88</v>
      </c>
      <c r="E134" s="94">
        <v>115</v>
      </c>
      <c r="F134" s="94">
        <v>77</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c r="A135" s="150"/>
      <c r="B135" s="150"/>
      <c r="C135" s="97" t="s">
        <v>15</v>
      </c>
      <c r="D135" s="94">
        <v>88</v>
      </c>
      <c r="E135" s="94">
        <v>115</v>
      </c>
      <c r="F135" s="94">
        <v>77</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c r="A136" s="151"/>
      <c r="B136" s="151"/>
      <c r="C136" s="89" t="s">
        <v>29</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c r="A137" s="187" t="s">
        <v>59</v>
      </c>
      <c r="B137" s="182" t="s">
        <v>60</v>
      </c>
      <c r="C137" s="84" t="s">
        <v>61</v>
      </c>
      <c r="D137" s="94">
        <v>11</v>
      </c>
      <c r="E137" s="94">
        <v>7</v>
      </c>
      <c r="F137" s="94">
        <v>7</v>
      </c>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c r="A138" s="150"/>
      <c r="B138" s="150"/>
      <c r="C138" s="84" t="s">
        <v>62</v>
      </c>
      <c r="D138" s="94">
        <v>8</v>
      </c>
      <c r="E138" s="94">
        <v>12</v>
      </c>
      <c r="F138" s="94">
        <v>5</v>
      </c>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c r="A139" s="150"/>
      <c r="B139" s="150"/>
      <c r="C139" s="84" t="s">
        <v>14</v>
      </c>
      <c r="D139" s="94">
        <v>4</v>
      </c>
      <c r="E139" s="94">
        <v>10</v>
      </c>
      <c r="F139" s="94">
        <v>6</v>
      </c>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c r="A140" s="150"/>
      <c r="B140" s="150"/>
      <c r="C140" s="97" t="s">
        <v>15</v>
      </c>
      <c r="D140" s="94">
        <v>159</v>
      </c>
      <c r="E140" s="94">
        <v>14</v>
      </c>
      <c r="F140" s="94">
        <v>7</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c r="A141" s="150"/>
      <c r="B141" s="151"/>
      <c r="C141" s="89" t="s">
        <v>16</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c r="A142" s="150"/>
      <c r="B142" s="182" t="s">
        <v>63</v>
      </c>
      <c r="C142" s="84" t="s">
        <v>61</v>
      </c>
      <c r="D142" s="94">
        <v>462</v>
      </c>
      <c r="E142" s="94">
        <v>513</v>
      </c>
      <c r="F142" s="94">
        <v>401</v>
      </c>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c r="A143" s="150"/>
      <c r="B143" s="150"/>
      <c r="C143" s="84" t="s">
        <v>62</v>
      </c>
      <c r="D143" s="94">
        <v>211</v>
      </c>
      <c r="E143" s="94">
        <v>287</v>
      </c>
      <c r="F143" s="94">
        <v>361</v>
      </c>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c r="A144" s="150"/>
      <c r="B144" s="150"/>
      <c r="C144" s="84" t="s">
        <v>14</v>
      </c>
      <c r="D144" s="94">
        <v>210</v>
      </c>
      <c r="E144" s="94">
        <v>287</v>
      </c>
      <c r="F144" s="94">
        <v>361</v>
      </c>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c r="A145" s="150"/>
      <c r="B145" s="150"/>
      <c r="C145" s="97" t="s">
        <v>15</v>
      </c>
      <c r="D145" s="94">
        <v>210</v>
      </c>
      <c r="E145" s="94">
        <v>287</v>
      </c>
      <c r="F145" s="94">
        <v>361</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c r="A146" s="151"/>
      <c r="B146" s="151"/>
      <c r="C146" s="89" t="s">
        <v>29</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c r="A147" s="188" t="s">
        <v>64</v>
      </c>
      <c r="B147" s="182" t="s">
        <v>65</v>
      </c>
      <c r="C147" s="84" t="s">
        <v>66</v>
      </c>
      <c r="D147" s="94">
        <v>67</v>
      </c>
      <c r="E147" s="94">
        <v>52</v>
      </c>
      <c r="F147" s="94">
        <v>37</v>
      </c>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c r="A148" s="150"/>
      <c r="B148" s="150"/>
      <c r="C148" s="84" t="s">
        <v>67</v>
      </c>
      <c r="D148" s="94">
        <v>37</v>
      </c>
      <c r="E148" s="94">
        <v>46</v>
      </c>
      <c r="F148" s="94">
        <v>17</v>
      </c>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c r="A149" s="150"/>
      <c r="B149" s="150"/>
      <c r="C149" s="84" t="s">
        <v>14</v>
      </c>
      <c r="D149" s="94">
        <v>0</v>
      </c>
      <c r="E149" s="94">
        <v>0</v>
      </c>
      <c r="F149" s="94">
        <v>0</v>
      </c>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c r="A150" s="150"/>
      <c r="B150" s="150"/>
      <c r="C150" s="84" t="s">
        <v>15</v>
      </c>
      <c r="D150" s="94">
        <v>0</v>
      </c>
      <c r="E150" s="94">
        <v>0</v>
      </c>
      <c r="F150" s="94">
        <v>0</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c r="A151" s="150"/>
      <c r="B151" s="151"/>
      <c r="C151" s="89" t="s">
        <v>29</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c r="A152" s="150"/>
      <c r="B152" s="182" t="s">
        <v>68</v>
      </c>
      <c r="C152" s="84" t="s">
        <v>61</v>
      </c>
      <c r="D152" s="94">
        <v>111</v>
      </c>
      <c r="E152" s="94">
        <v>242</v>
      </c>
      <c r="F152" s="94">
        <v>180</v>
      </c>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c r="A153" s="150"/>
      <c r="B153" s="150"/>
      <c r="C153" s="84" t="s">
        <v>56</v>
      </c>
      <c r="D153" s="94">
        <v>189</v>
      </c>
      <c r="E153" s="94">
        <v>249</v>
      </c>
      <c r="F153" s="94">
        <v>3576</v>
      </c>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c r="A154" s="150"/>
      <c r="B154" s="150"/>
      <c r="C154" s="84" t="s">
        <v>57</v>
      </c>
      <c r="D154" s="94">
        <v>189</v>
      </c>
      <c r="E154" s="94">
        <v>249</v>
      </c>
      <c r="F154" s="94">
        <v>3576</v>
      </c>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c r="A155" s="150"/>
      <c r="B155" s="150"/>
      <c r="C155" s="84" t="s">
        <v>15</v>
      </c>
      <c r="D155" s="94">
        <v>189</v>
      </c>
      <c r="E155" s="94">
        <v>249</v>
      </c>
      <c r="F155" s="94">
        <v>3576</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c r="A156" s="151"/>
      <c r="B156" s="151"/>
      <c r="C156" s="89" t="s">
        <v>29</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c r="A157" s="189" t="s">
        <v>69</v>
      </c>
      <c r="B157" s="182" t="s">
        <v>70</v>
      </c>
      <c r="C157" s="96" t="s">
        <v>71</v>
      </c>
      <c r="D157" s="94">
        <v>33</v>
      </c>
      <c r="E157" s="94">
        <v>42</v>
      </c>
      <c r="F157" s="94">
        <v>18</v>
      </c>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c r="A158" s="150"/>
      <c r="B158" s="150"/>
      <c r="C158" s="96" t="s">
        <v>72</v>
      </c>
      <c r="D158" s="94">
        <v>0</v>
      </c>
      <c r="E158" s="94">
        <v>0</v>
      </c>
      <c r="F158" s="94">
        <v>0</v>
      </c>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c r="A159" s="150"/>
      <c r="B159" s="150"/>
      <c r="C159" s="96" t="s">
        <v>15</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c r="A160" s="150"/>
      <c r="B160" s="151"/>
      <c r="C160" s="89" t="s">
        <v>29</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c r="A161" s="150"/>
      <c r="B161" s="182" t="s">
        <v>73</v>
      </c>
      <c r="C161" s="96" t="s">
        <v>71</v>
      </c>
      <c r="D161" s="94">
        <v>0</v>
      </c>
      <c r="E161" s="94">
        <v>0</v>
      </c>
      <c r="F161" s="94">
        <v>0</v>
      </c>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c r="A162" s="150"/>
      <c r="B162" s="150"/>
      <c r="C162" s="96" t="s">
        <v>72</v>
      </c>
      <c r="D162" s="94">
        <v>0</v>
      </c>
      <c r="E162" s="94">
        <v>0</v>
      </c>
      <c r="F162" s="94">
        <v>0</v>
      </c>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c r="A163" s="150"/>
      <c r="B163" s="150"/>
      <c r="C163" s="96" t="s">
        <v>15</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c r="A164" s="150"/>
      <c r="B164" s="151"/>
      <c r="C164" s="89" t="s">
        <v>29</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c r="A165" s="150"/>
      <c r="B165" s="182" t="s">
        <v>74</v>
      </c>
      <c r="C165" s="96" t="s">
        <v>71</v>
      </c>
      <c r="D165" s="94">
        <v>0</v>
      </c>
      <c r="E165" s="94">
        <v>0</v>
      </c>
      <c r="F165" s="94">
        <v>0</v>
      </c>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c r="A166" s="150"/>
      <c r="B166" s="150"/>
      <c r="C166" s="96" t="s">
        <v>72</v>
      </c>
      <c r="D166" s="94">
        <v>0</v>
      </c>
      <c r="E166" s="94">
        <v>0</v>
      </c>
      <c r="F166" s="94">
        <v>0</v>
      </c>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c r="A167" s="150"/>
      <c r="B167" s="150"/>
      <c r="C167" s="96" t="s">
        <v>15</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c r="A168" s="151"/>
      <c r="B168" s="151"/>
      <c r="C168" s="89" t="s">
        <v>29</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c r="A169" s="187" t="s">
        <v>75</v>
      </c>
      <c r="B169" s="182" t="s">
        <v>76</v>
      </c>
      <c r="C169" s="96" t="s">
        <v>77</v>
      </c>
      <c r="D169" s="98">
        <v>10</v>
      </c>
      <c r="E169" s="98">
        <v>10</v>
      </c>
      <c r="F169" s="98">
        <v>10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c r="A170" s="150"/>
      <c r="B170" s="150"/>
      <c r="C170" s="100" t="s">
        <v>78</v>
      </c>
      <c r="D170" s="98">
        <v>6</v>
      </c>
      <c r="E170" s="98">
        <v>7</v>
      </c>
      <c r="F170" s="101">
        <v>7.8</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c r="A171" s="150"/>
      <c r="B171" s="150"/>
      <c r="C171" s="100" t="s">
        <v>79</v>
      </c>
      <c r="D171" s="98">
        <v>10</v>
      </c>
      <c r="E171" s="98">
        <v>10</v>
      </c>
      <c r="F171" s="98">
        <v>10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c r="A172" s="150"/>
      <c r="B172" s="150"/>
      <c r="C172" s="96" t="s">
        <v>80</v>
      </c>
      <c r="D172" s="98">
        <v>7</v>
      </c>
      <c r="E172" s="101">
        <v>7.5</v>
      </c>
      <c r="F172" s="98">
        <v>8</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c r="A173" s="150"/>
      <c r="B173" s="151"/>
      <c r="C173" s="89" t="s">
        <v>29</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c r="A174" s="104"/>
      <c r="B174" s="105" t="s">
        <v>81</v>
      </c>
      <c r="C174" s="190"/>
      <c r="D174" s="153"/>
      <c r="E174" s="153"/>
      <c r="F174" s="153"/>
      <c r="G174" s="154"/>
      <c r="H174" s="78"/>
      <c r="I174" s="78"/>
      <c r="J174" s="78"/>
      <c r="K174" s="78"/>
      <c r="L174" s="78"/>
      <c r="M174" s="78"/>
      <c r="N174" s="78"/>
      <c r="O174" s="78"/>
      <c r="P174" s="78"/>
      <c r="Q174" s="78"/>
      <c r="R174" s="78"/>
      <c r="S174" s="78"/>
      <c r="T174" s="78"/>
      <c r="U174" s="78"/>
      <c r="V174" s="78"/>
      <c r="W174" s="78"/>
      <c r="X174" s="78"/>
      <c r="Y174" s="78"/>
      <c r="Z174" s="78"/>
    </row>
    <row r="175" spans="1:26" ht="20.25" customHeight="1">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Kochola</vt:lpstr>
      <vt:lpstr>Ndege Oriedo</vt:lpstr>
      <vt:lpstr>INSTRUCTIONS</vt:lpstr>
      <vt:lpstr>Data Entry Sheet</vt:lpstr>
      <vt:lpstr>Pivot Calculation</vt:lpstr>
      <vt:lpstr>nyatike_dqa_score</vt:lpstr>
      <vt:lpstr>Score for pbix</vt:lpstr>
      <vt:lpstr>Variance for pbix</vt:lpstr>
      <vt:lpstr>Minyenya</vt:lpstr>
      <vt:lpstr>Ngodhe</vt:lpstr>
      <vt:lpstr>Ngere</vt:lpstr>
      <vt:lpstr>Kangeso</vt:lpstr>
      <vt:lpstr>Ongo</vt:lpstr>
      <vt:lpstr>Kitere</vt:lpstr>
      <vt:lpstr>Rongo</vt:lpstr>
      <vt:lpstr>nyatike_dqa_score!ExternalData_1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George Omondi</cp:lastModifiedBy>
  <dcterms:created xsi:type="dcterms:W3CDTF">2021-10-18T07:47:00Z</dcterms:created>
  <dcterms:modified xsi:type="dcterms:W3CDTF">2024-08-02T09:17:43Z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CB75B9B0D9524E28977CC157EB379AB3_13</vt:lpwstr>
  </property>
  <property fmtid="{D5CDD505-2E9C-101B-9397-08002B2CF9AE}" pid="3" name="KSOProductBuildVer">
    <vt:lpwstr>1033-12.2.0.13431</vt:lpwstr>
  </property>
</Properties>
</file>