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D3FB5A5A-649A-4003-AA96-6FD9DFFBE2A7}"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nyatike_dqa_score!$A$1:$E$103</definedName>
    <definedName name="Slicer_Comparison">#N/A</definedName>
  </definedNames>
  <calcPr calcId="191029"/>
  <pivotCaches>
    <pivotCache cacheId="12"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E7" i="2" l="1"/>
  <c r="F7" i="2" s="1"/>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<sst xmlns="http://schemas.openxmlformats.org/spreadsheetml/2006/main" count="3414" uniqueCount="303">
  <si>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</si>
  <si>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</si>
  <si>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</si>
  <si>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</si>
  <si>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</si>
  <si>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</si>
  <si>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</si>
  <si>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</si>
  <si>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</si>
  <si>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</si>
  <si>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</si>
  <si>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</si>
  <si>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</si>
  <si>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</si>
  <si>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</si>
  <si>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</si>
  <si>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</si>
  <si>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</si>
  <si>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</si>
  <si>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</si>
  <si>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</si>
  <si>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</si>
  <si>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</si>
  <si>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</si>
  <si>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</si>
  <si>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</si>
  <si>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</si>
  <si>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</si>
  <si>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</si>
  <si>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</si>
  <si>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</si>
  <si>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</si>
  <si>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</si>
  <si>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</si>
  <si>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</si>
  <si>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</si>
  <si>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</si>
  <si>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</si>
  <si>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</si>
  <si>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</si>
  <si>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</si>
  <si>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</si>
  <si>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</si>
  <si>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</si>
  <si>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</si>
  <si>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</si>
  <si>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</si>
  <si>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</si>
  <si>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</si>
  <si>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</si>
  <si>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</si>
  <si>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</si>
  <si>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</si>
  <si>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</si>
  <si>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</si>
  <si>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</si>
  <si>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</si>
  <si>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</si>
  <si>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</si>
  <si>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</si>
  <si>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</si>
  <si>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</si>
  <si>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</si>
  <si>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</si>
  <si>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</si>
  <si>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</si>
  <si>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</si>
  <si>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</si>
  <si>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</si>
  <si>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</si>
  <si>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</si>
  <si>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</si>
  <si>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</si>
  <si>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</si>
  <si>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</si>
  <si>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</si>
  <si>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</si>
  <si>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</si>
  <si>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</si>
  <si>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</si>
  <si>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</si>
  <si>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</si>
  <si>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</si>
  <si>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</si>
  <si>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</si>
  <si>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</si>
  <si>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</si>
  <si>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</si>
  <si>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</si>
  <si>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</si>
  <si>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</si>
  <si>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</si>
  <si>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</si>
  <si>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</si>
  <si>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</si>
  <si>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</si>
  <si>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</si>
  <si>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</si>
  <si>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</si>
  <si>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</si>
  <si>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</si>
  <si>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</si>
  <si>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</si>
  <si>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</si>
  <si>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</si>
  <si>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</si>
  <si>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</si>
  <si>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</si>
  <si>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</si>
  <si>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</si>
  <si>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</si>
  <si>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</si>
  <si>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</si>
  <si>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</si>
  <si>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</si>
  <si>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</si>
  <si>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</si>
  <si>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</si>
  <si>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</si>
  <si>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</si>
  <si>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</si>
  <si>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</si>
  <si>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</si>
  <si>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</si>
  <si>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</si>
  <si>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</si>
  <si>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</si>
  <si>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</si>
  <si>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</si>
  <si>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</si>
  <si>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</si>
  <si>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</si>
  <si>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</si>
  <si>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</si>
  <si>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</si>
  <si>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</si>
  <si>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</si>
  <si>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</si>
  <si>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</si>
  <si>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</si>
  <si>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</si>
  <si>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</si>
  <si>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</si>
  <si>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</si>
  <si>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</si>
  <si>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</si>
  <si>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</si>
  <si>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</si>
  <si>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</si>
  <si>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</si>
  <si>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</si>
  <si>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</si>
  <si>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</si>
  <si>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</si>
  <si>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</si>
  <si>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</si>
  <si>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</si>
  <si>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</si>
  <si>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</si>
  <si>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</si>
  <si>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</si>
  <si>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</si>
  <si>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</si>
  <si>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</si>
  <si>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</si>
  <si>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</si>
  <si>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</si>
  <si>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</si>
  <si>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</si>
  <si>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</si>
  <si>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</si>
  <si>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</si>
  <si>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</si>
  <si>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</si>
  <si>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</si>
  <si>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</si>
  <si>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</si>
  <si>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</si>
  <si>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</si>
  <si>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</si>
  <si>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</si>
  <si>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</si>
  <si>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</si>
  <si>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</si>
  <si>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</si>
  <si>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</si>
  <si>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</si>
  <si>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</si>
  <si>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</si>
  <si>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</si>
  <si>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</si>
  <si>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</si>
  <si>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</si>
  <si>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</si>
  <si>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</si>
  <si>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</si>
  <si>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</si>
  <si>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</si>
  <si>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</si>
  <si>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</si>
  <si>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</si>
  <si>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</si>
  <si>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</si>
  <si>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</si>
  <si>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</si>
  <si>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</si>
  <si>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</si>
  <si>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</si>
  <si>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</si>
  <si>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</si>
  <si>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</si>
  <si>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</si>
  <si>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</si>
  <si>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</si>
  <si>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</si>
  <si>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</si>
  <si>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</si>
  <si>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</si>
  <si>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</si>
  <si>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</si>
  <si>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</si>
  <si>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</si>
  <si>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</si>
  <si>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</si>
  <si>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</si>
  <si>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</si>
  <si>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</si>
  <si>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</si>
  <si>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</si>
  <si>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</si>
  <si>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</si>
  <si>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</si>
  <si>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</si>
  <si>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</si>
  <si>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</si>
  <si>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</si>
  <si>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</si>
  <si>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</si>
  <si>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</si>
  <si>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</si>
  <si>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</si>
  <si>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</si>
  <si>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</si>
  <si>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</si>
  <si>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</si>
  <si>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</si>
  <si>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</si>
  <si>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</si>
  <si>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</si>
  <si>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</si>
  <si>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</si>
  <si>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</si>
  <si>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</si>
  <si>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</si>
  <si>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</si>
  <si>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</si>
  <si>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</si>
  <si>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</si>
  <si>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</si>
  <si>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</si>
  <si>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</si>
  <si>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</si>
  <si>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</si>
  <si>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</si>
  <si>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</si>
  <si>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</si>
  <si>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</si>
  <si>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</si>
  <si>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</si>
  <si>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</si>
  <si>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</si>
  <si>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</si>
  <si>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</si>
  <si>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</si>
  <si>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</si>
  <si>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</si>
  <si>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</si>
  <si>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</si>
  <si>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</si>
  <si>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</si>
  <si>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</si>
  <si>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</si>
  <si>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</si>
  <si>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</si>
  <si>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</si>
  <si>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</si>
  <si>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</si>
  <si>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</si>
  <si>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</si>
  <si>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</si>
  <si>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</si>
  <si>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</si>
  <si>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</si>
  <si>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</si>
  <si>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</si>
  <si>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</si>
  <si>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</si>
  <si>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 xml:space="preserve">SIMBIRI </t>
  </si>
  <si>
    <t>DENNIS MAINA</t>
  </si>
  <si>
    <t>RACHUONYO SOUTH</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</si>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</sst>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8061458334" createdVersion="8" refreshedVersion="8" minRefreshableVersion="3" recordCount="102"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LLINs distributed to ANC clients"/>
        <s v="No. of Clients Issued with Combined Ferrous Follate (IFAS)"/>
        <s v="Total Deliveries"/>
        <s v="No. of live births"/>
        <s v="Ocxytocin within 1 minute"/>
        <s v="PNC - infants seen within 48 hours"/>
        <s v="PNC - mothers seen within 48 hours"/>
        <s v="Total clients receiving Short acting Family Planning commodities(condoms,injectables, and pills)"/>
        <s v="Total clients receiving Long Acting Family Planning commodities(implants &amp; IUD)"/>
        <s v="MR2"/>
        <s v="Malaria 3"/>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Clients given IPT 1st Dose" u="1"/>
        <s v="Clients given IPT 2nd Dose" u="1"/>
        <s v="Clients given IPT 3rd Dose" u="1"/>
        <s v="Malaria 5" u="1"/>
        <s v="2nd ANC" u="1"/>
        <s v="No. of eligible survivors initiated on PEP" u="1"/>
        <s v="MR3" u="1"/>
        <s v="No. of survivors presenting within 72hrs" u="1"/>
        <s v="Adolescent Family planning uptake 15-19 yrs - Revisits" u="1"/>
        <s v="Adolescents (10-14 years) presenting with pregnancy" u="1"/>
        <s v="Malaria 4" u="1"/>
        <s v="5 ANC" u="1"/>
        <s v="Adolescent Family planning uptake 15-19 yrs - New"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
  <r>
    <x v="0"/>
    <x v="0"/>
    <x v="0"/>
    <x v="0"/>
    <n v="1"/>
    <n v="1"/>
  </r>
  <r>
    <x v="0"/>
    <x v="0"/>
    <x v="0"/>
    <x v="1"/>
    <n v="1"/>
    <n v="1"/>
  </r>
  <r>
    <x v="0"/>
    <x v="0"/>
    <x v="0"/>
    <x v="2"/>
    <n v="1"/>
    <n v="1"/>
  </r>
  <r>
    <x v="0"/>
    <x v="0"/>
    <x v="1"/>
    <x v="0"/>
    <n v="1"/>
    <n v="1"/>
  </r>
  <r>
    <x v="0"/>
    <x v="0"/>
    <x v="1"/>
    <x v="1"/>
    <n v="1"/>
    <n v="1"/>
  </r>
  <r>
    <x v="0"/>
    <x v="0"/>
    <x v="1"/>
    <x v="2"/>
    <n v="1"/>
    <n v="1"/>
  </r>
  <r>
    <x v="0"/>
    <x v="1"/>
    <x v="0"/>
    <x v="1"/>
    <n v="1"/>
    <n v="1"/>
  </r>
  <r>
    <x v="0"/>
    <x v="1"/>
    <x v="0"/>
    <x v="2"/>
    <n v="1"/>
    <n v="1"/>
  </r>
  <r>
    <x v="0"/>
    <x v="1"/>
    <x v="1"/>
    <x v="1"/>
    <n v="1"/>
    <n v="1"/>
  </r>
  <r>
    <x v="0"/>
    <x v="1"/>
    <x v="1"/>
    <x v="2"/>
    <n v="1"/>
    <n v="1"/>
  </r>
  <r>
    <x v="0"/>
    <x v="2"/>
    <x v="0"/>
    <x v="0"/>
    <n v="1"/>
    <n v="1"/>
  </r>
  <r>
    <x v="0"/>
    <x v="2"/>
    <x v="1"/>
    <x v="0"/>
    <n v="0"/>
    <n v="0"/>
  </r>
  <r>
    <x v="0"/>
    <x v="3"/>
    <x v="0"/>
    <x v="0"/>
    <n v="1"/>
    <n v="1"/>
  </r>
  <r>
    <x v="0"/>
    <x v="3"/>
    <x v="0"/>
    <x v="1"/>
    <n v="0"/>
    <n v="0"/>
  </r>
  <r>
    <x v="0"/>
    <x v="3"/>
    <x v="0"/>
    <x v="2"/>
    <n v="0"/>
    <n v="0"/>
  </r>
  <r>
    <x v="0"/>
    <x v="3"/>
    <x v="1"/>
    <x v="0"/>
    <n v="1"/>
    <n v="1"/>
  </r>
  <r>
    <x v="0"/>
    <x v="3"/>
    <x v="1"/>
    <x v="1"/>
    <n v="1"/>
    <n v="1"/>
  </r>
  <r>
    <x v="0"/>
    <x v="3"/>
    <x v="1"/>
    <x v="2"/>
    <n v="0"/>
    <n v="0"/>
  </r>
  <r>
    <x v="0"/>
    <x v="4"/>
    <x v="0"/>
    <x v="0"/>
    <n v="1"/>
    <n v="1"/>
  </r>
  <r>
    <x v="0"/>
    <x v="4"/>
    <x v="0"/>
    <x v="1"/>
    <n v="1"/>
    <n v="1"/>
  </r>
  <r>
    <x v="0"/>
    <x v="4"/>
    <x v="0"/>
    <x v="2"/>
    <n v="0"/>
    <n v="0"/>
  </r>
  <r>
    <x v="0"/>
    <x v="4"/>
    <x v="1"/>
    <x v="0"/>
    <n v="0"/>
    <n v="0"/>
  </r>
  <r>
    <x v="0"/>
    <x v="4"/>
    <x v="1"/>
    <x v="1"/>
    <n v="0"/>
    <n v="0"/>
  </r>
  <r>
    <x v="0"/>
    <x v="4"/>
    <x v="1"/>
    <x v="2"/>
    <n v="0"/>
    <n v="0"/>
  </r>
  <r>
    <x v="0"/>
    <x v="5"/>
    <x v="0"/>
    <x v="0"/>
    <n v="1"/>
    <n v="1"/>
  </r>
  <r>
    <x v="0"/>
    <x v="5"/>
    <x v="0"/>
    <x v="1"/>
    <n v="1"/>
    <n v="1"/>
  </r>
  <r>
    <x v="0"/>
    <x v="5"/>
    <x v="0"/>
    <x v="2"/>
    <n v="1"/>
    <n v="1"/>
  </r>
  <r>
    <x v="0"/>
    <x v="5"/>
    <x v="1"/>
    <x v="0"/>
    <n v="1"/>
    <n v="1"/>
  </r>
  <r>
    <x v="0"/>
    <x v="5"/>
    <x v="1"/>
    <x v="1"/>
    <n v="1"/>
    <n v="1"/>
  </r>
  <r>
    <x v="0"/>
    <x v="5"/>
    <x v="1"/>
    <x v="2"/>
    <n v="1"/>
    <n v="1"/>
  </r>
  <r>
    <x v="0"/>
    <x v="6"/>
    <x v="0"/>
    <x v="0"/>
    <n v="1"/>
    <n v="1"/>
  </r>
  <r>
    <x v="0"/>
    <x v="6"/>
    <x v="0"/>
    <x v="1"/>
    <n v="1"/>
    <n v="1"/>
  </r>
  <r>
    <x v="0"/>
    <x v="6"/>
    <x v="0"/>
    <x v="2"/>
    <n v="1"/>
    <n v="1"/>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0"/>
    <n v="0"/>
  </r>
  <r>
    <x v="0"/>
    <x v="8"/>
    <x v="0"/>
    <x v="1"/>
    <n v="0"/>
    <n v="0"/>
  </r>
  <r>
    <x v="0"/>
    <x v="8"/>
    <x v="0"/>
    <x v="2"/>
    <n v="0"/>
    <n v="0"/>
  </r>
  <r>
    <x v="0"/>
    <x v="8"/>
    <x v="1"/>
    <x v="0"/>
    <n v="1"/>
    <n v="1"/>
  </r>
  <r>
    <x v="0"/>
    <x v="8"/>
    <x v="1"/>
    <x v="1"/>
    <n v="0"/>
    <n v="0"/>
  </r>
  <r>
    <x v="0"/>
    <x v="8"/>
    <x v="1"/>
    <x v="2"/>
    <n v="1"/>
    <n v="1"/>
  </r>
  <r>
    <x v="0"/>
    <x v="9"/>
    <x v="0"/>
    <x v="0"/>
    <n v="0"/>
    <n v="0"/>
  </r>
  <r>
    <x v="0"/>
    <x v="9"/>
    <x v="0"/>
    <x v="1"/>
    <n v="0"/>
    <n v="0"/>
  </r>
  <r>
    <x v="0"/>
    <x v="9"/>
    <x v="0"/>
    <x v="2"/>
    <n v="1"/>
    <n v="1"/>
  </r>
  <r>
    <x v="0"/>
    <x v="9"/>
    <x v="1"/>
    <x v="0"/>
    <n v="1"/>
    <n v="1"/>
  </r>
  <r>
    <x v="0"/>
    <x v="9"/>
    <x v="1"/>
    <x v="1"/>
    <n v="1"/>
    <n v="1"/>
  </r>
  <r>
    <x v="0"/>
    <x v="9"/>
    <x v="1"/>
    <x v="2"/>
    <n v="1"/>
    <n v="1"/>
  </r>
  <r>
    <x v="1"/>
    <x v="10"/>
    <x v="0"/>
    <x v="0"/>
    <n v="1"/>
    <n v="1"/>
  </r>
  <r>
    <x v="1"/>
    <x v="10"/>
    <x v="0"/>
    <x v="1"/>
    <n v="1"/>
    <n v="1"/>
  </r>
  <r>
    <x v="1"/>
    <x v="10"/>
    <x v="0"/>
    <x v="2"/>
    <n v="1"/>
    <n v="1"/>
  </r>
  <r>
    <x v="1"/>
    <x v="10"/>
    <x v="1"/>
    <x v="0"/>
    <n v="1"/>
    <n v="1"/>
  </r>
  <r>
    <x v="1"/>
    <x v="10"/>
    <x v="1"/>
    <x v="1"/>
    <n v="1"/>
    <n v="1"/>
  </r>
  <r>
    <x v="1"/>
    <x v="10"/>
    <x v="1"/>
    <x v="2"/>
    <n v="1"/>
    <n v="1"/>
  </r>
  <r>
    <x v="1"/>
    <x v="11"/>
    <x v="0"/>
    <x v="0"/>
    <n v="1"/>
    <n v="1"/>
  </r>
  <r>
    <x v="1"/>
    <x v="11"/>
    <x v="0"/>
    <x v="2"/>
    <n v="1"/>
    <n v="1"/>
  </r>
  <r>
    <x v="1"/>
    <x v="11"/>
    <x v="1"/>
    <x v="0"/>
    <n v="1"/>
    <n v="1"/>
  </r>
  <r>
    <x v="1"/>
    <x v="11"/>
    <x v="1"/>
    <x v="2"/>
    <n v="1"/>
    <n v="1"/>
  </r>
  <r>
    <x v="2"/>
    <x v="12"/>
    <x v="0"/>
    <x v="0"/>
    <n v="1"/>
    <n v="1"/>
  </r>
  <r>
    <x v="2"/>
    <x v="12"/>
    <x v="0"/>
    <x v="1"/>
    <n v="0"/>
    <n v="0"/>
  </r>
  <r>
    <x v="2"/>
    <x v="12"/>
    <x v="1"/>
    <x v="0"/>
    <n v="1"/>
    <n v="1"/>
  </r>
  <r>
    <x v="2"/>
    <x v="12"/>
    <x v="1"/>
    <x v="1"/>
    <n v="1"/>
    <n v="1"/>
  </r>
  <r>
    <x v="2"/>
    <x v="13"/>
    <x v="0"/>
    <x v="0"/>
    <n v="0"/>
    <n v="0"/>
  </r>
  <r>
    <x v="2"/>
    <x v="13"/>
    <x v="0"/>
    <x v="1"/>
    <n v="1"/>
    <n v="1"/>
  </r>
  <r>
    <x v="2"/>
    <x v="13"/>
    <x v="1"/>
    <x v="0"/>
    <n v="1"/>
    <n v="1"/>
  </r>
  <r>
    <x v="2"/>
    <x v="13"/>
    <x v="1"/>
    <x v="1"/>
    <n v="1"/>
    <n v="1"/>
  </r>
  <r>
    <x v="2"/>
    <x v="14"/>
    <x v="0"/>
    <x v="0"/>
    <n v="1"/>
    <n v="1"/>
  </r>
  <r>
    <x v="2"/>
    <x v="14"/>
    <x v="0"/>
    <x v="1"/>
    <n v="0"/>
    <n v="0"/>
  </r>
  <r>
    <x v="2"/>
    <x v="14"/>
    <x v="0"/>
    <x v="2"/>
    <n v="1"/>
    <n v="1"/>
  </r>
  <r>
    <x v="2"/>
    <x v="14"/>
    <x v="1"/>
    <x v="0"/>
    <n v="1"/>
    <n v="1"/>
  </r>
  <r>
    <x v="2"/>
    <x v="14"/>
    <x v="1"/>
    <x v="1"/>
    <n v="1"/>
    <n v="1"/>
  </r>
  <r>
    <x v="2"/>
    <x v="14"/>
    <x v="1"/>
    <x v="2"/>
    <n v="1"/>
    <n v="1"/>
  </r>
  <r>
    <x v="2"/>
    <x v="15"/>
    <x v="1"/>
    <x v="0"/>
    <n v="1"/>
    <n v="1"/>
  </r>
  <r>
    <x v="2"/>
    <x v="15"/>
    <x v="1"/>
    <x v="1"/>
    <n v="1"/>
    <n v="1"/>
  </r>
  <r>
    <x v="2"/>
    <x v="15"/>
    <x v="1"/>
    <x v="2"/>
    <n v="1"/>
    <n v="1"/>
  </r>
  <r>
    <x v="3"/>
    <x v="16"/>
    <x v="0"/>
    <x v="0"/>
    <n v="1"/>
    <n v="1"/>
  </r>
  <r>
    <x v="3"/>
    <x v="16"/>
    <x v="0"/>
    <x v="1"/>
    <n v="0"/>
    <n v="0"/>
  </r>
  <r>
    <x v="3"/>
    <x v="16"/>
    <x v="0"/>
    <x v="2"/>
    <n v="0"/>
    <n v="0"/>
  </r>
  <r>
    <x v="3"/>
    <x v="16"/>
    <x v="1"/>
    <x v="0"/>
    <n v="1"/>
    <n v="1"/>
  </r>
  <r>
    <x v="3"/>
    <x v="16"/>
    <x v="1"/>
    <x v="1"/>
    <n v="1"/>
    <n v="1"/>
  </r>
  <r>
    <x v="3"/>
    <x v="17"/>
    <x v="0"/>
    <x v="0"/>
    <n v="0"/>
    <n v="0"/>
  </r>
  <r>
    <x v="3"/>
    <x v="17"/>
    <x v="0"/>
    <x v="1"/>
    <n v="0"/>
    <n v="0"/>
  </r>
  <r>
    <x v="3"/>
    <x v="17"/>
    <x v="0"/>
    <x v="2"/>
    <n v="0"/>
    <n v="0"/>
  </r>
  <r>
    <x v="3"/>
    <x v="17"/>
    <x v="1"/>
    <x v="0"/>
    <n v="1"/>
    <n v="1"/>
  </r>
  <r>
    <x v="3"/>
    <x v="17"/>
    <x v="1"/>
    <x v="1"/>
    <n v="1"/>
    <n v="1"/>
  </r>
  <r>
    <x v="4"/>
    <x v="18"/>
    <x v="0"/>
    <x v="0"/>
    <n v="0"/>
    <n v="0"/>
  </r>
  <r>
    <x v="4"/>
    <x v="18"/>
    <x v="0"/>
    <x v="1"/>
    <n v="0"/>
    <n v="0"/>
  </r>
  <r>
    <x v="4"/>
    <x v="18"/>
    <x v="0"/>
    <x v="2"/>
    <n v="1"/>
    <n v="1"/>
  </r>
  <r>
    <x v="4"/>
    <x v="18"/>
    <x v="1"/>
    <x v="1"/>
    <n v="1"/>
    <n v="1"/>
  </r>
  <r>
    <x v="4"/>
    <x v="18"/>
    <x v="1"/>
    <x v="2"/>
    <n v="0"/>
    <n v="0"/>
  </r>
  <r>
    <x v="4"/>
    <x v="19"/>
    <x v="0"/>
    <x v="0"/>
    <n v="0"/>
    <n v="0"/>
  </r>
  <r>
    <x v="4"/>
    <x v="19"/>
    <x v="0"/>
    <x v="1"/>
    <n v="0"/>
    <n v="0"/>
  </r>
  <r>
    <x v="4"/>
    <x v="19"/>
    <x v="0"/>
    <x v="2"/>
    <n v="0"/>
    <n v="0"/>
  </r>
  <r>
    <x v="4"/>
    <x v="19"/>
    <x v="1"/>
    <x v="0"/>
    <n v="1"/>
    <n v="1"/>
  </r>
  <r>
    <x v="4"/>
    <x v="19"/>
    <x v="1"/>
    <x v="1"/>
    <n v="1"/>
    <n v="1"/>
  </r>
  <r>
    <x v="4"/>
    <x v="19"/>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2"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7"/>
        <item x="1"/>
        <item m="1" x="34"/>
        <item m="1" x="31"/>
        <item x="2"/>
        <item x="18"/>
        <item x="19"/>
        <item x="13"/>
        <item m="1" x="33"/>
        <item m="1" x="26"/>
        <item x="12"/>
        <item m="1" x="29"/>
        <item x="4"/>
        <item x="17"/>
        <item x="15"/>
        <item x="14"/>
        <item x="7"/>
        <item x="8"/>
        <item x="9"/>
        <item x="11"/>
        <item x="10"/>
        <item x="5"/>
        <item m="1" x="21"/>
        <item m="1" x="30"/>
        <item m="1" x="28"/>
        <item m="1" x="22"/>
        <item m="1" x="20"/>
        <item m="1" x="32"/>
        <item m="1" x="23"/>
        <item m="1" x="24"/>
        <item m="1" x="25"/>
        <item x="3"/>
        <item x="6"/>
        <item m="1" x="35"/>
        <item x="16"/>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6"/>
    </i>
    <i r="1">
      <x v="7"/>
    </i>
    <i>
      <x v="1"/>
    </i>
    <i r="1">
      <x v="20"/>
    </i>
    <i r="1">
      <x v="21"/>
    </i>
    <i>
      <x v="2"/>
    </i>
    <i r="1">
      <x v="8"/>
    </i>
    <i r="1">
      <x v="11"/>
    </i>
    <i r="1">
      <x v="15"/>
    </i>
    <i r="1">
      <x v="16"/>
    </i>
    <i>
      <x v="3"/>
    </i>
    <i r="1">
      <x/>
    </i>
    <i r="1">
      <x v="2"/>
    </i>
    <i r="1">
      <x v="5"/>
    </i>
    <i r="1">
      <x v="13"/>
    </i>
    <i r="1">
      <x v="17"/>
    </i>
    <i r="1">
      <x v="18"/>
    </i>
    <i r="1">
      <x v="19"/>
    </i>
    <i r="1">
      <x v="22"/>
    </i>
    <i r="1">
      <x v="32"/>
    </i>
    <i r="1">
      <x v="33"/>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03" tableType="queryTable" totalsRowShown="0">
  <autoFilter ref="A1:F103"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79719D-54A3-407F-B6EF-844747A12666}" name="nyatike_dqa_score42" displayName="nyatike_dqa_score42" ref="A1:F70" totalsRowShown="0">
  <autoFilter ref="A1:F70" xr:uid="{2A79719D-54A3-407F-B6EF-844747A12666}"/>
  <tableColumns count="6">
    <tableColumn id="1" xr3:uid="{CB804266-D175-46EB-AACE-57F8638C62C4}" name="Service"/>
    <tableColumn id="2" xr3:uid="{0CA9B52E-C873-4BBE-991A-923D6347B7B9}" name="Indicators"/>
    <tableColumn id="3" xr3:uid="{7792E0A4-E7CB-4C85-9A4A-B57B25CC81DC}" name="Comparison"/>
    <tableColumn id="103" xr3:uid="{DF0B29BE-B2DC-4364-9828-6F49A4E2974F}" name="Jan-24" dataDxfId="2" dataCellStyle="Percent"/>
    <tableColumn id="104" xr3:uid="{04A48CC4-7E04-4D0C-B8FE-C8754C96CF57}" name="Feb-24" dataDxfId="1" dataCellStyle="Percent"/>
    <tableColumn id="105" xr3:uid="{21F1ADAB-5E82-4A16-B532-CD41F1416ECF}"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91</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6</v>
      </c>
      <c r="E10" s="78">
        <v>2</v>
      </c>
      <c r="F10" s="78">
        <v>2</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0</v>
      </c>
      <c r="E18" s="85">
        <v>3</v>
      </c>
      <c r="F18" s="85">
        <v>2</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8</v>
      </c>
      <c r="E22" s="85">
        <v>9</v>
      </c>
      <c r="F22" s="85">
        <v>1</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8</v>
      </c>
      <c r="E26" s="85">
        <v>12</v>
      </c>
      <c r="F26" s="85">
        <v>7</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48</v>
      </c>
      <c r="E30" s="85">
        <v>61</v>
      </c>
      <c r="F30" s="85">
        <v>36</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2</v>
      </c>
      <c r="E34" s="85">
        <v>3</v>
      </c>
      <c r="F34" s="85">
        <v>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2</v>
      </c>
      <c r="E38" s="85">
        <v>3</v>
      </c>
      <c r="F38" s="85">
        <v>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0</v>
      </c>
      <c r="E57" s="85">
        <v>1</v>
      </c>
      <c r="F57" s="85">
        <v>2</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8</v>
      </c>
      <c r="E61" s="85">
        <v>11</v>
      </c>
      <c r="F61" s="85">
        <v>9</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0</v>
      </c>
      <c r="E65" s="85">
        <v>15</v>
      </c>
      <c r="F65" s="85">
        <v>2</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8</v>
      </c>
      <c r="E69" s="85">
        <v>11</v>
      </c>
      <c r="F69" s="85">
        <v>9</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0</v>
      </c>
      <c r="E73" s="85">
        <v>1</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9</v>
      </c>
      <c r="E81" s="85">
        <v>17</v>
      </c>
      <c r="F81" s="85">
        <v>4</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8</v>
      </c>
      <c r="E85" s="85">
        <v>9</v>
      </c>
      <c r="F85" s="85">
        <v>9</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3</v>
      </c>
      <c r="E89" s="85">
        <v>8</v>
      </c>
      <c r="F89" s="85">
        <v>3</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28</v>
      </c>
      <c r="E93" s="85">
        <v>19</v>
      </c>
      <c r="F93" s="85">
        <v>19</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v>
      </c>
      <c r="E97" s="85">
        <v>7</v>
      </c>
      <c r="F97" s="85">
        <v>3</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35</v>
      </c>
      <c r="E101" s="85">
        <v>30</v>
      </c>
      <c r="F101" s="85">
        <v>33</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46</v>
      </c>
      <c r="E105" s="85">
        <v>45</v>
      </c>
      <c r="F105" s="85">
        <v>30</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33</v>
      </c>
      <c r="E109" s="85">
        <v>47</v>
      </c>
      <c r="F109" s="85">
        <v>39</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22</v>
      </c>
      <c r="E130" s="85">
        <v>25</v>
      </c>
      <c r="F130" s="85">
        <v>20</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16</v>
      </c>
      <c r="E135" s="85">
        <v>10</v>
      </c>
      <c r="F135" s="85">
        <v>12</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5</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99</v>
      </c>
      <c r="E145" s="85">
        <v>97</v>
      </c>
      <c r="F145" s="85">
        <v>61</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9</v>
      </c>
      <c r="E150" s="85">
        <v>13</v>
      </c>
      <c r="F150" s="85">
        <v>15</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9</v>
      </c>
      <c r="E155" s="85">
        <v>19</v>
      </c>
      <c r="F155" s="85">
        <v>1404</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18</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8</v>
      </c>
      <c r="E10" s="78">
        <v>6</v>
      </c>
      <c r="F10" s="78">
        <v>0</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1</v>
      </c>
      <c r="E18" s="85">
        <v>2</v>
      </c>
      <c r="F18" s="85">
        <v>0</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15</v>
      </c>
      <c r="E22" s="85">
        <v>3</v>
      </c>
      <c r="F22" s="85">
        <v>7</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11</v>
      </c>
      <c r="E26" s="85">
        <v>14</v>
      </c>
      <c r="F26" s="85">
        <v>12</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69</v>
      </c>
      <c r="E30" s="85">
        <v>57</v>
      </c>
      <c r="F30" s="85">
        <v>45</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7</v>
      </c>
      <c r="E34" s="85">
        <v>6</v>
      </c>
      <c r="F34" s="85">
        <v>6</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7</v>
      </c>
      <c r="E38" s="85">
        <v>6</v>
      </c>
      <c r="F38" s="85">
        <v>6</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7</v>
      </c>
      <c r="E57" s="85">
        <v>6</v>
      </c>
      <c r="F57" s="85">
        <v>6</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12</v>
      </c>
      <c r="E61" s="85">
        <v>8</v>
      </c>
      <c r="F61" s="85">
        <v>16</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7</v>
      </c>
      <c r="E65" s="85">
        <v>6</v>
      </c>
      <c r="F65" s="85">
        <v>6</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12</v>
      </c>
      <c r="E69" s="85">
        <v>8</v>
      </c>
      <c r="F69" s="85">
        <v>16</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1</v>
      </c>
      <c r="F73" s="85">
        <v>11</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6</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16</v>
      </c>
      <c r="E81" s="85">
        <v>6</v>
      </c>
      <c r="F81" s="85">
        <v>11</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3</v>
      </c>
      <c r="E85" s="85">
        <v>3</v>
      </c>
      <c r="F85" s="85">
        <v>6</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6</v>
      </c>
      <c r="E89" s="85">
        <v>9</v>
      </c>
      <c r="F89" s="85">
        <v>7</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21</v>
      </c>
      <c r="E93" s="85">
        <v>20</v>
      </c>
      <c r="F93" s="85">
        <v>17</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2</v>
      </c>
      <c r="E97" s="85">
        <v>13</v>
      </c>
      <c r="F97" s="85">
        <v>8</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68</v>
      </c>
      <c r="E101" s="85">
        <v>57</v>
      </c>
      <c r="F101" s="85">
        <v>42</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72</v>
      </c>
      <c r="E105" s="85">
        <v>79</v>
      </c>
      <c r="F105" s="85">
        <v>62</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45</v>
      </c>
      <c r="E109" s="85">
        <v>30</v>
      </c>
      <c r="F109" s="85">
        <v>40</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33</v>
      </c>
      <c r="E130" s="85">
        <v>28</v>
      </c>
      <c r="F130" s="85">
        <v>20</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24</v>
      </c>
      <c r="E135" s="85">
        <v>19</v>
      </c>
      <c r="F135" s="85">
        <v>20</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1</v>
      </c>
      <c r="E140" s="85">
        <v>1</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72</v>
      </c>
      <c r="E145" s="85">
        <v>78</v>
      </c>
      <c r="F145" s="85">
        <v>61</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24</v>
      </c>
      <c r="E150" s="85">
        <v>19</v>
      </c>
      <c r="F150" s="85">
        <v>9</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26</v>
      </c>
      <c r="E155" s="85">
        <v>21</v>
      </c>
      <c r="F155" s="85">
        <v>1231</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16</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9" t="s">
        <v>134</v>
      </c>
      <c r="B2" s="190" t="s">
        <v>135</v>
      </c>
      <c r="C2" s="191"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7"/>
      <c r="B3" s="187"/>
      <c r="C3" s="187"/>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7"/>
      <c r="B4" s="188"/>
      <c r="C4" s="188"/>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7"/>
      <c r="B5" s="192" t="s">
        <v>142</v>
      </c>
      <c r="C5" s="191"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7"/>
      <c r="B6" s="187"/>
      <c r="C6" s="187"/>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7"/>
      <c r="B7" s="188"/>
      <c r="C7" s="188"/>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7"/>
      <c r="B8" s="193" t="s">
        <v>101</v>
      </c>
      <c r="C8" s="191"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7"/>
      <c r="B9" s="187"/>
      <c r="C9" s="187"/>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7"/>
      <c r="B10" s="188"/>
      <c r="C10" s="188"/>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7"/>
      <c r="B11" s="186" t="s">
        <v>95</v>
      </c>
      <c r="C11" s="191"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7"/>
      <c r="B12" s="187"/>
      <c r="C12" s="187"/>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7"/>
      <c r="B13" s="188"/>
      <c r="C13" s="188"/>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7"/>
      <c r="B14" s="186" t="s">
        <v>154</v>
      </c>
      <c r="C14" s="191"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7"/>
      <c r="B15" s="187"/>
      <c r="C15" s="187"/>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7"/>
      <c r="B16" s="188"/>
      <c r="C16" s="188"/>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7"/>
      <c r="B17" s="186" t="s">
        <v>159</v>
      </c>
      <c r="C17" s="191"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7"/>
      <c r="B18" s="187"/>
      <c r="C18" s="187"/>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7"/>
      <c r="B19" s="188"/>
      <c r="C19" s="188"/>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7"/>
      <c r="B20" s="186" t="s">
        <v>163</v>
      </c>
      <c r="C20" s="191"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7"/>
      <c r="B21" s="187"/>
      <c r="C21" s="187"/>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7"/>
      <c r="B22" s="188"/>
      <c r="C22" s="188"/>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7"/>
      <c r="B23" s="186"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7"/>
      <c r="B24" s="187"/>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7"/>
      <c r="B25" s="188"/>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7"/>
      <c r="B26" s="186" t="s">
        <v>170</v>
      </c>
      <c r="C26" s="191"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7"/>
      <c r="B27" s="187"/>
      <c r="C27" s="187"/>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8"/>
      <c r="B28" s="188"/>
      <c r="C28" s="188"/>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9" t="s">
        <v>174</v>
      </c>
      <c r="B29" s="186" t="s">
        <v>175</v>
      </c>
      <c r="C29" s="191"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7"/>
      <c r="B30" s="187"/>
      <c r="C30" s="187"/>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7"/>
      <c r="B31" s="188"/>
      <c r="C31" s="188"/>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7"/>
      <c r="B32" s="186" t="s">
        <v>128</v>
      </c>
      <c r="C32" s="194"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7"/>
      <c r="B33" s="187"/>
      <c r="C33" s="187"/>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7"/>
      <c r="B34" s="188"/>
      <c r="C34" s="188"/>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7"/>
      <c r="B35" s="195"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7"/>
      <c r="B36" s="187"/>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7"/>
      <c r="B37" s="188"/>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7"/>
      <c r="B38" s="186"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7"/>
      <c r="B39" s="187"/>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7"/>
      <c r="B40" s="188"/>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7"/>
      <c r="B41" s="186"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7"/>
      <c r="B42" s="187"/>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8"/>
      <c r="B43" s="188"/>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9" t="s">
        <v>197</v>
      </c>
      <c r="B44" s="19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7"/>
      <c r="B45" s="187"/>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7"/>
      <c r="B46" s="188"/>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7"/>
      <c r="B47" s="19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7"/>
      <c r="B48" s="187"/>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8"/>
      <c r="B49" s="188"/>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9" t="s">
        <v>203</v>
      </c>
      <c r="B50" s="197" t="s">
        <v>27</v>
      </c>
      <c r="C50" s="196"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7"/>
      <c r="B51" s="187"/>
      <c r="C51" s="187"/>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7"/>
      <c r="B52" s="188"/>
      <c r="C52" s="188"/>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7"/>
      <c r="B53" s="197" t="s">
        <v>28</v>
      </c>
      <c r="C53" s="196"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7"/>
      <c r="B54" s="187"/>
      <c r="C54" s="187"/>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7"/>
      <c r="B55" s="188"/>
      <c r="C55" s="188"/>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7"/>
      <c r="B56" s="197" t="s">
        <v>211</v>
      </c>
      <c r="C56" s="196"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7"/>
      <c r="B57" s="187"/>
      <c r="C57" s="187"/>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7"/>
      <c r="B58" s="188"/>
      <c r="C58" s="188"/>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7"/>
      <c r="B59" s="197" t="s">
        <v>215</v>
      </c>
      <c r="C59" s="196"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7"/>
      <c r="B60" s="187"/>
      <c r="C60" s="187"/>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8"/>
      <c r="B61" s="188"/>
      <c r="C61" s="188"/>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9" t="s">
        <v>219</v>
      </c>
      <c r="B62" s="197" t="s">
        <v>220</v>
      </c>
      <c r="C62" s="196"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7"/>
      <c r="B63" s="187"/>
      <c r="C63" s="187"/>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7"/>
      <c r="B64" s="188"/>
      <c r="C64" s="188"/>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7"/>
      <c r="B65" s="197" t="s">
        <v>76</v>
      </c>
      <c r="C65" s="196"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7"/>
      <c r="B66" s="187"/>
      <c r="C66" s="187"/>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7"/>
      <c r="B67" s="188"/>
      <c r="C67" s="188"/>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7"/>
      <c r="B68" s="197"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7"/>
      <c r="B69" s="187"/>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7"/>
      <c r="B70" s="188"/>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7"/>
      <c r="B71" s="197"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7"/>
      <c r="B72" s="187"/>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8"/>
      <c r="B73" s="188"/>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9" t="s">
        <v>236</v>
      </c>
      <c r="B74" s="197"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7"/>
      <c r="B75" s="187"/>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7"/>
      <c r="B76" s="187"/>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7"/>
      <c r="B77" s="188"/>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7"/>
      <c r="B78" s="197"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7"/>
      <c r="B79" s="187"/>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7"/>
      <c r="B80" s="187"/>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7"/>
      <c r="B81" s="188"/>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7"/>
      <c r="B82" s="197"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7"/>
      <c r="B83" s="187"/>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7"/>
      <c r="B84" s="187"/>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7"/>
      <c r="B85" s="188"/>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7"/>
      <c r="B86" s="197"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7"/>
      <c r="B87" s="187"/>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7"/>
      <c r="B88" s="187"/>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7"/>
      <c r="B89" s="188"/>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7"/>
      <c r="B90" s="197"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7"/>
      <c r="B91" s="187"/>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7"/>
      <c r="B92" s="187"/>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8"/>
      <c r="B93" s="188"/>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9" t="s">
        <v>36</v>
      </c>
      <c r="B94" s="197"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7"/>
      <c r="B95" s="187"/>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7"/>
      <c r="B96" s="187"/>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7"/>
      <c r="B97" s="188"/>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7"/>
      <c r="B98" s="197"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7"/>
      <c r="B99" s="187"/>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7"/>
      <c r="B100" s="187"/>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8"/>
      <c r="B101" s="188"/>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9" t="s">
        <v>271</v>
      </c>
      <c r="B102" s="196"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7"/>
      <c r="B103" s="187"/>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7"/>
      <c r="B104" s="187"/>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7"/>
      <c r="B105" s="187"/>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7"/>
      <c r="B106" s="187"/>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7"/>
      <c r="B107" s="188"/>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7"/>
      <c r="B108" s="197"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7"/>
      <c r="B109" s="187"/>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7"/>
      <c r="B110" s="187"/>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8"/>
      <c r="B111" s="188"/>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9" t="s">
        <v>45</v>
      </c>
      <c r="B112" s="197"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7"/>
      <c r="B113" s="187"/>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7"/>
      <c r="B114" s="187"/>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8"/>
      <c r="B115" s="188"/>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55" zoomScaleNormal="55" workbookViewId="0">
      <selection activeCell="D9" sqref="D9"/>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2" t="s">
        <v>100</v>
      </c>
      <c r="B1" s="162"/>
      <c r="C1" s="163" t="s">
        <v>0</v>
      </c>
      <c r="D1" s="163"/>
      <c r="E1" s="163"/>
      <c r="F1" s="163"/>
      <c r="G1" s="163"/>
      <c r="H1" s="163"/>
      <c r="I1" s="70"/>
      <c r="Q1" s="107"/>
    </row>
    <row r="2" spans="1:17" ht="23">
      <c r="A2" s="162"/>
      <c r="B2" s="162"/>
      <c r="C2" s="103" t="s">
        <v>1</v>
      </c>
      <c r="D2" s="148" t="s">
        <v>299</v>
      </c>
      <c r="E2" s="148"/>
      <c r="F2" s="148"/>
      <c r="G2" s="104"/>
      <c r="H2" s="200"/>
      <c r="I2" s="70"/>
    </row>
    <row r="3" spans="1:17" ht="23">
      <c r="A3" s="162"/>
      <c r="B3" s="162"/>
      <c r="C3" s="71" t="s">
        <v>3</v>
      </c>
      <c r="D3" s="149" t="s">
        <v>297</v>
      </c>
      <c r="E3" s="149"/>
      <c r="F3" s="149"/>
      <c r="G3" s="102"/>
      <c r="H3" s="201"/>
      <c r="I3" s="70"/>
    </row>
    <row r="4" spans="1:17" ht="23">
      <c r="A4" s="162"/>
      <c r="B4" s="162"/>
      <c r="C4" s="71" t="s">
        <v>4</v>
      </c>
      <c r="D4" s="149" t="s">
        <v>298</v>
      </c>
      <c r="E4" s="149"/>
      <c r="F4" s="149"/>
      <c r="G4" s="102"/>
      <c r="H4" s="201"/>
      <c r="I4" s="70"/>
    </row>
    <row r="5" spans="1:17" ht="23">
      <c r="A5" s="162"/>
      <c r="B5" s="162"/>
      <c r="C5" s="71" t="s">
        <v>5</v>
      </c>
      <c r="D5" s="160">
        <v>45471</v>
      </c>
      <c r="E5" s="149"/>
      <c r="F5" s="149"/>
      <c r="G5" s="102"/>
      <c r="H5" s="201"/>
      <c r="I5" s="70"/>
    </row>
    <row r="6" spans="1:17" ht="23">
      <c r="A6" s="162"/>
      <c r="B6" s="162"/>
      <c r="C6" s="72" t="s">
        <v>6</v>
      </c>
      <c r="D6" s="149">
        <v>2024</v>
      </c>
      <c r="E6" s="149"/>
      <c r="F6" s="149"/>
      <c r="G6" s="102"/>
      <c r="H6" s="202"/>
      <c r="I6" s="70"/>
    </row>
    <row r="7" spans="1:17" ht="23">
      <c r="A7" s="162"/>
      <c r="B7" s="162"/>
      <c r="C7" s="72" t="s">
        <v>7</v>
      </c>
      <c r="D7" s="150">
        <v>45292</v>
      </c>
      <c r="E7" s="151">
        <f>D7+31</f>
        <v>45323</v>
      </c>
      <c r="F7" s="151">
        <f>E7+31</f>
        <v>45354</v>
      </c>
      <c r="G7" s="75" t="s">
        <v>8</v>
      </c>
      <c r="H7" s="75" t="s">
        <v>105</v>
      </c>
      <c r="I7" s="70"/>
    </row>
    <row r="8" spans="1:17" ht="22" customHeight="1">
      <c r="A8" s="167" t="s">
        <v>9</v>
      </c>
      <c r="B8" s="169" t="s">
        <v>94</v>
      </c>
      <c r="C8" s="76" t="s">
        <v>10</v>
      </c>
      <c r="D8" s="152">
        <v>2</v>
      </c>
      <c r="E8" s="153">
        <v>3</v>
      </c>
      <c r="F8" s="153">
        <v>1</v>
      </c>
      <c r="G8" s="79">
        <f>SUM(D8:F8)</f>
        <v>6</v>
      </c>
      <c r="H8" s="203"/>
      <c r="I8" s="70"/>
    </row>
    <row r="9" spans="1:17" ht="22" customHeight="1">
      <c r="A9" s="168"/>
      <c r="B9" s="169"/>
      <c r="C9" s="76" t="s">
        <v>11</v>
      </c>
      <c r="D9" s="152">
        <v>2</v>
      </c>
      <c r="E9" s="153">
        <v>3</v>
      </c>
      <c r="F9" s="153">
        <v>1</v>
      </c>
      <c r="G9" s="79">
        <f>SUM(D9:F9)</f>
        <v>6</v>
      </c>
      <c r="H9" s="204"/>
      <c r="I9" s="70"/>
    </row>
    <row r="10" spans="1:17" ht="22" customHeight="1">
      <c r="A10" s="168"/>
      <c r="B10" s="169"/>
      <c r="C10" s="76" t="s">
        <v>57</v>
      </c>
      <c r="D10" s="152">
        <v>2</v>
      </c>
      <c r="E10" s="153">
        <v>3</v>
      </c>
      <c r="F10" s="153">
        <v>1</v>
      </c>
      <c r="G10" s="79">
        <f>SUM(D10:F10)</f>
        <v>6</v>
      </c>
      <c r="H10" s="205"/>
      <c r="I10" s="70"/>
    </row>
    <row r="11" spans="1:17" ht="22" customHeight="1">
      <c r="A11" s="168"/>
      <c r="B11" s="169"/>
      <c r="C11" s="80" t="s">
        <v>58</v>
      </c>
      <c r="D11" s="154"/>
      <c r="E11" s="154"/>
      <c r="F11" s="154"/>
      <c r="G11" s="82"/>
      <c r="H11" s="82"/>
      <c r="I11" s="70"/>
    </row>
    <row r="12" spans="1:17" ht="22" customHeight="1">
      <c r="A12" s="168"/>
      <c r="B12" s="170" t="s">
        <v>12</v>
      </c>
      <c r="C12" s="76" t="s">
        <v>10</v>
      </c>
      <c r="D12" s="155">
        <v>0</v>
      </c>
      <c r="E12" s="155">
        <v>3</v>
      </c>
      <c r="F12" s="155">
        <v>2</v>
      </c>
      <c r="G12" s="86">
        <f>SUM(D12:F12)</f>
        <v>5</v>
      </c>
      <c r="H12" s="203"/>
      <c r="I12" s="70"/>
    </row>
    <row r="13" spans="1:17" ht="22" customHeight="1">
      <c r="A13" s="168"/>
      <c r="B13" s="171"/>
      <c r="C13" s="76" t="s">
        <v>11</v>
      </c>
      <c r="D13" s="155">
        <v>0</v>
      </c>
      <c r="E13" s="155">
        <v>3</v>
      </c>
      <c r="F13" s="155">
        <v>2</v>
      </c>
      <c r="G13" s="86">
        <f>SUM(D13:F13)</f>
        <v>5</v>
      </c>
      <c r="H13" s="204"/>
      <c r="I13" s="70"/>
    </row>
    <row r="14" spans="1:17" ht="22" customHeight="1">
      <c r="A14" s="168"/>
      <c r="B14" s="171"/>
      <c r="C14" s="76" t="s">
        <v>57</v>
      </c>
      <c r="D14" s="155">
        <v>0</v>
      </c>
      <c r="E14" s="155">
        <v>3</v>
      </c>
      <c r="F14" s="155">
        <v>2</v>
      </c>
      <c r="G14" s="86">
        <f>SUM(D14:F14)</f>
        <v>5</v>
      </c>
      <c r="H14" s="205"/>
      <c r="I14" s="70"/>
    </row>
    <row r="15" spans="1:17" ht="22" customHeight="1">
      <c r="A15" s="168"/>
      <c r="B15" s="172"/>
      <c r="C15" s="80" t="s">
        <v>58</v>
      </c>
      <c r="D15" s="156"/>
      <c r="E15" s="156"/>
      <c r="F15" s="156"/>
      <c r="G15" s="84"/>
      <c r="H15" s="84"/>
      <c r="I15" s="70"/>
    </row>
    <row r="16" spans="1:17" ht="22" customHeight="1">
      <c r="A16" s="168"/>
      <c r="B16" s="170" t="s">
        <v>101</v>
      </c>
      <c r="C16" s="76" t="s">
        <v>10</v>
      </c>
      <c r="D16" s="155">
        <v>0</v>
      </c>
      <c r="E16" s="155">
        <v>0</v>
      </c>
      <c r="F16" s="155">
        <v>0</v>
      </c>
      <c r="G16" s="86">
        <f>SUM(D16:F16)</f>
        <v>0</v>
      </c>
      <c r="H16" s="203"/>
      <c r="I16" s="70"/>
    </row>
    <row r="17" spans="1:9" ht="22" customHeight="1">
      <c r="A17" s="168"/>
      <c r="B17" s="171"/>
      <c r="C17" s="76" t="s">
        <v>11</v>
      </c>
      <c r="D17" s="155">
        <v>0</v>
      </c>
      <c r="E17" s="155">
        <v>0</v>
      </c>
      <c r="F17" s="155">
        <v>0</v>
      </c>
      <c r="G17" s="86">
        <f>SUM(D17:F17)</f>
        <v>0</v>
      </c>
      <c r="H17" s="204"/>
      <c r="I17" s="70"/>
    </row>
    <row r="18" spans="1:9" ht="22" customHeight="1">
      <c r="A18" s="168"/>
      <c r="B18" s="171"/>
      <c r="C18" s="76" t="s">
        <v>57</v>
      </c>
      <c r="D18" s="155">
        <v>0</v>
      </c>
      <c r="E18" s="155">
        <v>0</v>
      </c>
      <c r="F18" s="155">
        <v>1</v>
      </c>
      <c r="G18" s="86">
        <f>SUM(D18:F18)</f>
        <v>1</v>
      </c>
      <c r="H18" s="205"/>
      <c r="I18" s="70"/>
    </row>
    <row r="19" spans="1:9" ht="22" customHeight="1">
      <c r="A19" s="168"/>
      <c r="B19" s="172"/>
      <c r="C19" s="80" t="s">
        <v>58</v>
      </c>
      <c r="D19" s="156"/>
      <c r="E19" s="156"/>
      <c r="F19" s="156"/>
      <c r="G19" s="84"/>
      <c r="H19" s="84"/>
      <c r="I19" s="70"/>
    </row>
    <row r="20" spans="1:9" ht="22" customHeight="1">
      <c r="A20" s="168"/>
      <c r="B20" s="170" t="s">
        <v>95</v>
      </c>
      <c r="C20" s="76" t="s">
        <v>10</v>
      </c>
      <c r="D20" s="155">
        <v>1</v>
      </c>
      <c r="E20" s="155">
        <v>0</v>
      </c>
      <c r="F20" s="155">
        <v>0</v>
      </c>
      <c r="G20" s="86">
        <f>SUM(D20:F20)</f>
        <v>1</v>
      </c>
      <c r="H20" s="203"/>
      <c r="I20" s="70"/>
    </row>
    <row r="21" spans="1:9" ht="22" customHeight="1">
      <c r="A21" s="168"/>
      <c r="B21" s="171"/>
      <c r="C21" s="76" t="s">
        <v>11</v>
      </c>
      <c r="D21" s="155">
        <v>1</v>
      </c>
      <c r="E21" s="155">
        <v>0</v>
      </c>
      <c r="F21" s="155">
        <v>0</v>
      </c>
      <c r="G21" s="86">
        <f>SUM(D21:F21)</f>
        <v>1</v>
      </c>
      <c r="H21" s="204"/>
      <c r="I21" s="70"/>
    </row>
    <row r="22" spans="1:9" ht="22" customHeight="1">
      <c r="A22" s="168"/>
      <c r="B22" s="171"/>
      <c r="C22" s="76" t="s">
        <v>57</v>
      </c>
      <c r="D22" s="155">
        <v>0</v>
      </c>
      <c r="E22" s="155">
        <v>0</v>
      </c>
      <c r="F22" s="155">
        <v>1</v>
      </c>
      <c r="G22" s="86">
        <f>SUM(D22:F22)</f>
        <v>1</v>
      </c>
      <c r="H22" s="205"/>
      <c r="I22" s="70"/>
    </row>
    <row r="23" spans="1:9" ht="22" customHeight="1">
      <c r="A23" s="168"/>
      <c r="B23" s="172"/>
      <c r="C23" s="80" t="s">
        <v>58</v>
      </c>
      <c r="D23" s="156"/>
      <c r="E23" s="156"/>
      <c r="F23" s="156"/>
      <c r="G23" s="84"/>
      <c r="H23" s="84"/>
      <c r="I23" s="70"/>
    </row>
    <row r="24" spans="1:9" ht="22" customHeight="1">
      <c r="A24" s="168"/>
      <c r="B24" s="170" t="s">
        <v>124</v>
      </c>
      <c r="C24" s="87" t="s">
        <v>10</v>
      </c>
      <c r="D24" s="155">
        <v>0</v>
      </c>
      <c r="E24" s="155">
        <v>0</v>
      </c>
      <c r="F24" s="155">
        <v>0</v>
      </c>
      <c r="G24" s="86">
        <f>SUM(D24:F24)</f>
        <v>0</v>
      </c>
      <c r="H24" s="120"/>
      <c r="I24" s="70"/>
    </row>
    <row r="25" spans="1:9" ht="22" customHeight="1">
      <c r="A25" s="168"/>
      <c r="B25" s="171"/>
      <c r="C25" s="87" t="s">
        <v>11</v>
      </c>
      <c r="D25" s="155">
        <v>0</v>
      </c>
      <c r="E25" s="155">
        <v>0</v>
      </c>
      <c r="F25" s="155">
        <v>0</v>
      </c>
      <c r="G25" s="86">
        <f>SUM(D25:F25)</f>
        <v>0</v>
      </c>
      <c r="H25" s="120"/>
      <c r="I25" s="70"/>
    </row>
    <row r="26" spans="1:9" ht="22" customHeight="1">
      <c r="A26" s="168"/>
      <c r="B26" s="171"/>
      <c r="C26" s="87" t="s">
        <v>57</v>
      </c>
      <c r="D26" s="155">
        <v>0</v>
      </c>
      <c r="E26" s="155">
        <v>0</v>
      </c>
      <c r="F26" s="155">
        <v>0</v>
      </c>
      <c r="G26" s="86">
        <f>SUM(D26:F26)</f>
        <v>0</v>
      </c>
      <c r="H26" s="120"/>
      <c r="I26" s="70"/>
    </row>
    <row r="27" spans="1:9" ht="22" customHeight="1">
      <c r="A27" s="168"/>
      <c r="B27" s="172"/>
      <c r="C27" s="80"/>
      <c r="D27" s="156"/>
      <c r="E27" s="156"/>
      <c r="F27" s="156"/>
      <c r="G27" s="84"/>
      <c r="H27" s="119"/>
      <c r="I27" s="70"/>
    </row>
    <row r="28" spans="1:9" ht="22" customHeight="1">
      <c r="A28" s="168"/>
      <c r="B28" s="170" t="s">
        <v>125</v>
      </c>
      <c r="C28" s="87" t="s">
        <v>10</v>
      </c>
      <c r="D28" s="155">
        <v>0</v>
      </c>
      <c r="E28" s="155">
        <v>0</v>
      </c>
      <c r="F28" s="155">
        <v>0</v>
      </c>
      <c r="G28" s="86">
        <f>SUM(D28:F28)</f>
        <v>0</v>
      </c>
      <c r="H28" s="120"/>
      <c r="I28" s="70"/>
    </row>
    <row r="29" spans="1:9" ht="22" customHeight="1">
      <c r="A29" s="168"/>
      <c r="B29" s="171"/>
      <c r="C29" s="87" t="s">
        <v>11</v>
      </c>
      <c r="D29" s="155">
        <v>0</v>
      </c>
      <c r="E29" s="155">
        <v>0</v>
      </c>
      <c r="F29" s="155">
        <v>0</v>
      </c>
      <c r="G29" s="86">
        <f>SUM(D29:F29)</f>
        <v>0</v>
      </c>
      <c r="H29" s="120"/>
      <c r="I29" s="70"/>
    </row>
    <row r="30" spans="1:9" ht="22" customHeight="1">
      <c r="A30" s="168"/>
      <c r="B30" s="171"/>
      <c r="C30" s="87" t="s">
        <v>57</v>
      </c>
      <c r="D30" s="155">
        <v>0</v>
      </c>
      <c r="E30" s="155">
        <v>0</v>
      </c>
      <c r="F30" s="155">
        <v>0</v>
      </c>
      <c r="G30" s="86">
        <f>SUM(D30:F30)</f>
        <v>0</v>
      </c>
      <c r="H30" s="120"/>
      <c r="I30" s="70"/>
    </row>
    <row r="31" spans="1:9" ht="22" customHeight="1">
      <c r="A31" s="168"/>
      <c r="B31" s="172"/>
      <c r="C31" s="80"/>
      <c r="D31" s="156"/>
      <c r="E31" s="156"/>
      <c r="F31" s="156"/>
      <c r="G31" s="84"/>
      <c r="H31" s="119"/>
      <c r="I31" s="70"/>
    </row>
    <row r="32" spans="1:9" ht="22" customHeight="1">
      <c r="A32" s="168"/>
      <c r="B32" s="170" t="s">
        <v>126</v>
      </c>
      <c r="C32" s="87" t="s">
        <v>10</v>
      </c>
      <c r="D32" s="155">
        <v>0</v>
      </c>
      <c r="E32" s="155">
        <v>0</v>
      </c>
      <c r="F32" s="155">
        <v>0</v>
      </c>
      <c r="G32" s="86">
        <f>SUM(D32:F32)</f>
        <v>0</v>
      </c>
      <c r="H32" s="120"/>
      <c r="I32" s="70"/>
    </row>
    <row r="33" spans="1:9" ht="22" customHeight="1">
      <c r="A33" s="168"/>
      <c r="B33" s="171"/>
      <c r="C33" s="87" t="s">
        <v>11</v>
      </c>
      <c r="D33" s="155">
        <v>0</v>
      </c>
      <c r="E33" s="155">
        <v>0</v>
      </c>
      <c r="F33" s="155">
        <v>0</v>
      </c>
      <c r="G33" s="86">
        <f>SUM(D33:F33)</f>
        <v>0</v>
      </c>
      <c r="H33" s="120"/>
      <c r="I33" s="70"/>
    </row>
    <row r="34" spans="1:9" ht="22" customHeight="1">
      <c r="A34" s="168"/>
      <c r="B34" s="171"/>
      <c r="C34" s="87" t="s">
        <v>57</v>
      </c>
      <c r="D34" s="155">
        <v>0</v>
      </c>
      <c r="E34" s="155">
        <v>0</v>
      </c>
      <c r="F34" s="155">
        <v>0</v>
      </c>
      <c r="G34" s="86">
        <f>SUM(D34:F34)</f>
        <v>0</v>
      </c>
      <c r="H34" s="120"/>
      <c r="I34" s="70"/>
    </row>
    <row r="35" spans="1:9" ht="22" customHeight="1">
      <c r="A35" s="168"/>
      <c r="B35" s="172"/>
      <c r="C35" s="80"/>
      <c r="D35" s="156"/>
      <c r="E35" s="156"/>
      <c r="F35" s="156"/>
      <c r="G35" s="84"/>
      <c r="H35" s="119"/>
      <c r="I35" s="70"/>
    </row>
    <row r="36" spans="1:9" ht="22" customHeight="1">
      <c r="A36" s="168"/>
      <c r="B36" s="170" t="s">
        <v>127</v>
      </c>
      <c r="C36" s="87" t="s">
        <v>10</v>
      </c>
      <c r="D36" s="155">
        <v>2</v>
      </c>
      <c r="E36" s="155">
        <v>3</v>
      </c>
      <c r="F36" s="155">
        <v>2</v>
      </c>
      <c r="G36" s="86">
        <f>SUM(D36:F36)</f>
        <v>7</v>
      </c>
      <c r="H36" s="120"/>
      <c r="I36" s="70"/>
    </row>
    <row r="37" spans="1:9" ht="22" customHeight="1">
      <c r="A37" s="168"/>
      <c r="B37" s="171"/>
      <c r="C37" s="87" t="s">
        <v>11</v>
      </c>
      <c r="D37" s="155">
        <v>2</v>
      </c>
      <c r="E37" s="155">
        <v>2</v>
      </c>
      <c r="F37" s="155">
        <v>1</v>
      </c>
      <c r="G37" s="86">
        <f>SUM(D37:F37)</f>
        <v>5</v>
      </c>
      <c r="H37" s="120"/>
      <c r="I37" s="70"/>
    </row>
    <row r="38" spans="1:9" ht="22" customHeight="1">
      <c r="A38" s="168"/>
      <c r="B38" s="171"/>
      <c r="C38" s="87" t="s">
        <v>57</v>
      </c>
      <c r="D38" s="155">
        <v>2</v>
      </c>
      <c r="E38" s="155">
        <v>2</v>
      </c>
      <c r="F38" s="155">
        <v>0</v>
      </c>
      <c r="G38" s="86">
        <f>SUM(D38:F38)</f>
        <v>4</v>
      </c>
      <c r="H38" s="120"/>
      <c r="I38" s="70"/>
    </row>
    <row r="39" spans="1:9" ht="22" customHeight="1">
      <c r="A39" s="168"/>
      <c r="B39" s="172"/>
      <c r="C39" s="80"/>
      <c r="D39" s="156"/>
      <c r="E39" s="156"/>
      <c r="F39" s="156"/>
      <c r="G39" s="84"/>
      <c r="H39" s="119"/>
      <c r="I39" s="70"/>
    </row>
    <row r="40" spans="1:9" ht="22" customHeight="1">
      <c r="A40" s="168"/>
      <c r="B40" s="170" t="s">
        <v>13</v>
      </c>
      <c r="C40" s="87" t="s">
        <v>10</v>
      </c>
      <c r="D40" s="155">
        <v>13</v>
      </c>
      <c r="E40" s="155">
        <v>16</v>
      </c>
      <c r="F40" s="155">
        <v>14</v>
      </c>
      <c r="G40" s="86">
        <f>SUM(D40:F40)</f>
        <v>43</v>
      </c>
      <c r="H40" s="203"/>
      <c r="I40" s="70"/>
    </row>
    <row r="41" spans="1:9" ht="22" customHeight="1">
      <c r="A41" s="168"/>
      <c r="B41" s="171"/>
      <c r="C41" s="87" t="s">
        <v>11</v>
      </c>
      <c r="D41" s="155">
        <v>13</v>
      </c>
      <c r="E41" s="155">
        <v>16</v>
      </c>
      <c r="F41" s="155">
        <v>15</v>
      </c>
      <c r="G41" s="86">
        <f>SUM(D41:F41)</f>
        <v>44</v>
      </c>
      <c r="H41" s="204"/>
      <c r="I41" s="70"/>
    </row>
    <row r="42" spans="1:9" ht="22" customHeight="1">
      <c r="A42" s="168"/>
      <c r="B42" s="171"/>
      <c r="C42" s="87" t="s">
        <v>57</v>
      </c>
      <c r="D42" s="155">
        <v>0</v>
      </c>
      <c r="E42" s="155">
        <v>0</v>
      </c>
      <c r="F42" s="155">
        <v>0</v>
      </c>
      <c r="G42" s="86">
        <f>SUM(D42:F42)</f>
        <v>0</v>
      </c>
      <c r="H42" s="205"/>
      <c r="I42" s="70"/>
    </row>
    <row r="43" spans="1:9" ht="22" customHeight="1">
      <c r="A43" s="168"/>
      <c r="B43" s="172"/>
      <c r="C43" s="80" t="s">
        <v>58</v>
      </c>
      <c r="D43" s="156"/>
      <c r="E43" s="156"/>
      <c r="F43" s="156"/>
      <c r="G43" s="84"/>
      <c r="H43" s="84"/>
      <c r="I43" s="70"/>
    </row>
    <row r="44" spans="1:9" ht="22" customHeight="1">
      <c r="A44" s="168"/>
      <c r="B44" s="170" t="s">
        <v>14</v>
      </c>
      <c r="C44" s="76" t="s">
        <v>15</v>
      </c>
      <c r="D44" s="155">
        <v>7</v>
      </c>
      <c r="E44" s="155">
        <v>4</v>
      </c>
      <c r="F44" s="155">
        <v>3</v>
      </c>
      <c r="G44" s="86">
        <f>SUM(D44:F44)</f>
        <v>14</v>
      </c>
      <c r="H44" s="203"/>
      <c r="I44" s="70"/>
    </row>
    <row r="45" spans="1:9" ht="22" customHeight="1">
      <c r="A45" s="168"/>
      <c r="B45" s="171"/>
      <c r="C45" s="76" t="s">
        <v>11</v>
      </c>
      <c r="D45" s="155">
        <v>7</v>
      </c>
      <c r="E45" s="155">
        <v>4</v>
      </c>
      <c r="F45" s="155">
        <v>3</v>
      </c>
      <c r="G45" s="86">
        <f>SUM(D45:F45)</f>
        <v>14</v>
      </c>
      <c r="H45" s="204"/>
      <c r="I45" s="70"/>
    </row>
    <row r="46" spans="1:9" ht="22" customHeight="1">
      <c r="A46" s="168"/>
      <c r="B46" s="171"/>
      <c r="C46" s="76" t="s">
        <v>57</v>
      </c>
      <c r="D46" s="155">
        <v>7</v>
      </c>
      <c r="E46" s="155">
        <v>4</v>
      </c>
      <c r="F46" s="155">
        <v>3</v>
      </c>
      <c r="G46" s="86">
        <f>SUM(D46:F46)</f>
        <v>14</v>
      </c>
      <c r="H46" s="205"/>
      <c r="I46" s="70"/>
    </row>
    <row r="47" spans="1:9" ht="22" customHeight="1">
      <c r="A47" s="168"/>
      <c r="B47" s="172"/>
      <c r="C47" s="80" t="s">
        <v>58</v>
      </c>
      <c r="D47" s="156"/>
      <c r="E47" s="156"/>
      <c r="F47" s="156"/>
      <c r="G47" s="84"/>
      <c r="H47" s="84"/>
      <c r="I47" s="70"/>
    </row>
    <row r="48" spans="1:9" ht="22" customHeight="1">
      <c r="A48" s="168"/>
      <c r="B48" s="170" t="s">
        <v>128</v>
      </c>
      <c r="C48" s="76" t="s">
        <v>15</v>
      </c>
      <c r="D48" s="155">
        <v>7</v>
      </c>
      <c r="E48" s="155">
        <v>4</v>
      </c>
      <c r="F48" s="155">
        <v>3</v>
      </c>
      <c r="G48" s="86">
        <f>SUM(D48:F48)</f>
        <v>14</v>
      </c>
      <c r="H48" s="120"/>
      <c r="I48" s="70"/>
    </row>
    <row r="49" spans="1:9" ht="22" customHeight="1">
      <c r="A49" s="168"/>
      <c r="B49" s="171"/>
      <c r="C49" s="76" t="s">
        <v>11</v>
      </c>
      <c r="D49" s="155">
        <v>7</v>
      </c>
      <c r="E49" s="155">
        <v>4</v>
      </c>
      <c r="F49" s="155">
        <v>3</v>
      </c>
      <c r="G49" s="86">
        <f>SUM(D49:F49)</f>
        <v>14</v>
      </c>
      <c r="H49" s="120"/>
      <c r="I49" s="70"/>
    </row>
    <row r="50" spans="1:9" ht="22" customHeight="1">
      <c r="A50" s="168"/>
      <c r="B50" s="171"/>
      <c r="C50" s="76" t="s">
        <v>57</v>
      </c>
      <c r="D50" s="155">
        <v>7</v>
      </c>
      <c r="E50" s="155">
        <v>4</v>
      </c>
      <c r="F50" s="155">
        <v>3</v>
      </c>
      <c r="G50" s="86">
        <f>SUM(D50:F50)</f>
        <v>14</v>
      </c>
      <c r="H50" s="120"/>
      <c r="I50" s="70"/>
    </row>
    <row r="51" spans="1:9" ht="22" customHeight="1">
      <c r="A51" s="168"/>
      <c r="B51" s="172"/>
      <c r="C51" s="80" t="s">
        <v>58</v>
      </c>
      <c r="D51" s="156"/>
      <c r="E51" s="156"/>
      <c r="F51" s="156"/>
      <c r="G51" s="84"/>
      <c r="H51" s="119"/>
      <c r="I51" s="70"/>
    </row>
    <row r="52" spans="1:9" ht="22" customHeight="1">
      <c r="A52" s="168"/>
      <c r="B52" s="170" t="s">
        <v>102</v>
      </c>
      <c r="C52" s="76" t="s">
        <v>15</v>
      </c>
      <c r="D52" s="155">
        <v>7</v>
      </c>
      <c r="E52" s="155">
        <v>4</v>
      </c>
      <c r="F52" s="155">
        <v>3</v>
      </c>
      <c r="G52" s="86">
        <f>SUM(D52:F52)</f>
        <v>14</v>
      </c>
      <c r="H52" s="203"/>
      <c r="I52" s="70"/>
    </row>
    <row r="53" spans="1:9" ht="22" customHeight="1">
      <c r="A53" s="168"/>
      <c r="B53" s="171"/>
      <c r="C53" s="76" t="s">
        <v>11</v>
      </c>
      <c r="D53" s="155">
        <v>7</v>
      </c>
      <c r="E53" s="155">
        <v>4</v>
      </c>
      <c r="F53" s="155">
        <v>3</v>
      </c>
      <c r="G53" s="86">
        <f>SUM(D53:F53)</f>
        <v>14</v>
      </c>
      <c r="H53" s="204"/>
      <c r="I53" s="70"/>
    </row>
    <row r="54" spans="1:9" ht="22" customHeight="1">
      <c r="A54" s="168"/>
      <c r="B54" s="171"/>
      <c r="C54" s="76" t="s">
        <v>57</v>
      </c>
      <c r="D54" s="155">
        <v>7</v>
      </c>
      <c r="E54" s="155">
        <v>4</v>
      </c>
      <c r="F54" s="155">
        <v>3</v>
      </c>
      <c r="G54" s="86">
        <f>SUM(D54:F54)</f>
        <v>14</v>
      </c>
      <c r="H54" s="205"/>
      <c r="I54" s="70"/>
    </row>
    <row r="55" spans="1:9" ht="22" customHeight="1">
      <c r="A55" s="168"/>
      <c r="B55" s="172"/>
      <c r="C55" s="80" t="s">
        <v>58</v>
      </c>
      <c r="D55" s="156"/>
      <c r="E55" s="156"/>
      <c r="F55" s="156"/>
      <c r="G55" s="84"/>
      <c r="H55" s="84"/>
      <c r="I55" s="70"/>
    </row>
    <row r="56" spans="1:9" ht="22" customHeight="1">
      <c r="A56" s="168"/>
      <c r="B56" s="170" t="s">
        <v>17</v>
      </c>
      <c r="C56" s="76" t="s">
        <v>15</v>
      </c>
      <c r="D56" s="155">
        <v>0</v>
      </c>
      <c r="E56" s="155">
        <v>0</v>
      </c>
      <c r="F56" s="155">
        <v>0</v>
      </c>
      <c r="G56" s="86">
        <f>SUM(D56:F56)</f>
        <v>0</v>
      </c>
      <c r="H56" s="203"/>
      <c r="I56" s="70"/>
    </row>
    <row r="57" spans="1:9" ht="22" customHeight="1">
      <c r="A57" s="168"/>
      <c r="B57" s="171"/>
      <c r="C57" s="76" t="s">
        <v>11</v>
      </c>
      <c r="D57" s="155">
        <v>0</v>
      </c>
      <c r="E57" s="155">
        <v>0</v>
      </c>
      <c r="F57" s="155">
        <v>0</v>
      </c>
      <c r="G57" s="86">
        <f>SUM(D57:F57)</f>
        <v>0</v>
      </c>
      <c r="H57" s="204"/>
      <c r="I57" s="70"/>
    </row>
    <row r="58" spans="1:9" ht="22" customHeight="1">
      <c r="A58" s="168"/>
      <c r="B58" s="171"/>
      <c r="C58" s="76" t="s">
        <v>57</v>
      </c>
      <c r="D58" s="155">
        <v>0</v>
      </c>
      <c r="E58" s="155">
        <v>0</v>
      </c>
      <c r="F58" s="155">
        <v>0</v>
      </c>
      <c r="G58" s="86">
        <f>SUM(D58:F58)</f>
        <v>0</v>
      </c>
      <c r="H58" s="204"/>
      <c r="I58" s="70"/>
    </row>
    <row r="59" spans="1:9" ht="22" customHeight="1">
      <c r="A59" s="168"/>
      <c r="B59" s="171"/>
      <c r="C59" s="87" t="s">
        <v>18</v>
      </c>
      <c r="D59" s="155">
        <v>0</v>
      </c>
      <c r="E59" s="155">
        <v>0</v>
      </c>
      <c r="F59" s="155">
        <v>0</v>
      </c>
      <c r="G59" s="86">
        <f>SUM(D59:F59)</f>
        <v>0</v>
      </c>
      <c r="H59" s="205"/>
      <c r="I59" s="70"/>
    </row>
    <row r="60" spans="1:9" ht="22" customHeight="1">
      <c r="A60" s="168"/>
      <c r="B60" s="172"/>
      <c r="C60" s="80" t="s">
        <v>58</v>
      </c>
      <c r="D60" s="156"/>
      <c r="E60" s="156"/>
      <c r="F60" s="156"/>
      <c r="G60" s="84"/>
      <c r="H60" s="84"/>
      <c r="I60" s="70"/>
    </row>
    <row r="61" spans="1:9" ht="22" customHeight="1">
      <c r="A61" s="168"/>
      <c r="B61" s="170" t="s">
        <v>96</v>
      </c>
      <c r="C61" s="76" t="s">
        <v>15</v>
      </c>
      <c r="D61" s="155">
        <v>0</v>
      </c>
      <c r="E61" s="155">
        <v>0</v>
      </c>
      <c r="F61" s="155">
        <v>0</v>
      </c>
      <c r="G61" s="86">
        <f>SUM(D61:F61)</f>
        <v>0</v>
      </c>
      <c r="H61" s="203"/>
      <c r="I61" s="70"/>
    </row>
    <row r="62" spans="1:9" ht="22" customHeight="1">
      <c r="A62" s="168"/>
      <c r="B62" s="171"/>
      <c r="C62" s="76" t="s">
        <v>11</v>
      </c>
      <c r="D62" s="155">
        <v>0</v>
      </c>
      <c r="E62" s="155">
        <v>0</v>
      </c>
      <c r="F62" s="155">
        <v>0</v>
      </c>
      <c r="G62" s="86">
        <f>SUM(D62:F62)</f>
        <v>0</v>
      </c>
      <c r="H62" s="204"/>
      <c r="I62" s="70"/>
    </row>
    <row r="63" spans="1:9" ht="22" customHeight="1">
      <c r="A63" s="168"/>
      <c r="B63" s="171"/>
      <c r="C63" s="76" t="s">
        <v>57</v>
      </c>
      <c r="D63" s="155">
        <v>0</v>
      </c>
      <c r="E63" s="155">
        <v>0</v>
      </c>
      <c r="F63" s="155">
        <v>0</v>
      </c>
      <c r="G63" s="86">
        <f>SUM(D63:F63)</f>
        <v>0</v>
      </c>
      <c r="H63" s="204"/>
      <c r="I63" s="70"/>
    </row>
    <row r="64" spans="1:9" ht="22" customHeight="1">
      <c r="A64" s="168"/>
      <c r="B64" s="171"/>
      <c r="C64" s="87" t="s">
        <v>19</v>
      </c>
      <c r="D64" s="155">
        <v>0</v>
      </c>
      <c r="E64" s="155">
        <v>0</v>
      </c>
      <c r="F64" s="155">
        <v>0</v>
      </c>
      <c r="G64" s="86">
        <f>SUM(D64:F64)</f>
        <v>0</v>
      </c>
      <c r="H64" s="205"/>
      <c r="I64" s="70"/>
    </row>
    <row r="65" spans="1:9" ht="22" customHeight="1">
      <c r="A65" s="168"/>
      <c r="B65" s="171"/>
      <c r="C65" s="80" t="s">
        <v>59</v>
      </c>
      <c r="D65" s="156"/>
      <c r="E65" s="156"/>
      <c r="F65" s="156"/>
      <c r="G65" s="84"/>
      <c r="H65" s="84"/>
      <c r="I65" s="70"/>
    </row>
    <row r="66" spans="1:9" ht="22" customHeight="1">
      <c r="A66" s="168"/>
      <c r="B66" s="164" t="s">
        <v>20</v>
      </c>
      <c r="C66" s="76" t="s">
        <v>10</v>
      </c>
      <c r="D66" s="155">
        <v>6</v>
      </c>
      <c r="E66" s="155">
        <v>2</v>
      </c>
      <c r="F66" s="155">
        <v>2</v>
      </c>
      <c r="G66" s="86">
        <f>SUM(D66:F66)</f>
        <v>10</v>
      </c>
      <c r="H66" s="203"/>
      <c r="I66" s="70"/>
    </row>
    <row r="67" spans="1:9" ht="22" customHeight="1">
      <c r="A67" s="168"/>
      <c r="B67" s="165"/>
      <c r="C67" s="76" t="s">
        <v>11</v>
      </c>
      <c r="D67" s="155">
        <v>7</v>
      </c>
      <c r="E67" s="155">
        <v>3</v>
      </c>
      <c r="F67" s="155">
        <v>3</v>
      </c>
      <c r="G67" s="86">
        <f>SUM(D67:F67)</f>
        <v>13</v>
      </c>
      <c r="H67" s="204"/>
      <c r="I67" s="70"/>
    </row>
    <row r="68" spans="1:9" ht="22" customHeight="1">
      <c r="A68" s="168"/>
      <c r="B68" s="165"/>
      <c r="C68" s="76" t="s">
        <v>57</v>
      </c>
      <c r="D68" s="155">
        <v>7</v>
      </c>
      <c r="E68" s="155">
        <v>4</v>
      </c>
      <c r="F68" s="155">
        <v>3</v>
      </c>
      <c r="G68" s="86">
        <f>SUM(D68:F68)</f>
        <v>14</v>
      </c>
      <c r="H68" s="205"/>
      <c r="I68" s="70"/>
    </row>
    <row r="69" spans="1:9" ht="22" customHeight="1">
      <c r="A69" s="168"/>
      <c r="B69" s="166"/>
      <c r="C69" s="80" t="s">
        <v>59</v>
      </c>
      <c r="D69" s="156"/>
      <c r="E69" s="156"/>
      <c r="F69" s="156"/>
      <c r="G69" s="84"/>
      <c r="H69" s="84"/>
      <c r="I69" s="70"/>
    </row>
    <row r="70" spans="1:9" ht="22" customHeight="1">
      <c r="A70" s="168"/>
      <c r="B70" s="164" t="s">
        <v>22</v>
      </c>
      <c r="C70" s="76" t="s">
        <v>10</v>
      </c>
      <c r="D70" s="155">
        <v>6</v>
      </c>
      <c r="E70" s="155">
        <v>2</v>
      </c>
      <c r="F70" s="155">
        <v>3</v>
      </c>
      <c r="G70" s="86">
        <f>SUM(D70:F70)</f>
        <v>11</v>
      </c>
      <c r="H70" s="203"/>
      <c r="I70" s="70"/>
    </row>
    <row r="71" spans="1:9" ht="22" customHeight="1">
      <c r="A71" s="168"/>
      <c r="B71" s="165"/>
      <c r="C71" s="76" t="s">
        <v>11</v>
      </c>
      <c r="D71" s="155">
        <v>7</v>
      </c>
      <c r="E71" s="155">
        <v>3</v>
      </c>
      <c r="F71" s="155">
        <v>3</v>
      </c>
      <c r="G71" s="86">
        <f>SUM(D71:F71)</f>
        <v>13</v>
      </c>
      <c r="H71" s="204"/>
      <c r="I71" s="70"/>
    </row>
    <row r="72" spans="1:9" ht="22" customHeight="1">
      <c r="A72" s="168"/>
      <c r="B72" s="165"/>
      <c r="C72" s="76" t="s">
        <v>57</v>
      </c>
      <c r="D72" s="155">
        <v>7</v>
      </c>
      <c r="E72" s="155">
        <v>3</v>
      </c>
      <c r="F72" s="155">
        <v>3</v>
      </c>
      <c r="G72" s="86">
        <f>SUM(D72:F72)</f>
        <v>13</v>
      </c>
      <c r="H72" s="205"/>
      <c r="I72" s="70"/>
    </row>
    <row r="73" spans="1:9" ht="22" customHeight="1">
      <c r="A73" s="168"/>
      <c r="B73" s="166"/>
      <c r="C73" s="80" t="s">
        <v>59</v>
      </c>
      <c r="D73" s="156"/>
      <c r="E73" s="156"/>
      <c r="F73" s="156"/>
      <c r="G73" s="84"/>
      <c r="H73" s="84"/>
      <c r="I73" s="70"/>
    </row>
    <row r="74" spans="1:9" ht="22" customHeight="1">
      <c r="A74" s="168"/>
      <c r="B74" s="169" t="s">
        <v>27</v>
      </c>
      <c r="C74" s="76" t="s">
        <v>26</v>
      </c>
      <c r="D74" s="155">
        <v>0</v>
      </c>
      <c r="E74" s="155">
        <v>0</v>
      </c>
      <c r="F74" s="155">
        <v>0</v>
      </c>
      <c r="G74" s="86">
        <f>SUM(D74:F74)</f>
        <v>0</v>
      </c>
      <c r="H74" s="203"/>
      <c r="I74" s="70"/>
    </row>
    <row r="75" spans="1:9" ht="22" customHeight="1">
      <c r="A75" s="168"/>
      <c r="B75" s="169"/>
      <c r="C75" s="76" t="s">
        <v>11</v>
      </c>
      <c r="D75" s="155">
        <v>0</v>
      </c>
      <c r="E75" s="155">
        <v>0</v>
      </c>
      <c r="F75" s="155">
        <v>0</v>
      </c>
      <c r="G75" s="86">
        <f>SUM(D75:F75)</f>
        <v>0</v>
      </c>
      <c r="H75" s="204"/>
      <c r="I75" s="70"/>
    </row>
    <row r="76" spans="1:9" ht="22" customHeight="1">
      <c r="A76" s="168"/>
      <c r="B76" s="169"/>
      <c r="C76" s="76" t="s">
        <v>57</v>
      </c>
      <c r="D76" s="155">
        <v>0</v>
      </c>
      <c r="E76" s="155">
        <v>0</v>
      </c>
      <c r="F76" s="155">
        <v>0</v>
      </c>
      <c r="G76" s="86">
        <f>SUM(D76:F76)</f>
        <v>0</v>
      </c>
      <c r="H76" s="205"/>
      <c r="I76" s="70"/>
    </row>
    <row r="77" spans="1:9" ht="22" customHeight="1">
      <c r="A77" s="168"/>
      <c r="B77" s="169"/>
      <c r="C77" s="80" t="s">
        <v>59</v>
      </c>
      <c r="D77" s="156"/>
      <c r="E77" s="156"/>
      <c r="F77" s="156"/>
      <c r="G77" s="84"/>
      <c r="H77" s="84"/>
      <c r="I77" s="70"/>
    </row>
    <row r="78" spans="1:9" ht="22" customHeight="1">
      <c r="A78" s="168"/>
      <c r="B78" s="170" t="s">
        <v>28</v>
      </c>
      <c r="C78" s="76" t="s">
        <v>26</v>
      </c>
      <c r="D78" s="155">
        <v>0</v>
      </c>
      <c r="E78" s="155">
        <v>0</v>
      </c>
      <c r="F78" s="155">
        <v>0</v>
      </c>
      <c r="G78" s="86">
        <f>SUM(D78:F78)</f>
        <v>0</v>
      </c>
      <c r="H78" s="203"/>
      <c r="I78" s="70"/>
    </row>
    <row r="79" spans="1:9" ht="22" customHeight="1">
      <c r="A79" s="168"/>
      <c r="B79" s="171"/>
      <c r="C79" s="76" t="s">
        <v>11</v>
      </c>
      <c r="D79" s="155">
        <v>0</v>
      </c>
      <c r="E79" s="155">
        <v>0</v>
      </c>
      <c r="F79" s="155">
        <v>0</v>
      </c>
      <c r="G79" s="86">
        <f>SUM(D79:F79)</f>
        <v>0</v>
      </c>
      <c r="H79" s="204"/>
      <c r="I79" s="70"/>
    </row>
    <row r="80" spans="1:9" ht="22" customHeight="1">
      <c r="A80" s="168"/>
      <c r="B80" s="171"/>
      <c r="C80" s="76" t="s">
        <v>57</v>
      </c>
      <c r="D80" s="155">
        <v>0</v>
      </c>
      <c r="E80" s="155">
        <v>0</v>
      </c>
      <c r="F80" s="155">
        <v>0</v>
      </c>
      <c r="G80" s="86">
        <f>SUM(D80:F80)</f>
        <v>0</v>
      </c>
      <c r="H80" s="205"/>
      <c r="I80" s="70"/>
    </row>
    <row r="81" spans="1:9" ht="22" customHeight="1">
      <c r="A81" s="168"/>
      <c r="B81" s="172"/>
      <c r="C81" s="80" t="s">
        <v>59</v>
      </c>
      <c r="D81" s="156"/>
      <c r="E81" s="156"/>
      <c r="F81" s="156"/>
      <c r="G81" s="84"/>
      <c r="H81" s="84"/>
      <c r="I81" s="70"/>
    </row>
    <row r="82" spans="1:9" ht="22" customHeight="1">
      <c r="A82" s="168"/>
      <c r="B82" s="169" t="s">
        <v>88</v>
      </c>
      <c r="C82" s="76" t="s">
        <v>26</v>
      </c>
      <c r="D82" s="155">
        <v>20</v>
      </c>
      <c r="E82" s="155">
        <v>7</v>
      </c>
      <c r="F82" s="155">
        <v>6</v>
      </c>
      <c r="G82" s="86">
        <f>SUM(D82:F82)</f>
        <v>33</v>
      </c>
      <c r="H82" s="203"/>
      <c r="I82" s="70"/>
    </row>
    <row r="83" spans="1:9" ht="22" customHeight="1">
      <c r="A83" s="168"/>
      <c r="B83" s="171"/>
      <c r="C83" s="76" t="s">
        <v>11</v>
      </c>
      <c r="D83" s="155">
        <v>20</v>
      </c>
      <c r="E83" s="155">
        <v>7</v>
      </c>
      <c r="F83" s="155">
        <v>6</v>
      </c>
      <c r="G83" s="86">
        <f>SUM(D83:F83)</f>
        <v>33</v>
      </c>
      <c r="H83" s="204"/>
      <c r="I83" s="70"/>
    </row>
    <row r="84" spans="1:9" ht="22" customHeight="1">
      <c r="A84" s="168"/>
      <c r="B84" s="171"/>
      <c r="C84" s="76" t="s">
        <v>57</v>
      </c>
      <c r="D84" s="155">
        <v>20</v>
      </c>
      <c r="E84" s="155">
        <v>7</v>
      </c>
      <c r="F84" s="155">
        <v>6</v>
      </c>
      <c r="G84" s="86">
        <f>SUM(D84:F84)</f>
        <v>33</v>
      </c>
      <c r="H84" s="205"/>
      <c r="I84" s="70"/>
    </row>
    <row r="85" spans="1:9" ht="22" customHeight="1">
      <c r="A85" s="168"/>
      <c r="B85" s="172"/>
      <c r="C85" s="80" t="s">
        <v>59</v>
      </c>
      <c r="D85" s="156"/>
      <c r="E85" s="156"/>
      <c r="F85" s="156"/>
      <c r="G85" s="84"/>
      <c r="H85" s="84"/>
      <c r="I85" s="70"/>
    </row>
    <row r="86" spans="1:9" ht="22" customHeight="1">
      <c r="A86" s="168"/>
      <c r="B86" s="169" t="s">
        <v>89</v>
      </c>
      <c r="C86" s="76" t="s">
        <v>26</v>
      </c>
      <c r="D86" s="155">
        <v>4</v>
      </c>
      <c r="E86" s="155">
        <v>0</v>
      </c>
      <c r="F86" s="155">
        <v>3</v>
      </c>
      <c r="G86" s="86">
        <f>SUM(D86:F86)</f>
        <v>7</v>
      </c>
      <c r="H86" s="203"/>
      <c r="I86" s="70"/>
    </row>
    <row r="87" spans="1:9" ht="22" customHeight="1">
      <c r="A87" s="168"/>
      <c r="B87" s="169"/>
      <c r="C87" s="76" t="s">
        <v>11</v>
      </c>
      <c r="D87" s="155">
        <v>4</v>
      </c>
      <c r="E87" s="155">
        <v>0</v>
      </c>
      <c r="F87" s="155">
        <v>3</v>
      </c>
      <c r="G87" s="86">
        <f>SUM(D87:F87)</f>
        <v>7</v>
      </c>
      <c r="H87" s="204"/>
      <c r="I87" s="70"/>
    </row>
    <row r="88" spans="1:9" ht="22" customHeight="1">
      <c r="A88" s="168"/>
      <c r="B88" s="169"/>
      <c r="C88" s="76" t="s">
        <v>57</v>
      </c>
      <c r="D88" s="155">
        <v>4</v>
      </c>
      <c r="E88" s="155">
        <v>0</v>
      </c>
      <c r="F88" s="155">
        <v>3</v>
      </c>
      <c r="G88" s="86">
        <f>SUM(D88:F88)</f>
        <v>7</v>
      </c>
      <c r="H88" s="205"/>
      <c r="I88" s="70"/>
    </row>
    <row r="89" spans="1:9" ht="22" customHeight="1">
      <c r="A89" s="168"/>
      <c r="B89" s="169"/>
      <c r="C89" s="80" t="s">
        <v>59</v>
      </c>
      <c r="D89" s="156"/>
      <c r="E89" s="156"/>
      <c r="F89" s="156"/>
      <c r="G89" s="84"/>
      <c r="H89" s="84"/>
      <c r="I89" s="70"/>
    </row>
    <row r="90" spans="1:9" ht="22" customHeight="1">
      <c r="A90" s="206" t="s">
        <v>129</v>
      </c>
      <c r="B90" s="169" t="s">
        <v>75</v>
      </c>
      <c r="C90" s="76" t="s">
        <v>78</v>
      </c>
      <c r="D90" s="155">
        <v>0</v>
      </c>
      <c r="E90" s="155">
        <v>0</v>
      </c>
      <c r="F90" s="155">
        <v>0</v>
      </c>
      <c r="G90" s="86">
        <f>SUM(D90:F90)</f>
        <v>0</v>
      </c>
      <c r="H90" s="203"/>
      <c r="I90" s="70"/>
    </row>
    <row r="91" spans="1:9" ht="22" customHeight="1">
      <c r="A91" s="207"/>
      <c r="B91" s="169"/>
      <c r="C91" s="76" t="s">
        <v>11</v>
      </c>
      <c r="D91" s="155">
        <v>0</v>
      </c>
      <c r="E91" s="155">
        <v>0</v>
      </c>
      <c r="F91" s="155">
        <v>0</v>
      </c>
      <c r="G91" s="86">
        <f>SUM(D91:F91)</f>
        <v>0</v>
      </c>
      <c r="H91" s="204"/>
      <c r="I91" s="70"/>
    </row>
    <row r="92" spans="1:9" ht="22" customHeight="1">
      <c r="A92" s="207"/>
      <c r="B92" s="169"/>
      <c r="C92" s="76" t="s">
        <v>57</v>
      </c>
      <c r="D92" s="155">
        <v>0</v>
      </c>
      <c r="E92" s="155">
        <v>0</v>
      </c>
      <c r="F92" s="155">
        <v>0</v>
      </c>
      <c r="G92" s="86">
        <f>SUM(D92:F92)</f>
        <v>0</v>
      </c>
      <c r="H92" s="205"/>
      <c r="I92" s="70"/>
    </row>
    <row r="93" spans="1:9" ht="22" customHeight="1">
      <c r="A93" s="207"/>
      <c r="B93" s="169"/>
      <c r="C93" s="80" t="s">
        <v>59</v>
      </c>
      <c r="D93" s="156"/>
      <c r="E93" s="156"/>
      <c r="F93" s="156"/>
      <c r="G93" s="84"/>
      <c r="H93" s="84"/>
      <c r="I93" s="70"/>
    </row>
    <row r="94" spans="1:9" ht="22" customHeight="1">
      <c r="A94" s="207"/>
      <c r="B94" s="169" t="s">
        <v>76</v>
      </c>
      <c r="C94" s="76" t="s">
        <v>78</v>
      </c>
      <c r="D94" s="155">
        <v>0</v>
      </c>
      <c r="E94" s="155">
        <v>0</v>
      </c>
      <c r="F94" s="155">
        <v>0</v>
      </c>
      <c r="G94" s="86">
        <f>SUM(D94:F94)</f>
        <v>0</v>
      </c>
      <c r="H94" s="203"/>
      <c r="I94" s="70"/>
    </row>
    <row r="95" spans="1:9" ht="22" customHeight="1">
      <c r="A95" s="207"/>
      <c r="B95" s="169"/>
      <c r="C95" s="76" t="s">
        <v>11</v>
      </c>
      <c r="D95" s="155">
        <v>0</v>
      </c>
      <c r="E95" s="155">
        <v>0</v>
      </c>
      <c r="F95" s="155">
        <v>0</v>
      </c>
      <c r="G95" s="86">
        <f>SUM(D95:F95)</f>
        <v>0</v>
      </c>
      <c r="H95" s="204"/>
      <c r="I95" s="70"/>
    </row>
    <row r="96" spans="1:9" ht="22" customHeight="1">
      <c r="A96" s="207"/>
      <c r="B96" s="169"/>
      <c r="C96" s="76" t="s">
        <v>57</v>
      </c>
      <c r="D96" s="155">
        <v>0</v>
      </c>
      <c r="E96" s="155">
        <v>0</v>
      </c>
      <c r="F96" s="155">
        <v>0</v>
      </c>
      <c r="G96" s="86">
        <f>SUM(D96:F96)</f>
        <v>0</v>
      </c>
      <c r="H96" s="205"/>
      <c r="I96" s="70"/>
    </row>
    <row r="97" spans="1:9" ht="22" customHeight="1">
      <c r="A97" s="207"/>
      <c r="B97" s="169"/>
      <c r="C97" s="80" t="s">
        <v>59</v>
      </c>
      <c r="D97" s="156"/>
      <c r="E97" s="156"/>
      <c r="F97" s="156"/>
      <c r="G97" s="84"/>
      <c r="H97" s="84"/>
      <c r="I97" s="70"/>
    </row>
    <row r="98" spans="1:9" ht="22" customHeight="1">
      <c r="A98" s="207"/>
      <c r="B98" s="169" t="s">
        <v>77</v>
      </c>
      <c r="C98" s="76" t="s">
        <v>78</v>
      </c>
      <c r="D98" s="155">
        <v>0</v>
      </c>
      <c r="E98" s="155">
        <v>0</v>
      </c>
      <c r="F98" s="155">
        <v>0</v>
      </c>
      <c r="G98" s="86">
        <f>SUM(D98:F98)</f>
        <v>0</v>
      </c>
      <c r="H98" s="121"/>
      <c r="I98" s="70"/>
    </row>
    <row r="99" spans="1:9" ht="22" customHeight="1">
      <c r="A99" s="207"/>
      <c r="B99" s="169"/>
      <c r="C99" s="76" t="s">
        <v>11</v>
      </c>
      <c r="D99" s="155">
        <v>0</v>
      </c>
      <c r="E99" s="155">
        <v>0</v>
      </c>
      <c r="F99" s="155">
        <v>0</v>
      </c>
      <c r="G99" s="86">
        <f>SUM(D99:F99)</f>
        <v>0</v>
      </c>
      <c r="H99" s="121"/>
      <c r="I99" s="70"/>
    </row>
    <row r="100" spans="1:9" ht="22" customHeight="1">
      <c r="A100" s="207"/>
      <c r="B100" s="169"/>
      <c r="C100" s="76" t="s">
        <v>57</v>
      </c>
      <c r="D100" s="155">
        <v>0</v>
      </c>
      <c r="E100" s="155">
        <v>0</v>
      </c>
      <c r="F100" s="155">
        <v>0</v>
      </c>
      <c r="G100" s="86">
        <f>SUM(D100:F100)</f>
        <v>0</v>
      </c>
      <c r="H100" s="121"/>
      <c r="I100" s="70"/>
    </row>
    <row r="101" spans="1:9" ht="22" customHeight="1">
      <c r="A101" s="207"/>
      <c r="B101" s="169"/>
      <c r="C101" s="80" t="s">
        <v>59</v>
      </c>
      <c r="D101" s="156"/>
      <c r="E101" s="156"/>
      <c r="F101" s="156"/>
      <c r="G101" s="84"/>
      <c r="H101" s="119"/>
      <c r="I101" s="70"/>
    </row>
    <row r="102" spans="1:9" ht="22" customHeight="1">
      <c r="A102" s="207"/>
      <c r="B102" s="169" t="s">
        <v>82</v>
      </c>
      <c r="C102" s="76" t="s">
        <v>78</v>
      </c>
      <c r="D102" s="155">
        <v>0</v>
      </c>
      <c r="E102" s="155">
        <v>0</v>
      </c>
      <c r="F102" s="155">
        <v>0</v>
      </c>
      <c r="G102" s="86">
        <f>SUM(D102:F102)</f>
        <v>0</v>
      </c>
      <c r="H102" s="203"/>
      <c r="I102" s="70"/>
    </row>
    <row r="103" spans="1:9" ht="22" customHeight="1">
      <c r="A103" s="207"/>
      <c r="B103" s="169"/>
      <c r="C103" s="76" t="s">
        <v>11</v>
      </c>
      <c r="D103" s="155">
        <v>0</v>
      </c>
      <c r="E103" s="155">
        <v>0</v>
      </c>
      <c r="F103" s="155">
        <v>0</v>
      </c>
      <c r="G103" s="86">
        <f>SUM(D103:F103)</f>
        <v>0</v>
      </c>
      <c r="H103" s="204"/>
      <c r="I103" s="70"/>
    </row>
    <row r="104" spans="1:9" ht="22" customHeight="1">
      <c r="A104" s="207"/>
      <c r="B104" s="169"/>
      <c r="C104" s="76" t="s">
        <v>57</v>
      </c>
      <c r="D104" s="155">
        <v>0</v>
      </c>
      <c r="E104" s="155">
        <v>0</v>
      </c>
      <c r="F104" s="155">
        <v>0</v>
      </c>
      <c r="G104" s="86">
        <f>SUM(D104:F104)</f>
        <v>0</v>
      </c>
      <c r="H104" s="205"/>
      <c r="I104" s="70"/>
    </row>
    <row r="105" spans="1:9" ht="22" customHeight="1">
      <c r="A105" s="208"/>
      <c r="B105" s="169"/>
      <c r="C105" s="80" t="s">
        <v>59</v>
      </c>
      <c r="D105" s="156"/>
      <c r="E105" s="156"/>
      <c r="F105" s="156"/>
      <c r="G105" s="84"/>
      <c r="H105" s="84"/>
      <c r="I105" s="70"/>
    </row>
    <row r="106" spans="1:9" ht="22" customHeight="1">
      <c r="A106" s="206" t="s">
        <v>30</v>
      </c>
      <c r="B106" s="169" t="s">
        <v>97</v>
      </c>
      <c r="C106" s="87" t="s">
        <v>32</v>
      </c>
      <c r="D106" s="155">
        <v>1</v>
      </c>
      <c r="E106" s="155">
        <v>2</v>
      </c>
      <c r="F106" s="155">
        <v>0</v>
      </c>
      <c r="G106" s="86">
        <f>SUM(D106:F106)</f>
        <v>3</v>
      </c>
      <c r="H106" s="203"/>
      <c r="I106" s="70"/>
    </row>
    <row r="107" spans="1:9" ht="22" customHeight="1">
      <c r="A107" s="207"/>
      <c r="B107" s="169"/>
      <c r="C107" s="87" t="s">
        <v>33</v>
      </c>
      <c r="D107" s="155">
        <v>1</v>
      </c>
      <c r="E107" s="155">
        <v>4</v>
      </c>
      <c r="F107" s="155">
        <v>0</v>
      </c>
      <c r="G107" s="86">
        <f>SUM(D107:F107)</f>
        <v>5</v>
      </c>
      <c r="H107" s="204"/>
      <c r="I107" s="70"/>
    </row>
    <row r="108" spans="1:9" ht="22" customHeight="1">
      <c r="A108" s="207"/>
      <c r="B108" s="169"/>
      <c r="C108" s="87" t="s">
        <v>34</v>
      </c>
      <c r="D108" s="155">
        <v>1</v>
      </c>
      <c r="E108" s="155">
        <v>4</v>
      </c>
      <c r="F108" s="155">
        <v>0</v>
      </c>
      <c r="G108" s="86">
        <f>SUM(D108:F108)</f>
        <v>5</v>
      </c>
      <c r="H108" s="204"/>
      <c r="I108" s="70"/>
    </row>
    <row r="109" spans="1:9" ht="22" customHeight="1">
      <c r="A109" s="207"/>
      <c r="B109" s="169"/>
      <c r="C109" s="87" t="s">
        <v>57</v>
      </c>
      <c r="D109" s="155">
        <v>1</v>
      </c>
      <c r="E109" s="155">
        <v>4</v>
      </c>
      <c r="F109" s="155">
        <v>0</v>
      </c>
      <c r="G109" s="86">
        <f>SUM(D109:F109)</f>
        <v>5</v>
      </c>
      <c r="H109" s="205"/>
      <c r="I109" s="70"/>
    </row>
    <row r="110" spans="1:9" ht="22" customHeight="1">
      <c r="A110" s="207"/>
      <c r="B110" s="169"/>
      <c r="C110" s="80" t="s">
        <v>59</v>
      </c>
      <c r="D110" s="156"/>
      <c r="E110" s="156"/>
      <c r="F110" s="156"/>
      <c r="G110" s="84"/>
      <c r="H110" s="84"/>
      <c r="I110" s="70"/>
    </row>
    <row r="111" spans="1:9" ht="22" customHeight="1">
      <c r="A111" s="207"/>
      <c r="B111" s="169" t="s">
        <v>98</v>
      </c>
      <c r="C111" s="87" t="s">
        <v>32</v>
      </c>
      <c r="D111" s="155">
        <v>3</v>
      </c>
      <c r="E111" s="155">
        <v>4</v>
      </c>
      <c r="F111" s="155">
        <v>0</v>
      </c>
      <c r="G111" s="86">
        <f>SUM(D111:F111)</f>
        <v>7</v>
      </c>
      <c r="H111" s="203"/>
      <c r="I111" s="70"/>
    </row>
    <row r="112" spans="1:9" ht="22" customHeight="1">
      <c r="A112" s="207"/>
      <c r="B112" s="169"/>
      <c r="C112" s="87" t="s">
        <v>103</v>
      </c>
      <c r="D112" s="155">
        <v>5</v>
      </c>
      <c r="E112" s="155">
        <v>4</v>
      </c>
      <c r="F112" s="155">
        <v>0</v>
      </c>
      <c r="G112" s="86">
        <f>SUM(D112:F112)</f>
        <v>9</v>
      </c>
      <c r="H112" s="204"/>
      <c r="I112" s="70"/>
    </row>
    <row r="113" spans="1:9" ht="22" customHeight="1">
      <c r="A113" s="207"/>
      <c r="B113" s="169"/>
      <c r="C113" s="87" t="s">
        <v>104</v>
      </c>
      <c r="D113" s="155">
        <v>5</v>
      </c>
      <c r="E113" s="155">
        <v>4</v>
      </c>
      <c r="F113" s="155">
        <v>0</v>
      </c>
      <c r="G113" s="86">
        <f>SUM(D113:F113)</f>
        <v>9</v>
      </c>
      <c r="H113" s="204"/>
      <c r="I113" s="70"/>
    </row>
    <row r="114" spans="1:9" ht="22" customHeight="1">
      <c r="A114" s="207"/>
      <c r="B114" s="169"/>
      <c r="C114" s="87" t="s">
        <v>57</v>
      </c>
      <c r="D114" s="155">
        <v>5</v>
      </c>
      <c r="E114" s="155">
        <v>4</v>
      </c>
      <c r="F114" s="155">
        <v>0</v>
      </c>
      <c r="G114" s="86">
        <f>SUM(D114:F114)</f>
        <v>9</v>
      </c>
      <c r="H114" s="205"/>
      <c r="I114" s="70"/>
    </row>
    <row r="115" spans="1:9" ht="22" customHeight="1">
      <c r="A115" s="207"/>
      <c r="B115" s="169"/>
      <c r="C115" s="80" t="s">
        <v>59</v>
      </c>
      <c r="D115" s="156"/>
      <c r="E115" s="156"/>
      <c r="F115" s="156"/>
      <c r="G115" s="84"/>
      <c r="H115" s="84"/>
      <c r="I115" s="70"/>
    </row>
    <row r="116" spans="1:9" ht="22" customHeight="1">
      <c r="A116" s="207"/>
      <c r="B116" s="169" t="s">
        <v>99</v>
      </c>
      <c r="C116" s="87" t="s">
        <v>32</v>
      </c>
      <c r="D116" s="155">
        <v>0</v>
      </c>
      <c r="E116" s="155">
        <v>0</v>
      </c>
      <c r="F116" s="155">
        <v>0</v>
      </c>
      <c r="G116" s="86">
        <f>SUM(D116:F116)</f>
        <v>0</v>
      </c>
      <c r="H116" s="203"/>
      <c r="I116" s="70"/>
    </row>
    <row r="117" spans="1:9" ht="22" customHeight="1">
      <c r="A117" s="207"/>
      <c r="B117" s="169"/>
      <c r="C117" s="87" t="s">
        <v>103</v>
      </c>
      <c r="D117" s="155">
        <v>0</v>
      </c>
      <c r="E117" s="155">
        <v>0</v>
      </c>
      <c r="F117" s="155">
        <v>0</v>
      </c>
      <c r="G117" s="86">
        <f>SUM(D117:F117)</f>
        <v>0</v>
      </c>
      <c r="H117" s="204"/>
      <c r="I117" s="70"/>
    </row>
    <row r="118" spans="1:9" ht="22" customHeight="1">
      <c r="A118" s="207"/>
      <c r="B118" s="169"/>
      <c r="C118" s="87" t="s">
        <v>104</v>
      </c>
      <c r="D118" s="155">
        <v>0</v>
      </c>
      <c r="E118" s="155">
        <v>0</v>
      </c>
      <c r="F118" s="155">
        <v>0</v>
      </c>
      <c r="G118" s="86">
        <f>SUM(D118:F118)</f>
        <v>0</v>
      </c>
      <c r="H118" s="204"/>
      <c r="I118" s="70"/>
    </row>
    <row r="119" spans="1:9" ht="22" customHeight="1">
      <c r="A119" s="207"/>
      <c r="B119" s="169"/>
      <c r="C119" s="87" t="s">
        <v>57</v>
      </c>
      <c r="D119" s="155">
        <v>0</v>
      </c>
      <c r="E119" s="155">
        <v>0</v>
      </c>
      <c r="F119" s="155">
        <v>0</v>
      </c>
      <c r="G119" s="86">
        <f>SUM(D119:F119)</f>
        <v>0</v>
      </c>
      <c r="H119" s="205"/>
      <c r="I119" s="70"/>
    </row>
    <row r="120" spans="1:9" ht="22" customHeight="1">
      <c r="A120" s="207"/>
      <c r="B120" s="169"/>
      <c r="C120" s="80" t="s">
        <v>59</v>
      </c>
      <c r="D120" s="156"/>
      <c r="E120" s="156"/>
      <c r="F120" s="156"/>
      <c r="G120" s="84"/>
      <c r="H120" s="84"/>
      <c r="I120" s="70"/>
    </row>
    <row r="121" spans="1:9" ht="22" customHeight="1">
      <c r="A121" s="207"/>
      <c r="B121" s="170" t="s">
        <v>31</v>
      </c>
      <c r="C121" s="76" t="s">
        <v>32</v>
      </c>
      <c r="D121" s="155">
        <v>5</v>
      </c>
      <c r="E121" s="155">
        <v>5</v>
      </c>
      <c r="F121" s="155">
        <v>5</v>
      </c>
      <c r="G121" s="86">
        <f>SUM(D121:F121)</f>
        <v>15</v>
      </c>
      <c r="H121" s="203"/>
      <c r="I121" s="70"/>
    </row>
    <row r="122" spans="1:9" ht="22" customHeight="1">
      <c r="A122" s="207"/>
      <c r="B122" s="171"/>
      <c r="C122" s="76" t="s">
        <v>33</v>
      </c>
      <c r="D122" s="155">
        <v>5</v>
      </c>
      <c r="E122" s="155">
        <v>4</v>
      </c>
      <c r="F122" s="155">
        <v>5</v>
      </c>
      <c r="G122" s="86">
        <f>SUM(D122:F122)</f>
        <v>14</v>
      </c>
      <c r="H122" s="204"/>
      <c r="I122" s="70"/>
    </row>
    <row r="123" spans="1:9" ht="22" customHeight="1">
      <c r="A123" s="207"/>
      <c r="B123" s="171"/>
      <c r="C123" s="76" t="s">
        <v>34</v>
      </c>
      <c r="D123" s="155">
        <v>5</v>
      </c>
      <c r="E123" s="155">
        <v>4</v>
      </c>
      <c r="F123" s="155">
        <v>5</v>
      </c>
      <c r="G123" s="86">
        <f>SUM(D123:F123)</f>
        <v>14</v>
      </c>
      <c r="H123" s="204"/>
      <c r="I123" s="70"/>
    </row>
    <row r="124" spans="1:9" ht="22" customHeight="1">
      <c r="A124" s="207"/>
      <c r="B124" s="171"/>
      <c r="C124" s="88" t="s">
        <v>57</v>
      </c>
      <c r="D124" s="155">
        <v>5</v>
      </c>
      <c r="E124" s="155">
        <v>4</v>
      </c>
      <c r="F124" s="155">
        <v>5</v>
      </c>
      <c r="G124" s="86">
        <f>SUM(D124:F124)</f>
        <v>14</v>
      </c>
      <c r="H124" s="205"/>
      <c r="I124" s="70"/>
    </row>
    <row r="125" spans="1:9" ht="22" customHeight="1">
      <c r="A125" s="207"/>
      <c r="B125" s="172"/>
      <c r="C125" s="80" t="s">
        <v>58</v>
      </c>
      <c r="D125" s="156"/>
      <c r="E125" s="156"/>
      <c r="F125" s="156"/>
      <c r="G125" s="84"/>
      <c r="H125" s="84"/>
      <c r="I125" s="70"/>
    </row>
    <row r="126" spans="1:9" ht="22" customHeight="1">
      <c r="A126" s="207"/>
      <c r="B126" s="170" t="s">
        <v>35</v>
      </c>
      <c r="C126" s="76" t="s">
        <v>32</v>
      </c>
      <c r="D126" s="155">
        <v>0</v>
      </c>
      <c r="E126" s="155">
        <v>0</v>
      </c>
      <c r="F126" s="155">
        <v>0</v>
      </c>
      <c r="G126" s="86">
        <f>SUM(D126:F126)</f>
        <v>0</v>
      </c>
      <c r="H126" s="203"/>
      <c r="I126" s="70"/>
    </row>
    <row r="127" spans="1:9" ht="22" customHeight="1">
      <c r="A127" s="207"/>
      <c r="B127" s="171"/>
      <c r="C127" s="76" t="s">
        <v>33</v>
      </c>
      <c r="D127" s="155">
        <v>0</v>
      </c>
      <c r="E127" s="155">
        <v>2</v>
      </c>
      <c r="F127" s="155">
        <v>1</v>
      </c>
      <c r="G127" s="86">
        <f>SUM(D127:F127)</f>
        <v>3</v>
      </c>
      <c r="H127" s="204"/>
      <c r="I127" s="70"/>
    </row>
    <row r="128" spans="1:9" ht="22" customHeight="1">
      <c r="A128" s="207"/>
      <c r="B128" s="171"/>
      <c r="C128" s="76" t="s">
        <v>34</v>
      </c>
      <c r="D128" s="155">
        <v>5</v>
      </c>
      <c r="E128" s="155">
        <v>4</v>
      </c>
      <c r="F128" s="155">
        <v>1</v>
      </c>
      <c r="G128" s="86">
        <f>SUM(D128:F128)</f>
        <v>10</v>
      </c>
      <c r="H128" s="204"/>
      <c r="I128" s="70"/>
    </row>
    <row r="129" spans="1:9" ht="22" customHeight="1">
      <c r="A129" s="207"/>
      <c r="B129" s="171"/>
      <c r="C129" s="88" t="s">
        <v>57</v>
      </c>
      <c r="D129" s="155">
        <v>5</v>
      </c>
      <c r="E129" s="155">
        <v>4</v>
      </c>
      <c r="F129" s="155">
        <v>1</v>
      </c>
      <c r="G129" s="86">
        <f>SUM(D129:F129)</f>
        <v>10</v>
      </c>
      <c r="H129" s="205"/>
      <c r="I129" s="70"/>
    </row>
    <row r="130" spans="1:9" ht="22" customHeight="1">
      <c r="A130" s="208"/>
      <c r="B130" s="172"/>
      <c r="C130" s="80" t="s">
        <v>59</v>
      </c>
      <c r="D130" s="156"/>
      <c r="E130" s="156"/>
      <c r="F130" s="156"/>
      <c r="G130" s="84"/>
      <c r="H130" s="84"/>
      <c r="I130" s="70"/>
    </row>
    <row r="131" spans="1:9" ht="22" customHeight="1">
      <c r="A131" s="174" t="s">
        <v>36</v>
      </c>
      <c r="B131" s="170" t="s">
        <v>37</v>
      </c>
      <c r="C131" s="76" t="s">
        <v>38</v>
      </c>
      <c r="D131" s="155">
        <v>2</v>
      </c>
      <c r="E131" s="155">
        <v>5</v>
      </c>
      <c r="F131" s="155">
        <v>1</v>
      </c>
      <c r="G131" s="86">
        <f>SUM(D131:F131)</f>
        <v>8</v>
      </c>
      <c r="H131" s="203"/>
      <c r="I131" s="70"/>
    </row>
    <row r="132" spans="1:9" ht="22" customHeight="1">
      <c r="A132" s="174"/>
      <c r="B132" s="171"/>
      <c r="C132" s="76" t="s">
        <v>39</v>
      </c>
      <c r="D132" s="155">
        <v>2</v>
      </c>
      <c r="E132" s="155">
        <v>3</v>
      </c>
      <c r="F132" s="155">
        <v>1</v>
      </c>
      <c r="G132" s="86">
        <f>SUM(D132:F132)</f>
        <v>6</v>
      </c>
      <c r="H132" s="204"/>
      <c r="I132" s="70"/>
    </row>
    <row r="133" spans="1:9" ht="22" customHeight="1">
      <c r="A133" s="174"/>
      <c r="B133" s="171"/>
      <c r="C133" s="76" t="s">
        <v>11</v>
      </c>
      <c r="D133" s="155">
        <v>2</v>
      </c>
      <c r="E133" s="155">
        <v>3</v>
      </c>
      <c r="F133" s="155">
        <v>0</v>
      </c>
      <c r="G133" s="86">
        <f>SUM(D133:F133)</f>
        <v>5</v>
      </c>
      <c r="H133" s="204"/>
      <c r="I133" s="70"/>
    </row>
    <row r="134" spans="1:9" ht="22" customHeight="1">
      <c r="A134" s="174"/>
      <c r="B134" s="171"/>
      <c r="C134" s="88" t="s">
        <v>57</v>
      </c>
      <c r="D134" s="155">
        <v>2</v>
      </c>
      <c r="E134" s="155">
        <v>3</v>
      </c>
      <c r="F134" s="155">
        <v>2</v>
      </c>
      <c r="G134" s="86">
        <f>SUM(D134:F134)</f>
        <v>7</v>
      </c>
      <c r="H134" s="205"/>
      <c r="I134" s="70"/>
    </row>
    <row r="135" spans="1:9" ht="22" customHeight="1">
      <c r="A135" s="174"/>
      <c r="B135" s="172"/>
      <c r="C135" s="80" t="s">
        <v>58</v>
      </c>
      <c r="D135" s="156"/>
      <c r="E135" s="156"/>
      <c r="F135" s="156"/>
      <c r="G135" s="84"/>
      <c r="H135" s="84"/>
      <c r="I135" s="70"/>
    </row>
    <row r="136" spans="1:9" ht="22" customHeight="1">
      <c r="A136" s="174"/>
      <c r="B136" s="170" t="s">
        <v>40</v>
      </c>
      <c r="C136" s="76" t="s">
        <v>38</v>
      </c>
      <c r="D136" s="155">
        <v>26</v>
      </c>
      <c r="E136" s="155">
        <v>23</v>
      </c>
      <c r="F136" s="155">
        <v>19</v>
      </c>
      <c r="G136" s="86">
        <f>SUM(D136:F136)</f>
        <v>68</v>
      </c>
      <c r="H136" s="203"/>
      <c r="I136" s="70"/>
    </row>
    <row r="137" spans="1:9" ht="22" customHeight="1">
      <c r="A137" s="174"/>
      <c r="B137" s="171"/>
      <c r="C137" s="76" t="s">
        <v>39</v>
      </c>
      <c r="D137" s="155">
        <v>17</v>
      </c>
      <c r="E137" s="155">
        <v>29</v>
      </c>
      <c r="F137" s="155">
        <v>19</v>
      </c>
      <c r="G137" s="86">
        <f>SUM(D137:F137)</f>
        <v>65</v>
      </c>
      <c r="H137" s="204"/>
      <c r="I137" s="70"/>
    </row>
    <row r="138" spans="1:9" ht="22" customHeight="1">
      <c r="A138" s="174"/>
      <c r="B138" s="171"/>
      <c r="C138" s="76" t="s">
        <v>11</v>
      </c>
      <c r="D138" s="155">
        <v>17</v>
      </c>
      <c r="E138" s="155">
        <v>29</v>
      </c>
      <c r="F138" s="155">
        <v>0</v>
      </c>
      <c r="G138" s="86">
        <f>SUM(D138:F138)</f>
        <v>46</v>
      </c>
      <c r="H138" s="204"/>
      <c r="I138" s="70"/>
    </row>
    <row r="139" spans="1:9" ht="22" customHeight="1">
      <c r="A139" s="174"/>
      <c r="B139" s="171"/>
      <c r="C139" s="88" t="s">
        <v>57</v>
      </c>
      <c r="D139" s="155">
        <v>17</v>
      </c>
      <c r="E139" s="155">
        <v>29</v>
      </c>
      <c r="F139" s="155">
        <v>0</v>
      </c>
      <c r="G139" s="86">
        <f>SUM(D139:F139)</f>
        <v>46</v>
      </c>
      <c r="H139" s="205"/>
      <c r="I139" s="70"/>
    </row>
    <row r="140" spans="1:9" ht="22" customHeight="1">
      <c r="A140" s="174"/>
      <c r="B140" s="172"/>
      <c r="C140" s="80" t="s">
        <v>59</v>
      </c>
      <c r="D140" s="156"/>
      <c r="E140" s="156"/>
      <c r="F140" s="156"/>
      <c r="G140" s="84"/>
      <c r="H140" s="84"/>
      <c r="I140" s="70"/>
    </row>
    <row r="141" spans="1:9" ht="22" customHeight="1">
      <c r="A141" s="180" t="s">
        <v>41</v>
      </c>
      <c r="B141" s="170" t="s">
        <v>42</v>
      </c>
      <c r="C141" s="76" t="s">
        <v>43</v>
      </c>
      <c r="D141" s="155">
        <v>1</v>
      </c>
      <c r="E141" s="155">
        <v>2</v>
      </c>
      <c r="F141" s="155">
        <v>2</v>
      </c>
      <c r="G141" s="86">
        <f>SUM(D141:F141)</f>
        <v>5</v>
      </c>
      <c r="H141" s="203"/>
      <c r="I141" s="70"/>
    </row>
    <row r="142" spans="1:9" ht="22" customHeight="1">
      <c r="A142" s="181"/>
      <c r="B142" s="171"/>
      <c r="C142" s="76" t="s">
        <v>68</v>
      </c>
      <c r="D142" s="155">
        <v>0</v>
      </c>
      <c r="E142" s="155">
        <v>0</v>
      </c>
      <c r="F142" s="155">
        <v>0</v>
      </c>
      <c r="G142" s="86">
        <f>SUM(D142:F142)</f>
        <v>0</v>
      </c>
      <c r="H142" s="204"/>
      <c r="I142" s="70"/>
    </row>
    <row r="143" spans="1:9" ht="22" customHeight="1">
      <c r="A143" s="181"/>
      <c r="B143" s="171"/>
      <c r="C143" s="76" t="s">
        <v>11</v>
      </c>
      <c r="D143" s="155">
        <v>0</v>
      </c>
      <c r="E143" s="155">
        <v>4</v>
      </c>
      <c r="F143" s="155">
        <v>2</v>
      </c>
      <c r="G143" s="86">
        <f>SUM(D143:F143)</f>
        <v>6</v>
      </c>
      <c r="H143" s="204"/>
      <c r="I143" s="70"/>
    </row>
    <row r="144" spans="1:9" ht="22" customHeight="1">
      <c r="A144" s="181"/>
      <c r="B144" s="171"/>
      <c r="C144" s="76" t="s">
        <v>57</v>
      </c>
      <c r="D144" s="155">
        <v>0</v>
      </c>
      <c r="E144" s="155">
        <v>4</v>
      </c>
      <c r="F144" s="155">
        <v>3</v>
      </c>
      <c r="G144" s="86">
        <f>SUM(D144:F144)</f>
        <v>7</v>
      </c>
      <c r="H144" s="205"/>
      <c r="I144" s="70"/>
    </row>
    <row r="145" spans="1:9" ht="22" customHeight="1">
      <c r="A145" s="181"/>
      <c r="B145" s="172"/>
      <c r="C145" s="80" t="s">
        <v>59</v>
      </c>
      <c r="D145" s="156"/>
      <c r="E145" s="156"/>
      <c r="F145" s="156"/>
      <c r="G145" s="84"/>
      <c r="H145" s="84"/>
      <c r="I145" s="70"/>
    </row>
    <row r="146" spans="1:9" ht="22" customHeight="1">
      <c r="A146" s="181"/>
      <c r="B146" s="170" t="s">
        <v>44</v>
      </c>
      <c r="C146" s="76" t="s">
        <v>38</v>
      </c>
      <c r="D146" s="155">
        <v>4</v>
      </c>
      <c r="E146" s="155">
        <v>5</v>
      </c>
      <c r="F146" s="155">
        <v>4</v>
      </c>
      <c r="G146" s="86">
        <f>SUM(D146:F146)</f>
        <v>13</v>
      </c>
      <c r="H146" s="203"/>
      <c r="I146" s="70"/>
    </row>
    <row r="147" spans="1:9" ht="22" customHeight="1">
      <c r="A147" s="181"/>
      <c r="B147" s="171"/>
      <c r="C147" s="76" t="s">
        <v>33</v>
      </c>
      <c r="D147" s="155">
        <v>5</v>
      </c>
      <c r="E147" s="155">
        <v>8</v>
      </c>
      <c r="F147" s="155">
        <v>5</v>
      </c>
      <c r="G147" s="86">
        <f>SUM(D147:F147)</f>
        <v>18</v>
      </c>
      <c r="H147" s="204"/>
      <c r="I147" s="70"/>
    </row>
    <row r="148" spans="1:9" ht="22" customHeight="1">
      <c r="A148" s="181"/>
      <c r="B148" s="171"/>
      <c r="C148" s="76" t="s">
        <v>34</v>
      </c>
      <c r="D148" s="155">
        <v>5</v>
      </c>
      <c r="E148" s="155">
        <v>8</v>
      </c>
      <c r="F148" s="155">
        <v>3</v>
      </c>
      <c r="G148" s="86">
        <f>SUM(D148:F148)</f>
        <v>16</v>
      </c>
      <c r="H148" s="204"/>
      <c r="I148" s="70"/>
    </row>
    <row r="149" spans="1:9" ht="22" customHeight="1">
      <c r="A149" s="181"/>
      <c r="B149" s="171"/>
      <c r="C149" s="76" t="s">
        <v>57</v>
      </c>
      <c r="D149" s="155">
        <v>5</v>
      </c>
      <c r="E149" s="155">
        <v>8</v>
      </c>
      <c r="F149" s="155">
        <v>3</v>
      </c>
      <c r="G149" s="86">
        <f>SUM(D149:F149)</f>
        <v>16</v>
      </c>
      <c r="H149" s="205"/>
      <c r="I149" s="70"/>
    </row>
    <row r="150" spans="1:9" ht="22" customHeight="1">
      <c r="A150" s="182"/>
      <c r="B150" s="172"/>
      <c r="C150" s="80" t="s">
        <v>59</v>
      </c>
      <c r="D150" s="156"/>
      <c r="E150" s="156"/>
      <c r="F150" s="156"/>
      <c r="G150" s="84"/>
      <c r="H150" s="84"/>
      <c r="I150" s="70"/>
    </row>
    <row r="151" spans="1:9" ht="58.4" customHeight="1">
      <c r="A151" s="175" t="s">
        <v>45</v>
      </c>
      <c r="B151" s="170" t="s">
        <v>46</v>
      </c>
      <c r="C151" s="87" t="s">
        <v>47</v>
      </c>
      <c r="D151" s="157">
        <v>2</v>
      </c>
      <c r="E151" s="157">
        <v>2</v>
      </c>
      <c r="F151" s="157">
        <v>2</v>
      </c>
      <c r="G151" s="90"/>
      <c r="H151" s="78" t="s">
        <v>290</v>
      </c>
      <c r="I151" s="70"/>
    </row>
    <row r="152" spans="1:9" ht="231" customHeight="1">
      <c r="A152" s="176"/>
      <c r="B152" s="171"/>
      <c r="C152" s="91" t="s">
        <v>48</v>
      </c>
      <c r="D152" s="157">
        <v>0</v>
      </c>
      <c r="E152" s="157">
        <v>0</v>
      </c>
      <c r="F152" s="158">
        <v>0</v>
      </c>
      <c r="G152" s="90"/>
      <c r="H152" s="90"/>
      <c r="I152" s="70"/>
    </row>
    <row r="153" spans="1:9" ht="118.75" customHeight="1">
      <c r="A153" s="176"/>
      <c r="B153" s="171"/>
      <c r="C153" s="91" t="s">
        <v>49</v>
      </c>
      <c r="D153" s="157">
        <v>7</v>
      </c>
      <c r="E153" s="157">
        <v>4</v>
      </c>
      <c r="F153" s="157">
        <v>3</v>
      </c>
      <c r="G153" s="90"/>
      <c r="H153" s="90"/>
      <c r="I153" s="70"/>
    </row>
    <row r="154" spans="1:9" ht="105.65" customHeight="1">
      <c r="A154" s="176"/>
      <c r="B154" s="171"/>
      <c r="C154" s="87" t="s">
        <v>50</v>
      </c>
      <c r="D154" s="159">
        <v>0</v>
      </c>
      <c r="E154" s="158">
        <v>0</v>
      </c>
      <c r="F154" s="157">
        <v>0</v>
      </c>
      <c r="G154" s="90"/>
      <c r="H154" s="90"/>
      <c r="I154" s="70"/>
    </row>
    <row r="155" spans="1:9" ht="156.65" customHeight="1">
      <c r="A155" s="12"/>
      <c r="B155" s="209" t="s">
        <v>122</v>
      </c>
      <c r="C155" s="210"/>
      <c r="D155" s="210"/>
      <c r="E155" s="210"/>
      <c r="F155" s="210"/>
      <c r="G155" s="210"/>
      <c r="H155" s="210"/>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0.86274509803921573</v>
      </c>
    </row>
    <row r="2" spans="1:5" ht="34" customHeight="1">
      <c r="A2" s="113" t="s">
        <v>120</v>
      </c>
      <c r="B2" s="211" t="str">
        <f>IF(ISBLANK('Data Entry Sheet'!D3),"FACILITY NAME",'Data Entry Sheet'!D3)</f>
        <v xml:space="preserve">SIMBIRI </v>
      </c>
      <c r="C2" s="211"/>
      <c r="D2" s="211" t="s">
        <v>121</v>
      </c>
      <c r="E2" s="211"/>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0.5</v>
      </c>
      <c r="E5" s="146">
        <v>0.8</v>
      </c>
    </row>
    <row r="6" spans="1:5" ht="18.5">
      <c r="A6" s="145" t="s">
        <v>42</v>
      </c>
      <c r="B6" s="112"/>
      <c r="C6" s="112">
        <v>1</v>
      </c>
      <c r="D6" s="112">
        <v>0</v>
      </c>
      <c r="E6" s="112">
        <v>0.5</v>
      </c>
    </row>
    <row r="7" spans="1:5" ht="18.5">
      <c r="A7" s="145" t="s">
        <v>44</v>
      </c>
      <c r="B7" s="112">
        <v>1</v>
      </c>
      <c r="C7" s="112">
        <v>1</v>
      </c>
      <c r="D7" s="112">
        <v>1</v>
      </c>
      <c r="E7" s="112">
        <v>1</v>
      </c>
    </row>
    <row r="8" spans="1:5" ht="18.5">
      <c r="A8" s="147" t="s">
        <v>24</v>
      </c>
      <c r="B8" s="146">
        <v>1</v>
      </c>
      <c r="C8" s="146">
        <v>1</v>
      </c>
      <c r="D8" s="146">
        <v>1</v>
      </c>
      <c r="E8" s="146">
        <v>1</v>
      </c>
    </row>
    <row r="9" spans="1:5" ht="18.5">
      <c r="A9" s="145" t="s">
        <v>107</v>
      </c>
      <c r="B9" s="112">
        <v>1</v>
      </c>
      <c r="C9" s="112"/>
      <c r="D9" s="112">
        <v>1</v>
      </c>
      <c r="E9" s="112">
        <v>1</v>
      </c>
    </row>
    <row r="10" spans="1:5" ht="18.5">
      <c r="A10" s="145" t="s">
        <v>106</v>
      </c>
      <c r="B10" s="112">
        <v>1</v>
      </c>
      <c r="C10" s="112">
        <v>1</v>
      </c>
      <c r="D10" s="112">
        <v>1</v>
      </c>
      <c r="E10" s="112">
        <v>1</v>
      </c>
    </row>
    <row r="11" spans="1:5" ht="18.5">
      <c r="A11" s="147" t="s">
        <v>30</v>
      </c>
      <c r="B11" s="146">
        <v>1</v>
      </c>
      <c r="C11" s="146">
        <v>1</v>
      </c>
      <c r="D11" s="146">
        <v>1</v>
      </c>
      <c r="E11" s="146">
        <v>1</v>
      </c>
    </row>
    <row r="12" spans="1:5" ht="18.5">
      <c r="A12" s="145" t="s">
        <v>98</v>
      </c>
      <c r="B12" s="112">
        <v>1</v>
      </c>
      <c r="C12" s="112">
        <v>1</v>
      </c>
      <c r="D12" s="112"/>
      <c r="E12" s="112">
        <v>1</v>
      </c>
    </row>
    <row r="13" spans="1:5" ht="18.5">
      <c r="A13" s="145" t="s">
        <v>97</v>
      </c>
      <c r="B13" s="112">
        <v>1</v>
      </c>
      <c r="C13" s="112">
        <v>1</v>
      </c>
      <c r="D13" s="112"/>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0.77777777777777779</v>
      </c>
      <c r="C16" s="146">
        <v>0.77777777777777779</v>
      </c>
      <c r="D16" s="146">
        <v>0.77777777777777779</v>
      </c>
      <c r="E16" s="146">
        <v>0.77777777777777779</v>
      </c>
    </row>
    <row r="17" spans="1:5" ht="18.5">
      <c r="A17" s="145" t="s">
        <v>94</v>
      </c>
      <c r="B17" s="112">
        <v>1</v>
      </c>
      <c r="C17" s="112">
        <v>1</v>
      </c>
      <c r="D17" s="112">
        <v>1</v>
      </c>
      <c r="E17" s="112">
        <v>1</v>
      </c>
    </row>
    <row r="18" spans="1:5" ht="18.5">
      <c r="A18" s="145" t="s">
        <v>12</v>
      </c>
      <c r="B18" s="112"/>
      <c r="C18" s="112">
        <v>1</v>
      </c>
      <c r="D18" s="112">
        <v>1</v>
      </c>
      <c r="E18" s="112">
        <v>1</v>
      </c>
    </row>
    <row r="19" spans="1:5" ht="18.5">
      <c r="A19" s="145" t="s">
        <v>95</v>
      </c>
      <c r="B19" s="112">
        <v>0</v>
      </c>
      <c r="C19" s="112"/>
      <c r="D19" s="112"/>
      <c r="E19" s="112">
        <v>0</v>
      </c>
    </row>
    <row r="20" spans="1:5" ht="18.5">
      <c r="A20" s="145" t="s">
        <v>13</v>
      </c>
      <c r="B20" s="112">
        <v>0</v>
      </c>
      <c r="C20" s="112">
        <v>0</v>
      </c>
      <c r="D20" s="112">
        <v>0</v>
      </c>
      <c r="E20" s="112">
        <v>0</v>
      </c>
    </row>
    <row r="21" spans="1:5" ht="18.5">
      <c r="A21" s="145" t="s">
        <v>102</v>
      </c>
      <c r="B21" s="112">
        <v>1</v>
      </c>
      <c r="C21" s="112">
        <v>1</v>
      </c>
      <c r="D21" s="112">
        <v>1</v>
      </c>
      <c r="E21" s="112">
        <v>1</v>
      </c>
    </row>
    <row r="22" spans="1:5" ht="18.5">
      <c r="A22" s="145" t="s">
        <v>20</v>
      </c>
      <c r="B22" s="112">
        <v>1</v>
      </c>
      <c r="C22" s="112">
        <v>0</v>
      </c>
      <c r="D22" s="112">
        <v>1</v>
      </c>
      <c r="E22" s="112">
        <v>0.66666666666666663</v>
      </c>
    </row>
    <row r="23" spans="1:5" ht="18.5">
      <c r="A23" s="145" t="s">
        <v>22</v>
      </c>
      <c r="B23" s="112">
        <v>1</v>
      </c>
      <c r="C23" s="112">
        <v>1</v>
      </c>
      <c r="D23" s="112">
        <v>1</v>
      </c>
      <c r="E23" s="112">
        <v>1</v>
      </c>
    </row>
    <row r="24" spans="1:5" ht="18.5">
      <c r="A24" s="145" t="s">
        <v>14</v>
      </c>
      <c r="B24" s="112">
        <v>1</v>
      </c>
      <c r="C24" s="112">
        <v>1</v>
      </c>
      <c r="D24" s="112">
        <v>1</v>
      </c>
      <c r="E24" s="112">
        <v>1</v>
      </c>
    </row>
    <row r="25" spans="1:5" ht="18.5">
      <c r="A25" s="161" t="s">
        <v>127</v>
      </c>
      <c r="B25" s="112">
        <v>1</v>
      </c>
      <c r="C25" s="112">
        <v>1</v>
      </c>
      <c r="D25" s="112">
        <v>0</v>
      </c>
      <c r="E25" s="112">
        <v>0.66666666666666663</v>
      </c>
    </row>
    <row r="26" spans="1:5" ht="18.5">
      <c r="A26" s="161" t="s">
        <v>128</v>
      </c>
      <c r="B26" s="112">
        <v>1</v>
      </c>
      <c r="C26" s="112">
        <v>1</v>
      </c>
      <c r="D26" s="112">
        <v>1</v>
      </c>
      <c r="E26" s="112">
        <v>1</v>
      </c>
    </row>
    <row r="27" spans="1:5" ht="18.5">
      <c r="A27" s="147" t="s">
        <v>36</v>
      </c>
      <c r="B27" s="146">
        <v>1</v>
      </c>
      <c r="C27" s="146">
        <v>1</v>
      </c>
      <c r="D27" s="146"/>
      <c r="E27" s="146">
        <v>1</v>
      </c>
    </row>
    <row r="28" spans="1:5" ht="18.5">
      <c r="A28" s="145" t="s">
        <v>40</v>
      </c>
      <c r="B28" s="112">
        <v>1</v>
      </c>
      <c r="C28" s="112">
        <v>1</v>
      </c>
      <c r="D28" s="112"/>
      <c r="E28" s="112">
        <v>1</v>
      </c>
    </row>
    <row r="29" spans="1:5" ht="18.5">
      <c r="A29" s="161" t="s">
        <v>37</v>
      </c>
      <c r="B29" s="112">
        <v>1</v>
      </c>
      <c r="C29" s="112">
        <v>1</v>
      </c>
      <c r="D29" s="112"/>
      <c r="E29" s="112">
        <v>1</v>
      </c>
    </row>
    <row r="30" spans="1:5" ht="18.5">
      <c r="A30" s="114" t="s">
        <v>119</v>
      </c>
      <c r="B30" s="115">
        <v>0.88888888888888884</v>
      </c>
      <c r="C30" s="115">
        <v>0.88888888888888884</v>
      </c>
      <c r="D30" s="115">
        <v>0.8</v>
      </c>
      <c r="E30" s="115">
        <v>0.86274509803921573</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03"/>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294</v>
      </c>
      <c r="E8">
        <v>1</v>
      </c>
      <c r="F8" s="105">
        <f>SUM(nyatike_dqa_score_2[[#This Row],[Scores]])/COUNT(nyatike_dqa_score_2[[#This Row],[Scores]])</f>
        <v>1</v>
      </c>
    </row>
    <row r="9" spans="1:6">
      <c r="A9" t="s">
        <v>9</v>
      </c>
      <c r="B9" t="s">
        <v>12</v>
      </c>
      <c r="C9" t="s">
        <v>108</v>
      </c>
      <c r="D9" t="s">
        <v>295</v>
      </c>
      <c r="E9">
        <v>1</v>
      </c>
      <c r="F9" s="105">
        <f>SUM(nyatike_dqa_score_2[[#This Row],[Scores]])/COUNT(nyatike_dqa_score_2[[#This Row],[Scores]])</f>
        <v>1</v>
      </c>
    </row>
    <row r="10" spans="1:6">
      <c r="A10" t="s">
        <v>9</v>
      </c>
      <c r="B10" t="s">
        <v>12</v>
      </c>
      <c r="C10" t="s">
        <v>109</v>
      </c>
      <c r="D10" t="s">
        <v>294</v>
      </c>
      <c r="E10">
        <v>1</v>
      </c>
      <c r="F10" s="105">
        <f>SUM(nyatike_dqa_score_2[[#This Row],[Scores]])/COUNT(nyatike_dqa_score_2[[#This Row],[Scores]])</f>
        <v>1</v>
      </c>
    </row>
    <row r="11" spans="1:6">
      <c r="A11" t="s">
        <v>9</v>
      </c>
      <c r="B11" t="s">
        <v>12</v>
      </c>
      <c r="C11" t="s">
        <v>109</v>
      </c>
      <c r="D11" t="s">
        <v>295</v>
      </c>
      <c r="E11">
        <v>1</v>
      </c>
      <c r="F11" s="105">
        <f>SUM(nyatike_dqa_score_2[[#This Row],[Scores]])/COUNT(nyatike_dqa_score_2[[#This Row],[Scores]])</f>
        <v>1</v>
      </c>
    </row>
    <row r="12" spans="1:6">
      <c r="A12" t="s">
        <v>9</v>
      </c>
      <c r="B12" t="s">
        <v>95</v>
      </c>
      <c r="C12" t="s">
        <v>108</v>
      </c>
      <c r="D12" t="s">
        <v>296</v>
      </c>
      <c r="E12">
        <v>1</v>
      </c>
      <c r="F12" s="105">
        <f>SUM(nyatike_dqa_score_2[[#This Row],[Scores]])/COUNT(nyatike_dqa_score_2[[#This Row],[Scores]])</f>
        <v>1</v>
      </c>
    </row>
    <row r="13" spans="1:6">
      <c r="A13" t="s">
        <v>9</v>
      </c>
      <c r="B13" t="s">
        <v>95</v>
      </c>
      <c r="C13" t="s">
        <v>109</v>
      </c>
      <c r="D13" t="s">
        <v>296</v>
      </c>
      <c r="E13">
        <v>0</v>
      </c>
      <c r="F13" s="105">
        <f>SUM(nyatike_dqa_score_2[[#This Row],[Scores]])/COUNT(nyatike_dqa_score_2[[#This Row],[Scores]])</f>
        <v>0</v>
      </c>
    </row>
    <row r="14" spans="1:6">
      <c r="A14" t="s">
        <v>9</v>
      </c>
      <c r="B14" t="s">
        <v>127</v>
      </c>
      <c r="C14" t="s">
        <v>108</v>
      </c>
      <c r="D14" t="s">
        <v>296</v>
      </c>
      <c r="E14">
        <v>1</v>
      </c>
      <c r="F14" s="105">
        <f>SUM(nyatike_dqa_score_2[[#This Row],[Scores]])/COUNT(nyatike_dqa_score_2[[#This Row],[Scores]])</f>
        <v>1</v>
      </c>
    </row>
    <row r="15" spans="1:6">
      <c r="A15" t="s">
        <v>9</v>
      </c>
      <c r="B15" t="s">
        <v>127</v>
      </c>
      <c r="C15" t="s">
        <v>108</v>
      </c>
      <c r="D15" t="s">
        <v>294</v>
      </c>
      <c r="E15">
        <v>0</v>
      </c>
      <c r="F15" s="105">
        <f>SUM(nyatike_dqa_score_2[[#This Row],[Scores]])/COUNT(nyatike_dqa_score_2[[#This Row],[Scores]])</f>
        <v>0</v>
      </c>
    </row>
    <row r="16" spans="1:6">
      <c r="A16" t="s">
        <v>9</v>
      </c>
      <c r="B16" t="s">
        <v>127</v>
      </c>
      <c r="C16" t="s">
        <v>108</v>
      </c>
      <c r="D16" t="s">
        <v>295</v>
      </c>
      <c r="E16">
        <v>0</v>
      </c>
      <c r="F16" s="105">
        <f>SUM(nyatike_dqa_score_2[[#This Row],[Scores]])/COUNT(nyatike_dqa_score_2[[#This Row],[Scores]])</f>
        <v>0</v>
      </c>
    </row>
    <row r="17" spans="1:6">
      <c r="A17" t="s">
        <v>9</v>
      </c>
      <c r="B17" t="s">
        <v>127</v>
      </c>
      <c r="C17" t="s">
        <v>109</v>
      </c>
      <c r="D17" t="s">
        <v>296</v>
      </c>
      <c r="E17">
        <v>1</v>
      </c>
      <c r="F17" s="105">
        <f>SUM(nyatike_dqa_score_2[[#This Row],[Scores]])/COUNT(nyatike_dqa_score_2[[#This Row],[Scores]])</f>
        <v>1</v>
      </c>
    </row>
    <row r="18" spans="1:6">
      <c r="A18" t="s">
        <v>9</v>
      </c>
      <c r="B18" t="s">
        <v>127</v>
      </c>
      <c r="C18" t="s">
        <v>109</v>
      </c>
      <c r="D18" t="s">
        <v>294</v>
      </c>
      <c r="E18">
        <v>1</v>
      </c>
      <c r="F18" s="105">
        <f>SUM(nyatike_dqa_score_2[[#This Row],[Scores]])/COUNT(nyatike_dqa_score_2[[#This Row],[Scores]])</f>
        <v>1</v>
      </c>
    </row>
    <row r="19" spans="1:6">
      <c r="A19" t="s">
        <v>9</v>
      </c>
      <c r="B19" t="s">
        <v>127</v>
      </c>
      <c r="C19" t="s">
        <v>109</v>
      </c>
      <c r="D19" t="s">
        <v>295</v>
      </c>
      <c r="E19">
        <v>0</v>
      </c>
      <c r="F19" s="105">
        <f>SUM(nyatike_dqa_score_2[[#This Row],[Scores]])/COUNT(nyatike_dqa_score_2[[#This Row],[Scores]])</f>
        <v>0</v>
      </c>
    </row>
    <row r="20" spans="1:6">
      <c r="A20" t="s">
        <v>9</v>
      </c>
      <c r="B20" t="s">
        <v>13</v>
      </c>
      <c r="C20" t="s">
        <v>108</v>
      </c>
      <c r="D20" t="s">
        <v>296</v>
      </c>
      <c r="E20">
        <v>1</v>
      </c>
      <c r="F20" s="105">
        <f>SUM(nyatike_dqa_score_2[[#This Row],[Scores]])/COUNT(nyatike_dqa_score_2[[#This Row],[Scores]])</f>
        <v>1</v>
      </c>
    </row>
    <row r="21" spans="1:6">
      <c r="A21" t="s">
        <v>9</v>
      </c>
      <c r="B21" t="s">
        <v>13</v>
      </c>
      <c r="C21" t="s">
        <v>108</v>
      </c>
      <c r="D21" t="s">
        <v>294</v>
      </c>
      <c r="E21">
        <v>1</v>
      </c>
      <c r="F21" s="105">
        <f>SUM(nyatike_dqa_score_2[[#This Row],[Scores]])/COUNT(nyatike_dqa_score_2[[#This Row],[Scores]])</f>
        <v>1</v>
      </c>
    </row>
    <row r="22" spans="1:6">
      <c r="A22" t="s">
        <v>9</v>
      </c>
      <c r="B22" t="s">
        <v>13</v>
      </c>
      <c r="C22" t="s">
        <v>108</v>
      </c>
      <c r="D22" t="s">
        <v>295</v>
      </c>
      <c r="E22">
        <v>0</v>
      </c>
      <c r="F22" s="105">
        <f>SUM(nyatike_dqa_score_2[[#This Row],[Scores]])/COUNT(nyatike_dqa_score_2[[#This Row],[Scores]])</f>
        <v>0</v>
      </c>
    </row>
    <row r="23" spans="1:6">
      <c r="A23" t="s">
        <v>9</v>
      </c>
      <c r="B23" t="s">
        <v>13</v>
      </c>
      <c r="C23" t="s">
        <v>109</v>
      </c>
      <c r="D23" t="s">
        <v>296</v>
      </c>
      <c r="E23">
        <v>0</v>
      </c>
      <c r="F23" s="105">
        <f>SUM(nyatike_dqa_score_2[[#This Row],[Scores]])/COUNT(nyatike_dqa_score_2[[#This Row],[Scores]])</f>
        <v>0</v>
      </c>
    </row>
    <row r="24" spans="1:6">
      <c r="A24" t="s">
        <v>9</v>
      </c>
      <c r="B24" t="s">
        <v>13</v>
      </c>
      <c r="C24" t="s">
        <v>109</v>
      </c>
      <c r="D24" t="s">
        <v>294</v>
      </c>
      <c r="E24">
        <v>0</v>
      </c>
      <c r="F24" s="105">
        <f>SUM(nyatike_dqa_score_2[[#This Row],[Scores]])/COUNT(nyatike_dqa_score_2[[#This Row],[Scores]])</f>
        <v>0</v>
      </c>
    </row>
    <row r="25" spans="1:6">
      <c r="A25" t="s">
        <v>9</v>
      </c>
      <c r="B25" t="s">
        <v>13</v>
      </c>
      <c r="C25" t="s">
        <v>109</v>
      </c>
      <c r="D25" t="s">
        <v>295</v>
      </c>
      <c r="E25">
        <v>0</v>
      </c>
      <c r="F25" s="105">
        <f>SUM(nyatike_dqa_score_2[[#This Row],[Scores]])/COUNT(nyatike_dqa_score_2[[#This Row],[Scores]])</f>
        <v>0</v>
      </c>
    </row>
    <row r="26" spans="1:6">
      <c r="A26" t="s">
        <v>9</v>
      </c>
      <c r="B26" t="s">
        <v>14</v>
      </c>
      <c r="C26" t="s">
        <v>108</v>
      </c>
      <c r="D26" t="s">
        <v>296</v>
      </c>
      <c r="E26">
        <v>1</v>
      </c>
      <c r="F26" s="105">
        <f>SUM(nyatike_dqa_score_2[[#This Row],[Scores]])/COUNT(nyatike_dqa_score_2[[#This Row],[Scores]])</f>
        <v>1</v>
      </c>
    </row>
    <row r="27" spans="1:6">
      <c r="A27" t="s">
        <v>9</v>
      </c>
      <c r="B27" t="s">
        <v>14</v>
      </c>
      <c r="C27" t="s">
        <v>108</v>
      </c>
      <c r="D27" t="s">
        <v>294</v>
      </c>
      <c r="E27">
        <v>1</v>
      </c>
      <c r="F27" s="105">
        <f>SUM(nyatike_dqa_score_2[[#This Row],[Scores]])/COUNT(nyatike_dqa_score_2[[#This Row],[Scores]])</f>
        <v>1</v>
      </c>
    </row>
    <row r="28" spans="1:6">
      <c r="A28" t="s">
        <v>9</v>
      </c>
      <c r="B28" t="s">
        <v>14</v>
      </c>
      <c r="C28" t="s">
        <v>108</v>
      </c>
      <c r="D28" t="s">
        <v>295</v>
      </c>
      <c r="E28">
        <v>1</v>
      </c>
      <c r="F28" s="105">
        <f>SUM(nyatike_dqa_score_2[[#This Row],[Scores]])/COUNT(nyatike_dqa_score_2[[#This Row],[Scores]])</f>
        <v>1</v>
      </c>
    </row>
    <row r="29" spans="1:6">
      <c r="A29" t="s">
        <v>9</v>
      </c>
      <c r="B29" t="s">
        <v>14</v>
      </c>
      <c r="C29" t="s">
        <v>109</v>
      </c>
      <c r="D29" t="s">
        <v>296</v>
      </c>
      <c r="E29">
        <v>1</v>
      </c>
      <c r="F29" s="105">
        <f>SUM(nyatike_dqa_score_2[[#This Row],[Scores]])/COUNT(nyatike_dqa_score_2[[#This Row],[Scores]])</f>
        <v>1</v>
      </c>
    </row>
    <row r="30" spans="1:6">
      <c r="A30" t="s">
        <v>9</v>
      </c>
      <c r="B30" t="s">
        <v>14</v>
      </c>
      <c r="C30" t="s">
        <v>109</v>
      </c>
      <c r="D30" t="s">
        <v>294</v>
      </c>
      <c r="E30">
        <v>1</v>
      </c>
      <c r="F30" s="105">
        <f>SUM(nyatike_dqa_score_2[[#This Row],[Scores]])/COUNT(nyatike_dqa_score_2[[#This Row],[Scores]])</f>
        <v>1</v>
      </c>
    </row>
    <row r="31" spans="1:6">
      <c r="A31" t="s">
        <v>9</v>
      </c>
      <c r="B31" t="s">
        <v>14</v>
      </c>
      <c r="C31" t="s">
        <v>109</v>
      </c>
      <c r="D31" t="s">
        <v>295</v>
      </c>
      <c r="E31">
        <v>1</v>
      </c>
      <c r="F31" s="105">
        <f>SUM(nyatike_dqa_score_2[[#This Row],[Scores]])/COUNT(nyatike_dqa_score_2[[#This Row],[Scores]])</f>
        <v>1</v>
      </c>
    </row>
    <row r="32" spans="1:6">
      <c r="A32" t="s">
        <v>9</v>
      </c>
      <c r="B32" t="s">
        <v>128</v>
      </c>
      <c r="C32" t="s">
        <v>108</v>
      </c>
      <c r="D32" t="s">
        <v>296</v>
      </c>
      <c r="E32">
        <v>1</v>
      </c>
      <c r="F32" s="105">
        <f>SUM(nyatike_dqa_score_2[[#This Row],[Scores]])/COUNT(nyatike_dqa_score_2[[#This Row],[Scores]])</f>
        <v>1</v>
      </c>
    </row>
    <row r="33" spans="1:6">
      <c r="A33" t="s">
        <v>9</v>
      </c>
      <c r="B33" t="s">
        <v>128</v>
      </c>
      <c r="C33" t="s">
        <v>108</v>
      </c>
      <c r="D33" t="s">
        <v>294</v>
      </c>
      <c r="E33">
        <v>1</v>
      </c>
      <c r="F33" s="105">
        <f>SUM(nyatike_dqa_score_2[[#This Row],[Scores]])/COUNT(nyatike_dqa_score_2[[#This Row],[Scores]])</f>
        <v>1</v>
      </c>
    </row>
    <row r="34" spans="1:6">
      <c r="A34" t="s">
        <v>9</v>
      </c>
      <c r="B34" t="s">
        <v>128</v>
      </c>
      <c r="C34" t="s">
        <v>108</v>
      </c>
      <c r="D34" t="s">
        <v>295</v>
      </c>
      <c r="E34">
        <v>1</v>
      </c>
      <c r="F34" s="105">
        <f>SUM(nyatike_dqa_score_2[[#This Row],[Scores]])/COUNT(nyatike_dqa_score_2[[#This Row],[Scores]])</f>
        <v>1</v>
      </c>
    </row>
    <row r="35" spans="1:6">
      <c r="A35" t="s">
        <v>9</v>
      </c>
      <c r="B35" t="s">
        <v>128</v>
      </c>
      <c r="C35" t="s">
        <v>109</v>
      </c>
      <c r="D35" t="s">
        <v>296</v>
      </c>
      <c r="E35">
        <v>1</v>
      </c>
      <c r="F35" s="105">
        <f>SUM(nyatike_dqa_score_2[[#This Row],[Scores]])/COUNT(nyatike_dqa_score_2[[#This Row],[Scores]])</f>
        <v>1</v>
      </c>
    </row>
    <row r="36" spans="1:6">
      <c r="A36" t="s">
        <v>9</v>
      </c>
      <c r="B36" t="s">
        <v>128</v>
      </c>
      <c r="C36" t="s">
        <v>109</v>
      </c>
      <c r="D36" t="s">
        <v>294</v>
      </c>
      <c r="E36">
        <v>1</v>
      </c>
      <c r="F36" s="105">
        <f>SUM(nyatike_dqa_score_2[[#This Row],[Scores]])/COUNT(nyatike_dqa_score_2[[#This Row],[Scores]])</f>
        <v>1</v>
      </c>
    </row>
    <row r="37" spans="1:6">
      <c r="A37" t="s">
        <v>9</v>
      </c>
      <c r="B37" t="s">
        <v>128</v>
      </c>
      <c r="C37" t="s">
        <v>109</v>
      </c>
      <c r="D37" t="s">
        <v>295</v>
      </c>
      <c r="E37">
        <v>1</v>
      </c>
      <c r="F37" s="105">
        <f>SUM(nyatike_dqa_score_2[[#This Row],[Scores]])/COUNT(nyatike_dqa_score_2[[#This Row],[Scores]])</f>
        <v>1</v>
      </c>
    </row>
    <row r="38" spans="1:6">
      <c r="A38" t="s">
        <v>9</v>
      </c>
      <c r="B38" t="s">
        <v>102</v>
      </c>
      <c r="C38" t="s">
        <v>108</v>
      </c>
      <c r="D38" t="s">
        <v>296</v>
      </c>
      <c r="E38">
        <v>1</v>
      </c>
      <c r="F38" s="105">
        <f>SUM(nyatike_dqa_score_2[[#This Row],[Scores]])/COUNT(nyatike_dqa_score_2[[#This Row],[Scores]])</f>
        <v>1</v>
      </c>
    </row>
    <row r="39" spans="1:6">
      <c r="A39" t="s">
        <v>9</v>
      </c>
      <c r="B39" t="s">
        <v>102</v>
      </c>
      <c r="C39" t="s">
        <v>108</v>
      </c>
      <c r="D39" t="s">
        <v>294</v>
      </c>
      <c r="E39">
        <v>1</v>
      </c>
      <c r="F39" s="105">
        <f>SUM(nyatike_dqa_score_2[[#This Row],[Scores]])/COUNT(nyatike_dqa_score_2[[#This Row],[Scores]])</f>
        <v>1</v>
      </c>
    </row>
    <row r="40" spans="1:6">
      <c r="A40" t="s">
        <v>9</v>
      </c>
      <c r="B40" t="s">
        <v>102</v>
      </c>
      <c r="C40" t="s">
        <v>108</v>
      </c>
      <c r="D40" t="s">
        <v>295</v>
      </c>
      <c r="E40">
        <v>1</v>
      </c>
      <c r="F40" s="105">
        <f>SUM(nyatike_dqa_score_2[[#This Row],[Scores]])/COUNT(nyatike_dqa_score_2[[#This Row],[Scores]])</f>
        <v>1</v>
      </c>
    </row>
    <row r="41" spans="1:6">
      <c r="A41" t="s">
        <v>9</v>
      </c>
      <c r="B41" t="s">
        <v>102</v>
      </c>
      <c r="C41" t="s">
        <v>109</v>
      </c>
      <c r="D41" t="s">
        <v>296</v>
      </c>
      <c r="E41">
        <v>1</v>
      </c>
      <c r="F41" s="105">
        <f>SUM(nyatike_dqa_score_2[[#This Row],[Scores]])/COUNT(nyatike_dqa_score_2[[#This Row],[Scores]])</f>
        <v>1</v>
      </c>
    </row>
    <row r="42" spans="1:6">
      <c r="A42" t="s">
        <v>9</v>
      </c>
      <c r="B42" t="s">
        <v>102</v>
      </c>
      <c r="C42" t="s">
        <v>109</v>
      </c>
      <c r="D42" t="s">
        <v>294</v>
      </c>
      <c r="E42">
        <v>1</v>
      </c>
      <c r="F42" s="105">
        <f>SUM(nyatike_dqa_score_2[[#This Row],[Scores]])/COUNT(nyatike_dqa_score_2[[#This Row],[Scores]])</f>
        <v>1</v>
      </c>
    </row>
    <row r="43" spans="1:6">
      <c r="A43" t="s">
        <v>9</v>
      </c>
      <c r="B43" t="s">
        <v>102</v>
      </c>
      <c r="C43" t="s">
        <v>109</v>
      </c>
      <c r="D43" t="s">
        <v>295</v>
      </c>
      <c r="E43">
        <v>1</v>
      </c>
      <c r="F43" s="105">
        <f>SUM(nyatike_dqa_score_2[[#This Row],[Scores]])/COUNT(nyatike_dqa_score_2[[#This Row],[Scores]])</f>
        <v>1</v>
      </c>
    </row>
    <row r="44" spans="1:6">
      <c r="A44" t="s">
        <v>9</v>
      </c>
      <c r="B44" t="s">
        <v>20</v>
      </c>
      <c r="C44" t="s">
        <v>108</v>
      </c>
      <c r="D44" t="s">
        <v>296</v>
      </c>
      <c r="E44">
        <v>0</v>
      </c>
      <c r="F44" s="105">
        <f>SUM(nyatike_dqa_score_2[[#This Row],[Scores]])/COUNT(nyatike_dqa_score_2[[#This Row],[Scores]])</f>
        <v>0</v>
      </c>
    </row>
    <row r="45" spans="1:6">
      <c r="A45" t="s">
        <v>9</v>
      </c>
      <c r="B45" t="s">
        <v>20</v>
      </c>
      <c r="C45" t="s">
        <v>108</v>
      </c>
      <c r="D45" t="s">
        <v>294</v>
      </c>
      <c r="E45">
        <v>0</v>
      </c>
      <c r="F45" s="105">
        <f>SUM(nyatike_dqa_score_2[[#This Row],[Scores]])/COUNT(nyatike_dqa_score_2[[#This Row],[Scores]])</f>
        <v>0</v>
      </c>
    </row>
    <row r="46" spans="1:6">
      <c r="A46" t="s">
        <v>9</v>
      </c>
      <c r="B46" t="s">
        <v>20</v>
      </c>
      <c r="C46" t="s">
        <v>108</v>
      </c>
      <c r="D46" t="s">
        <v>295</v>
      </c>
      <c r="E46">
        <v>0</v>
      </c>
      <c r="F46" s="105">
        <f>SUM(nyatike_dqa_score_2[[#This Row],[Scores]])/COUNT(nyatike_dqa_score_2[[#This Row],[Scores]])</f>
        <v>0</v>
      </c>
    </row>
    <row r="47" spans="1:6">
      <c r="A47" t="s">
        <v>9</v>
      </c>
      <c r="B47" t="s">
        <v>20</v>
      </c>
      <c r="C47" t="s">
        <v>109</v>
      </c>
      <c r="D47" t="s">
        <v>296</v>
      </c>
      <c r="E47">
        <v>1</v>
      </c>
      <c r="F47" s="105">
        <f>SUM(nyatike_dqa_score_2[[#This Row],[Scores]])/COUNT(nyatike_dqa_score_2[[#This Row],[Scores]])</f>
        <v>1</v>
      </c>
    </row>
    <row r="48" spans="1:6">
      <c r="A48" t="s">
        <v>9</v>
      </c>
      <c r="B48" t="s">
        <v>20</v>
      </c>
      <c r="C48" t="s">
        <v>109</v>
      </c>
      <c r="D48" t="s">
        <v>294</v>
      </c>
      <c r="E48">
        <v>0</v>
      </c>
      <c r="F48" s="105">
        <f>SUM(nyatike_dqa_score_2[[#This Row],[Scores]])/COUNT(nyatike_dqa_score_2[[#This Row],[Scores]])</f>
        <v>0</v>
      </c>
    </row>
    <row r="49" spans="1:6">
      <c r="A49" t="s">
        <v>9</v>
      </c>
      <c r="B49" t="s">
        <v>20</v>
      </c>
      <c r="C49" t="s">
        <v>109</v>
      </c>
      <c r="D49" t="s">
        <v>295</v>
      </c>
      <c r="E49">
        <v>1</v>
      </c>
      <c r="F49" s="105">
        <f>SUM(nyatike_dqa_score_2[[#This Row],[Scores]])/COUNT(nyatike_dqa_score_2[[#This Row],[Scores]])</f>
        <v>1</v>
      </c>
    </row>
    <row r="50" spans="1:6">
      <c r="A50" t="s">
        <v>9</v>
      </c>
      <c r="B50" t="s">
        <v>22</v>
      </c>
      <c r="C50" t="s">
        <v>108</v>
      </c>
      <c r="D50" t="s">
        <v>296</v>
      </c>
      <c r="E50">
        <v>0</v>
      </c>
      <c r="F50" s="105">
        <f>SUM(nyatike_dqa_score_2[[#This Row],[Scores]])/COUNT(nyatike_dqa_score_2[[#This Row],[Scores]])</f>
        <v>0</v>
      </c>
    </row>
    <row r="51" spans="1:6">
      <c r="A51" t="s">
        <v>9</v>
      </c>
      <c r="B51" t="s">
        <v>22</v>
      </c>
      <c r="C51" t="s">
        <v>108</v>
      </c>
      <c r="D51" t="s">
        <v>294</v>
      </c>
      <c r="E51">
        <v>0</v>
      </c>
      <c r="F51" s="105">
        <f>SUM(nyatike_dqa_score_2[[#This Row],[Scores]])/COUNT(nyatike_dqa_score_2[[#This Row],[Scores]])</f>
        <v>0</v>
      </c>
    </row>
    <row r="52" spans="1:6">
      <c r="A52" t="s">
        <v>9</v>
      </c>
      <c r="B52" t="s">
        <v>22</v>
      </c>
      <c r="C52" t="s">
        <v>108</v>
      </c>
      <c r="D52" t="s">
        <v>295</v>
      </c>
      <c r="E52">
        <v>1</v>
      </c>
      <c r="F52" s="105">
        <f>SUM(nyatike_dqa_score_2[[#This Row],[Scores]])/COUNT(nyatike_dqa_score_2[[#This Row],[Scores]])</f>
        <v>1</v>
      </c>
    </row>
    <row r="53" spans="1:6">
      <c r="A53" t="s">
        <v>9</v>
      </c>
      <c r="B53" t="s">
        <v>22</v>
      </c>
      <c r="C53" t="s">
        <v>109</v>
      </c>
      <c r="D53" t="s">
        <v>296</v>
      </c>
      <c r="E53">
        <v>1</v>
      </c>
      <c r="F53" s="105">
        <f>SUM(nyatike_dqa_score_2[[#This Row],[Scores]])/COUNT(nyatike_dqa_score_2[[#This Row],[Scores]])</f>
        <v>1</v>
      </c>
    </row>
    <row r="54" spans="1:6">
      <c r="A54" t="s">
        <v>9</v>
      </c>
      <c r="B54" t="s">
        <v>22</v>
      </c>
      <c r="C54" t="s">
        <v>109</v>
      </c>
      <c r="D54" t="s">
        <v>294</v>
      </c>
      <c r="E54">
        <v>1</v>
      </c>
      <c r="F54" s="105">
        <f>SUM(nyatike_dqa_score_2[[#This Row],[Scores]])/COUNT(nyatike_dqa_score_2[[#This Row],[Scores]])</f>
        <v>1</v>
      </c>
    </row>
    <row r="55" spans="1:6">
      <c r="A55" t="s">
        <v>9</v>
      </c>
      <c r="B55" t="s">
        <v>22</v>
      </c>
      <c r="C55" t="s">
        <v>109</v>
      </c>
      <c r="D55" t="s">
        <v>295</v>
      </c>
      <c r="E55">
        <v>1</v>
      </c>
      <c r="F55" s="105">
        <f>SUM(nyatike_dqa_score_2[[#This Row],[Scores]])/COUNT(nyatike_dqa_score_2[[#This Row],[Scores]])</f>
        <v>1</v>
      </c>
    </row>
    <row r="56" spans="1:6">
      <c r="A56" t="s">
        <v>24</v>
      </c>
      <c r="B56" t="s">
        <v>106</v>
      </c>
      <c r="C56" t="s">
        <v>108</v>
      </c>
      <c r="D56" t="s">
        <v>296</v>
      </c>
      <c r="E56">
        <v>1</v>
      </c>
      <c r="F56" s="105">
        <f>SUM(nyatike_dqa_score_2[[#This Row],[Scores]])/COUNT(nyatike_dqa_score_2[[#This Row],[Scores]])</f>
        <v>1</v>
      </c>
    </row>
    <row r="57" spans="1:6">
      <c r="A57" t="s">
        <v>24</v>
      </c>
      <c r="B57" t="s">
        <v>106</v>
      </c>
      <c r="C57" t="s">
        <v>108</v>
      </c>
      <c r="D57" t="s">
        <v>294</v>
      </c>
      <c r="E57">
        <v>1</v>
      </c>
      <c r="F57" s="105">
        <f>SUM(nyatike_dqa_score_2[[#This Row],[Scores]])/COUNT(nyatike_dqa_score_2[[#This Row],[Scores]])</f>
        <v>1</v>
      </c>
    </row>
    <row r="58" spans="1:6">
      <c r="A58" t="s">
        <v>24</v>
      </c>
      <c r="B58" t="s">
        <v>106</v>
      </c>
      <c r="C58" t="s">
        <v>108</v>
      </c>
      <c r="D58" t="s">
        <v>295</v>
      </c>
      <c r="E58">
        <v>1</v>
      </c>
      <c r="F58" s="105">
        <f>SUM(nyatike_dqa_score_2[[#This Row],[Scores]])/COUNT(nyatike_dqa_score_2[[#This Row],[Scores]])</f>
        <v>1</v>
      </c>
    </row>
    <row r="59" spans="1:6">
      <c r="A59" t="s">
        <v>24</v>
      </c>
      <c r="B59" t="s">
        <v>106</v>
      </c>
      <c r="C59" t="s">
        <v>109</v>
      </c>
      <c r="D59" t="s">
        <v>296</v>
      </c>
      <c r="E59">
        <v>1</v>
      </c>
      <c r="F59" s="105">
        <f>SUM(nyatike_dqa_score_2[[#This Row],[Scores]])/COUNT(nyatike_dqa_score_2[[#This Row],[Scores]])</f>
        <v>1</v>
      </c>
    </row>
    <row r="60" spans="1:6">
      <c r="A60" t="s">
        <v>24</v>
      </c>
      <c r="B60" t="s">
        <v>106</v>
      </c>
      <c r="C60" t="s">
        <v>109</v>
      </c>
      <c r="D60" t="s">
        <v>294</v>
      </c>
      <c r="E60">
        <v>1</v>
      </c>
      <c r="F60" s="105">
        <f>SUM(nyatike_dqa_score_2[[#This Row],[Scores]])/COUNT(nyatike_dqa_score_2[[#This Row],[Scores]])</f>
        <v>1</v>
      </c>
    </row>
    <row r="61" spans="1:6">
      <c r="A61" t="s">
        <v>24</v>
      </c>
      <c r="B61" t="s">
        <v>106</v>
      </c>
      <c r="C61" t="s">
        <v>109</v>
      </c>
      <c r="D61" t="s">
        <v>295</v>
      </c>
      <c r="E61">
        <v>1</v>
      </c>
      <c r="F61" s="105">
        <f>SUM(nyatike_dqa_score_2[[#This Row],[Scores]])/COUNT(nyatike_dqa_score_2[[#This Row],[Scores]])</f>
        <v>1</v>
      </c>
    </row>
    <row r="62" spans="1:6">
      <c r="A62" t="s">
        <v>24</v>
      </c>
      <c r="B62" t="s">
        <v>107</v>
      </c>
      <c r="C62" t="s">
        <v>108</v>
      </c>
      <c r="D62" t="s">
        <v>296</v>
      </c>
      <c r="E62">
        <v>1</v>
      </c>
      <c r="F62" s="105">
        <f>SUM(nyatike_dqa_score_2[[#This Row],[Scores]])/COUNT(nyatike_dqa_score_2[[#This Row],[Scores]])</f>
        <v>1</v>
      </c>
    </row>
    <row r="63" spans="1:6">
      <c r="A63" t="s">
        <v>24</v>
      </c>
      <c r="B63" t="s">
        <v>107</v>
      </c>
      <c r="C63" t="s">
        <v>108</v>
      </c>
      <c r="D63" t="s">
        <v>295</v>
      </c>
      <c r="E63">
        <v>1</v>
      </c>
      <c r="F63" s="105">
        <f>SUM(nyatike_dqa_score_2[[#This Row],[Scores]])/COUNT(nyatike_dqa_score_2[[#This Row],[Scores]])</f>
        <v>1</v>
      </c>
    </row>
    <row r="64" spans="1:6">
      <c r="A64" t="s">
        <v>24</v>
      </c>
      <c r="B64" t="s">
        <v>107</v>
      </c>
      <c r="C64" t="s">
        <v>109</v>
      </c>
      <c r="D64" t="s">
        <v>296</v>
      </c>
      <c r="E64">
        <v>1</v>
      </c>
      <c r="F64" s="105">
        <f>SUM(nyatike_dqa_score_2[[#This Row],[Scores]])/COUNT(nyatike_dqa_score_2[[#This Row],[Scores]])</f>
        <v>1</v>
      </c>
    </row>
    <row r="65" spans="1:6">
      <c r="A65" t="s">
        <v>24</v>
      </c>
      <c r="B65" t="s">
        <v>107</v>
      </c>
      <c r="C65" t="s">
        <v>109</v>
      </c>
      <c r="D65" t="s">
        <v>295</v>
      </c>
      <c r="E65">
        <v>1</v>
      </c>
      <c r="F65" s="105">
        <f>SUM(nyatike_dqa_score_2[[#This Row],[Scores]])/COUNT(nyatike_dqa_score_2[[#This Row],[Scores]])</f>
        <v>1</v>
      </c>
    </row>
    <row r="66" spans="1:6">
      <c r="A66" t="s">
        <v>30</v>
      </c>
      <c r="B66" t="s">
        <v>97</v>
      </c>
      <c r="C66" t="s">
        <v>108</v>
      </c>
      <c r="D66" t="s">
        <v>296</v>
      </c>
      <c r="E66">
        <v>1</v>
      </c>
      <c r="F66" s="105">
        <f>SUM(nyatike_dqa_score_2[[#This Row],[Scores]])/COUNT(nyatike_dqa_score_2[[#This Row],[Scores]])</f>
        <v>1</v>
      </c>
    </row>
    <row r="67" spans="1:6">
      <c r="A67" t="s">
        <v>30</v>
      </c>
      <c r="B67" t="s">
        <v>97</v>
      </c>
      <c r="C67" t="s">
        <v>108</v>
      </c>
      <c r="D67" t="s">
        <v>294</v>
      </c>
      <c r="E67">
        <v>0</v>
      </c>
      <c r="F67" s="105">
        <f>SUM(nyatike_dqa_score_2[[#This Row],[Scores]])/COUNT(nyatike_dqa_score_2[[#This Row],[Scores]])</f>
        <v>0</v>
      </c>
    </row>
    <row r="68" spans="1:6">
      <c r="A68" t="s">
        <v>30</v>
      </c>
      <c r="B68" t="s">
        <v>97</v>
      </c>
      <c r="C68" t="s">
        <v>109</v>
      </c>
      <c r="D68" t="s">
        <v>296</v>
      </c>
      <c r="E68">
        <v>1</v>
      </c>
      <c r="F68" s="105">
        <f>SUM(nyatike_dqa_score_2[[#This Row],[Scores]])/COUNT(nyatike_dqa_score_2[[#This Row],[Scores]])</f>
        <v>1</v>
      </c>
    </row>
    <row r="69" spans="1:6">
      <c r="A69" t="s">
        <v>30</v>
      </c>
      <c r="B69" t="s">
        <v>97</v>
      </c>
      <c r="C69" t="s">
        <v>109</v>
      </c>
      <c r="D69" t="s">
        <v>294</v>
      </c>
      <c r="E69">
        <v>1</v>
      </c>
      <c r="F69" s="105">
        <f>SUM(nyatike_dqa_score_2[[#This Row],[Scores]])/COUNT(nyatike_dqa_score_2[[#This Row],[Scores]])</f>
        <v>1</v>
      </c>
    </row>
    <row r="70" spans="1:6">
      <c r="A70" t="s">
        <v>30</v>
      </c>
      <c r="B70" t="s">
        <v>98</v>
      </c>
      <c r="C70" t="s">
        <v>108</v>
      </c>
      <c r="D70" t="s">
        <v>296</v>
      </c>
      <c r="E70">
        <v>0</v>
      </c>
      <c r="F70" s="105">
        <f>SUM(nyatike_dqa_score_2[[#This Row],[Scores]])/COUNT(nyatike_dqa_score_2[[#This Row],[Scores]])</f>
        <v>0</v>
      </c>
    </row>
    <row r="71" spans="1:6">
      <c r="A71" t="s">
        <v>30</v>
      </c>
      <c r="B71" t="s">
        <v>98</v>
      </c>
      <c r="C71" t="s">
        <v>108</v>
      </c>
      <c r="D71" t="s">
        <v>294</v>
      </c>
      <c r="E71">
        <v>1</v>
      </c>
      <c r="F71" s="105">
        <f>SUM(nyatike_dqa_score_2[[#This Row],[Scores]])/COUNT(nyatike_dqa_score_2[[#This Row],[Scores]])</f>
        <v>1</v>
      </c>
    </row>
    <row r="72" spans="1:6">
      <c r="A72" t="s">
        <v>30</v>
      </c>
      <c r="B72" t="s">
        <v>98</v>
      </c>
      <c r="C72" t="s">
        <v>109</v>
      </c>
      <c r="D72" t="s">
        <v>296</v>
      </c>
      <c r="E72">
        <v>1</v>
      </c>
      <c r="F72" s="105">
        <f>SUM(nyatike_dqa_score_2[[#This Row],[Scores]])/COUNT(nyatike_dqa_score_2[[#This Row],[Scores]])</f>
        <v>1</v>
      </c>
    </row>
    <row r="73" spans="1:6">
      <c r="A73" t="s">
        <v>30</v>
      </c>
      <c r="B73" t="s">
        <v>98</v>
      </c>
      <c r="C73" t="s">
        <v>109</v>
      </c>
      <c r="D73" t="s">
        <v>294</v>
      </c>
      <c r="E73">
        <v>1</v>
      </c>
      <c r="F73" s="105">
        <f>SUM(nyatike_dqa_score_2[[#This Row],[Scores]])/COUNT(nyatike_dqa_score_2[[#This Row],[Scores]])</f>
        <v>1</v>
      </c>
    </row>
    <row r="74" spans="1:6">
      <c r="A74" t="s">
        <v>30</v>
      </c>
      <c r="B74" t="s">
        <v>31</v>
      </c>
      <c r="C74" t="s">
        <v>108</v>
      </c>
      <c r="D74" t="s">
        <v>296</v>
      </c>
      <c r="E74">
        <v>1</v>
      </c>
      <c r="F74" s="105">
        <f>SUM(nyatike_dqa_score_2[[#This Row],[Scores]])/COUNT(nyatike_dqa_score_2[[#This Row],[Scores]])</f>
        <v>1</v>
      </c>
    </row>
    <row r="75" spans="1:6">
      <c r="A75" t="s">
        <v>30</v>
      </c>
      <c r="B75" t="s">
        <v>31</v>
      </c>
      <c r="C75" t="s">
        <v>108</v>
      </c>
      <c r="D75" t="s">
        <v>294</v>
      </c>
      <c r="E75">
        <v>0</v>
      </c>
      <c r="F75" s="105">
        <f>SUM(nyatike_dqa_score_2[[#This Row],[Scores]])/COUNT(nyatike_dqa_score_2[[#This Row],[Scores]])</f>
        <v>0</v>
      </c>
    </row>
    <row r="76" spans="1:6">
      <c r="A76" t="s">
        <v>30</v>
      </c>
      <c r="B76" t="s">
        <v>31</v>
      </c>
      <c r="C76" t="s">
        <v>108</v>
      </c>
      <c r="D76" t="s">
        <v>295</v>
      </c>
      <c r="E76">
        <v>1</v>
      </c>
      <c r="F76" s="105">
        <f>SUM(nyatike_dqa_score_2[[#This Row],[Scores]])/COUNT(nyatike_dqa_score_2[[#This Row],[Scores]])</f>
        <v>1</v>
      </c>
    </row>
    <row r="77" spans="1:6">
      <c r="A77" t="s">
        <v>30</v>
      </c>
      <c r="B77" t="s">
        <v>31</v>
      </c>
      <c r="C77" t="s">
        <v>109</v>
      </c>
      <c r="D77" t="s">
        <v>296</v>
      </c>
      <c r="E77">
        <v>1</v>
      </c>
      <c r="F77" s="105">
        <f>SUM(nyatike_dqa_score_2[[#This Row],[Scores]])/COUNT(nyatike_dqa_score_2[[#This Row],[Scores]])</f>
        <v>1</v>
      </c>
    </row>
    <row r="78" spans="1:6">
      <c r="A78" t="s">
        <v>30</v>
      </c>
      <c r="B78" t="s">
        <v>31</v>
      </c>
      <c r="C78" t="s">
        <v>109</v>
      </c>
      <c r="D78" t="s">
        <v>294</v>
      </c>
      <c r="E78">
        <v>1</v>
      </c>
      <c r="F78" s="105">
        <f>SUM(nyatike_dqa_score_2[[#This Row],[Scores]])/COUNT(nyatike_dqa_score_2[[#This Row],[Scores]])</f>
        <v>1</v>
      </c>
    </row>
    <row r="79" spans="1:6">
      <c r="A79" t="s">
        <v>30</v>
      </c>
      <c r="B79" t="s">
        <v>31</v>
      </c>
      <c r="C79" t="s">
        <v>109</v>
      </c>
      <c r="D79" t="s">
        <v>295</v>
      </c>
      <c r="E79">
        <v>1</v>
      </c>
      <c r="F79" s="105">
        <f>SUM(nyatike_dqa_score_2[[#This Row],[Scores]])/COUNT(nyatike_dqa_score_2[[#This Row],[Scores]])</f>
        <v>1</v>
      </c>
    </row>
    <row r="80" spans="1:6">
      <c r="A80" t="s">
        <v>30</v>
      </c>
      <c r="B80" t="s">
        <v>35</v>
      </c>
      <c r="C80" t="s">
        <v>109</v>
      </c>
      <c r="D80" t="s">
        <v>296</v>
      </c>
      <c r="E80">
        <v>1</v>
      </c>
      <c r="F80" s="105">
        <f>SUM(nyatike_dqa_score_2[[#This Row],[Scores]])/COUNT(nyatike_dqa_score_2[[#This Row],[Scores]])</f>
        <v>1</v>
      </c>
    </row>
    <row r="81" spans="1:6">
      <c r="A81" t="s">
        <v>30</v>
      </c>
      <c r="B81" t="s">
        <v>35</v>
      </c>
      <c r="C81" t="s">
        <v>109</v>
      </c>
      <c r="D81" t="s">
        <v>294</v>
      </c>
      <c r="E81">
        <v>1</v>
      </c>
      <c r="F81" s="105">
        <f>SUM(nyatike_dqa_score_2[[#This Row],[Scores]])/COUNT(nyatike_dqa_score_2[[#This Row],[Scores]])</f>
        <v>1</v>
      </c>
    </row>
    <row r="82" spans="1:6">
      <c r="A82" t="s">
        <v>30</v>
      </c>
      <c r="B82" t="s">
        <v>35</v>
      </c>
      <c r="C82" t="s">
        <v>109</v>
      </c>
      <c r="D82" t="s">
        <v>295</v>
      </c>
      <c r="E82">
        <v>1</v>
      </c>
      <c r="F82" s="105">
        <f>SUM(nyatike_dqa_score_2[[#This Row],[Scores]])/COUNT(nyatike_dqa_score_2[[#This Row],[Scores]])</f>
        <v>1</v>
      </c>
    </row>
    <row r="83" spans="1:6">
      <c r="A83" t="s">
        <v>36</v>
      </c>
      <c r="B83" t="s">
        <v>37</v>
      </c>
      <c r="C83" t="s">
        <v>108</v>
      </c>
      <c r="D83" t="s">
        <v>296</v>
      </c>
      <c r="E83">
        <v>1</v>
      </c>
      <c r="F83" s="105">
        <f>SUM(nyatike_dqa_score_2[[#This Row],[Scores]])/COUNT(nyatike_dqa_score_2[[#This Row],[Scores]])</f>
        <v>1</v>
      </c>
    </row>
    <row r="84" spans="1:6">
      <c r="A84" t="s">
        <v>36</v>
      </c>
      <c r="B84" t="s">
        <v>37</v>
      </c>
      <c r="C84" t="s">
        <v>108</v>
      </c>
      <c r="D84" t="s">
        <v>294</v>
      </c>
      <c r="E84">
        <v>0</v>
      </c>
      <c r="F84" s="105">
        <f>SUM(nyatike_dqa_score_2[[#This Row],[Scores]])/COUNT(nyatike_dqa_score_2[[#This Row],[Scores]])</f>
        <v>0</v>
      </c>
    </row>
    <row r="85" spans="1:6">
      <c r="A85" t="s">
        <v>36</v>
      </c>
      <c r="B85" t="s">
        <v>37</v>
      </c>
      <c r="C85" t="s">
        <v>108</v>
      </c>
      <c r="D85" t="s">
        <v>295</v>
      </c>
      <c r="E85">
        <v>0</v>
      </c>
      <c r="F85" s="105">
        <f>SUM(nyatike_dqa_score_2[[#This Row],[Scores]])/COUNT(nyatike_dqa_score_2[[#This Row],[Scores]])</f>
        <v>0</v>
      </c>
    </row>
    <row r="86" spans="1:6">
      <c r="A86" t="s">
        <v>36</v>
      </c>
      <c r="B86" t="s">
        <v>37</v>
      </c>
      <c r="C86" t="s">
        <v>109</v>
      </c>
      <c r="D86" t="s">
        <v>296</v>
      </c>
      <c r="E86">
        <v>1</v>
      </c>
      <c r="F86" s="105">
        <f>SUM(nyatike_dqa_score_2[[#This Row],[Scores]])/COUNT(nyatike_dqa_score_2[[#This Row],[Scores]])</f>
        <v>1</v>
      </c>
    </row>
    <row r="87" spans="1:6">
      <c r="A87" t="s">
        <v>36</v>
      </c>
      <c r="B87" t="s">
        <v>37</v>
      </c>
      <c r="C87" t="s">
        <v>109</v>
      </c>
      <c r="D87" t="s">
        <v>294</v>
      </c>
      <c r="E87">
        <v>1</v>
      </c>
      <c r="F87" s="105">
        <f>SUM(nyatike_dqa_score_2[[#This Row],[Scores]])/COUNT(nyatike_dqa_score_2[[#This Row],[Scores]])</f>
        <v>1</v>
      </c>
    </row>
    <row r="88" spans="1:6">
      <c r="A88" t="s">
        <v>36</v>
      </c>
      <c r="B88" t="s">
        <v>40</v>
      </c>
      <c r="C88" t="s">
        <v>108</v>
      </c>
      <c r="D88" t="s">
        <v>296</v>
      </c>
      <c r="E88">
        <v>0</v>
      </c>
      <c r="F88" s="105">
        <f>SUM(nyatike_dqa_score_2[[#This Row],[Scores]])/COUNT(nyatike_dqa_score_2[[#This Row],[Scores]])</f>
        <v>0</v>
      </c>
    </row>
    <row r="89" spans="1:6">
      <c r="A89" t="s">
        <v>36</v>
      </c>
      <c r="B89" t="s">
        <v>40</v>
      </c>
      <c r="C89" t="s">
        <v>108</v>
      </c>
      <c r="D89" t="s">
        <v>294</v>
      </c>
      <c r="E89">
        <v>0</v>
      </c>
      <c r="F89" s="105">
        <f>SUM(nyatike_dqa_score_2[[#This Row],[Scores]])/COUNT(nyatike_dqa_score_2[[#This Row],[Scores]])</f>
        <v>0</v>
      </c>
    </row>
    <row r="90" spans="1:6">
      <c r="A90" t="s">
        <v>36</v>
      </c>
      <c r="B90" t="s">
        <v>40</v>
      </c>
      <c r="C90" t="s">
        <v>108</v>
      </c>
      <c r="D90" t="s">
        <v>295</v>
      </c>
      <c r="E90">
        <v>0</v>
      </c>
      <c r="F90" s="105">
        <f>SUM(nyatike_dqa_score_2[[#This Row],[Scores]])/COUNT(nyatike_dqa_score_2[[#This Row],[Scores]])</f>
        <v>0</v>
      </c>
    </row>
    <row r="91" spans="1:6">
      <c r="A91" t="s">
        <v>36</v>
      </c>
      <c r="B91" t="s">
        <v>40</v>
      </c>
      <c r="C91" t="s">
        <v>109</v>
      </c>
      <c r="D91" t="s">
        <v>296</v>
      </c>
      <c r="E91">
        <v>1</v>
      </c>
      <c r="F91" s="105">
        <f>SUM(nyatike_dqa_score_2[[#This Row],[Scores]])/COUNT(nyatike_dqa_score_2[[#This Row],[Scores]])</f>
        <v>1</v>
      </c>
    </row>
    <row r="92" spans="1:6">
      <c r="A92" t="s">
        <v>36</v>
      </c>
      <c r="B92" t="s">
        <v>40</v>
      </c>
      <c r="C92" t="s">
        <v>109</v>
      </c>
      <c r="D92" t="s">
        <v>294</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42</v>
      </c>
      <c r="C94" t="s">
        <v>108</v>
      </c>
      <c r="D94" t="s">
        <v>294</v>
      </c>
      <c r="E94">
        <v>0</v>
      </c>
      <c r="F94" s="105">
        <f>SUM(nyatike_dqa_score_2[[#This Row],[Scores]])/COUNT(nyatike_dqa_score_2[[#This Row],[Scores]])</f>
        <v>0</v>
      </c>
    </row>
    <row r="95" spans="1:6">
      <c r="A95" t="s">
        <v>41</v>
      </c>
      <c r="B95" t="s">
        <v>42</v>
      </c>
      <c r="C95" t="s">
        <v>108</v>
      </c>
      <c r="D95" t="s">
        <v>295</v>
      </c>
      <c r="E95">
        <v>1</v>
      </c>
      <c r="F95" s="105">
        <f>SUM(nyatike_dqa_score_2[[#This Row],[Scores]])/COUNT(nyatike_dqa_score_2[[#This Row],[Scores]])</f>
        <v>1</v>
      </c>
    </row>
    <row r="96" spans="1:6">
      <c r="A96" t="s">
        <v>41</v>
      </c>
      <c r="B96" t="s">
        <v>42</v>
      </c>
      <c r="C96" t="s">
        <v>109</v>
      </c>
      <c r="D96" t="s">
        <v>294</v>
      </c>
      <c r="E96">
        <v>1</v>
      </c>
      <c r="F96" s="105">
        <f>SUM(nyatike_dqa_score_2[[#This Row],[Scores]])/COUNT(nyatike_dqa_score_2[[#This Row],[Scores]])</f>
        <v>1</v>
      </c>
    </row>
    <row r="97" spans="1:6">
      <c r="A97" t="s">
        <v>41</v>
      </c>
      <c r="B97" t="s">
        <v>42</v>
      </c>
      <c r="C97" t="s">
        <v>109</v>
      </c>
      <c r="D97" t="s">
        <v>295</v>
      </c>
      <c r="E97">
        <v>0</v>
      </c>
      <c r="F97" s="105">
        <f>SUM(nyatike_dqa_score_2[[#This Row],[Scores]])/COUNT(nyatike_dqa_score_2[[#This Row],[Scores]])</f>
        <v>0</v>
      </c>
    </row>
    <row r="98" spans="1:6">
      <c r="A98" t="s">
        <v>41</v>
      </c>
      <c r="B98" t="s">
        <v>44</v>
      </c>
      <c r="C98" t="s">
        <v>108</v>
      </c>
      <c r="D98" t="s">
        <v>296</v>
      </c>
      <c r="E98">
        <v>0</v>
      </c>
      <c r="F98" s="105">
        <f>SUM(nyatike_dqa_score_2[[#This Row],[Scores]])/COUNT(nyatike_dqa_score_2[[#This Row],[Scores]])</f>
        <v>0</v>
      </c>
    </row>
    <row r="99" spans="1:6">
      <c r="A99" t="s">
        <v>41</v>
      </c>
      <c r="B99" t="s">
        <v>44</v>
      </c>
      <c r="C99" t="s">
        <v>108</v>
      </c>
      <c r="D99" t="s">
        <v>294</v>
      </c>
      <c r="E99">
        <v>0</v>
      </c>
      <c r="F99" s="105">
        <f>SUM(nyatike_dqa_score_2[[#This Row],[Scores]])/COUNT(nyatike_dqa_score_2[[#This Row],[Scores]])</f>
        <v>0</v>
      </c>
    </row>
    <row r="100" spans="1:6">
      <c r="A100" t="s">
        <v>41</v>
      </c>
      <c r="B100" t="s">
        <v>44</v>
      </c>
      <c r="C100" t="s">
        <v>108</v>
      </c>
      <c r="D100" t="s">
        <v>295</v>
      </c>
      <c r="E100">
        <v>0</v>
      </c>
      <c r="F100" s="105">
        <f>SUM(nyatike_dqa_score_2[[#This Row],[Scores]])/COUNT(nyatike_dqa_score_2[[#This Row],[Scores]])</f>
        <v>0</v>
      </c>
    </row>
    <row r="101" spans="1:6">
      <c r="A101" t="s">
        <v>41</v>
      </c>
      <c r="B101" t="s">
        <v>44</v>
      </c>
      <c r="C101" t="s">
        <v>109</v>
      </c>
      <c r="D101" t="s">
        <v>296</v>
      </c>
      <c r="E101">
        <v>1</v>
      </c>
      <c r="F101" s="105">
        <f>SUM(nyatike_dqa_score_2[[#This Row],[Scores]])/COUNT(nyatike_dqa_score_2[[#This Row],[Scores]])</f>
        <v>1</v>
      </c>
    </row>
    <row r="102" spans="1:6">
      <c r="A102" t="s">
        <v>41</v>
      </c>
      <c r="B102" t="s">
        <v>44</v>
      </c>
      <c r="C102" t="s">
        <v>109</v>
      </c>
      <c r="D102" t="s">
        <v>294</v>
      </c>
      <c r="E102">
        <v>1</v>
      </c>
      <c r="F102" s="105">
        <f>SUM(nyatike_dqa_score_2[[#This Row],[Scores]])/COUNT(nyatike_dqa_score_2[[#This Row],[Scores]])</f>
        <v>1</v>
      </c>
    </row>
    <row r="103" spans="1:6">
      <c r="A103" t="s">
        <v>41</v>
      </c>
      <c r="B103" t="s">
        <v>44</v>
      </c>
      <c r="C103" t="s">
        <v>109</v>
      </c>
      <c r="D103" t="s">
        <v>295</v>
      </c>
      <c r="E103">
        <v>1</v>
      </c>
      <c r="F103"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0</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124</v>
      </c>
      <c r="C11" t="s">
        <v>109</v>
      </c>
      <c r="D11" s="105" t="str">
        <f>IFERROR(IF(AND((('Data Entry Sheet'!$D$26-'Data Entry Sheet'!$D$25)/'Data Entry Sheet'!$D$25)&lt;=0.05,(('Data Entry Sheet'!$D$26-'Data Entry Sheet'!$D$25)/'Data Entry Sheet'!$D$25)&gt;=-0.05),"1","0"),"")</f>
        <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
      </c>
    </row>
    <row r="12" spans="1:6">
      <c r="A12" t="s">
        <v>9</v>
      </c>
      <c r="B12" t="s">
        <v>125</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126</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0</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0</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0</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0</v>
      </c>
      <c r="F19" s="105" t="str">
        <f>IFERROR(IF(AND((('Data Entry Sheet'!$F$42-'Data Entry Sheet'!$F$41)/'Data Entry Sheet'!$F$41)&lt;=0.05,(('Data Entry Sheet'!$F$42-'Data Entry Sheet'!$F$41)/'Data Entry Sheet'!$F$41)&gt;=-0.05),"1","0"),"")</f>
        <v>0</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0</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1</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sqref="A1: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f>IFERROR(('Data Entry Sheet'!$E$13-'Data Entry Sheet'!$E$12)/'Data Entry Sheet'!$E$12,"")</f>
        <v>0</v>
      </c>
      <c r="F4" s="105">
        <f>IFERROR(('Data Entry Sheet'!$F$13-'Data Entry Sheet'!$F$12)/'Data Entry Sheet'!$F$12,"")</f>
        <v>0</v>
      </c>
    </row>
    <row r="5" spans="1:7">
      <c r="A5" t="s">
        <v>9</v>
      </c>
      <c r="B5" t="s">
        <v>12</v>
      </c>
      <c r="C5" t="s">
        <v>109</v>
      </c>
      <c r="D5" s="105" t="str">
        <f>IFERROR(('Data Entry Sheet'!$D$14-'Data Entry Sheet'!$D$13)/'Data Entry Sheet'!$D$13,"")</f>
        <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t="str">
        <f>IFERROR(('Data Entry Sheet'!$E$21-'Data Entry Sheet'!$E$20)/'Data Entry Sheet'!$E$20,"")</f>
        <v/>
      </c>
      <c r="F8" s="105" t="str">
        <f>IFERROR(('Data Entry Sheet'!$F$21-'Data Entry Sheet'!$F$20)/'Data Entry Sheet'!$F$20,"")</f>
        <v/>
      </c>
    </row>
    <row r="9" spans="1:7">
      <c r="A9" t="s">
        <v>9</v>
      </c>
      <c r="B9" t="s">
        <v>95</v>
      </c>
      <c r="C9" t="s">
        <v>109</v>
      </c>
      <c r="D9" s="105">
        <f>IFERROR(('Data Entry Sheet'!$D$22-'Data Entry Sheet'!$D$21)/'Data Entry Sheet'!$D$21,"")</f>
        <v>-1</v>
      </c>
      <c r="E9" s="105" t="str">
        <f>IFERROR(('Data Entry Sheet'!$E$22-'Data Entry Sheet'!$E$21)/'Data Entry Sheet'!$E$21,"")</f>
        <v/>
      </c>
      <c r="F9" s="105" t="str">
        <f>IFERROR(('Data Entry Sheet'!$F$22-'Data Entry Sheet'!$F$21)/'Data Entry Sheet'!$F$21,"")</f>
        <v/>
      </c>
    </row>
    <row r="10" spans="1:7">
      <c r="A10" t="s">
        <v>9</v>
      </c>
      <c r="B10" t="s">
        <v>124</v>
      </c>
      <c r="C10" t="s">
        <v>108</v>
      </c>
      <c r="D10" s="105" t="str">
        <f>IFERROR(('Data Entry Sheet'!$D$25-'Data Entry Sheet'!$D$24)/'Data Entry Sheet'!$D$24,"")</f>
        <v/>
      </c>
      <c r="E10" s="105" t="str">
        <f>IFERROR(('Data Entry Sheet'!$E$25-'Data Entry Sheet'!$E$24)/'Data Entry Sheet'!$E$24,"")</f>
        <v/>
      </c>
      <c r="F10" s="105" t="str">
        <f>IFERROR(('Data Entry Sheet'!$F$25-'Data Entry Sheet'!$F$24)/'Data Entry Sheet'!$F$24,"")</f>
        <v/>
      </c>
    </row>
    <row r="11" spans="1:7">
      <c r="A11" t="s">
        <v>9</v>
      </c>
      <c r="B11" t="s">
        <v>124</v>
      </c>
      <c r="C11" t="s">
        <v>109</v>
      </c>
      <c r="D11" s="105" t="str">
        <f>IFERROR(('Data Entry Sheet'!$D$26-'Data Entry Sheet'!$D$25)/'Data Entry Sheet'!$D$25,"")</f>
        <v/>
      </c>
      <c r="E11" s="105" t="str">
        <f>IFERROR(('Data Entry Sheet'!$E$26-'Data Entry Sheet'!$E$25)/'Data Entry Sheet'!$E$25,"")</f>
        <v/>
      </c>
      <c r="F11" s="105" t="str">
        <f>IFERROR(('Data Entry Sheet'!$F$26-'Data Entry Sheet'!$F$25)/'Data Entry Sheet'!$F$25,"")</f>
        <v/>
      </c>
    </row>
    <row r="12" spans="1:7">
      <c r="A12" t="s">
        <v>9</v>
      </c>
      <c r="B12" t="s">
        <v>125</v>
      </c>
      <c r="C12" t="s">
        <v>108</v>
      </c>
      <c r="D12" s="105" t="str">
        <f>IFERROR(('Data Entry Sheet'!$D$29-'Data Entry Sheet'!$D$28)/'Data Entry Sheet'!$D$28,"")</f>
        <v/>
      </c>
      <c r="E12" s="105" t="str">
        <f>IFERROR(('Data Entry Sheet'!$E$29-'Data Entry Sheet'!$E$28)/'Data Entry Sheet'!$E$28,"")</f>
        <v/>
      </c>
      <c r="F12" s="105" t="str">
        <f>IFERROR(('Data Entry Sheet'!$F$29-'Data Entry Sheet'!$F$28)/'Data Entry Sheet'!$F$28,"")</f>
        <v/>
      </c>
    </row>
    <row r="13" spans="1:7">
      <c r="A13" t="s">
        <v>9</v>
      </c>
      <c r="B13" t="s">
        <v>125</v>
      </c>
      <c r="C13" t="s">
        <v>109</v>
      </c>
      <c r="D13" s="105" t="str">
        <f>IFERROR(('Data Entry Sheet'!$D$30-'Data Entry Sheet'!$D$29)/'Data Entry Sheet'!$D$29,"")</f>
        <v/>
      </c>
      <c r="E13" s="105" t="str">
        <f>IFERROR(('Data Entry Sheet'!$E$30-'Data Entry Sheet'!$E$29)/'Data Entry Sheet'!$E$29,"")</f>
        <v/>
      </c>
      <c r="F13" s="105" t="str">
        <f>IFERROR(('Data Entry Sheet'!$F$30-'Data Entry Sheet'!$F$29)/'Data Entry Sheet'!$F$29,"")</f>
        <v/>
      </c>
    </row>
    <row r="14" spans="1:7">
      <c r="A14" t="s">
        <v>9</v>
      </c>
      <c r="B14" t="s">
        <v>126</v>
      </c>
      <c r="C14" t="s">
        <v>108</v>
      </c>
      <c r="D14" s="105" t="str">
        <f>IFERROR(('Data Entry Sheet'!$D$33-'Data Entry Sheet'!$D$32)/'Data Entry Sheet'!$D$32,"")</f>
        <v/>
      </c>
      <c r="E14" s="105" t="str">
        <f>IFERROR(('Data Entry Sheet'!$E$33-'Data Entry Sheet'!$E$32)/'Data Entry Sheet'!$E$32,"")</f>
        <v/>
      </c>
      <c r="F14" s="105" t="str">
        <f>IFERROR(('Data Entry Sheet'!$F$33-'Data Entry Sheet'!$F$32)/'Data Entry Sheet'!$F$32,"")</f>
        <v/>
      </c>
    </row>
    <row r="15" spans="1:7">
      <c r="A15" t="s">
        <v>9</v>
      </c>
      <c r="B15" t="s">
        <v>126</v>
      </c>
      <c r="C15" t="s">
        <v>109</v>
      </c>
      <c r="D15" s="105" t="str">
        <f>IFERROR(('Data Entry Sheet'!$D$34-'Data Entry Sheet'!$D$33)/'Data Entry Sheet'!$D$33,"")</f>
        <v/>
      </c>
      <c r="E15" s="105" t="str">
        <f>IFERROR(('Data Entry Sheet'!$E$34-'Data Entry Sheet'!$E$33)/'Data Entry Sheet'!$E$33,"")</f>
        <v/>
      </c>
      <c r="F15" s="105" t="str">
        <f>IFERROR(('Data Entry Sheet'!$F$34-'Data Entry Sheet'!$F$33)/'Data Entry Sheet'!$F$33,"")</f>
        <v/>
      </c>
    </row>
    <row r="16" spans="1:7">
      <c r="A16" t="s">
        <v>9</v>
      </c>
      <c r="B16" t="s">
        <v>127</v>
      </c>
      <c r="C16" t="s">
        <v>108</v>
      </c>
      <c r="D16" s="105">
        <f>IFERROR(('Data Entry Sheet'!$D$37-'Data Entry Sheet'!$D$36)/'Data Entry Sheet'!$D$36,"")</f>
        <v>0</v>
      </c>
      <c r="E16" s="105">
        <f>IFERROR(('Data Entry Sheet'!$E$37-'Data Entry Sheet'!$E$36)/'Data Entry Sheet'!$E$36,"")</f>
        <v>-0.33333333333333331</v>
      </c>
      <c r="F16" s="105">
        <f>IFERROR(('Data Entry Sheet'!$F$37-'Data Entry Sheet'!$F$36)/'Data Entry Sheet'!$F$36,"")</f>
        <v>-0.5</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-1</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7.1428571428571425E-2</v>
      </c>
    </row>
    <row r="19" spans="1:6">
      <c r="A19" t="s">
        <v>9</v>
      </c>
      <c r="B19" t="s">
        <v>13</v>
      </c>
      <c r="C19" t="s">
        <v>109</v>
      </c>
      <c r="D19" s="105">
        <f>IFERROR(('Data Entry Sheet'!$D$42-'Data Entry Sheet'!$D$41)/'Data Entry Sheet'!$D$41,"")</f>
        <v>-1</v>
      </c>
      <c r="E19" s="105">
        <f>IFERROR(('Data Entry Sheet'!$E$42-'Data Entry Sheet'!$E$41)/'Data Entry Sheet'!$E$41,"")</f>
        <v>-1</v>
      </c>
      <c r="F19" s="105">
        <f>IFERROR(('Data Entry Sheet'!$F$42-'Data Entry Sheet'!$F$41)/'Data Entry Sheet'!$F$41,"")</f>
        <v>-1</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0.16666666666666666</v>
      </c>
      <c r="E30" s="105">
        <f>IFERROR(('Data Entry Sheet'!$E$67-'Data Entry Sheet'!$E$66)/'Data Entry Sheet'!$E$66,"")</f>
        <v>0.5</v>
      </c>
      <c r="F30" s="105">
        <f>IFERROR(('Data Entry Sheet'!$F$67-'Data Entry Sheet'!$F$66)/'Data Entry Sheet'!$F$66,"")</f>
        <v>0.5</v>
      </c>
    </row>
    <row r="31" spans="1:6">
      <c r="A31" t="s">
        <v>9</v>
      </c>
      <c r="B31" t="s">
        <v>20</v>
      </c>
      <c r="C31" t="s">
        <v>109</v>
      </c>
      <c r="D31" s="105">
        <f>IFERROR(('Data Entry Sheet'!$D$68-'Data Entry Sheet'!$D$67)/'Data Entry Sheet'!$D$67,"")</f>
        <v>0</v>
      </c>
      <c r="E31" s="105">
        <f>IFERROR(('Data Entry Sheet'!$E$68-'Data Entry Sheet'!$E$67)/'Data Entry Sheet'!$E$67,"")</f>
        <v>0.33333333333333331</v>
      </c>
      <c r="F31" s="105">
        <f>IFERROR(('Data Entry Sheet'!$F$68-'Data Entry Sheet'!$F$67)/'Data Entry Sheet'!$F$67,"")</f>
        <v>0</v>
      </c>
    </row>
    <row r="32" spans="1:6">
      <c r="A32" t="s">
        <v>9</v>
      </c>
      <c r="B32" t="s">
        <v>22</v>
      </c>
      <c r="C32" t="s">
        <v>108</v>
      </c>
      <c r="D32" s="105">
        <f>IFERROR(('Data Entry Sheet'!$D$71-'Data Entry Sheet'!$D$70)/'Data Entry Sheet'!$D$70,"")</f>
        <v>0.16666666666666666</v>
      </c>
      <c r="E32" s="105">
        <f>IFERROR(('Data Entry Sheet'!$E$71-'Data Entry Sheet'!$E$70)/'Data Entry Sheet'!$E$70,"")</f>
        <v>0.5</v>
      </c>
      <c r="F32" s="105">
        <f>IFERROR(('Data Entry Sheet'!$F$71-'Data Entry Sheet'!$F$70)/'Data Entry Sheet'!$F$70,"")</f>
        <v>0</v>
      </c>
    </row>
    <row r="33" spans="1:6">
      <c r="A33" t="s">
        <v>9</v>
      </c>
      <c r="B33" t="s">
        <v>22</v>
      </c>
      <c r="C33" t="s">
        <v>109</v>
      </c>
      <c r="D33" s="105">
        <f>IFERROR(('Data Entry Sheet'!$D$72-'Data Entry Sheet'!$D$71)/'Data Entry Sheet'!$D$71,"")</f>
        <v>0</v>
      </c>
      <c r="E33" s="105">
        <f>IFERROR(('Data Entry Sheet'!$E$72-'Data Entry Sheet'!$E$71)/'Data Entry Sheet'!$E$71,"")</f>
        <v>0</v>
      </c>
      <c r="F33" s="105">
        <f>IFERROR(('Data Entry Sheet'!$F$72-'Data Entry Sheet'!$F$71)/'Data Entry Sheet'!$F$71,"")</f>
        <v>0</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t="str">
        <f>IFERROR(('Data Entry Sheet'!$D$79-'Data Entry Sheet'!$D$78)/'Data Entry Sheet'!$D$78,"")</f>
        <v/>
      </c>
      <c r="E36" s="105" t="str">
        <f>IFERROR(('Data Entry Sheet'!$E$79-'Data Entry Sheet'!$E$78)/'Data Entry Sheet'!$E$78,"")</f>
        <v/>
      </c>
      <c r="F36" s="105" t="str">
        <f>IFERROR(('Data Entry Sheet'!$F$79-'Data Entry Sheet'!$F$78)/'Data Entry Sheet'!$F$78,"")</f>
        <v/>
      </c>
    </row>
    <row r="37" spans="1:6">
      <c r="A37" t="s">
        <v>24</v>
      </c>
      <c r="B37" t="s">
        <v>28</v>
      </c>
      <c r="C37" t="s">
        <v>109</v>
      </c>
      <c r="D37" s="105" t="str">
        <f>IFERROR(('Data Entry Sheet'!$D$80-'Data Entry Sheet'!$D$79)/'Data Entry Sheet'!$D$79,"")</f>
        <v/>
      </c>
      <c r="E37" s="105" t="str">
        <f>IFERROR(('Data Entry Sheet'!$E$80-'Data Entry Sheet'!$E$79)/'Data Entry Sheet'!$E$79,"")</f>
        <v/>
      </c>
      <c r="F37" s="105" t="str">
        <f>IFERROR(('Data Entry Sheet'!$F$80-'Data Entry Sheet'!$F$79)/'Data Entry Sheet'!$F$79,"")</f>
        <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v>
      </c>
      <c r="E40" s="105" t="str">
        <f>IFERROR(('Data Entry Sheet'!$E$87-'Data Entry Sheet'!$E$86)/'Data Entry Sheet'!$E$86,"")</f>
        <v/>
      </c>
      <c r="F40" s="105">
        <f>IFERROR(('Data Entry Sheet'!$F$87-'Data Entry Sheet'!$F$86)/'Data Entry Sheet'!$F$86,"")</f>
        <v>0</v>
      </c>
    </row>
    <row r="41" spans="1:6">
      <c r="A41" t="s">
        <v>24</v>
      </c>
      <c r="B41" t="s">
        <v>107</v>
      </c>
      <c r="C41" t="s">
        <v>109</v>
      </c>
      <c r="D41" s="105">
        <f>IFERROR(('Data Entry Sheet'!$D$88-'Data Entry Sheet'!$D$87)/'Data Entry Sheet'!$D$87,"")</f>
        <v>0</v>
      </c>
      <c r="E41" s="105" t="str">
        <f>IFERROR(('Data Entry Sheet'!$E$88-'Data Entry Sheet'!$E$87)/'Data Entry Sheet'!$E$87,"")</f>
        <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1</v>
      </c>
      <c r="F50" s="105" t="str">
        <f>IFERROR(('Data Entry Sheet'!$F$108-'Data Entry Sheet'!$F$106)/'Data Entry Sheet'!$F$106,"")</f>
        <v/>
      </c>
    </row>
    <row r="51" spans="1:6">
      <c r="A51" t="s">
        <v>30</v>
      </c>
      <c r="B51" t="s">
        <v>97</v>
      </c>
      <c r="C51" t="s">
        <v>109</v>
      </c>
      <c r="D51" s="105">
        <f>IFERROR(('Data Entry Sheet'!$D$109-'Data Entry Sheet'!$D$108)/'Data Entry Sheet'!$D$108,"")</f>
        <v>0</v>
      </c>
      <c r="E51" s="105">
        <f>IFERROR(('Data Entry Sheet'!$E$109-'Data Entry Sheet'!$E$108)/'Data Entry Sheet'!$E$108,"")</f>
        <v>0</v>
      </c>
      <c r="F51" s="105" t="str">
        <f>IFERROR(('Data Entry Sheet'!$F$109-'Data Entry Sheet'!$F$108)/'Data Entry Sheet'!$F$108,"")</f>
        <v/>
      </c>
    </row>
    <row r="52" spans="1:6">
      <c r="A52" t="s">
        <v>30</v>
      </c>
      <c r="B52" t="s">
        <v>98</v>
      </c>
      <c r="C52" t="s">
        <v>108</v>
      </c>
      <c r="D52" s="105">
        <f>IFERROR(('Data Entry Sheet'!$D$113-'Data Entry Sheet'!$D$111)/'Data Entry Sheet'!$D$111,"")</f>
        <v>0.66666666666666663</v>
      </c>
      <c r="E52" s="105">
        <f>IFERROR(('Data Entry Sheet'!$E$113-'Data Entry Sheet'!$E$111)/'Data Entry Sheet'!$E$111,"")</f>
        <v>0</v>
      </c>
      <c r="F52" s="105" t="str">
        <f>IFERROR(('Data Entry Sheet'!$F$113-'Data Entry Sheet'!$F$111)/'Data Entry Sheet'!$F$111,"")</f>
        <v/>
      </c>
    </row>
    <row r="53" spans="1:6">
      <c r="A53" t="s">
        <v>30</v>
      </c>
      <c r="B53" t="s">
        <v>98</v>
      </c>
      <c r="C53" t="s">
        <v>109</v>
      </c>
      <c r="D53" s="105">
        <f>IFERROR(('Data Entry Sheet'!$D$114-'Data Entry Sheet'!$D$113)/'Data Entry Sheet'!$D$113,"")</f>
        <v>0</v>
      </c>
      <c r="E53" s="105">
        <f>IFERROR(('Data Entry Sheet'!$E$114-'Data Entry Sheet'!$E$113)/'Data Entry Sheet'!$E$113,"")</f>
        <v>0</v>
      </c>
      <c r="F53" s="105" t="str">
        <f>IFERROR(('Data Entry Sheet'!$F$114-'Data Entry Sheet'!$F$113)/'Data Entry Sheet'!$F$113,"")</f>
        <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t="str">
        <f>IFERROR(('Data Entry Sheet'!$D$119-'Data Entry Sheet'!$D$118)/'Data Entry Sheet'!$D$118,"")</f>
        <v/>
      </c>
      <c r="E55" s="105" t="str">
        <f>IFERROR(('Data Entry Sheet'!$E$119-'Data Entry Sheet'!$E$118)/'Data Entry Sheet'!$E$118,"")</f>
        <v/>
      </c>
      <c r="F55" s="105" t="str">
        <f>IFERROR(('Data Entry Sheet'!$F$119-'Data Entry Sheet'!$F$118)/'Data Entry Sheet'!$F$118,"")</f>
        <v/>
      </c>
    </row>
    <row r="56" spans="1:6">
      <c r="A56" t="s">
        <v>30</v>
      </c>
      <c r="B56" t="s">
        <v>31</v>
      </c>
      <c r="C56" t="s">
        <v>108</v>
      </c>
      <c r="D56" s="105">
        <f>IFERROR(('Data Entry Sheet'!$D$123-'Data Entry Sheet'!$D$121)/'Data Entry Sheet'!$D$121,"")</f>
        <v>0</v>
      </c>
      <c r="E56" s="105">
        <f>IFERROR(('Data Entry Sheet'!$E$123-'Data Entry Sheet'!$E$121)/'Data Entry Sheet'!$E$121,"")</f>
        <v>-0.2</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t="str">
        <f>IFERROR(('Data Entry Sheet'!$D$128-'Data Entry Sheet'!$D$126)/'Data Entry Sheet'!$D$126,"")</f>
        <v/>
      </c>
      <c r="E58" s="105" t="str">
        <f>IFERROR(('Data Entry Sheet'!$E$128-'Data Entry Sheet'!$E$126)/'Data Entry Sheet'!$E$126,"")</f>
        <v/>
      </c>
      <c r="F58" s="105" t="str">
        <f>IFERROR(('Data Entry Sheet'!$F$128-'Data Entry Sheet'!$F$126)/'Data Entry Sheet'!$F$126,"")</f>
        <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f>IFERROR(('Data Entry Sheet'!$D$133-'Data Entry Sheet'!$D$131)/'Data Entry Sheet'!$D$131,"")</f>
        <v>0</v>
      </c>
      <c r="E60" s="105">
        <f>IFERROR(('Data Entry Sheet'!$E$133-'Data Entry Sheet'!$E$131)/'Data Entry Sheet'!$E$131,"")</f>
        <v>-0.4</v>
      </c>
      <c r="F60" s="105">
        <f>IFERROR(('Data Entry Sheet'!$F$133-'Data Entry Sheet'!$F$131)/'Data Entry Sheet'!$F$131,"")</f>
        <v>-1</v>
      </c>
    </row>
    <row r="61" spans="1:6">
      <c r="A61" t="s">
        <v>36</v>
      </c>
      <c r="B61" t="s">
        <v>37</v>
      </c>
      <c r="C61" t="s">
        <v>109</v>
      </c>
      <c r="D61" s="105">
        <f>IFERROR(('Data Entry Sheet'!$D$134-'Data Entry Sheet'!$D$133)/'Data Entry Sheet'!$D$133,"")</f>
        <v>0</v>
      </c>
      <c r="E61" s="105">
        <f>IFERROR(('Data Entry Sheet'!$E$134-'Data Entry Sheet'!$E$133)/'Data Entry Sheet'!$E$133,"")</f>
        <v>0</v>
      </c>
      <c r="F61" s="105" t="str">
        <f>IFERROR(('Data Entry Sheet'!$F$134-'Data Entry Sheet'!$F$133)/'Data Entry Sheet'!$F$133,"")</f>
        <v/>
      </c>
    </row>
    <row r="62" spans="1:6">
      <c r="A62" t="s">
        <v>36</v>
      </c>
      <c r="B62" t="s">
        <v>40</v>
      </c>
      <c r="C62" t="s">
        <v>108</v>
      </c>
      <c r="D62" s="105">
        <f>IFERROR(('Data Entry Sheet'!$D$138-'Data Entry Sheet'!$D$136)/'Data Entry Sheet'!$D$136,"")</f>
        <v>-0.34615384615384615</v>
      </c>
      <c r="E62" s="105">
        <f>IFERROR(('Data Entry Sheet'!$E$138-'Data Entry Sheet'!$E$136)/'Data Entry Sheet'!$E$136,"")</f>
        <v>0.2608695652173913</v>
      </c>
      <c r="F62" s="105">
        <f>IFERROR(('Data Entry Sheet'!$F$138-'Data Entry Sheet'!$F$136)/'Data Entry Sheet'!$F$136,"")</f>
        <v>-1</v>
      </c>
    </row>
    <row r="63" spans="1:6">
      <c r="A63" t="s">
        <v>36</v>
      </c>
      <c r="B63" t="s">
        <v>40</v>
      </c>
      <c r="C63" t="s">
        <v>109</v>
      </c>
      <c r="D63" s="105">
        <f>IFERROR(('Data Entry Sheet'!$D$139-'Data Entry Sheet'!$D$138)/'Data Entry Sheet'!$D$138,"")</f>
        <v>0</v>
      </c>
      <c r="E63" s="105">
        <f>IFERROR(('Data Entry Sheet'!$E$139-'Data Entry Sheet'!$E$138)/'Data Entry Sheet'!$E$138,"")</f>
        <v>0</v>
      </c>
      <c r="F63" s="105" t="str">
        <f>IFERROR(('Data Entry Sheet'!$F$139-'Data Entry Sheet'!$F$138)/'Data Entry Sheet'!$F$138,"")</f>
        <v/>
      </c>
    </row>
    <row r="64" spans="1:6">
      <c r="A64" t="s">
        <v>41</v>
      </c>
      <c r="B64" t="s">
        <v>42</v>
      </c>
      <c r="C64" t="s">
        <v>108</v>
      </c>
      <c r="D64" s="105">
        <f>IFERROR(('Data Entry Sheet'!$D$143-'Data Entry Sheet'!$D$141)/'Data Entry Sheet'!$D$141,"")</f>
        <v>-1</v>
      </c>
      <c r="E64" s="105">
        <f>IFERROR(('Data Entry Sheet'!$E$143-'Data Entry Sheet'!$E$141)/'Data Entry Sheet'!$E$141,"")</f>
        <v>1</v>
      </c>
      <c r="F64" s="105">
        <f>IFERROR(('Data Entry Sheet'!$F$143-'Data Entry Sheet'!$F$141)/'Data Entry Sheet'!$F$141,"")</f>
        <v>0</v>
      </c>
    </row>
    <row r="65" spans="1:6">
      <c r="A65" t="s">
        <v>41</v>
      </c>
      <c r="B65" t="s">
        <v>42</v>
      </c>
      <c r="C65" t="s">
        <v>109</v>
      </c>
      <c r="D65" s="105" t="str">
        <f>IFERROR(('Data Entry Sheet'!$D$144-'Data Entry Sheet'!$D$143)/'Data Entry Sheet'!$D$143,"")</f>
        <v/>
      </c>
      <c r="E65" s="105">
        <f>IFERROR(('Data Entry Sheet'!$E$144-'Data Entry Sheet'!$E$143)/'Data Entry Sheet'!$E$143,"")</f>
        <v>0</v>
      </c>
      <c r="F65" s="105">
        <f>IFERROR(('Data Entry Sheet'!$F$144-'Data Entry Sheet'!$F$143)/'Data Entry Sheet'!$F$143,"")</f>
        <v>0.5</v>
      </c>
    </row>
    <row r="66" spans="1:6">
      <c r="A66" t="s">
        <v>41</v>
      </c>
      <c r="B66" t="s">
        <v>44</v>
      </c>
      <c r="C66" t="s">
        <v>108</v>
      </c>
      <c r="D66" s="105">
        <f>IFERROR(('Data Entry Sheet'!$D$148-'Data Entry Sheet'!$D$146)/'Data Entry Sheet'!$D$146,"")</f>
        <v>0.25</v>
      </c>
      <c r="E66" s="105">
        <f>IFERROR(('Data Entry Sheet'!$E$148-'Data Entry Sheet'!$E$146)/'Data Entry Sheet'!$E$146,"")</f>
        <v>0.6</v>
      </c>
      <c r="F66" s="105">
        <f>IFERROR(('Data Entry Sheet'!$F$148-'Data Entry Sheet'!$F$146)/'Data Entry Sheet'!$F$146,"")</f>
        <v>-0.25</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-1</v>
      </c>
      <c r="E68" s="105">
        <f>IFERROR(('Data Entry Sheet'!$E$152-'Data Entry Sheet'!$E$151)/'Data Entry Sheet'!$E$151,"")</f>
        <v>-1</v>
      </c>
      <c r="F68" s="105">
        <f>IFERROR(('Data Entry Sheet'!$F$152-'Data Entry Sheet'!$F$151)/'Data Entry Sheet'!$F$151,"")</f>
        <v>-1</v>
      </c>
    </row>
    <row r="69" spans="1:6">
      <c r="A69" t="s">
        <v>45</v>
      </c>
      <c r="B69" t="s">
        <v>301</v>
      </c>
      <c r="C69" t="s">
        <v>45</v>
      </c>
      <c r="D69" s="105">
        <f>IFERROR(('Data Entry Sheet'!$D$153-'Data Entry Sheet'!$D$151)/'Data Entry Sheet'!$D$151,"")</f>
        <v>2.5</v>
      </c>
      <c r="E69" s="105">
        <f>IFERROR(('Data Entry Sheet'!$E$153-'Data Entry Sheet'!$E$151)/'Data Entry Sheet'!$E$151,"")</f>
        <v>1</v>
      </c>
      <c r="F69" s="105">
        <f>IFERROR(('Data Entry Sheet'!$F$153-'Data Entry Sheet'!$F$151)/'Data Entry Sheet'!$F$151,"")</f>
        <v>0.5</v>
      </c>
    </row>
    <row r="70" spans="1:6">
      <c r="A70" t="s">
        <v>45</v>
      </c>
      <c r="B70" t="s">
        <v>302</v>
      </c>
      <c r="C70" t="s">
        <v>45</v>
      </c>
      <c r="D70" s="105">
        <f>IFERROR(('Data Entry Sheet'!$D$154-'Data Entry Sheet'!$D$151)/'Data Entry Sheet'!$D$151,"")</f>
        <v>-1</v>
      </c>
      <c r="E70" s="105">
        <f>IFERROR(('Data Entry Sheet'!$E$154-'Data Entry Sheet'!$E$151)/'Data Entry Sheet'!$E$151,"")</f>
        <v>-1</v>
      </c>
      <c r="F70" s="105">
        <f>IFERROR(('Data Entry Sheet'!$F$154-'Data Entry Sheet'!$F$151)/'Data Entry Sheet'!$F$151,"")</f>
        <v>-1</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93</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7</v>
      </c>
      <c r="E10" s="78">
        <v>19</v>
      </c>
      <c r="F10" s="78">
        <v>18</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4</v>
      </c>
      <c r="E18" s="85">
        <v>2</v>
      </c>
      <c r="F18" s="85">
        <v>3</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4</v>
      </c>
      <c r="E22" s="85">
        <v>9</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16</v>
      </c>
      <c r="E26" s="85">
        <v>28</v>
      </c>
      <c r="F26" s="85">
        <v>18</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56</v>
      </c>
      <c r="E30" s="85">
        <v>108</v>
      </c>
      <c r="F30" s="85">
        <v>66</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13</v>
      </c>
      <c r="E34" s="85">
        <v>12</v>
      </c>
      <c r="F34" s="85">
        <v>15</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13</v>
      </c>
      <c r="E38" s="85">
        <v>12</v>
      </c>
      <c r="F38" s="85">
        <v>15</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13</v>
      </c>
      <c r="E57" s="85">
        <v>12</v>
      </c>
      <c r="F57" s="85">
        <v>15</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33</v>
      </c>
      <c r="E61" s="85">
        <v>14</v>
      </c>
      <c r="F61" s="85">
        <v>28</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13</v>
      </c>
      <c r="E65" s="85">
        <v>12</v>
      </c>
      <c r="F65" s="85">
        <v>15</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33</v>
      </c>
      <c r="E69" s="85">
        <v>14</v>
      </c>
      <c r="F69" s="85">
        <v>28</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0</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16</v>
      </c>
      <c r="E81" s="85">
        <v>25</v>
      </c>
      <c r="F81" s="85">
        <v>8</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14</v>
      </c>
      <c r="E85" s="85">
        <v>6</v>
      </c>
      <c r="F85" s="85">
        <v>14</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11</v>
      </c>
      <c r="E89" s="85">
        <v>15</v>
      </c>
      <c r="F89" s="85">
        <v>10</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26</v>
      </c>
      <c r="E93" s="85">
        <v>42</v>
      </c>
      <c r="F93" s="85">
        <v>16</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13</v>
      </c>
      <c r="E97" s="85">
        <v>9</v>
      </c>
      <c r="F97" s="85">
        <v>28</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65</v>
      </c>
      <c r="E101" s="85">
        <v>44</v>
      </c>
      <c r="F101" s="85">
        <v>17</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198</v>
      </c>
      <c r="E105" s="85">
        <v>122</v>
      </c>
      <c r="F105" s="85">
        <v>150</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71</v>
      </c>
      <c r="E109" s="85">
        <v>91</v>
      </c>
      <c r="F109" s="85">
        <v>57</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30</v>
      </c>
      <c r="E130" s="85">
        <v>30</v>
      </c>
      <c r="F130" s="85">
        <v>31</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38</v>
      </c>
      <c r="E135" s="85">
        <v>31</v>
      </c>
      <c r="F135" s="85">
        <v>39</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0</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133</v>
      </c>
      <c r="E145" s="85">
        <v>154</v>
      </c>
      <c r="F145" s="85">
        <v>128</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6</v>
      </c>
      <c r="E150" s="85">
        <v>18</v>
      </c>
      <c r="F150" s="85">
        <v>9</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25</v>
      </c>
      <c r="E155" s="85">
        <v>8</v>
      </c>
      <c r="F155" s="85">
        <v>650</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20</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92</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5</v>
      </c>
      <c r="E10" s="78">
        <v>1</v>
      </c>
      <c r="F10" s="78">
        <v>1</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2</v>
      </c>
      <c r="E18" s="85">
        <v>1</v>
      </c>
      <c r="F18" s="85">
        <v>0</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3</v>
      </c>
      <c r="E22" s="85">
        <v>4</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5</v>
      </c>
      <c r="E26" s="85">
        <v>7</v>
      </c>
      <c r="F26" s="85">
        <v>7</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34</v>
      </c>
      <c r="E30" s="85">
        <v>47</v>
      </c>
      <c r="F30" s="85">
        <v>34</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3</v>
      </c>
      <c r="E34" s="85">
        <v>7</v>
      </c>
      <c r="F34" s="85">
        <v>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3</v>
      </c>
      <c r="E38" s="85">
        <v>7</v>
      </c>
      <c r="F38" s="85">
        <v>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3</v>
      </c>
      <c r="E57" s="85">
        <v>7</v>
      </c>
      <c r="F57" s="85">
        <v>3</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1</v>
      </c>
      <c r="E61" s="85">
        <v>2</v>
      </c>
      <c r="F61" s="85">
        <v>3</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3</v>
      </c>
      <c r="E65" s="85">
        <v>7</v>
      </c>
      <c r="F65" s="85">
        <v>3</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16</v>
      </c>
      <c r="E69" s="85">
        <v>4</v>
      </c>
      <c r="F69" s="85">
        <v>3</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1</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17</v>
      </c>
      <c r="E81" s="85">
        <v>13</v>
      </c>
      <c r="F81" s="85">
        <v>1</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4</v>
      </c>
      <c r="E85" s="85">
        <v>0</v>
      </c>
      <c r="F85" s="85">
        <v>0</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34</v>
      </c>
      <c r="E89" s="85">
        <v>0</v>
      </c>
      <c r="F89" s="85">
        <v>4</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17</v>
      </c>
      <c r="E93" s="85">
        <v>15</v>
      </c>
      <c r="F93" s="85">
        <v>13</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16</v>
      </c>
      <c r="E97" s="85">
        <v>6</v>
      </c>
      <c r="F97" s="85">
        <v>0</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39</v>
      </c>
      <c r="E101" s="85">
        <v>31</v>
      </c>
      <c r="F101" s="85">
        <v>0</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83</v>
      </c>
      <c r="E105" s="85">
        <v>39</v>
      </c>
      <c r="F105" s="85">
        <v>61</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47</v>
      </c>
      <c r="E109" s="85">
        <v>33</v>
      </c>
      <c r="F109" s="85">
        <v>18</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2</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15</v>
      </c>
      <c r="E130" s="85">
        <v>17</v>
      </c>
      <c r="F130" s="85">
        <v>12</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10</v>
      </c>
      <c r="E135" s="85">
        <v>12</v>
      </c>
      <c r="F135" s="85">
        <v>10</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2</v>
      </c>
      <c r="E140" s="85">
        <v>2</v>
      </c>
      <c r="F140" s="85">
        <v>1</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73</v>
      </c>
      <c r="E145" s="85">
        <v>78</v>
      </c>
      <c r="F145" s="85">
        <v>75</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17</v>
      </c>
      <c r="E150" s="85">
        <v>16</v>
      </c>
      <c r="F150" s="85">
        <v>13</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11</v>
      </c>
      <c r="E155" s="85">
        <v>13</v>
      </c>
      <c r="F155" s="85">
        <v>1513</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0</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5</v>
      </c>
      <c r="E10" s="78">
        <v>4</v>
      </c>
      <c r="F10" s="78">
        <v>7</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1</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4</v>
      </c>
      <c r="E18" s="85">
        <v>3</v>
      </c>
      <c r="F18" s="85">
        <v>1</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7</v>
      </c>
      <c r="E22" s="85">
        <v>8</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19</v>
      </c>
      <c r="E26" s="85">
        <v>18</v>
      </c>
      <c r="F26" s="85">
        <v>19</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71</v>
      </c>
      <c r="E30" s="85">
        <v>70</v>
      </c>
      <c r="F30" s="85">
        <v>74</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11</v>
      </c>
      <c r="E34" s="85">
        <v>13</v>
      </c>
      <c r="F34" s="85">
        <v>12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11</v>
      </c>
      <c r="E38" s="85">
        <v>13</v>
      </c>
      <c r="F38" s="85">
        <v>12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c r="E57" s="85"/>
      <c r="F57" s="85"/>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c r="E61" s="85"/>
      <c r="F61" s="85"/>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c r="E65" s="85"/>
      <c r="F65" s="85"/>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c r="E69" s="85"/>
      <c r="F69" s="85"/>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0</v>
      </c>
      <c r="F73" s="85">
        <v>2</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5</v>
      </c>
      <c r="E81" s="85">
        <v>4</v>
      </c>
      <c r="F81" s="85">
        <v>3</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2</v>
      </c>
      <c r="E85" s="85">
        <v>6</v>
      </c>
      <c r="F85" s="85">
        <v>3</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7</v>
      </c>
      <c r="E89" s="85">
        <v>8</v>
      </c>
      <c r="F89" s="85">
        <v>6</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8</v>
      </c>
      <c r="E93" s="85">
        <v>13</v>
      </c>
      <c r="F93" s="85">
        <v>11</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4</v>
      </c>
      <c r="E97" s="85">
        <v>11</v>
      </c>
      <c r="F97" s="85">
        <v>4</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30</v>
      </c>
      <c r="E101" s="85">
        <v>27</v>
      </c>
      <c r="F101" s="85">
        <v>36</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35</v>
      </c>
      <c r="E105" s="85">
        <v>37</v>
      </c>
      <c r="F105" s="85">
        <v>56</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17</v>
      </c>
      <c r="E109" s="85">
        <v>29</v>
      </c>
      <c r="F109" s="85">
        <v>24</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30</v>
      </c>
      <c r="E130" s="85">
        <v>33</v>
      </c>
      <c r="F130" s="85">
        <v>27</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26</v>
      </c>
      <c r="E135" s="85">
        <v>24</v>
      </c>
      <c r="F135" s="85">
        <v>26</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0</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115</v>
      </c>
      <c r="E145" s="85">
        <v>119</v>
      </c>
      <c r="F145" s="85">
        <v>107</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7</v>
      </c>
      <c r="E150" s="85">
        <v>9</v>
      </c>
      <c r="F150" s="85">
        <v>8</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29</v>
      </c>
      <c r="E155" s="85">
        <v>14</v>
      </c>
      <c r="F155" s="85">
        <v>1139</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3</v>
      </c>
      <c r="E159" s="85">
        <v>0</v>
      </c>
      <c r="F159" s="85">
        <v>7</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87</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6.75" customHeight="1">
      <c r="A8" s="217" t="s">
        <v>9</v>
      </c>
      <c r="B8" s="219" t="s">
        <v>55</v>
      </c>
      <c r="C8" s="50" t="s">
        <v>10</v>
      </c>
      <c r="D8" s="51"/>
      <c r="E8" s="52"/>
      <c r="F8" s="52"/>
      <c r="G8" s="53"/>
    </row>
    <row r="9" spans="1:9" s="49" customFormat="1" ht="16.75" customHeight="1">
      <c r="A9" s="218"/>
      <c r="B9" s="219"/>
      <c r="C9" s="50" t="s">
        <v>11</v>
      </c>
      <c r="D9" s="51"/>
      <c r="E9" s="52"/>
      <c r="F9" s="52"/>
      <c r="G9" s="53"/>
    </row>
    <row r="10" spans="1:9" s="49" customFormat="1" ht="16.75" customHeight="1">
      <c r="A10" s="218"/>
      <c r="B10" s="219"/>
      <c r="C10" s="50" t="s">
        <v>57</v>
      </c>
      <c r="D10" s="51">
        <v>3</v>
      </c>
      <c r="E10" s="52">
        <v>0</v>
      </c>
      <c r="F10" s="52">
        <v>2</v>
      </c>
      <c r="G10" s="53"/>
    </row>
    <row r="11" spans="1:9" s="49" customFormat="1" ht="16.75" customHeight="1">
      <c r="A11" s="218"/>
      <c r="B11" s="219"/>
      <c r="C11" s="54" t="s">
        <v>58</v>
      </c>
      <c r="D11" s="55"/>
      <c r="E11" s="55"/>
      <c r="F11" s="55"/>
      <c r="G11" s="56"/>
    </row>
    <row r="12" spans="1:9" s="49" customFormat="1" ht="16.75" customHeight="1">
      <c r="A12" s="218"/>
      <c r="B12" s="219" t="s">
        <v>54</v>
      </c>
      <c r="C12" s="50" t="s">
        <v>10</v>
      </c>
      <c r="D12" s="51"/>
      <c r="E12" s="52"/>
      <c r="F12" s="52"/>
      <c r="G12" s="53"/>
    </row>
    <row r="13" spans="1:9" s="49" customFormat="1" ht="16.75" customHeight="1">
      <c r="A13" s="218"/>
      <c r="B13" s="219"/>
      <c r="C13" s="50" t="s">
        <v>11</v>
      </c>
      <c r="D13" s="51"/>
      <c r="E13" s="52"/>
      <c r="F13" s="52"/>
      <c r="G13" s="53"/>
    </row>
    <row r="14" spans="1:9" s="49" customFormat="1" ht="16.75" customHeight="1">
      <c r="A14" s="218"/>
      <c r="B14" s="219"/>
      <c r="C14" s="50" t="s">
        <v>57</v>
      </c>
      <c r="D14" s="51">
        <v>0</v>
      </c>
      <c r="E14" s="52">
        <v>36</v>
      </c>
      <c r="F14" s="52">
        <v>0</v>
      </c>
      <c r="G14" s="53"/>
    </row>
    <row r="15" spans="1:9" s="49" customFormat="1" ht="16.75" customHeight="1">
      <c r="A15" s="218"/>
      <c r="B15" s="219"/>
      <c r="C15" s="54" t="s">
        <v>58</v>
      </c>
      <c r="D15" s="57"/>
      <c r="E15" s="57"/>
      <c r="F15" s="57"/>
      <c r="G15" s="58"/>
    </row>
    <row r="16" spans="1:9" s="49" customFormat="1" ht="16.75" customHeight="1">
      <c r="A16" s="218"/>
      <c r="B16" s="219" t="s">
        <v>53</v>
      </c>
      <c r="C16" s="50" t="s">
        <v>10</v>
      </c>
      <c r="D16" s="59"/>
      <c r="E16" s="59"/>
      <c r="F16" s="59"/>
      <c r="G16" s="60"/>
    </row>
    <row r="17" spans="1:7" s="49" customFormat="1" ht="16.75" customHeight="1">
      <c r="A17" s="218"/>
      <c r="B17" s="219"/>
      <c r="C17" s="50" t="s">
        <v>11</v>
      </c>
      <c r="D17" s="59"/>
      <c r="E17" s="59"/>
      <c r="F17" s="59"/>
      <c r="G17" s="60"/>
    </row>
    <row r="18" spans="1:7" s="49" customFormat="1" ht="16.75" customHeight="1">
      <c r="A18" s="218"/>
      <c r="B18" s="219"/>
      <c r="C18" s="50" t="s">
        <v>57</v>
      </c>
      <c r="D18" s="59">
        <v>5</v>
      </c>
      <c r="E18" s="59">
        <v>0</v>
      </c>
      <c r="F18" s="59">
        <v>3</v>
      </c>
      <c r="G18" s="60"/>
    </row>
    <row r="19" spans="1:7" s="49" customFormat="1" ht="16.75" customHeight="1">
      <c r="A19" s="218"/>
      <c r="B19" s="219"/>
      <c r="C19" s="54" t="s">
        <v>58</v>
      </c>
      <c r="D19" s="57"/>
      <c r="E19" s="57"/>
      <c r="F19" s="57"/>
      <c r="G19" s="58"/>
    </row>
    <row r="20" spans="1:7" s="49" customFormat="1" ht="16.75" customHeight="1">
      <c r="A20" s="218"/>
      <c r="B20" s="219" t="s">
        <v>52</v>
      </c>
      <c r="C20" s="50" t="s">
        <v>10</v>
      </c>
      <c r="D20" s="59"/>
      <c r="E20" s="59"/>
      <c r="F20" s="59"/>
      <c r="G20" s="60"/>
    </row>
    <row r="21" spans="1:7" s="49" customFormat="1" ht="16.75" customHeight="1">
      <c r="A21" s="218"/>
      <c r="B21" s="219"/>
      <c r="C21" s="50" t="s">
        <v>11</v>
      </c>
      <c r="D21" s="59"/>
      <c r="E21" s="59"/>
      <c r="F21" s="59"/>
      <c r="G21" s="60"/>
    </row>
    <row r="22" spans="1:7" s="49" customFormat="1" ht="16.75" customHeight="1">
      <c r="A22" s="218"/>
      <c r="B22" s="219"/>
      <c r="C22" s="50" t="s">
        <v>57</v>
      </c>
      <c r="D22" s="59">
        <v>1</v>
      </c>
      <c r="E22" s="59">
        <v>2</v>
      </c>
      <c r="F22" s="59">
        <v>4</v>
      </c>
      <c r="G22" s="60"/>
    </row>
    <row r="23" spans="1:7" s="49" customFormat="1" ht="16.75" customHeight="1">
      <c r="A23" s="218"/>
      <c r="B23" s="219"/>
      <c r="C23" s="54" t="s">
        <v>58</v>
      </c>
      <c r="D23" s="57"/>
      <c r="E23" s="57"/>
      <c r="F23" s="57"/>
      <c r="G23" s="58"/>
    </row>
    <row r="24" spans="1:7" s="49" customFormat="1" ht="16.75" customHeight="1">
      <c r="A24" s="218"/>
      <c r="B24" s="220" t="s">
        <v>12</v>
      </c>
      <c r="C24" s="50" t="s">
        <v>10</v>
      </c>
      <c r="D24" s="59"/>
      <c r="E24" s="59"/>
      <c r="F24" s="59"/>
      <c r="G24" s="60"/>
    </row>
    <row r="25" spans="1:7" s="49" customFormat="1" ht="16.75" customHeight="1">
      <c r="A25" s="218"/>
      <c r="B25" s="221"/>
      <c r="C25" s="50" t="s">
        <v>11</v>
      </c>
      <c r="D25" s="59"/>
      <c r="E25" s="59"/>
      <c r="F25" s="59"/>
      <c r="G25" s="60"/>
    </row>
    <row r="26" spans="1:7" s="49" customFormat="1" ht="16.75" customHeight="1">
      <c r="A26" s="218"/>
      <c r="B26" s="221"/>
      <c r="C26" s="50" t="s">
        <v>57</v>
      </c>
      <c r="D26" s="59">
        <v>6</v>
      </c>
      <c r="E26" s="59">
        <v>8</v>
      </c>
      <c r="F26" s="59">
        <v>5</v>
      </c>
      <c r="G26" s="60"/>
    </row>
    <row r="27" spans="1:7" s="49" customFormat="1" ht="16.75" customHeight="1">
      <c r="A27" s="218"/>
      <c r="B27" s="222"/>
      <c r="C27" s="54" t="s">
        <v>58</v>
      </c>
      <c r="D27" s="57"/>
      <c r="E27" s="57"/>
      <c r="F27" s="57"/>
      <c r="G27" s="58"/>
    </row>
    <row r="28" spans="1:7" s="49" customFormat="1" ht="16.75" customHeight="1">
      <c r="A28" s="218"/>
      <c r="B28" s="220" t="s">
        <v>13</v>
      </c>
      <c r="C28" s="61" t="s">
        <v>10</v>
      </c>
      <c r="D28" s="59"/>
      <c r="E28" s="59"/>
      <c r="F28" s="59"/>
      <c r="G28" s="60"/>
    </row>
    <row r="29" spans="1:7" s="49" customFormat="1" ht="16.75" customHeight="1">
      <c r="A29" s="218"/>
      <c r="B29" s="221"/>
      <c r="C29" s="61" t="s">
        <v>11</v>
      </c>
      <c r="D29" s="59"/>
      <c r="E29" s="59"/>
      <c r="F29" s="59"/>
      <c r="G29" s="60"/>
    </row>
    <row r="30" spans="1:7" s="49" customFormat="1" ht="16.75" customHeight="1">
      <c r="A30" s="218"/>
      <c r="B30" s="221"/>
      <c r="C30" s="61" t="s">
        <v>57</v>
      </c>
      <c r="D30" s="59">
        <v>32</v>
      </c>
      <c r="E30" s="59">
        <v>36</v>
      </c>
      <c r="F30" s="59">
        <v>29</v>
      </c>
      <c r="G30" s="60"/>
    </row>
    <row r="31" spans="1:7" s="49" customFormat="1" ht="16.75" customHeight="1">
      <c r="A31" s="218"/>
      <c r="B31" s="222"/>
      <c r="C31" s="54" t="s">
        <v>58</v>
      </c>
      <c r="D31" s="57"/>
      <c r="E31" s="57"/>
      <c r="F31" s="57"/>
      <c r="G31" s="58"/>
    </row>
    <row r="32" spans="1:7" s="49" customFormat="1" ht="16.75" customHeight="1">
      <c r="A32" s="218"/>
      <c r="B32" s="220" t="s">
        <v>14</v>
      </c>
      <c r="C32" s="50" t="s">
        <v>15</v>
      </c>
      <c r="D32" s="59"/>
      <c r="E32" s="59"/>
      <c r="F32" s="59"/>
      <c r="G32" s="60"/>
    </row>
    <row r="33" spans="1:7" s="49" customFormat="1" ht="16.75" customHeight="1">
      <c r="A33" s="218"/>
      <c r="B33" s="221"/>
      <c r="C33" s="50" t="s">
        <v>11</v>
      </c>
      <c r="D33" s="59"/>
      <c r="E33" s="59"/>
      <c r="F33" s="59"/>
      <c r="G33" s="60"/>
    </row>
    <row r="34" spans="1:7" s="49" customFormat="1" ht="16.75" customHeight="1">
      <c r="A34" s="218"/>
      <c r="B34" s="221"/>
      <c r="C34" s="50" t="s">
        <v>57</v>
      </c>
      <c r="D34" s="59">
        <v>4</v>
      </c>
      <c r="E34" s="59">
        <v>8</v>
      </c>
      <c r="F34" s="59">
        <v>8</v>
      </c>
      <c r="G34" s="60"/>
    </row>
    <row r="35" spans="1:7" s="49" customFormat="1" ht="16.75" customHeight="1">
      <c r="A35" s="218"/>
      <c r="B35" s="222"/>
      <c r="C35" s="54" t="s">
        <v>58</v>
      </c>
      <c r="D35" s="57"/>
      <c r="E35" s="57"/>
      <c r="F35" s="57"/>
      <c r="G35" s="58"/>
    </row>
    <row r="36" spans="1:7" s="49" customFormat="1" ht="16.75" customHeight="1">
      <c r="A36" s="218"/>
      <c r="B36" s="220" t="s">
        <v>16</v>
      </c>
      <c r="C36" s="50" t="s">
        <v>15</v>
      </c>
      <c r="D36" s="59"/>
      <c r="E36" s="59"/>
      <c r="F36" s="59"/>
      <c r="G36" s="60"/>
    </row>
    <row r="37" spans="1:7" s="49" customFormat="1" ht="16.75" customHeight="1">
      <c r="A37" s="218"/>
      <c r="B37" s="221"/>
      <c r="C37" s="50" t="s">
        <v>11</v>
      </c>
      <c r="D37" s="59"/>
      <c r="E37" s="59"/>
      <c r="F37" s="59"/>
      <c r="G37" s="60"/>
    </row>
    <row r="38" spans="1:7" s="49" customFormat="1" ht="16.75" customHeight="1">
      <c r="A38" s="218"/>
      <c r="B38" s="221"/>
      <c r="C38" s="50" t="s">
        <v>57</v>
      </c>
      <c r="D38" s="59">
        <v>5</v>
      </c>
      <c r="E38" s="59">
        <v>8</v>
      </c>
      <c r="F38" s="59">
        <v>8</v>
      </c>
      <c r="G38" s="60"/>
    </row>
    <row r="39" spans="1:7" s="49" customFormat="1" ht="16.75" customHeight="1">
      <c r="A39" s="218"/>
      <c r="B39" s="222"/>
      <c r="C39" s="54" t="s">
        <v>58</v>
      </c>
      <c r="D39" s="57"/>
      <c r="E39" s="57"/>
      <c r="F39" s="57"/>
      <c r="G39" s="58"/>
    </row>
    <row r="40" spans="1:7" s="49" customFormat="1" ht="16.75" customHeight="1">
      <c r="A40" s="218"/>
      <c r="B40" s="220" t="s">
        <v>17</v>
      </c>
      <c r="C40" s="50" t="s">
        <v>15</v>
      </c>
      <c r="D40" s="59"/>
      <c r="E40" s="59"/>
      <c r="F40" s="59"/>
      <c r="G40" s="60"/>
    </row>
    <row r="41" spans="1:7" s="49" customFormat="1" ht="16.75" customHeight="1">
      <c r="A41" s="218"/>
      <c r="B41" s="221"/>
      <c r="C41" s="50" t="s">
        <v>11</v>
      </c>
      <c r="D41" s="59"/>
      <c r="E41" s="59"/>
      <c r="F41" s="59"/>
      <c r="G41" s="60"/>
    </row>
    <row r="42" spans="1:7" s="49" customFormat="1" ht="16.75" customHeight="1">
      <c r="A42" s="218"/>
      <c r="B42" s="221"/>
      <c r="C42" s="50" t="s">
        <v>57</v>
      </c>
      <c r="D42" s="59">
        <v>0</v>
      </c>
      <c r="E42" s="59">
        <v>0</v>
      </c>
      <c r="F42" s="59">
        <v>0</v>
      </c>
      <c r="G42" s="60"/>
    </row>
    <row r="43" spans="1:7" s="49" customFormat="1" ht="16.75" customHeight="1">
      <c r="A43" s="218"/>
      <c r="B43" s="221"/>
      <c r="C43" s="61" t="s">
        <v>18</v>
      </c>
      <c r="D43" s="59"/>
      <c r="E43" s="59"/>
      <c r="F43" s="59"/>
      <c r="G43" s="60"/>
    </row>
    <row r="44" spans="1:7" s="49" customFormat="1" ht="16.75" customHeight="1">
      <c r="A44" s="218"/>
      <c r="B44" s="222"/>
      <c r="C44" s="54" t="s">
        <v>58</v>
      </c>
      <c r="D44" s="57"/>
      <c r="E44" s="57"/>
      <c r="F44" s="57"/>
      <c r="G44" s="58"/>
    </row>
    <row r="45" spans="1:7" s="49" customFormat="1" ht="16.75" customHeight="1">
      <c r="A45" s="218"/>
      <c r="B45" s="220" t="s">
        <v>60</v>
      </c>
      <c r="C45" s="50" t="s">
        <v>15</v>
      </c>
      <c r="D45" s="59"/>
      <c r="E45" s="59"/>
      <c r="F45" s="59"/>
      <c r="G45" s="60"/>
    </row>
    <row r="46" spans="1:7" s="49" customFormat="1" ht="16.75" customHeight="1">
      <c r="A46" s="218"/>
      <c r="B46" s="221"/>
      <c r="C46" s="50" t="s">
        <v>11</v>
      </c>
      <c r="D46" s="59"/>
      <c r="E46" s="59"/>
      <c r="F46" s="59"/>
      <c r="G46" s="60"/>
    </row>
    <row r="47" spans="1:7" s="49" customFormat="1" ht="16.75" customHeight="1">
      <c r="A47" s="218"/>
      <c r="B47" s="221"/>
      <c r="C47" s="50" t="s">
        <v>57</v>
      </c>
      <c r="D47" s="59">
        <v>0</v>
      </c>
      <c r="E47" s="59">
        <v>0</v>
      </c>
      <c r="F47" s="59">
        <v>0</v>
      </c>
      <c r="G47" s="60"/>
    </row>
    <row r="48" spans="1:7" s="49" customFormat="1" ht="16.75" customHeight="1">
      <c r="A48" s="218"/>
      <c r="B48" s="221"/>
      <c r="C48" s="61" t="s">
        <v>19</v>
      </c>
      <c r="D48" s="59"/>
      <c r="E48" s="59"/>
      <c r="F48" s="59"/>
      <c r="G48" s="60"/>
    </row>
    <row r="49" spans="1:7" s="49" customFormat="1" ht="16.75" customHeight="1">
      <c r="A49" s="218"/>
      <c r="B49" s="222"/>
      <c r="C49" s="54" t="s">
        <v>59</v>
      </c>
      <c r="D49" s="57"/>
      <c r="E49" s="57"/>
      <c r="F49" s="57"/>
      <c r="G49" s="58"/>
    </row>
    <row r="50" spans="1:7" s="49" customFormat="1" ht="16.75" customHeight="1">
      <c r="A50" s="218"/>
      <c r="B50" s="220" t="s">
        <v>61</v>
      </c>
      <c r="C50" s="50" t="s">
        <v>15</v>
      </c>
      <c r="D50" s="59"/>
      <c r="E50" s="59"/>
      <c r="F50" s="59"/>
      <c r="G50" s="60"/>
    </row>
    <row r="51" spans="1:7" s="49" customFormat="1" ht="16.75" customHeight="1">
      <c r="A51" s="218"/>
      <c r="B51" s="221"/>
      <c r="C51" s="50" t="s">
        <v>11</v>
      </c>
      <c r="D51" s="59"/>
      <c r="E51" s="59"/>
      <c r="F51" s="59"/>
      <c r="G51" s="60"/>
    </row>
    <row r="52" spans="1:7" s="49" customFormat="1" ht="16.75" customHeight="1">
      <c r="A52" s="218"/>
      <c r="B52" s="221"/>
      <c r="C52" s="50" t="s">
        <v>57</v>
      </c>
      <c r="D52" s="59">
        <v>0</v>
      </c>
      <c r="E52" s="59">
        <v>0</v>
      </c>
      <c r="F52" s="59">
        <v>0</v>
      </c>
      <c r="G52" s="60"/>
    </row>
    <row r="53" spans="1:7" s="49" customFormat="1" ht="16.75" customHeight="1">
      <c r="A53" s="218"/>
      <c r="B53" s="221"/>
      <c r="C53" s="61" t="s">
        <v>19</v>
      </c>
      <c r="D53" s="59"/>
      <c r="E53" s="59"/>
      <c r="F53" s="59"/>
      <c r="G53" s="60"/>
    </row>
    <row r="54" spans="1:7" s="49" customFormat="1" ht="16.75" customHeight="1">
      <c r="A54" s="218"/>
      <c r="B54" s="221"/>
      <c r="C54" s="54" t="s">
        <v>59</v>
      </c>
      <c r="D54" s="57"/>
      <c r="E54" s="57"/>
      <c r="F54" s="57"/>
      <c r="G54" s="58"/>
    </row>
    <row r="55" spans="1:7" s="49" customFormat="1" ht="16.75" customHeight="1">
      <c r="A55" s="218"/>
      <c r="B55" s="214" t="s">
        <v>20</v>
      </c>
      <c r="C55" s="50" t="s">
        <v>10</v>
      </c>
      <c r="D55" s="59"/>
      <c r="E55" s="59"/>
      <c r="F55" s="59"/>
      <c r="G55" s="60"/>
    </row>
    <row r="56" spans="1:7" s="49" customFormat="1" ht="16.75" customHeight="1">
      <c r="A56" s="218"/>
      <c r="B56" s="215"/>
      <c r="C56" s="50" t="s">
        <v>11</v>
      </c>
      <c r="D56" s="59"/>
      <c r="E56" s="59"/>
      <c r="F56" s="59"/>
      <c r="G56" s="60"/>
    </row>
    <row r="57" spans="1:7" s="49" customFormat="1" ht="16.75" customHeight="1">
      <c r="A57" s="218"/>
      <c r="B57" s="215"/>
      <c r="C57" s="50" t="s">
        <v>57</v>
      </c>
      <c r="D57" s="59">
        <v>0</v>
      </c>
      <c r="E57" s="59">
        <v>8</v>
      </c>
      <c r="F57" s="59">
        <v>8</v>
      </c>
      <c r="G57" s="60"/>
    </row>
    <row r="58" spans="1:7" s="49" customFormat="1" ht="16.75" customHeight="1">
      <c r="A58" s="218"/>
      <c r="B58" s="216"/>
      <c r="C58" s="54" t="s">
        <v>59</v>
      </c>
      <c r="D58" s="57"/>
      <c r="E58" s="57"/>
      <c r="F58" s="57"/>
      <c r="G58" s="58"/>
    </row>
    <row r="59" spans="1:7" s="49" customFormat="1" ht="16.75" customHeight="1">
      <c r="A59" s="218"/>
      <c r="B59" s="214" t="s">
        <v>21</v>
      </c>
      <c r="C59" s="50" t="s">
        <v>10</v>
      </c>
      <c r="D59" s="59"/>
      <c r="E59" s="59"/>
      <c r="F59" s="59"/>
      <c r="G59" s="60"/>
    </row>
    <row r="60" spans="1:7" s="49" customFormat="1" ht="16.75" customHeight="1">
      <c r="A60" s="218"/>
      <c r="B60" s="215"/>
      <c r="C60" s="50" t="s">
        <v>11</v>
      </c>
      <c r="D60" s="59"/>
      <c r="E60" s="59"/>
      <c r="F60" s="59"/>
      <c r="G60" s="60"/>
    </row>
    <row r="61" spans="1:7" s="49" customFormat="1" ht="16.75" customHeight="1">
      <c r="A61" s="218"/>
      <c r="B61" s="215"/>
      <c r="C61" s="50" t="s">
        <v>57</v>
      </c>
      <c r="D61" s="59">
        <v>13</v>
      </c>
      <c r="E61" s="59">
        <v>2</v>
      </c>
      <c r="F61" s="59">
        <v>16</v>
      </c>
      <c r="G61" s="60"/>
    </row>
    <row r="62" spans="1:7" s="49" customFormat="1" ht="16.75" customHeight="1">
      <c r="A62" s="218"/>
      <c r="B62" s="216"/>
      <c r="C62" s="54" t="s">
        <v>59</v>
      </c>
      <c r="D62" s="57"/>
      <c r="E62" s="57"/>
      <c r="F62" s="57"/>
      <c r="G62" s="58"/>
    </row>
    <row r="63" spans="1:7" s="49" customFormat="1" ht="16.75" customHeight="1">
      <c r="A63" s="218"/>
      <c r="B63" s="214" t="s">
        <v>22</v>
      </c>
      <c r="C63" s="50" t="s">
        <v>10</v>
      </c>
      <c r="D63" s="59"/>
      <c r="E63" s="59"/>
      <c r="F63" s="59"/>
      <c r="G63" s="60"/>
    </row>
    <row r="64" spans="1:7" s="49" customFormat="1" ht="16.75" customHeight="1">
      <c r="A64" s="218"/>
      <c r="B64" s="215"/>
      <c r="C64" s="50" t="s">
        <v>11</v>
      </c>
      <c r="D64" s="59"/>
      <c r="E64" s="59"/>
      <c r="F64" s="59"/>
      <c r="G64" s="60"/>
    </row>
    <row r="65" spans="1:7" s="49" customFormat="1" ht="16.75" customHeight="1">
      <c r="A65" s="218"/>
      <c r="B65" s="215"/>
      <c r="C65" s="50" t="s">
        <v>57</v>
      </c>
      <c r="D65" s="59">
        <v>45</v>
      </c>
      <c r="E65" s="59">
        <v>8</v>
      </c>
      <c r="F65" s="59">
        <v>8</v>
      </c>
      <c r="G65" s="60"/>
    </row>
    <row r="66" spans="1:7" s="49" customFormat="1" ht="16.75" customHeight="1">
      <c r="A66" s="218"/>
      <c r="B66" s="216"/>
      <c r="C66" s="54" t="s">
        <v>59</v>
      </c>
      <c r="D66" s="57"/>
      <c r="E66" s="57"/>
      <c r="F66" s="57"/>
      <c r="G66" s="58"/>
    </row>
    <row r="67" spans="1:7" s="49" customFormat="1" ht="16.75" customHeight="1">
      <c r="A67" s="218"/>
      <c r="B67" s="214" t="s">
        <v>23</v>
      </c>
      <c r="C67" s="50" t="s">
        <v>10</v>
      </c>
      <c r="D67" s="59"/>
      <c r="E67" s="59"/>
      <c r="F67" s="59"/>
      <c r="G67" s="60"/>
    </row>
    <row r="68" spans="1:7" s="49" customFormat="1" ht="16.75" customHeight="1">
      <c r="A68" s="218"/>
      <c r="B68" s="215"/>
      <c r="C68" s="50" t="s">
        <v>11</v>
      </c>
      <c r="D68" s="59"/>
      <c r="E68" s="59"/>
      <c r="F68" s="59"/>
      <c r="G68" s="60"/>
    </row>
    <row r="69" spans="1:7" s="49" customFormat="1" ht="16.75" customHeight="1">
      <c r="A69" s="218"/>
      <c r="B69" s="215"/>
      <c r="C69" s="50" t="s">
        <v>57</v>
      </c>
      <c r="D69" s="59">
        <v>13</v>
      </c>
      <c r="E69" s="59">
        <v>2</v>
      </c>
      <c r="F69" s="59">
        <v>16</v>
      </c>
      <c r="G69" s="60"/>
    </row>
    <row r="70" spans="1:7" s="49" customFormat="1" ht="16.75" customHeight="1">
      <c r="A70" s="218"/>
      <c r="B70" s="216"/>
      <c r="C70" s="54" t="s">
        <v>59</v>
      </c>
      <c r="D70" s="57"/>
      <c r="E70" s="57"/>
      <c r="F70" s="57"/>
      <c r="G70" s="58"/>
    </row>
    <row r="71" spans="1:7" s="49" customFormat="1" ht="16.75" customHeight="1">
      <c r="A71" s="218" t="s">
        <v>24</v>
      </c>
      <c r="B71" s="220" t="s">
        <v>25</v>
      </c>
      <c r="C71" s="50" t="s">
        <v>26</v>
      </c>
      <c r="D71" s="59"/>
      <c r="E71" s="59"/>
      <c r="F71" s="59"/>
      <c r="G71" s="60"/>
    </row>
    <row r="72" spans="1:7" s="49" customFormat="1" ht="16.75" customHeight="1">
      <c r="A72" s="218"/>
      <c r="B72" s="221"/>
      <c r="C72" s="50" t="s">
        <v>11</v>
      </c>
      <c r="D72" s="59"/>
      <c r="E72" s="59"/>
      <c r="F72" s="59"/>
      <c r="G72" s="60"/>
    </row>
    <row r="73" spans="1:7" s="49" customFormat="1" ht="16.75" customHeight="1">
      <c r="A73" s="218"/>
      <c r="B73" s="221"/>
      <c r="C73" s="50" t="s">
        <v>57</v>
      </c>
      <c r="D73" s="59">
        <v>0</v>
      </c>
      <c r="E73" s="59">
        <v>1</v>
      </c>
      <c r="F73" s="59">
        <v>2</v>
      </c>
      <c r="G73" s="60"/>
    </row>
    <row r="74" spans="1:7" s="49" customFormat="1" ht="16.75" customHeight="1">
      <c r="A74" s="218"/>
      <c r="B74" s="222"/>
      <c r="C74" s="54" t="s">
        <v>59</v>
      </c>
      <c r="D74" s="57"/>
      <c r="E74" s="57"/>
      <c r="F74" s="57"/>
      <c r="G74" s="58"/>
    </row>
    <row r="75" spans="1:7" s="49" customFormat="1" ht="16.75" customHeight="1">
      <c r="A75" s="218"/>
      <c r="B75" s="220" t="s">
        <v>64</v>
      </c>
      <c r="C75" s="50" t="s">
        <v>26</v>
      </c>
      <c r="D75" s="59"/>
      <c r="E75" s="59"/>
      <c r="F75" s="59"/>
      <c r="G75" s="60"/>
    </row>
    <row r="76" spans="1:7" s="49" customFormat="1" ht="16.75" customHeight="1">
      <c r="A76" s="218"/>
      <c r="B76" s="221"/>
      <c r="C76" s="50" t="s">
        <v>11</v>
      </c>
      <c r="D76" s="59"/>
      <c r="E76" s="59"/>
      <c r="F76" s="59"/>
      <c r="G76" s="60"/>
    </row>
    <row r="77" spans="1:7" s="49" customFormat="1" ht="16.75" customHeight="1">
      <c r="A77" s="218"/>
      <c r="B77" s="221"/>
      <c r="C77" s="50" t="s">
        <v>57</v>
      </c>
      <c r="D77" s="59">
        <v>0</v>
      </c>
      <c r="E77" s="59">
        <v>0</v>
      </c>
      <c r="F77" s="59">
        <v>0</v>
      </c>
      <c r="G77" s="60"/>
    </row>
    <row r="78" spans="1:7" s="49" customFormat="1" ht="16.75" customHeight="1">
      <c r="A78" s="218"/>
      <c r="B78" s="222"/>
      <c r="C78" s="54" t="s">
        <v>59</v>
      </c>
      <c r="D78" s="57"/>
      <c r="E78" s="57"/>
      <c r="F78" s="57"/>
      <c r="G78" s="58"/>
    </row>
    <row r="79" spans="1:7" s="49" customFormat="1" ht="16.75" customHeight="1">
      <c r="A79" s="218"/>
      <c r="B79" s="219" t="s">
        <v>27</v>
      </c>
      <c r="C79" s="50" t="s">
        <v>26</v>
      </c>
      <c r="D79" s="59"/>
      <c r="E79" s="59"/>
      <c r="F79" s="59"/>
      <c r="G79" s="60"/>
    </row>
    <row r="80" spans="1:7" s="49" customFormat="1" ht="16.75" customHeight="1">
      <c r="A80" s="218"/>
      <c r="B80" s="219"/>
      <c r="C80" s="50" t="s">
        <v>11</v>
      </c>
      <c r="D80" s="59"/>
      <c r="E80" s="59"/>
      <c r="F80" s="59"/>
      <c r="G80" s="60"/>
    </row>
    <row r="81" spans="1:7" s="49" customFormat="1" ht="16.75" customHeight="1">
      <c r="A81" s="218"/>
      <c r="B81" s="219"/>
      <c r="C81" s="50" t="s">
        <v>57</v>
      </c>
      <c r="D81" s="59">
        <v>17</v>
      </c>
      <c r="E81" s="59">
        <v>8</v>
      </c>
      <c r="F81" s="59">
        <v>54</v>
      </c>
      <c r="G81" s="60"/>
    </row>
    <row r="82" spans="1:7" s="49" customFormat="1" ht="16.75" customHeight="1">
      <c r="A82" s="218"/>
      <c r="B82" s="219"/>
      <c r="C82" s="54" t="s">
        <v>59</v>
      </c>
      <c r="D82" s="57"/>
      <c r="E82" s="57"/>
      <c r="F82" s="57"/>
      <c r="G82" s="58"/>
    </row>
    <row r="83" spans="1:7" s="49" customFormat="1" ht="16.75" customHeight="1">
      <c r="A83" s="218"/>
      <c r="B83" s="220" t="s">
        <v>28</v>
      </c>
      <c r="C83" s="50" t="s">
        <v>26</v>
      </c>
      <c r="D83" s="59"/>
      <c r="E83" s="59"/>
      <c r="F83" s="59"/>
      <c r="G83" s="60"/>
    </row>
    <row r="84" spans="1:7" s="49" customFormat="1" ht="16.75" customHeight="1">
      <c r="A84" s="218"/>
      <c r="B84" s="221"/>
      <c r="C84" s="50" t="s">
        <v>11</v>
      </c>
      <c r="D84" s="59"/>
      <c r="E84" s="59"/>
      <c r="F84" s="59"/>
      <c r="G84" s="60"/>
    </row>
    <row r="85" spans="1:7" s="49" customFormat="1" ht="16.75" customHeight="1">
      <c r="A85" s="218"/>
      <c r="B85" s="221"/>
      <c r="C85" s="50" t="s">
        <v>57</v>
      </c>
      <c r="D85" s="59">
        <v>1</v>
      </c>
      <c r="E85" s="59">
        <v>1</v>
      </c>
      <c r="F85" s="59">
        <v>42</v>
      </c>
      <c r="G85" s="60"/>
    </row>
    <row r="86" spans="1:7" s="49" customFormat="1" ht="16.75" customHeight="1">
      <c r="A86" s="218"/>
      <c r="B86" s="222"/>
      <c r="C86" s="54" t="s">
        <v>59</v>
      </c>
      <c r="D86" s="57"/>
      <c r="E86" s="57"/>
      <c r="F86" s="57"/>
      <c r="G86" s="58"/>
    </row>
    <row r="87" spans="1:7" s="49" customFormat="1" ht="16.75" customHeight="1">
      <c r="A87" s="218"/>
      <c r="B87" s="219" t="s">
        <v>29</v>
      </c>
      <c r="C87" s="50" t="s">
        <v>26</v>
      </c>
      <c r="D87" s="59"/>
      <c r="E87" s="59"/>
      <c r="F87" s="59"/>
      <c r="G87" s="60"/>
    </row>
    <row r="88" spans="1:7" s="49" customFormat="1" ht="16.75" customHeight="1">
      <c r="A88" s="218"/>
      <c r="B88" s="219"/>
      <c r="C88" s="50" t="s">
        <v>11</v>
      </c>
      <c r="D88" s="59"/>
      <c r="E88" s="59"/>
      <c r="F88" s="59"/>
      <c r="G88" s="60"/>
    </row>
    <row r="89" spans="1:7" s="49" customFormat="1" ht="16.75" customHeight="1">
      <c r="A89" s="218"/>
      <c r="B89" s="219"/>
      <c r="C89" s="50" t="s">
        <v>57</v>
      </c>
      <c r="D89" s="59">
        <v>21</v>
      </c>
      <c r="E89" s="59">
        <v>16</v>
      </c>
      <c r="F89" s="59">
        <v>50</v>
      </c>
      <c r="G89" s="60"/>
    </row>
    <row r="90" spans="1:7" s="49" customFormat="1" ht="16.75" customHeight="1">
      <c r="A90" s="218"/>
      <c r="B90" s="219"/>
      <c r="C90" s="54" t="s">
        <v>59</v>
      </c>
      <c r="D90" s="57"/>
      <c r="E90" s="57"/>
      <c r="F90" s="57"/>
      <c r="G90" s="58"/>
    </row>
    <row r="91" spans="1:7" s="49" customFormat="1" ht="16.75" customHeight="1">
      <c r="A91" s="218"/>
      <c r="B91" s="219" t="s">
        <v>63</v>
      </c>
      <c r="C91" s="50" t="s">
        <v>26</v>
      </c>
      <c r="D91" s="59"/>
      <c r="E91" s="59"/>
      <c r="F91" s="59"/>
      <c r="G91" s="60"/>
    </row>
    <row r="92" spans="1:7" s="49" customFormat="1" ht="16.75" customHeight="1">
      <c r="A92" s="218"/>
      <c r="B92" s="219"/>
      <c r="C92" s="50" t="s">
        <v>11</v>
      </c>
      <c r="D92" s="59"/>
      <c r="E92" s="59"/>
      <c r="F92" s="59"/>
      <c r="G92" s="60"/>
    </row>
    <row r="93" spans="1:7" s="49" customFormat="1" ht="16.75" customHeight="1">
      <c r="A93" s="218"/>
      <c r="B93" s="219"/>
      <c r="C93" s="50" t="s">
        <v>57</v>
      </c>
      <c r="D93" s="59">
        <v>17</v>
      </c>
      <c r="E93" s="59">
        <v>5</v>
      </c>
      <c r="F93" s="59">
        <v>74</v>
      </c>
      <c r="G93" s="60"/>
    </row>
    <row r="94" spans="1:7" s="49" customFormat="1" ht="16.75" customHeight="1">
      <c r="A94" s="218"/>
      <c r="B94" s="219"/>
      <c r="C94" s="54" t="s">
        <v>59</v>
      </c>
      <c r="D94" s="57"/>
      <c r="E94" s="57"/>
      <c r="F94" s="57"/>
      <c r="G94" s="58"/>
    </row>
    <row r="95" spans="1:7" s="49" customFormat="1" ht="16.75" customHeight="1">
      <c r="A95" s="218"/>
      <c r="B95" s="220" t="s">
        <v>62</v>
      </c>
      <c r="C95" s="50" t="s">
        <v>26</v>
      </c>
      <c r="D95" s="59"/>
      <c r="E95" s="59"/>
      <c r="F95" s="59"/>
      <c r="G95" s="60"/>
    </row>
    <row r="96" spans="1:7" s="49" customFormat="1" ht="16.75" customHeight="1">
      <c r="A96" s="218"/>
      <c r="B96" s="221"/>
      <c r="C96" s="50" t="s">
        <v>11</v>
      </c>
      <c r="D96" s="59"/>
      <c r="E96" s="59"/>
      <c r="F96" s="59"/>
      <c r="G96" s="60"/>
    </row>
    <row r="97" spans="1:7" s="49" customFormat="1" ht="16.75" customHeight="1">
      <c r="A97" s="218"/>
      <c r="B97" s="221"/>
      <c r="C97" s="50" t="s">
        <v>57</v>
      </c>
      <c r="D97" s="59">
        <v>20</v>
      </c>
      <c r="E97" s="59">
        <v>17</v>
      </c>
      <c r="F97" s="59">
        <v>6</v>
      </c>
      <c r="G97" s="60"/>
    </row>
    <row r="98" spans="1:7" s="49" customFormat="1" ht="16.75" customHeight="1">
      <c r="A98" s="218"/>
      <c r="B98" s="221"/>
      <c r="C98" s="54" t="s">
        <v>59</v>
      </c>
      <c r="D98" s="57"/>
      <c r="E98" s="57"/>
      <c r="F98" s="57"/>
      <c r="G98" s="58"/>
    </row>
    <row r="99" spans="1:7" s="49" customFormat="1" ht="16.75" customHeight="1">
      <c r="A99" s="218"/>
      <c r="B99" s="220" t="s">
        <v>65</v>
      </c>
      <c r="C99" s="50" t="s">
        <v>26</v>
      </c>
      <c r="D99" s="59"/>
      <c r="E99" s="59"/>
      <c r="F99" s="59"/>
      <c r="G99" s="60"/>
    </row>
    <row r="100" spans="1:7" s="49" customFormat="1" ht="16.75" customHeight="1">
      <c r="A100" s="218"/>
      <c r="B100" s="221"/>
      <c r="C100" s="50" t="s">
        <v>11</v>
      </c>
      <c r="D100" s="59"/>
      <c r="E100" s="59"/>
      <c r="F100" s="59"/>
      <c r="G100" s="60"/>
    </row>
    <row r="101" spans="1:7" s="49" customFormat="1" ht="16.75" customHeight="1">
      <c r="A101" s="218"/>
      <c r="B101" s="221"/>
      <c r="C101" s="50" t="s">
        <v>57</v>
      </c>
      <c r="D101" s="59">
        <v>25</v>
      </c>
      <c r="E101" s="59">
        <v>9</v>
      </c>
      <c r="F101" s="59">
        <v>84</v>
      </c>
      <c r="G101" s="60"/>
    </row>
    <row r="102" spans="1:7" s="49" customFormat="1" ht="16.75" customHeight="1">
      <c r="A102" s="218"/>
      <c r="B102" s="221"/>
      <c r="C102" s="54" t="s">
        <v>59</v>
      </c>
      <c r="D102" s="57"/>
      <c r="E102" s="57"/>
      <c r="F102" s="57"/>
      <c r="G102" s="58"/>
    </row>
    <row r="103" spans="1:7" s="49" customFormat="1" ht="16.75" customHeight="1">
      <c r="A103" s="218"/>
      <c r="B103" s="219" t="s">
        <v>84</v>
      </c>
      <c r="C103" s="50" t="s">
        <v>26</v>
      </c>
      <c r="D103" s="59"/>
      <c r="E103" s="59"/>
      <c r="F103" s="59"/>
      <c r="G103" s="60"/>
    </row>
    <row r="104" spans="1:7" s="49" customFormat="1" ht="16.75" customHeight="1">
      <c r="A104" s="218"/>
      <c r="B104" s="221"/>
      <c r="C104" s="50" t="s">
        <v>11</v>
      </c>
      <c r="D104" s="59"/>
      <c r="E104" s="59"/>
      <c r="F104" s="59"/>
      <c r="G104" s="60"/>
    </row>
    <row r="105" spans="1:7" s="49" customFormat="1" ht="16.75" customHeight="1">
      <c r="A105" s="218"/>
      <c r="B105" s="221"/>
      <c r="C105" s="50" t="s">
        <v>57</v>
      </c>
      <c r="D105" s="59">
        <v>37</v>
      </c>
      <c r="E105" s="59">
        <v>35</v>
      </c>
      <c r="F105" s="59">
        <v>206</v>
      </c>
      <c r="G105" s="60"/>
    </row>
    <row r="106" spans="1:7" s="49" customFormat="1" ht="16.75" customHeight="1">
      <c r="A106" s="218"/>
      <c r="B106" s="222"/>
      <c r="C106" s="54" t="s">
        <v>59</v>
      </c>
      <c r="D106" s="57"/>
      <c r="E106" s="57"/>
      <c r="F106" s="57"/>
      <c r="G106" s="58"/>
    </row>
    <row r="107" spans="1:7" s="49" customFormat="1" ht="16.75" customHeight="1">
      <c r="A107" s="218"/>
      <c r="B107" s="219" t="s">
        <v>85</v>
      </c>
      <c r="C107" s="50" t="s">
        <v>26</v>
      </c>
      <c r="D107" s="59"/>
      <c r="E107" s="59"/>
      <c r="F107" s="59"/>
      <c r="G107" s="60"/>
    </row>
    <row r="108" spans="1:7" s="49" customFormat="1" ht="16.75" customHeight="1">
      <c r="A108" s="218"/>
      <c r="B108" s="219"/>
      <c r="C108" s="50" t="s">
        <v>11</v>
      </c>
      <c r="D108" s="59"/>
      <c r="E108" s="59"/>
      <c r="F108" s="59"/>
      <c r="G108" s="60"/>
    </row>
    <row r="109" spans="1:7" s="49" customFormat="1" ht="16.75" customHeight="1">
      <c r="A109" s="218"/>
      <c r="B109" s="219"/>
      <c r="C109" s="50" t="s">
        <v>57</v>
      </c>
      <c r="D109" s="59">
        <v>64</v>
      </c>
      <c r="E109" s="59">
        <v>19</v>
      </c>
      <c r="F109" s="59">
        <v>67</v>
      </c>
      <c r="G109" s="60"/>
    </row>
    <row r="110" spans="1:7" s="49" customFormat="1" ht="16.75" customHeight="1">
      <c r="A110" s="218"/>
      <c r="B110" s="219"/>
      <c r="C110" s="54" t="s">
        <v>59</v>
      </c>
      <c r="D110" s="57"/>
      <c r="E110" s="57"/>
      <c r="F110" s="57"/>
      <c r="G110" s="58"/>
    </row>
    <row r="111" spans="1:7" s="49" customFormat="1" ht="16.75" customHeight="1">
      <c r="A111" s="218" t="s">
        <v>74</v>
      </c>
      <c r="B111" s="219" t="s">
        <v>75</v>
      </c>
      <c r="C111" s="50" t="s">
        <v>78</v>
      </c>
      <c r="D111" s="59"/>
      <c r="E111" s="59"/>
      <c r="F111" s="59"/>
      <c r="G111" s="60"/>
    </row>
    <row r="112" spans="1:7" s="49" customFormat="1" ht="16.75" customHeight="1">
      <c r="A112" s="218"/>
      <c r="B112" s="219"/>
      <c r="C112" s="50" t="s">
        <v>11</v>
      </c>
      <c r="D112" s="59"/>
      <c r="E112" s="59"/>
      <c r="F112" s="59"/>
      <c r="G112" s="60"/>
    </row>
    <row r="113" spans="1:7" s="49" customFormat="1" ht="16.75" customHeight="1">
      <c r="A113" s="218"/>
      <c r="B113" s="219"/>
      <c r="C113" s="50" t="s">
        <v>57</v>
      </c>
      <c r="D113" s="59">
        <v>1</v>
      </c>
      <c r="E113" s="59">
        <v>0</v>
      </c>
      <c r="F113" s="59">
        <v>0</v>
      </c>
      <c r="G113" s="60"/>
    </row>
    <row r="114" spans="1:7" s="49" customFormat="1" ht="16.75" customHeight="1">
      <c r="A114" s="218"/>
      <c r="B114" s="219"/>
      <c r="C114" s="54" t="s">
        <v>59</v>
      </c>
      <c r="D114" s="57"/>
      <c r="E114" s="57"/>
      <c r="F114" s="57"/>
      <c r="G114" s="58"/>
    </row>
    <row r="115" spans="1:7" s="49" customFormat="1" ht="16.75" customHeight="1">
      <c r="A115" s="218"/>
      <c r="B115" s="219" t="s">
        <v>76</v>
      </c>
      <c r="C115" s="50" t="s">
        <v>78</v>
      </c>
      <c r="D115" s="59"/>
      <c r="E115" s="59"/>
      <c r="F115" s="59"/>
      <c r="G115" s="60"/>
    </row>
    <row r="116" spans="1:7" s="49" customFormat="1" ht="16.75" customHeight="1">
      <c r="A116" s="218"/>
      <c r="B116" s="219"/>
      <c r="C116" s="50" t="s">
        <v>11</v>
      </c>
      <c r="D116" s="59"/>
      <c r="E116" s="59"/>
      <c r="F116" s="59"/>
      <c r="G116" s="60"/>
    </row>
    <row r="117" spans="1:7" s="49" customFormat="1" ht="16.75" customHeight="1">
      <c r="A117" s="218"/>
      <c r="B117" s="219"/>
      <c r="C117" s="50" t="s">
        <v>57</v>
      </c>
      <c r="D117" s="59">
        <v>0</v>
      </c>
      <c r="E117" s="59">
        <v>0</v>
      </c>
      <c r="F117" s="59">
        <v>0</v>
      </c>
      <c r="G117" s="60"/>
    </row>
    <row r="118" spans="1:7" s="49" customFormat="1" ht="16.75" customHeight="1">
      <c r="A118" s="218"/>
      <c r="B118" s="219"/>
      <c r="C118" s="54" t="s">
        <v>59</v>
      </c>
      <c r="D118" s="57"/>
      <c r="E118" s="57"/>
      <c r="F118" s="57"/>
      <c r="G118" s="58"/>
    </row>
    <row r="119" spans="1:7" s="49" customFormat="1" ht="16.75" customHeight="1">
      <c r="A119" s="218"/>
      <c r="B119" s="219" t="s">
        <v>77</v>
      </c>
      <c r="C119" s="50" t="s">
        <v>78</v>
      </c>
      <c r="D119" s="59"/>
      <c r="E119" s="59"/>
      <c r="F119" s="59"/>
      <c r="G119" s="60"/>
    </row>
    <row r="120" spans="1:7" s="49" customFormat="1" ht="16.75" customHeight="1">
      <c r="A120" s="218"/>
      <c r="B120" s="219"/>
      <c r="C120" s="50" t="s">
        <v>11</v>
      </c>
      <c r="D120" s="59"/>
      <c r="E120" s="59"/>
      <c r="F120" s="59"/>
      <c r="G120" s="60"/>
    </row>
    <row r="121" spans="1:7" s="49" customFormat="1" ht="16.75" customHeight="1">
      <c r="A121" s="218"/>
      <c r="B121" s="219"/>
      <c r="C121" s="50" t="s">
        <v>57</v>
      </c>
      <c r="D121" s="59">
        <v>0</v>
      </c>
      <c r="E121" s="59">
        <v>0</v>
      </c>
      <c r="F121" s="59">
        <v>0</v>
      </c>
      <c r="G121" s="60"/>
    </row>
    <row r="122" spans="1:7" s="49" customFormat="1" ht="16.75" customHeight="1">
      <c r="A122" s="218"/>
      <c r="B122" s="219"/>
      <c r="C122" s="54" t="s">
        <v>59</v>
      </c>
      <c r="D122" s="57"/>
      <c r="E122" s="57"/>
      <c r="F122" s="57"/>
      <c r="G122" s="58"/>
    </row>
    <row r="123" spans="1:7" s="49" customFormat="1" ht="16.75" customHeight="1">
      <c r="A123" s="218"/>
      <c r="B123" s="219" t="s">
        <v>82</v>
      </c>
      <c r="C123" s="50" t="s">
        <v>78</v>
      </c>
      <c r="D123" s="59"/>
      <c r="E123" s="59"/>
      <c r="F123" s="59"/>
      <c r="G123" s="60"/>
    </row>
    <row r="124" spans="1:7" s="49" customFormat="1" ht="16.75" customHeight="1">
      <c r="A124" s="218"/>
      <c r="B124" s="219"/>
      <c r="C124" s="50" t="s">
        <v>11</v>
      </c>
      <c r="D124" s="59"/>
      <c r="E124" s="59"/>
      <c r="F124" s="59"/>
      <c r="G124" s="60"/>
    </row>
    <row r="125" spans="1:7" s="49" customFormat="1" ht="16.75" customHeight="1">
      <c r="A125" s="218"/>
      <c r="B125" s="219"/>
      <c r="C125" s="50" t="s">
        <v>57</v>
      </c>
      <c r="D125" s="59">
        <v>0</v>
      </c>
      <c r="E125" s="59">
        <v>0</v>
      </c>
      <c r="F125" s="59">
        <v>0</v>
      </c>
      <c r="G125" s="60"/>
    </row>
    <row r="126" spans="1:7" s="49" customFormat="1" ht="16.75" customHeight="1">
      <c r="A126" s="223"/>
      <c r="B126" s="219"/>
      <c r="C126" s="54" t="s">
        <v>59</v>
      </c>
      <c r="D126" s="57"/>
      <c r="E126" s="57"/>
      <c r="F126" s="57"/>
      <c r="G126" s="58"/>
    </row>
    <row r="127" spans="1:7" s="49" customFormat="1" ht="16.75" customHeight="1">
      <c r="A127" s="224" t="s">
        <v>30</v>
      </c>
      <c r="B127" s="220" t="s">
        <v>31</v>
      </c>
      <c r="C127" s="50" t="s">
        <v>32</v>
      </c>
      <c r="D127" s="59">
        <v>7</v>
      </c>
      <c r="E127" s="59">
        <v>5</v>
      </c>
      <c r="F127" s="59">
        <v>11</v>
      </c>
      <c r="G127" s="60"/>
    </row>
    <row r="128" spans="1:7" s="49" customFormat="1" ht="16.75" customHeight="1">
      <c r="A128" s="224"/>
      <c r="B128" s="221"/>
      <c r="C128" s="50" t="s">
        <v>33</v>
      </c>
      <c r="D128" s="59">
        <v>14</v>
      </c>
      <c r="E128" s="59">
        <v>7</v>
      </c>
      <c r="F128" s="59">
        <v>15</v>
      </c>
      <c r="G128" s="60"/>
    </row>
    <row r="129" spans="1:7" s="49" customFormat="1" ht="16.75" customHeight="1">
      <c r="A129" s="224"/>
      <c r="B129" s="221"/>
      <c r="C129" s="50" t="s">
        <v>34</v>
      </c>
      <c r="D129" s="59">
        <v>14</v>
      </c>
      <c r="E129" s="59">
        <v>7</v>
      </c>
      <c r="F129" s="59">
        <v>15</v>
      </c>
      <c r="G129" s="60"/>
    </row>
    <row r="130" spans="1:7" s="49" customFormat="1" ht="16.75" customHeight="1">
      <c r="A130" s="224"/>
      <c r="B130" s="221"/>
      <c r="C130" s="62" t="s">
        <v>57</v>
      </c>
      <c r="D130" s="59">
        <v>14</v>
      </c>
      <c r="E130" s="59">
        <v>7</v>
      </c>
      <c r="F130" s="59">
        <v>15</v>
      </c>
      <c r="G130" s="60"/>
    </row>
    <row r="131" spans="1:7" s="49" customFormat="1" ht="16.75" customHeight="1">
      <c r="A131" s="224"/>
      <c r="B131" s="222"/>
      <c r="C131" s="54" t="s">
        <v>58</v>
      </c>
      <c r="D131" s="57"/>
      <c r="E131" s="57"/>
      <c r="F131" s="57"/>
      <c r="G131" s="58"/>
    </row>
    <row r="132" spans="1:7" s="49" customFormat="1" ht="16.75" customHeight="1">
      <c r="A132" s="224"/>
      <c r="B132" s="220" t="s">
        <v>35</v>
      </c>
      <c r="C132" s="50" t="s">
        <v>32</v>
      </c>
      <c r="D132" s="59">
        <v>3</v>
      </c>
      <c r="E132" s="59">
        <v>5</v>
      </c>
      <c r="F132" s="59">
        <v>4</v>
      </c>
      <c r="G132" s="60"/>
    </row>
    <row r="133" spans="1:7" s="49" customFormat="1" ht="16.75" customHeight="1">
      <c r="A133" s="224"/>
      <c r="B133" s="221"/>
      <c r="C133" s="50" t="s">
        <v>33</v>
      </c>
      <c r="D133" s="59">
        <v>15</v>
      </c>
      <c r="E133" s="59">
        <v>5</v>
      </c>
      <c r="F133" s="59">
        <v>10</v>
      </c>
      <c r="G133" s="60"/>
    </row>
    <row r="134" spans="1:7" s="49" customFormat="1" ht="16.75" customHeight="1">
      <c r="A134" s="224"/>
      <c r="B134" s="221"/>
      <c r="C134" s="50" t="s">
        <v>34</v>
      </c>
      <c r="D134" s="59">
        <v>15</v>
      </c>
      <c r="E134" s="59">
        <v>9</v>
      </c>
      <c r="F134" s="59">
        <v>10</v>
      </c>
      <c r="G134" s="60"/>
    </row>
    <row r="135" spans="1:7" s="49" customFormat="1" ht="16.75" customHeight="1">
      <c r="A135" s="224"/>
      <c r="B135" s="221"/>
      <c r="C135" s="62" t="s">
        <v>57</v>
      </c>
      <c r="D135" s="59">
        <v>15</v>
      </c>
      <c r="E135" s="59">
        <v>9</v>
      </c>
      <c r="F135" s="59">
        <v>10</v>
      </c>
      <c r="G135" s="60"/>
    </row>
    <row r="136" spans="1:7" s="49" customFormat="1" ht="16.75" customHeight="1">
      <c r="A136" s="224"/>
      <c r="B136" s="222"/>
      <c r="C136" s="54" t="s">
        <v>59</v>
      </c>
      <c r="D136" s="57"/>
      <c r="E136" s="57"/>
      <c r="F136" s="57"/>
      <c r="G136" s="58"/>
    </row>
    <row r="137" spans="1:7" s="49" customFormat="1" ht="16.75" customHeight="1">
      <c r="A137" s="224" t="s">
        <v>36</v>
      </c>
      <c r="B137" s="220" t="s">
        <v>37</v>
      </c>
      <c r="C137" s="50" t="s">
        <v>38</v>
      </c>
      <c r="D137" s="59"/>
      <c r="E137" s="59"/>
      <c r="F137" s="59"/>
      <c r="G137" s="60"/>
    </row>
    <row r="138" spans="1:7" s="49" customFormat="1" ht="16.75" customHeight="1">
      <c r="A138" s="224"/>
      <c r="B138" s="221"/>
      <c r="C138" s="50" t="s">
        <v>39</v>
      </c>
      <c r="D138" s="59"/>
      <c r="E138" s="59"/>
      <c r="F138" s="59"/>
      <c r="G138" s="60"/>
    </row>
    <row r="139" spans="1:7" s="49" customFormat="1" ht="16.75" customHeight="1">
      <c r="A139" s="224"/>
      <c r="B139" s="221"/>
      <c r="C139" s="50" t="s">
        <v>11</v>
      </c>
      <c r="D139" s="59"/>
      <c r="E139" s="59"/>
      <c r="F139" s="59"/>
      <c r="G139" s="60"/>
    </row>
    <row r="140" spans="1:7" s="49" customFormat="1" ht="16.75" customHeight="1">
      <c r="A140" s="224"/>
      <c r="B140" s="221"/>
      <c r="C140" s="62" t="s">
        <v>57</v>
      </c>
      <c r="D140" s="59">
        <v>0</v>
      </c>
      <c r="E140" s="59">
        <v>0</v>
      </c>
      <c r="F140" s="59">
        <v>0</v>
      </c>
      <c r="G140" s="60"/>
    </row>
    <row r="141" spans="1:7" s="49" customFormat="1" ht="16.75" customHeight="1">
      <c r="A141" s="224"/>
      <c r="B141" s="222"/>
      <c r="C141" s="54" t="s">
        <v>58</v>
      </c>
      <c r="D141" s="57"/>
      <c r="E141" s="57"/>
      <c r="F141" s="57"/>
      <c r="G141" s="58"/>
    </row>
    <row r="142" spans="1:7" s="49" customFormat="1" ht="16.75" customHeight="1">
      <c r="A142" s="224"/>
      <c r="B142" s="220" t="s">
        <v>40</v>
      </c>
      <c r="C142" s="50" t="s">
        <v>38</v>
      </c>
      <c r="D142" s="59"/>
      <c r="E142" s="59"/>
      <c r="F142" s="59"/>
      <c r="G142" s="60"/>
    </row>
    <row r="143" spans="1:7" s="49" customFormat="1" ht="16.75" customHeight="1">
      <c r="A143" s="224"/>
      <c r="B143" s="221"/>
      <c r="C143" s="50" t="s">
        <v>39</v>
      </c>
      <c r="D143" s="59"/>
      <c r="E143" s="59"/>
      <c r="F143" s="59"/>
      <c r="G143" s="60"/>
    </row>
    <row r="144" spans="1:7" s="49" customFormat="1" ht="16.75" customHeight="1">
      <c r="A144" s="224"/>
      <c r="B144" s="221"/>
      <c r="C144" s="50" t="s">
        <v>11</v>
      </c>
      <c r="D144" s="59"/>
      <c r="E144" s="59"/>
      <c r="F144" s="59"/>
      <c r="G144" s="60"/>
    </row>
    <row r="145" spans="1:7" s="49" customFormat="1" ht="16.75" customHeight="1">
      <c r="A145" s="224"/>
      <c r="B145" s="221"/>
      <c r="C145" s="62" t="s">
        <v>57</v>
      </c>
      <c r="D145" s="59">
        <v>26</v>
      </c>
      <c r="E145" s="59">
        <v>27</v>
      </c>
      <c r="F145" s="59">
        <v>28</v>
      </c>
      <c r="G145" s="60"/>
    </row>
    <row r="146" spans="1:7" s="49" customFormat="1" ht="16.75" customHeight="1">
      <c r="A146" s="224"/>
      <c r="B146" s="222"/>
      <c r="C146" s="54" t="s">
        <v>59</v>
      </c>
      <c r="D146" s="57"/>
      <c r="E146" s="57"/>
      <c r="F146" s="57"/>
      <c r="G146" s="58"/>
    </row>
    <row r="147" spans="1:7" s="49" customFormat="1" ht="16.75" customHeight="1">
      <c r="A147" s="230" t="s">
        <v>41</v>
      </c>
      <c r="B147" s="220" t="s">
        <v>42</v>
      </c>
      <c r="C147" s="50" t="s">
        <v>43</v>
      </c>
      <c r="D147" s="59"/>
      <c r="E147" s="59"/>
      <c r="F147" s="59"/>
      <c r="G147" s="60"/>
    </row>
    <row r="148" spans="1:7" s="49" customFormat="1" ht="16.75" customHeight="1">
      <c r="A148" s="231"/>
      <c r="B148" s="221"/>
      <c r="C148" s="50" t="s">
        <v>68</v>
      </c>
      <c r="D148" s="59"/>
      <c r="E148" s="59"/>
      <c r="F148" s="59"/>
      <c r="G148" s="60"/>
    </row>
    <row r="149" spans="1:7" s="49" customFormat="1" ht="16.75" customHeight="1">
      <c r="A149" s="231"/>
      <c r="B149" s="221"/>
      <c r="C149" s="50" t="s">
        <v>11</v>
      </c>
      <c r="D149" s="59"/>
      <c r="E149" s="59"/>
      <c r="F149" s="59"/>
      <c r="G149" s="60"/>
    </row>
    <row r="150" spans="1:7" s="49" customFormat="1" ht="16.75" customHeight="1">
      <c r="A150" s="231"/>
      <c r="B150" s="221"/>
      <c r="C150" s="50" t="s">
        <v>57</v>
      </c>
      <c r="D150" s="59">
        <v>3</v>
      </c>
      <c r="E150" s="59">
        <v>6</v>
      </c>
      <c r="F150" s="59">
        <v>4</v>
      </c>
      <c r="G150" s="60"/>
    </row>
    <row r="151" spans="1:7" s="49" customFormat="1" ht="16.75" customHeight="1">
      <c r="A151" s="231"/>
      <c r="B151" s="222"/>
      <c r="C151" s="54" t="s">
        <v>59</v>
      </c>
      <c r="D151" s="57"/>
      <c r="E151" s="57"/>
      <c r="F151" s="57"/>
      <c r="G151" s="58"/>
    </row>
    <row r="152" spans="1:7" s="49" customFormat="1" ht="16.75" customHeight="1">
      <c r="A152" s="231"/>
      <c r="B152" s="220" t="s">
        <v>44</v>
      </c>
      <c r="C152" s="50" t="s">
        <v>38</v>
      </c>
      <c r="D152" s="59"/>
      <c r="E152" s="59"/>
      <c r="F152" s="59"/>
      <c r="G152" s="60"/>
    </row>
    <row r="153" spans="1:7" s="49" customFormat="1" ht="16.75" customHeight="1">
      <c r="A153" s="231"/>
      <c r="B153" s="221"/>
      <c r="C153" s="50" t="s">
        <v>33</v>
      </c>
      <c r="D153" s="59"/>
      <c r="E153" s="59"/>
      <c r="F153" s="59"/>
      <c r="G153" s="60"/>
    </row>
    <row r="154" spans="1:7" s="49" customFormat="1" ht="16.75" customHeight="1">
      <c r="A154" s="231"/>
      <c r="B154" s="221"/>
      <c r="C154" s="50" t="s">
        <v>34</v>
      </c>
      <c r="D154" s="59"/>
      <c r="E154" s="59"/>
      <c r="F154" s="59"/>
      <c r="G154" s="60"/>
    </row>
    <row r="155" spans="1:7" s="49" customFormat="1" ht="16.75" customHeight="1">
      <c r="A155" s="231"/>
      <c r="B155" s="221"/>
      <c r="C155" s="50" t="s">
        <v>57</v>
      </c>
      <c r="D155" s="59">
        <v>31</v>
      </c>
      <c r="E155" s="59">
        <v>3</v>
      </c>
      <c r="F155" s="59">
        <v>1519</v>
      </c>
      <c r="G155" s="60"/>
    </row>
    <row r="156" spans="1:7" s="49" customFormat="1" ht="16.75" customHeight="1">
      <c r="A156" s="232"/>
      <c r="B156" s="222"/>
      <c r="C156" s="54" t="s">
        <v>59</v>
      </c>
      <c r="D156" s="57"/>
      <c r="E156" s="57"/>
      <c r="F156" s="57"/>
      <c r="G156" s="58"/>
    </row>
    <row r="157" spans="1:7" s="49" customFormat="1" ht="16.75" customHeight="1">
      <c r="A157" s="233" t="s">
        <v>79</v>
      </c>
      <c r="B157" s="219" t="s">
        <v>69</v>
      </c>
      <c r="C157" s="61" t="s">
        <v>73</v>
      </c>
      <c r="D157" s="59"/>
      <c r="E157" s="59"/>
      <c r="F157" s="59"/>
      <c r="G157" s="60"/>
    </row>
    <row r="158" spans="1:7" s="49" customFormat="1" ht="16.75" customHeight="1">
      <c r="A158" s="234"/>
      <c r="B158" s="219"/>
      <c r="C158" s="61" t="s">
        <v>71</v>
      </c>
      <c r="D158" s="59"/>
      <c r="E158" s="59"/>
      <c r="F158" s="59"/>
      <c r="G158" s="60"/>
    </row>
    <row r="159" spans="1:7" s="49" customFormat="1" ht="16.75" customHeight="1">
      <c r="A159" s="234"/>
      <c r="B159" s="219"/>
      <c r="C159" s="61" t="s">
        <v>57</v>
      </c>
      <c r="D159" s="59">
        <v>0</v>
      </c>
      <c r="E159" s="59">
        <v>0</v>
      </c>
      <c r="F159" s="59">
        <v>0</v>
      </c>
      <c r="G159" s="60"/>
    </row>
    <row r="160" spans="1:7" s="49" customFormat="1" ht="16.75" customHeight="1">
      <c r="A160" s="234"/>
      <c r="B160" s="219"/>
      <c r="C160" s="54" t="s">
        <v>59</v>
      </c>
      <c r="D160" s="57"/>
      <c r="E160" s="57"/>
      <c r="F160" s="57"/>
      <c r="G160" s="58"/>
    </row>
    <row r="161" spans="1:9" s="49" customFormat="1" ht="16.75" customHeight="1">
      <c r="A161" s="234"/>
      <c r="B161" s="219" t="s">
        <v>72</v>
      </c>
      <c r="C161" s="61" t="s">
        <v>73</v>
      </c>
      <c r="D161" s="59"/>
      <c r="E161" s="59"/>
      <c r="F161" s="59"/>
      <c r="G161" s="60"/>
    </row>
    <row r="162" spans="1:9" s="49" customFormat="1" ht="16.75" customHeight="1">
      <c r="A162" s="234"/>
      <c r="B162" s="219"/>
      <c r="C162" s="61" t="s">
        <v>71</v>
      </c>
      <c r="D162" s="59"/>
      <c r="E162" s="59"/>
      <c r="F162" s="59"/>
      <c r="G162" s="60"/>
    </row>
    <row r="163" spans="1:9" s="49" customFormat="1" ht="16.75" customHeight="1">
      <c r="A163" s="234"/>
      <c r="B163" s="219"/>
      <c r="C163" s="61" t="s">
        <v>57</v>
      </c>
      <c r="D163" s="59">
        <v>0</v>
      </c>
      <c r="E163" s="59">
        <v>0</v>
      </c>
      <c r="F163" s="59">
        <v>0</v>
      </c>
      <c r="G163" s="60"/>
    </row>
    <row r="164" spans="1:9" s="49" customFormat="1" ht="16.75" customHeight="1">
      <c r="A164" s="234"/>
      <c r="B164" s="219"/>
      <c r="C164" s="54" t="s">
        <v>59</v>
      </c>
      <c r="D164" s="57"/>
      <c r="E164" s="57"/>
      <c r="F164" s="57"/>
      <c r="G164" s="58"/>
    </row>
    <row r="165" spans="1:9" s="49" customFormat="1" ht="16.75" customHeight="1">
      <c r="A165" s="234"/>
      <c r="B165" s="219" t="s">
        <v>70</v>
      </c>
      <c r="C165" s="61" t="s">
        <v>73</v>
      </c>
      <c r="D165" s="59"/>
      <c r="E165" s="59"/>
      <c r="F165" s="59"/>
      <c r="G165" s="60"/>
    </row>
    <row r="166" spans="1:9" s="49" customFormat="1" ht="16.75" customHeight="1">
      <c r="A166" s="234"/>
      <c r="B166" s="219"/>
      <c r="C166" s="61" t="s">
        <v>71</v>
      </c>
      <c r="D166" s="59"/>
      <c r="E166" s="59"/>
      <c r="F166" s="59"/>
      <c r="G166" s="60"/>
    </row>
    <row r="167" spans="1:9" s="49" customFormat="1" ht="16.75" customHeight="1">
      <c r="A167" s="234"/>
      <c r="B167" s="219"/>
      <c r="C167" s="61" t="s">
        <v>57</v>
      </c>
      <c r="D167" s="59">
        <v>0</v>
      </c>
      <c r="E167" s="59">
        <v>0</v>
      </c>
      <c r="F167" s="59">
        <v>0</v>
      </c>
      <c r="G167" s="60"/>
    </row>
    <row r="168" spans="1:9" s="49" customFormat="1" ht="16.75" customHeight="1">
      <c r="A168" s="235"/>
      <c r="B168" s="219"/>
      <c r="C168" s="54" t="s">
        <v>59</v>
      </c>
      <c r="D168" s="57"/>
      <c r="E168" s="57"/>
      <c r="F168" s="57"/>
      <c r="G168" s="58"/>
    </row>
    <row r="169" spans="1:9" s="49" customFormat="1" ht="16.75" customHeight="1">
      <c r="A169" s="225" t="s">
        <v>45</v>
      </c>
      <c r="B169" s="220" t="s">
        <v>46</v>
      </c>
      <c r="C169" s="61" t="s">
        <v>47</v>
      </c>
      <c r="D169" s="63">
        <v>4</v>
      </c>
      <c r="E169" s="63">
        <v>7</v>
      </c>
      <c r="F169" s="63">
        <v>0</v>
      </c>
      <c r="G169" s="64"/>
    </row>
    <row r="170" spans="1:9" s="49" customFormat="1" ht="16.75" customHeight="1">
      <c r="A170" s="226"/>
      <c r="B170" s="221"/>
      <c r="C170" s="65" t="s">
        <v>48</v>
      </c>
      <c r="D170" s="63">
        <v>4</v>
      </c>
      <c r="E170" s="63">
        <v>2</v>
      </c>
      <c r="F170" s="68">
        <v>0</v>
      </c>
      <c r="G170" s="64"/>
    </row>
    <row r="171" spans="1:9" s="49" customFormat="1" ht="16.75" customHeight="1">
      <c r="A171" s="226"/>
      <c r="B171" s="221"/>
      <c r="C171" s="65" t="s">
        <v>49</v>
      </c>
      <c r="D171" s="63">
        <v>4</v>
      </c>
      <c r="E171" s="63">
        <v>2</v>
      </c>
      <c r="F171" s="63">
        <v>0</v>
      </c>
      <c r="G171" s="64"/>
    </row>
    <row r="172" spans="1:9" s="49" customFormat="1" ht="16.75" customHeight="1">
      <c r="A172" s="226"/>
      <c r="B172" s="221"/>
      <c r="C172" s="61" t="s">
        <v>50</v>
      </c>
      <c r="D172" s="69">
        <v>4</v>
      </c>
      <c r="E172" s="68">
        <v>2</v>
      </c>
      <c r="F172" s="63">
        <v>0</v>
      </c>
      <c r="G172" s="64"/>
    </row>
    <row r="173" spans="1:9" s="49" customFormat="1" ht="16.75" customHeight="1">
      <c r="A173" s="226"/>
      <c r="B173" s="222"/>
      <c r="C173" s="54" t="s">
        <v>59</v>
      </c>
      <c r="D173" s="66"/>
      <c r="E173" s="66"/>
      <c r="F173" s="66"/>
      <c r="G173" s="67"/>
    </row>
    <row r="174" spans="1:9" ht="61.5"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6" t="s">
        <v>56</v>
      </c>
      <c r="B1" s="246"/>
      <c r="C1" s="247" t="s">
        <v>0</v>
      </c>
      <c r="D1" s="247"/>
      <c r="E1" s="247"/>
      <c r="F1" s="247"/>
      <c r="G1" s="247"/>
      <c r="I1" s="1"/>
    </row>
    <row r="2" spans="1:9" ht="10.5">
      <c r="A2" s="246"/>
      <c r="B2" s="246"/>
      <c r="C2" s="2" t="s">
        <v>1</v>
      </c>
      <c r="D2" s="248" t="s">
        <v>2</v>
      </c>
      <c r="E2" s="248"/>
      <c r="F2" s="248"/>
      <c r="G2" s="248"/>
      <c r="I2" s="1"/>
    </row>
    <row r="3" spans="1:9" ht="10.5">
      <c r="A3" s="246"/>
      <c r="B3" s="246"/>
      <c r="C3" s="2" t="s">
        <v>3</v>
      </c>
      <c r="D3" s="248" t="s">
        <v>81</v>
      </c>
      <c r="E3" s="248"/>
      <c r="F3" s="248"/>
      <c r="G3" s="248"/>
      <c r="I3" s="1"/>
    </row>
    <row r="4" spans="1:9" ht="10.5">
      <c r="A4" s="246"/>
      <c r="B4" s="246"/>
      <c r="C4" s="2" t="s">
        <v>4</v>
      </c>
      <c r="D4" s="248"/>
      <c r="E4" s="248"/>
      <c r="F4" s="248"/>
      <c r="G4" s="248"/>
      <c r="I4" s="1"/>
    </row>
    <row r="5" spans="1:9" ht="10.5">
      <c r="A5" s="246"/>
      <c r="B5" s="246"/>
      <c r="C5" s="2" t="s">
        <v>5</v>
      </c>
      <c r="D5" s="248"/>
      <c r="E5" s="248"/>
      <c r="F5" s="248"/>
      <c r="G5" s="248"/>
      <c r="I5" s="1"/>
    </row>
    <row r="6" spans="1:9" ht="10.5">
      <c r="A6" s="246"/>
      <c r="B6" s="246"/>
      <c r="C6" s="3" t="s">
        <v>6</v>
      </c>
      <c r="D6" s="248"/>
      <c r="E6" s="248"/>
      <c r="F6" s="248"/>
      <c r="G6" s="248"/>
      <c r="I6" s="1"/>
    </row>
    <row r="7" spans="1:9" ht="14">
      <c r="A7" s="246"/>
      <c r="B7" s="246"/>
      <c r="C7" s="3" t="s">
        <v>7</v>
      </c>
      <c r="D7" s="17">
        <v>44470</v>
      </c>
      <c r="E7" s="19">
        <f>D7+31</f>
        <v>44501</v>
      </c>
      <c r="F7" s="19">
        <f>E7+31</f>
        <v>44532</v>
      </c>
      <c r="G7" s="4" t="s">
        <v>8</v>
      </c>
      <c r="I7" s="1"/>
    </row>
    <row r="8" spans="1:9" ht="16" customHeight="1">
      <c r="A8" s="167" t="s">
        <v>9</v>
      </c>
      <c r="B8" s="242" t="s">
        <v>55</v>
      </c>
      <c r="C8" s="5" t="s">
        <v>10</v>
      </c>
      <c r="D8" s="30"/>
      <c r="E8" s="31"/>
      <c r="F8" s="31"/>
      <c r="G8" s="25"/>
      <c r="I8" s="1"/>
    </row>
    <row r="9" spans="1:9" ht="16" customHeight="1">
      <c r="A9" s="168"/>
      <c r="B9" s="242"/>
      <c r="C9" s="5" t="s">
        <v>11</v>
      </c>
      <c r="D9" s="30"/>
      <c r="E9" s="31"/>
      <c r="F9" s="31"/>
      <c r="G9" s="25"/>
      <c r="I9" s="1"/>
    </row>
    <row r="10" spans="1:9" ht="16" customHeight="1">
      <c r="A10" s="168"/>
      <c r="B10" s="242"/>
      <c r="C10" s="5" t="s">
        <v>57</v>
      </c>
      <c r="D10" s="30">
        <v>8</v>
      </c>
      <c r="E10" s="31">
        <v>10</v>
      </c>
      <c r="F10" s="31">
        <v>6</v>
      </c>
      <c r="G10" s="25"/>
      <c r="I10" s="1"/>
    </row>
    <row r="11" spans="1:9" ht="16" customHeight="1">
      <c r="A11" s="168"/>
      <c r="B11" s="242"/>
      <c r="C11" s="6" t="s">
        <v>58</v>
      </c>
      <c r="D11" s="29"/>
      <c r="E11" s="29"/>
      <c r="F11" s="29"/>
      <c r="G11" s="26"/>
      <c r="I11" s="1"/>
    </row>
    <row r="12" spans="1:9" ht="16" customHeight="1">
      <c r="A12" s="168"/>
      <c r="B12" s="242" t="s">
        <v>54</v>
      </c>
      <c r="C12" s="5" t="s">
        <v>10</v>
      </c>
      <c r="D12" s="30"/>
      <c r="E12" s="31"/>
      <c r="F12" s="31"/>
      <c r="G12" s="25"/>
      <c r="I12" s="1"/>
    </row>
    <row r="13" spans="1:9" ht="16" customHeight="1">
      <c r="A13" s="168"/>
      <c r="B13" s="242"/>
      <c r="C13" s="5" t="s">
        <v>11</v>
      </c>
      <c r="D13" s="30"/>
      <c r="E13" s="31"/>
      <c r="F13" s="31"/>
      <c r="G13" s="25"/>
      <c r="I13" s="1"/>
    </row>
    <row r="14" spans="1:9" ht="16" customHeight="1">
      <c r="A14" s="168"/>
      <c r="B14" s="242"/>
      <c r="C14" s="5" t="s">
        <v>57</v>
      </c>
      <c r="D14" s="30">
        <v>2</v>
      </c>
      <c r="E14" s="31">
        <v>0</v>
      </c>
      <c r="F14" s="31">
        <v>2</v>
      </c>
      <c r="G14" s="25"/>
      <c r="I14" s="1"/>
    </row>
    <row r="15" spans="1:9" ht="16" customHeight="1">
      <c r="A15" s="168"/>
      <c r="B15" s="242"/>
      <c r="C15" s="6" t="s">
        <v>58</v>
      </c>
      <c r="D15" s="32"/>
      <c r="E15" s="32"/>
      <c r="F15" s="32"/>
      <c r="G15" s="27"/>
      <c r="I15" s="1"/>
    </row>
    <row r="16" spans="1:9" ht="16" customHeight="1">
      <c r="A16" s="168"/>
      <c r="B16" s="242" t="s">
        <v>53</v>
      </c>
      <c r="C16" s="5" t="s">
        <v>10</v>
      </c>
      <c r="D16" s="33"/>
      <c r="E16" s="33"/>
      <c r="F16" s="33"/>
      <c r="G16" s="28"/>
      <c r="I16" s="1"/>
    </row>
    <row r="17" spans="1:9" ht="16" customHeight="1">
      <c r="A17" s="168"/>
      <c r="B17" s="242"/>
      <c r="C17" s="5" t="s">
        <v>11</v>
      </c>
      <c r="D17" s="33"/>
      <c r="E17" s="33"/>
      <c r="F17" s="33"/>
      <c r="G17" s="28"/>
      <c r="I17" s="1"/>
    </row>
    <row r="18" spans="1:9" ht="16" customHeight="1">
      <c r="A18" s="168"/>
      <c r="B18" s="242"/>
      <c r="C18" s="5" t="s">
        <v>57</v>
      </c>
      <c r="D18" s="33">
        <v>8</v>
      </c>
      <c r="E18" s="33">
        <v>9</v>
      </c>
      <c r="F18" s="33">
        <v>4</v>
      </c>
      <c r="G18" s="28"/>
      <c r="I18" s="1"/>
    </row>
    <row r="19" spans="1:9" ht="16" customHeight="1">
      <c r="A19" s="168"/>
      <c r="B19" s="242"/>
      <c r="C19" s="6" t="s">
        <v>58</v>
      </c>
      <c r="D19" s="32"/>
      <c r="E19" s="32"/>
      <c r="F19" s="32"/>
      <c r="G19" s="27"/>
      <c r="I19" s="1"/>
    </row>
    <row r="20" spans="1:9" ht="16" customHeight="1">
      <c r="A20" s="168"/>
      <c r="B20" s="242" t="s">
        <v>52</v>
      </c>
      <c r="C20" s="5" t="s">
        <v>10</v>
      </c>
      <c r="D20" s="33"/>
      <c r="E20" s="33"/>
      <c r="F20" s="33"/>
      <c r="G20" s="28"/>
      <c r="I20" s="1"/>
    </row>
    <row r="21" spans="1:9" ht="16" customHeight="1">
      <c r="A21" s="168"/>
      <c r="B21" s="242"/>
      <c r="C21" s="5" t="s">
        <v>11</v>
      </c>
      <c r="D21" s="33"/>
      <c r="E21" s="33"/>
      <c r="F21" s="33"/>
      <c r="G21" s="28"/>
      <c r="I21" s="1"/>
    </row>
    <row r="22" spans="1:9" ht="16" customHeight="1">
      <c r="A22" s="168"/>
      <c r="B22" s="242"/>
      <c r="C22" s="5" t="s">
        <v>57</v>
      </c>
      <c r="D22" s="33">
        <v>10</v>
      </c>
      <c r="E22" s="33">
        <v>6</v>
      </c>
      <c r="F22" s="33">
        <v>7</v>
      </c>
      <c r="G22" s="28"/>
      <c r="I22" s="1"/>
    </row>
    <row r="23" spans="1:9" ht="16" customHeight="1">
      <c r="A23" s="168"/>
      <c r="B23" s="242"/>
      <c r="C23" s="6" t="s">
        <v>58</v>
      </c>
      <c r="D23" s="32"/>
      <c r="E23" s="32"/>
      <c r="F23" s="32"/>
      <c r="G23" s="27"/>
      <c r="I23" s="1"/>
    </row>
    <row r="24" spans="1:9" ht="16" customHeight="1">
      <c r="A24" s="168"/>
      <c r="B24" s="236" t="s">
        <v>12</v>
      </c>
      <c r="C24" s="5" t="s">
        <v>10</v>
      </c>
      <c r="D24" s="33"/>
      <c r="E24" s="33"/>
      <c r="F24" s="33"/>
      <c r="G24" s="28"/>
      <c r="I24" s="1"/>
    </row>
    <row r="25" spans="1:9" ht="16" customHeight="1">
      <c r="A25" s="168"/>
      <c r="B25" s="237"/>
      <c r="C25" s="5" t="s">
        <v>11</v>
      </c>
      <c r="D25" s="33"/>
      <c r="E25" s="33"/>
      <c r="F25" s="33"/>
      <c r="G25" s="28"/>
      <c r="I25" s="1"/>
    </row>
    <row r="26" spans="1:9" ht="16" customHeight="1">
      <c r="A26" s="168"/>
      <c r="B26" s="237"/>
      <c r="C26" s="5" t="s">
        <v>57</v>
      </c>
      <c r="D26" s="33">
        <v>12</v>
      </c>
      <c r="E26" s="33">
        <v>25</v>
      </c>
      <c r="F26" s="33">
        <v>19</v>
      </c>
      <c r="G26" s="28"/>
      <c r="I26" s="1"/>
    </row>
    <row r="27" spans="1:9" ht="16" customHeight="1">
      <c r="A27" s="168"/>
      <c r="B27" s="238"/>
      <c r="C27" s="6" t="s">
        <v>58</v>
      </c>
      <c r="D27" s="32"/>
      <c r="E27" s="32"/>
      <c r="F27" s="32"/>
      <c r="G27" s="27"/>
      <c r="I27" s="1"/>
    </row>
    <row r="28" spans="1:9" ht="16" customHeight="1">
      <c r="A28" s="168"/>
      <c r="B28" s="236" t="s">
        <v>13</v>
      </c>
      <c r="C28" s="7" t="s">
        <v>10</v>
      </c>
      <c r="D28" s="33"/>
      <c r="E28" s="33"/>
      <c r="F28" s="33"/>
      <c r="G28" s="28"/>
      <c r="I28" s="1"/>
    </row>
    <row r="29" spans="1:9" ht="16" customHeight="1">
      <c r="A29" s="168"/>
      <c r="B29" s="237"/>
      <c r="C29" s="7" t="s">
        <v>11</v>
      </c>
      <c r="D29" s="33"/>
      <c r="E29" s="33"/>
      <c r="F29" s="33"/>
      <c r="G29" s="28"/>
      <c r="I29" s="1"/>
    </row>
    <row r="30" spans="1:9" ht="16" customHeight="1">
      <c r="A30" s="168"/>
      <c r="B30" s="237"/>
      <c r="C30" s="7" t="s">
        <v>57</v>
      </c>
      <c r="D30" s="33">
        <v>15</v>
      </c>
      <c r="E30" s="33">
        <v>99</v>
      </c>
      <c r="F30" s="33">
        <v>88</v>
      </c>
      <c r="G30" s="28"/>
      <c r="I30" s="1"/>
    </row>
    <row r="31" spans="1:9" ht="16" customHeight="1">
      <c r="A31" s="168"/>
      <c r="B31" s="238"/>
      <c r="C31" s="6" t="s">
        <v>58</v>
      </c>
      <c r="D31" s="32"/>
      <c r="E31" s="32"/>
      <c r="F31" s="32"/>
      <c r="G31" s="27"/>
      <c r="I31" s="1"/>
    </row>
    <row r="32" spans="1:9" ht="16" customHeight="1">
      <c r="A32" s="168"/>
      <c r="B32" s="236" t="s">
        <v>14</v>
      </c>
      <c r="C32" s="5" t="s">
        <v>15</v>
      </c>
      <c r="D32" s="33"/>
      <c r="E32" s="33"/>
      <c r="F32" s="33"/>
      <c r="G32" s="28"/>
      <c r="I32" s="1"/>
    </row>
    <row r="33" spans="1:9" ht="16" customHeight="1">
      <c r="A33" s="168"/>
      <c r="B33" s="237"/>
      <c r="C33" s="5" t="s">
        <v>11</v>
      </c>
      <c r="D33" s="33"/>
      <c r="E33" s="33"/>
      <c r="F33" s="33"/>
      <c r="G33" s="28"/>
      <c r="I33" s="1"/>
    </row>
    <row r="34" spans="1:9" ht="16" customHeight="1">
      <c r="A34" s="168"/>
      <c r="B34" s="237"/>
      <c r="C34" s="5" t="s">
        <v>57</v>
      </c>
      <c r="D34" s="33">
        <v>25</v>
      </c>
      <c r="E34" s="33">
        <v>28</v>
      </c>
      <c r="F34" s="33">
        <v>20</v>
      </c>
      <c r="G34" s="28"/>
      <c r="I34" s="1"/>
    </row>
    <row r="35" spans="1:9" ht="16" customHeight="1">
      <c r="A35" s="168"/>
      <c r="B35" s="238"/>
      <c r="C35" s="6" t="s">
        <v>58</v>
      </c>
      <c r="D35" s="32"/>
      <c r="E35" s="32"/>
      <c r="F35" s="32"/>
      <c r="G35" s="27"/>
      <c r="I35" s="1"/>
    </row>
    <row r="36" spans="1:9" ht="16" customHeight="1">
      <c r="A36" s="168"/>
      <c r="B36" s="236" t="s">
        <v>16</v>
      </c>
      <c r="C36" s="5" t="s">
        <v>15</v>
      </c>
      <c r="D36" s="33"/>
      <c r="E36" s="33"/>
      <c r="F36" s="33"/>
      <c r="G36" s="28"/>
      <c r="I36" s="1"/>
    </row>
    <row r="37" spans="1:9" ht="16" customHeight="1">
      <c r="A37" s="168"/>
      <c r="B37" s="237"/>
      <c r="C37" s="5" t="s">
        <v>11</v>
      </c>
      <c r="D37" s="33"/>
      <c r="E37" s="33"/>
      <c r="F37" s="33"/>
      <c r="G37" s="28"/>
      <c r="I37" s="1"/>
    </row>
    <row r="38" spans="1:9" ht="16" customHeight="1">
      <c r="A38" s="168"/>
      <c r="B38" s="237"/>
      <c r="C38" s="5" t="s">
        <v>57</v>
      </c>
      <c r="D38" s="33">
        <v>24</v>
      </c>
      <c r="E38" s="33">
        <v>28</v>
      </c>
      <c r="F38" s="33">
        <v>20</v>
      </c>
      <c r="G38" s="28"/>
      <c r="I38" s="1"/>
    </row>
    <row r="39" spans="1:9" ht="16" customHeight="1">
      <c r="A39" s="168"/>
      <c r="B39" s="238"/>
      <c r="C39" s="6" t="s">
        <v>58</v>
      </c>
      <c r="D39" s="32"/>
      <c r="E39" s="32"/>
      <c r="F39" s="32"/>
      <c r="G39" s="27"/>
      <c r="I39" s="1"/>
    </row>
    <row r="40" spans="1:9" ht="16" customHeight="1">
      <c r="A40" s="168"/>
      <c r="B40" s="236" t="s">
        <v>17</v>
      </c>
      <c r="C40" s="5" t="s">
        <v>15</v>
      </c>
      <c r="D40" s="33"/>
      <c r="E40" s="33"/>
      <c r="F40" s="33"/>
      <c r="G40" s="28"/>
      <c r="I40" s="1"/>
    </row>
    <row r="41" spans="1:9" ht="16" customHeight="1">
      <c r="A41" s="168"/>
      <c r="B41" s="237"/>
      <c r="C41" s="5" t="s">
        <v>11</v>
      </c>
      <c r="D41" s="33"/>
      <c r="E41" s="33"/>
      <c r="F41" s="33"/>
      <c r="G41" s="28"/>
      <c r="I41" s="1"/>
    </row>
    <row r="42" spans="1:9" ht="16" customHeight="1">
      <c r="A42" s="168"/>
      <c r="B42" s="237"/>
      <c r="C42" s="5" t="s">
        <v>57</v>
      </c>
      <c r="D42" s="33">
        <v>1</v>
      </c>
      <c r="E42" s="33">
        <v>0</v>
      </c>
      <c r="F42" s="33">
        <v>0</v>
      </c>
      <c r="G42" s="28"/>
      <c r="I42" s="1"/>
    </row>
    <row r="43" spans="1:9" ht="16" customHeight="1">
      <c r="A43" s="168"/>
      <c r="B43" s="237"/>
      <c r="C43" s="7" t="s">
        <v>18</v>
      </c>
      <c r="D43" s="33"/>
      <c r="E43" s="33"/>
      <c r="F43" s="33"/>
      <c r="G43" s="28"/>
      <c r="I43" s="1"/>
    </row>
    <row r="44" spans="1:9" ht="16" customHeight="1">
      <c r="A44" s="168"/>
      <c r="B44" s="238"/>
      <c r="C44" s="6" t="s">
        <v>58</v>
      </c>
      <c r="D44" s="32"/>
      <c r="E44" s="32"/>
      <c r="F44" s="32"/>
      <c r="G44" s="27"/>
      <c r="I44" s="1"/>
    </row>
    <row r="45" spans="1:9" ht="16" customHeight="1">
      <c r="A45" s="168"/>
      <c r="B45" s="236" t="s">
        <v>60</v>
      </c>
      <c r="C45" s="5" t="s">
        <v>15</v>
      </c>
      <c r="D45" s="33"/>
      <c r="E45" s="33"/>
      <c r="F45" s="33"/>
      <c r="G45" s="28"/>
      <c r="I45" s="1"/>
    </row>
    <row r="46" spans="1:9" ht="16" customHeight="1">
      <c r="A46" s="168"/>
      <c r="B46" s="237"/>
      <c r="C46" s="5" t="s">
        <v>11</v>
      </c>
      <c r="D46" s="33"/>
      <c r="E46" s="33"/>
      <c r="F46" s="33"/>
      <c r="G46" s="28"/>
      <c r="I46" s="1"/>
    </row>
    <row r="47" spans="1:9" ht="16" customHeight="1">
      <c r="A47" s="168"/>
      <c r="B47" s="237"/>
      <c r="C47" s="5" t="s">
        <v>57</v>
      </c>
      <c r="D47" s="33">
        <v>0</v>
      </c>
      <c r="E47" s="33">
        <v>0</v>
      </c>
      <c r="F47" s="33">
        <v>0</v>
      </c>
      <c r="G47" s="28"/>
      <c r="I47" s="1"/>
    </row>
    <row r="48" spans="1:9" ht="16" customHeight="1">
      <c r="A48" s="168"/>
      <c r="B48" s="237"/>
      <c r="C48" s="7" t="s">
        <v>19</v>
      </c>
      <c r="D48" s="33"/>
      <c r="E48" s="33"/>
      <c r="F48" s="33"/>
      <c r="G48" s="28"/>
      <c r="I48" s="1"/>
    </row>
    <row r="49" spans="1:9" ht="16" customHeight="1">
      <c r="A49" s="168"/>
      <c r="B49" s="238"/>
      <c r="C49" s="6" t="s">
        <v>59</v>
      </c>
      <c r="D49" s="32"/>
      <c r="E49" s="32"/>
      <c r="F49" s="32"/>
      <c r="G49" s="27"/>
      <c r="I49" s="1"/>
    </row>
    <row r="50" spans="1:9" ht="16" customHeight="1">
      <c r="A50" s="168"/>
      <c r="B50" s="236" t="s">
        <v>61</v>
      </c>
      <c r="C50" s="5" t="s">
        <v>15</v>
      </c>
      <c r="D50" s="33"/>
      <c r="E50" s="33"/>
      <c r="F50" s="33"/>
      <c r="G50" s="28"/>
      <c r="I50" s="1"/>
    </row>
    <row r="51" spans="1:9" ht="16" customHeight="1">
      <c r="A51" s="168"/>
      <c r="B51" s="237"/>
      <c r="C51" s="5" t="s">
        <v>11</v>
      </c>
      <c r="D51" s="33"/>
      <c r="E51" s="33"/>
      <c r="F51" s="33"/>
      <c r="G51" s="28"/>
      <c r="I51" s="1"/>
    </row>
    <row r="52" spans="1:9" ht="16" customHeight="1">
      <c r="A52" s="168"/>
      <c r="B52" s="237"/>
      <c r="C52" s="5" t="s">
        <v>57</v>
      </c>
      <c r="D52" s="33">
        <v>0</v>
      </c>
      <c r="E52" s="33">
        <v>0</v>
      </c>
      <c r="F52" s="33">
        <v>0</v>
      </c>
      <c r="G52" s="28"/>
      <c r="I52" s="1"/>
    </row>
    <row r="53" spans="1:9" ht="16" customHeight="1">
      <c r="A53" s="168"/>
      <c r="B53" s="237"/>
      <c r="C53" s="7" t="s">
        <v>19</v>
      </c>
      <c r="D53" s="33"/>
      <c r="E53" s="33"/>
      <c r="F53" s="33"/>
      <c r="G53" s="28"/>
      <c r="I53" s="1"/>
    </row>
    <row r="54" spans="1:9" ht="16" customHeight="1">
      <c r="A54" s="168"/>
      <c r="B54" s="237"/>
      <c r="C54" s="6" t="s">
        <v>59</v>
      </c>
      <c r="D54" s="32"/>
      <c r="E54" s="32"/>
      <c r="F54" s="32"/>
      <c r="G54" s="27"/>
      <c r="I54" s="1"/>
    </row>
    <row r="55" spans="1:9" ht="16" customHeight="1">
      <c r="A55" s="168"/>
      <c r="B55" s="243" t="s">
        <v>20</v>
      </c>
      <c r="C55" s="5" t="s">
        <v>10</v>
      </c>
      <c r="D55" s="33"/>
      <c r="E55" s="33"/>
      <c r="F55" s="33"/>
      <c r="G55" s="28"/>
      <c r="I55" s="1"/>
    </row>
    <row r="56" spans="1:9" ht="16" customHeight="1">
      <c r="A56" s="168"/>
      <c r="B56" s="244"/>
      <c r="C56" s="5" t="s">
        <v>11</v>
      </c>
      <c r="D56" s="33"/>
      <c r="E56" s="33"/>
      <c r="F56" s="33"/>
      <c r="G56" s="28"/>
      <c r="I56" s="1"/>
    </row>
    <row r="57" spans="1:9" ht="16" customHeight="1">
      <c r="A57" s="168"/>
      <c r="B57" s="244"/>
      <c r="C57" s="5" t="s">
        <v>57</v>
      </c>
      <c r="D57" s="33">
        <v>25</v>
      </c>
      <c r="E57" s="33">
        <v>28</v>
      </c>
      <c r="F57" s="33">
        <v>20</v>
      </c>
      <c r="G57" s="28"/>
      <c r="I57" s="1"/>
    </row>
    <row r="58" spans="1:9" ht="16" customHeight="1">
      <c r="A58" s="168"/>
      <c r="B58" s="245"/>
      <c r="C58" s="6" t="s">
        <v>59</v>
      </c>
      <c r="D58" s="32"/>
      <c r="E58" s="32"/>
      <c r="F58" s="32"/>
      <c r="G58" s="27"/>
      <c r="I58" s="1"/>
    </row>
    <row r="59" spans="1:9" ht="16" customHeight="1">
      <c r="A59" s="168"/>
      <c r="B59" s="243" t="s">
        <v>21</v>
      </c>
      <c r="C59" s="5" t="s">
        <v>10</v>
      </c>
      <c r="D59" s="33"/>
      <c r="E59" s="33"/>
      <c r="F59" s="33"/>
      <c r="G59" s="28"/>
      <c r="I59" s="1"/>
    </row>
    <row r="60" spans="1:9" ht="16" customHeight="1">
      <c r="A60" s="168"/>
      <c r="B60" s="244"/>
      <c r="C60" s="5" t="s">
        <v>11</v>
      </c>
      <c r="D60" s="33"/>
      <c r="E60" s="33"/>
      <c r="F60" s="33"/>
      <c r="G60" s="28"/>
      <c r="I60" s="1"/>
    </row>
    <row r="61" spans="1:9" ht="16" customHeight="1">
      <c r="A61" s="168"/>
      <c r="B61" s="244"/>
      <c r="C61" s="5" t="s">
        <v>57</v>
      </c>
      <c r="D61" s="33">
        <v>49</v>
      </c>
      <c r="E61" s="33">
        <v>51</v>
      </c>
      <c r="F61" s="33">
        <v>37</v>
      </c>
      <c r="G61" s="28"/>
      <c r="I61" s="1"/>
    </row>
    <row r="62" spans="1:9" ht="16" customHeight="1">
      <c r="A62" s="168"/>
      <c r="B62" s="245"/>
      <c r="C62" s="6" t="s">
        <v>59</v>
      </c>
      <c r="D62" s="32"/>
      <c r="E62" s="32"/>
      <c r="F62" s="32"/>
      <c r="G62" s="27"/>
      <c r="I62" s="1"/>
    </row>
    <row r="63" spans="1:9" ht="16" customHeight="1">
      <c r="A63" s="168"/>
      <c r="B63" s="243" t="s">
        <v>22</v>
      </c>
      <c r="C63" s="5" t="s">
        <v>10</v>
      </c>
      <c r="D63" s="33"/>
      <c r="E63" s="33"/>
      <c r="F63" s="33"/>
      <c r="G63" s="28"/>
      <c r="I63" s="1"/>
    </row>
    <row r="64" spans="1:9" ht="16" customHeight="1">
      <c r="A64" s="168"/>
      <c r="B64" s="244"/>
      <c r="C64" s="5" t="s">
        <v>11</v>
      </c>
      <c r="D64" s="33"/>
      <c r="E64" s="33"/>
      <c r="F64" s="33"/>
      <c r="G64" s="28"/>
      <c r="I64" s="1"/>
    </row>
    <row r="65" spans="1:9" ht="16" customHeight="1">
      <c r="A65" s="168"/>
      <c r="B65" s="244"/>
      <c r="C65" s="5" t="s">
        <v>57</v>
      </c>
      <c r="D65" s="33">
        <v>25</v>
      </c>
      <c r="E65" s="33">
        <v>28</v>
      </c>
      <c r="F65" s="33">
        <v>20</v>
      </c>
      <c r="G65" s="28"/>
      <c r="I65" s="1"/>
    </row>
    <row r="66" spans="1:9" ht="16" customHeight="1">
      <c r="A66" s="168"/>
      <c r="B66" s="245"/>
      <c r="C66" s="6" t="s">
        <v>59</v>
      </c>
      <c r="D66" s="32"/>
      <c r="E66" s="32"/>
      <c r="F66" s="32"/>
      <c r="G66" s="27"/>
      <c r="I66" s="1"/>
    </row>
    <row r="67" spans="1:9" ht="16" customHeight="1">
      <c r="A67" s="168"/>
      <c r="B67" s="243" t="s">
        <v>23</v>
      </c>
      <c r="C67" s="5" t="s">
        <v>10</v>
      </c>
      <c r="D67" s="33"/>
      <c r="E67" s="33"/>
      <c r="F67" s="33"/>
      <c r="G67" s="28"/>
      <c r="I67" s="1"/>
    </row>
    <row r="68" spans="1:9" ht="16" customHeight="1">
      <c r="A68" s="168"/>
      <c r="B68" s="244"/>
      <c r="C68" s="5" t="s">
        <v>11</v>
      </c>
      <c r="D68" s="33"/>
      <c r="E68" s="33"/>
      <c r="F68" s="33"/>
      <c r="G68" s="28"/>
      <c r="I68" s="1"/>
    </row>
    <row r="69" spans="1:9" ht="16" customHeight="1">
      <c r="A69" s="168"/>
      <c r="B69" s="244"/>
      <c r="C69" s="5" t="s">
        <v>57</v>
      </c>
      <c r="D69" s="33">
        <v>49</v>
      </c>
      <c r="E69" s="33">
        <v>51</v>
      </c>
      <c r="F69" s="33">
        <v>37</v>
      </c>
      <c r="G69" s="28"/>
      <c r="I69" s="1"/>
    </row>
    <row r="70" spans="1:9" ht="16" customHeight="1">
      <c r="A70" s="168"/>
      <c r="B70" s="245"/>
      <c r="C70" s="6" t="s">
        <v>59</v>
      </c>
      <c r="D70" s="32"/>
      <c r="E70" s="32"/>
      <c r="F70" s="32"/>
      <c r="G70" s="27"/>
      <c r="I70" s="1"/>
    </row>
    <row r="71" spans="1:9" ht="16" customHeight="1">
      <c r="A71" s="168" t="s">
        <v>24</v>
      </c>
      <c r="B71" s="236" t="s">
        <v>25</v>
      </c>
      <c r="C71" s="5" t="s">
        <v>26</v>
      </c>
      <c r="D71" s="33"/>
      <c r="E71" s="33"/>
      <c r="F71" s="33"/>
      <c r="G71" s="28"/>
      <c r="I71" s="1"/>
    </row>
    <row r="72" spans="1:9" ht="16" customHeight="1">
      <c r="A72" s="168"/>
      <c r="B72" s="237"/>
      <c r="C72" s="5" t="s">
        <v>11</v>
      </c>
      <c r="D72" s="33"/>
      <c r="E72" s="33"/>
      <c r="F72" s="33"/>
      <c r="G72" s="28"/>
      <c r="I72" s="1"/>
    </row>
    <row r="73" spans="1:9" ht="16" customHeight="1">
      <c r="A73" s="168"/>
      <c r="B73" s="237"/>
      <c r="C73" s="5" t="s">
        <v>57</v>
      </c>
      <c r="D73" s="33">
        <v>2</v>
      </c>
      <c r="E73" s="33">
        <v>0</v>
      </c>
      <c r="F73" s="33">
        <v>0</v>
      </c>
      <c r="G73" s="28"/>
      <c r="I73" s="1"/>
    </row>
    <row r="74" spans="1:9" ht="16" customHeight="1">
      <c r="A74" s="168"/>
      <c r="B74" s="238"/>
      <c r="C74" s="6" t="s">
        <v>59</v>
      </c>
      <c r="D74" s="32"/>
      <c r="E74" s="32"/>
      <c r="F74" s="32"/>
      <c r="G74" s="27"/>
      <c r="I74" s="1"/>
    </row>
    <row r="75" spans="1:9" ht="16" customHeight="1">
      <c r="A75" s="168"/>
      <c r="B75" s="236" t="s">
        <v>64</v>
      </c>
      <c r="C75" s="5" t="s">
        <v>26</v>
      </c>
      <c r="D75" s="33"/>
      <c r="E75" s="33"/>
      <c r="F75" s="33"/>
      <c r="G75" s="28"/>
      <c r="I75" s="1"/>
    </row>
    <row r="76" spans="1:9" ht="16" customHeight="1">
      <c r="A76" s="168"/>
      <c r="B76" s="237"/>
      <c r="C76" s="5" t="s">
        <v>11</v>
      </c>
      <c r="D76" s="33"/>
      <c r="E76" s="33"/>
      <c r="F76" s="33"/>
      <c r="G76" s="28"/>
      <c r="I76" s="1"/>
    </row>
    <row r="77" spans="1:9" ht="16" customHeight="1">
      <c r="A77" s="168"/>
      <c r="B77" s="237"/>
      <c r="C77" s="5" t="s">
        <v>57</v>
      </c>
      <c r="D77" s="33">
        <v>0</v>
      </c>
      <c r="E77" s="33">
        <v>0</v>
      </c>
      <c r="F77" s="33">
        <v>0</v>
      </c>
      <c r="G77" s="28"/>
      <c r="I77" s="1"/>
    </row>
    <row r="78" spans="1:9" ht="16" customHeight="1">
      <c r="A78" s="168"/>
      <c r="B78" s="238"/>
      <c r="C78" s="6" t="s">
        <v>59</v>
      </c>
      <c r="D78" s="32"/>
      <c r="E78" s="32"/>
      <c r="F78" s="32"/>
      <c r="G78" s="27"/>
      <c r="I78" s="1"/>
    </row>
    <row r="79" spans="1:9" ht="16" customHeight="1">
      <c r="A79" s="168"/>
      <c r="B79" s="242" t="s">
        <v>27</v>
      </c>
      <c r="C79" s="5" t="s">
        <v>26</v>
      </c>
      <c r="D79" s="33"/>
      <c r="E79" s="33"/>
      <c r="F79" s="33"/>
      <c r="G79" s="28"/>
      <c r="I79" s="1"/>
    </row>
    <row r="80" spans="1:9" ht="16" customHeight="1">
      <c r="A80" s="168"/>
      <c r="B80" s="242"/>
      <c r="C80" s="5" t="s">
        <v>11</v>
      </c>
      <c r="D80" s="33"/>
      <c r="E80" s="33"/>
      <c r="F80" s="33"/>
      <c r="G80" s="28"/>
      <c r="I80" s="1"/>
    </row>
    <row r="81" spans="1:9" ht="16" customHeight="1">
      <c r="A81" s="168"/>
      <c r="B81" s="242"/>
      <c r="C81" s="5" t="s">
        <v>57</v>
      </c>
      <c r="D81" s="33">
        <v>42</v>
      </c>
      <c r="E81" s="33">
        <v>43</v>
      </c>
      <c r="F81" s="33">
        <v>6</v>
      </c>
      <c r="G81" s="28"/>
      <c r="I81" s="1"/>
    </row>
    <row r="82" spans="1:9" ht="16" customHeight="1">
      <c r="A82" s="168"/>
      <c r="B82" s="242"/>
      <c r="C82" s="6" t="s">
        <v>59</v>
      </c>
      <c r="D82" s="32"/>
      <c r="E82" s="32"/>
      <c r="F82" s="32"/>
      <c r="G82" s="27"/>
      <c r="I82" s="1"/>
    </row>
    <row r="83" spans="1:9" ht="16" customHeight="1">
      <c r="A83" s="168"/>
      <c r="B83" s="236" t="s">
        <v>28</v>
      </c>
      <c r="C83" s="5" t="s">
        <v>26</v>
      </c>
      <c r="D83" s="33"/>
      <c r="E83" s="33"/>
      <c r="F83" s="33"/>
      <c r="G83" s="28"/>
      <c r="I83" s="1"/>
    </row>
    <row r="84" spans="1:9" ht="16" customHeight="1">
      <c r="A84" s="168"/>
      <c r="B84" s="237"/>
      <c r="C84" s="5" t="s">
        <v>11</v>
      </c>
      <c r="D84" s="33"/>
      <c r="E84" s="33"/>
      <c r="F84" s="33"/>
      <c r="G84" s="28"/>
      <c r="I84" s="1"/>
    </row>
    <row r="85" spans="1:9" ht="16" customHeight="1">
      <c r="A85" s="168"/>
      <c r="B85" s="237"/>
      <c r="C85" s="5" t="s">
        <v>57</v>
      </c>
      <c r="D85" s="33">
        <v>21</v>
      </c>
      <c r="E85" s="33">
        <v>2</v>
      </c>
      <c r="F85" s="33">
        <v>2</v>
      </c>
      <c r="G85" s="28"/>
      <c r="I85" s="1"/>
    </row>
    <row r="86" spans="1:9" ht="16" customHeight="1">
      <c r="A86" s="168"/>
      <c r="B86" s="238"/>
      <c r="C86" s="6" t="s">
        <v>59</v>
      </c>
      <c r="D86" s="32"/>
      <c r="E86" s="32"/>
      <c r="F86" s="32"/>
      <c r="G86" s="27"/>
      <c r="I86" s="1"/>
    </row>
    <row r="87" spans="1:9" ht="16" customHeight="1">
      <c r="A87" s="168"/>
      <c r="B87" s="242" t="s">
        <v>29</v>
      </c>
      <c r="C87" s="5" t="s">
        <v>26</v>
      </c>
      <c r="D87" s="33"/>
      <c r="E87" s="33"/>
      <c r="F87" s="33"/>
      <c r="G87" s="28"/>
      <c r="I87" s="1"/>
    </row>
    <row r="88" spans="1:9" ht="16" customHeight="1">
      <c r="A88" s="168"/>
      <c r="B88" s="242"/>
      <c r="C88" s="5" t="s">
        <v>11</v>
      </c>
      <c r="D88" s="33"/>
      <c r="E88" s="33"/>
      <c r="F88" s="33"/>
      <c r="G88" s="28"/>
      <c r="I88" s="1"/>
    </row>
    <row r="89" spans="1:9" ht="16" customHeight="1">
      <c r="A89" s="168"/>
      <c r="B89" s="242"/>
      <c r="C89" s="5" t="s">
        <v>57</v>
      </c>
      <c r="D89" s="33">
        <v>24</v>
      </c>
      <c r="E89" s="33">
        <v>41</v>
      </c>
      <c r="F89" s="33">
        <v>15</v>
      </c>
      <c r="G89" s="28"/>
      <c r="I89" s="1"/>
    </row>
    <row r="90" spans="1:9" ht="16" customHeight="1">
      <c r="A90" s="168"/>
      <c r="B90" s="242"/>
      <c r="C90" s="6" t="s">
        <v>59</v>
      </c>
      <c r="D90" s="32"/>
      <c r="E90" s="32"/>
      <c r="F90" s="32"/>
      <c r="G90" s="27"/>
      <c r="I90" s="1"/>
    </row>
    <row r="91" spans="1:9" ht="16" customHeight="1">
      <c r="A91" s="168"/>
      <c r="B91" s="242" t="s">
        <v>63</v>
      </c>
      <c r="C91" s="5" t="s">
        <v>26</v>
      </c>
      <c r="D91" s="33"/>
      <c r="E91" s="33"/>
      <c r="F91" s="33"/>
      <c r="G91" s="28"/>
      <c r="I91" s="1"/>
    </row>
    <row r="92" spans="1:9" ht="16" customHeight="1">
      <c r="A92" s="168"/>
      <c r="B92" s="242"/>
      <c r="C92" s="5" t="s">
        <v>11</v>
      </c>
      <c r="D92" s="33"/>
      <c r="E92" s="33"/>
      <c r="F92" s="33"/>
      <c r="G92" s="28"/>
      <c r="I92" s="1"/>
    </row>
    <row r="93" spans="1:9" ht="16" customHeight="1">
      <c r="A93" s="168"/>
      <c r="B93" s="242"/>
      <c r="C93" s="5" t="s">
        <v>57</v>
      </c>
      <c r="D93" s="33">
        <v>44</v>
      </c>
      <c r="E93" s="33">
        <v>14</v>
      </c>
      <c r="F93" s="33">
        <v>11</v>
      </c>
      <c r="G93" s="28"/>
      <c r="I93" s="1"/>
    </row>
    <row r="94" spans="1:9" ht="16" customHeight="1">
      <c r="A94" s="168"/>
      <c r="B94" s="242"/>
      <c r="C94" s="6" t="s">
        <v>59</v>
      </c>
      <c r="D94" s="32"/>
      <c r="E94" s="32"/>
      <c r="F94" s="32"/>
      <c r="G94" s="27"/>
      <c r="I94" s="1"/>
    </row>
    <row r="95" spans="1:9" ht="16" customHeight="1">
      <c r="A95" s="168"/>
      <c r="B95" s="236" t="s">
        <v>62</v>
      </c>
      <c r="C95" s="5" t="s">
        <v>26</v>
      </c>
      <c r="D95" s="33"/>
      <c r="E95" s="33"/>
      <c r="F95" s="33"/>
      <c r="G95" s="28"/>
      <c r="I95" s="1"/>
    </row>
    <row r="96" spans="1:9" ht="16" customHeight="1">
      <c r="A96" s="168"/>
      <c r="B96" s="237"/>
      <c r="C96" s="5" t="s">
        <v>11</v>
      </c>
      <c r="D96" s="33"/>
      <c r="E96" s="33"/>
      <c r="F96" s="33"/>
      <c r="G96" s="28"/>
      <c r="I96" s="1"/>
    </row>
    <row r="97" spans="1:9" ht="16" customHeight="1">
      <c r="A97" s="168"/>
      <c r="B97" s="237"/>
      <c r="C97" s="5" t="s">
        <v>57</v>
      </c>
      <c r="D97" s="33">
        <v>0</v>
      </c>
      <c r="E97" s="33">
        <v>40</v>
      </c>
      <c r="F97" s="33">
        <v>23</v>
      </c>
      <c r="G97" s="28"/>
      <c r="I97" s="1"/>
    </row>
    <row r="98" spans="1:9" ht="16" customHeight="1">
      <c r="A98" s="168"/>
      <c r="B98" s="237"/>
      <c r="C98" s="6" t="s">
        <v>59</v>
      </c>
      <c r="D98" s="32"/>
      <c r="E98" s="32"/>
      <c r="F98" s="32"/>
      <c r="G98" s="27"/>
      <c r="I98" s="1"/>
    </row>
    <row r="99" spans="1:9" ht="16" customHeight="1">
      <c r="A99" s="168"/>
      <c r="B99" s="236" t="s">
        <v>65</v>
      </c>
      <c r="C99" s="5" t="s">
        <v>26</v>
      </c>
      <c r="D99" s="33"/>
      <c r="E99" s="33"/>
      <c r="F99" s="33"/>
      <c r="G99" s="28"/>
      <c r="I99" s="1"/>
    </row>
    <row r="100" spans="1:9" ht="16" customHeight="1">
      <c r="A100" s="168"/>
      <c r="B100" s="237"/>
      <c r="C100" s="5" t="s">
        <v>11</v>
      </c>
      <c r="D100" s="33"/>
      <c r="E100" s="33"/>
      <c r="F100" s="33"/>
      <c r="G100" s="28"/>
      <c r="I100" s="1"/>
    </row>
    <row r="101" spans="1:9" ht="16" customHeight="1">
      <c r="A101" s="168"/>
      <c r="B101" s="237"/>
      <c r="C101" s="5" t="s">
        <v>57</v>
      </c>
      <c r="D101" s="33">
        <v>0</v>
      </c>
      <c r="E101" s="33">
        <v>57</v>
      </c>
      <c r="F101" s="33">
        <v>33</v>
      </c>
      <c r="G101" s="28"/>
      <c r="I101" s="1"/>
    </row>
    <row r="102" spans="1:9" ht="16" customHeight="1">
      <c r="A102" s="168"/>
      <c r="B102" s="237"/>
      <c r="C102" s="6" t="s">
        <v>59</v>
      </c>
      <c r="D102" s="32"/>
      <c r="E102" s="32"/>
      <c r="F102" s="32"/>
      <c r="G102" s="27"/>
      <c r="I102" s="1"/>
    </row>
    <row r="103" spans="1:9" ht="16" customHeight="1">
      <c r="A103" s="168"/>
      <c r="B103" s="242" t="s">
        <v>66</v>
      </c>
      <c r="C103" s="5" t="s">
        <v>26</v>
      </c>
      <c r="D103" s="33"/>
      <c r="E103" s="33"/>
      <c r="F103" s="33"/>
      <c r="G103" s="28"/>
      <c r="I103" s="1"/>
    </row>
    <row r="104" spans="1:9" ht="16" customHeight="1">
      <c r="A104" s="168"/>
      <c r="B104" s="237"/>
      <c r="C104" s="5" t="s">
        <v>11</v>
      </c>
      <c r="D104" s="33"/>
      <c r="E104" s="33"/>
      <c r="F104" s="33"/>
      <c r="G104" s="28"/>
      <c r="I104" s="1"/>
    </row>
    <row r="105" spans="1:9" ht="16" customHeight="1">
      <c r="A105" s="168"/>
      <c r="B105" s="237"/>
      <c r="C105" s="5" t="s">
        <v>57</v>
      </c>
      <c r="D105" s="33">
        <v>74</v>
      </c>
      <c r="E105" s="33">
        <v>48</v>
      </c>
      <c r="F105" s="33">
        <v>69</v>
      </c>
      <c r="G105" s="28"/>
      <c r="I105" s="1"/>
    </row>
    <row r="106" spans="1:9" ht="16" customHeight="1">
      <c r="A106" s="168"/>
      <c r="B106" s="238"/>
      <c r="C106" s="6" t="s">
        <v>59</v>
      </c>
      <c r="D106" s="32"/>
      <c r="E106" s="32"/>
      <c r="F106" s="32"/>
      <c r="G106" s="27"/>
      <c r="I106" s="1"/>
    </row>
    <row r="107" spans="1:9" ht="16" customHeight="1">
      <c r="A107" s="168"/>
      <c r="B107" s="242" t="s">
        <v>67</v>
      </c>
      <c r="C107" s="5" t="s">
        <v>26</v>
      </c>
      <c r="D107" s="33"/>
      <c r="E107" s="33"/>
      <c r="F107" s="33"/>
      <c r="G107" s="28"/>
      <c r="I107" s="1"/>
    </row>
    <row r="108" spans="1:9" ht="16" customHeight="1">
      <c r="A108" s="168"/>
      <c r="B108" s="242"/>
      <c r="C108" s="5" t="s">
        <v>11</v>
      </c>
      <c r="D108" s="33"/>
      <c r="E108" s="33"/>
      <c r="F108" s="33"/>
      <c r="G108" s="28"/>
      <c r="I108" s="1"/>
    </row>
    <row r="109" spans="1:9" ht="16" customHeight="1">
      <c r="A109" s="168"/>
      <c r="B109" s="242"/>
      <c r="C109" s="5" t="s">
        <v>57</v>
      </c>
      <c r="D109" s="33">
        <v>124</v>
      </c>
      <c r="E109" s="33">
        <v>133</v>
      </c>
      <c r="F109" s="33">
        <v>39</v>
      </c>
      <c r="G109" s="28"/>
      <c r="I109" s="1"/>
    </row>
    <row r="110" spans="1:9" ht="16" customHeight="1">
      <c r="A110" s="168"/>
      <c r="B110" s="242"/>
      <c r="C110" s="6" t="s">
        <v>59</v>
      </c>
      <c r="D110" s="32"/>
      <c r="E110" s="32"/>
      <c r="F110" s="32"/>
      <c r="G110" s="27"/>
      <c r="I110" s="1"/>
    </row>
    <row r="111" spans="1:9" ht="16" customHeight="1">
      <c r="A111" s="168" t="s">
        <v>74</v>
      </c>
      <c r="B111" s="242" t="s">
        <v>75</v>
      </c>
      <c r="C111" s="5" t="s">
        <v>78</v>
      </c>
      <c r="D111" s="33"/>
      <c r="E111" s="33"/>
      <c r="F111" s="33"/>
      <c r="G111" s="28"/>
      <c r="I111" s="1"/>
    </row>
    <row r="112" spans="1:9" ht="16" customHeight="1">
      <c r="A112" s="168"/>
      <c r="B112" s="242"/>
      <c r="C112" s="5" t="s">
        <v>11</v>
      </c>
      <c r="D112" s="33"/>
      <c r="E112" s="33"/>
      <c r="F112" s="33"/>
      <c r="G112" s="28"/>
      <c r="I112" s="1"/>
    </row>
    <row r="113" spans="1:9" ht="16" customHeight="1">
      <c r="A113" s="168"/>
      <c r="B113" s="242"/>
      <c r="C113" s="5" t="s">
        <v>57</v>
      </c>
      <c r="D113" s="33">
        <v>2</v>
      </c>
      <c r="E113" s="33">
        <v>0</v>
      </c>
      <c r="F113" s="33">
        <v>1</v>
      </c>
      <c r="G113" s="28"/>
      <c r="I113" s="1"/>
    </row>
    <row r="114" spans="1:9" ht="16" customHeight="1">
      <c r="A114" s="168"/>
      <c r="B114" s="242"/>
      <c r="C114" s="6" t="s">
        <v>59</v>
      </c>
      <c r="D114" s="32"/>
      <c r="E114" s="32"/>
      <c r="F114" s="32"/>
      <c r="G114" s="27"/>
      <c r="I114" s="1"/>
    </row>
    <row r="115" spans="1:9" ht="16" customHeight="1">
      <c r="A115" s="168"/>
      <c r="B115" s="242" t="s">
        <v>76</v>
      </c>
      <c r="C115" s="5" t="s">
        <v>78</v>
      </c>
      <c r="D115" s="33"/>
      <c r="E115" s="33"/>
      <c r="F115" s="33"/>
      <c r="G115" s="28"/>
      <c r="I115" s="1"/>
    </row>
    <row r="116" spans="1:9" ht="16" customHeight="1">
      <c r="A116" s="168"/>
      <c r="B116" s="242"/>
      <c r="C116" s="5" t="s">
        <v>11</v>
      </c>
      <c r="D116" s="33"/>
      <c r="E116" s="33"/>
      <c r="F116" s="33"/>
      <c r="G116" s="28"/>
      <c r="I116" s="1"/>
    </row>
    <row r="117" spans="1:9" ht="16" customHeight="1">
      <c r="A117" s="168"/>
      <c r="B117" s="242"/>
      <c r="C117" s="5" t="s">
        <v>57</v>
      </c>
      <c r="D117" s="33">
        <v>2</v>
      </c>
      <c r="E117" s="33">
        <v>0</v>
      </c>
      <c r="F117" s="33">
        <v>0</v>
      </c>
      <c r="G117" s="28"/>
      <c r="I117" s="1"/>
    </row>
    <row r="118" spans="1:9" ht="16" customHeight="1">
      <c r="A118" s="168"/>
      <c r="B118" s="242"/>
      <c r="C118" s="6" t="s">
        <v>59</v>
      </c>
      <c r="D118" s="32"/>
      <c r="E118" s="32"/>
      <c r="F118" s="32"/>
      <c r="G118" s="27"/>
      <c r="I118" s="1"/>
    </row>
    <row r="119" spans="1:9" ht="16" customHeight="1">
      <c r="A119" s="168"/>
      <c r="B119" s="242" t="s">
        <v>77</v>
      </c>
      <c r="C119" s="5" t="s">
        <v>78</v>
      </c>
      <c r="D119" s="33"/>
      <c r="E119" s="33"/>
      <c r="F119" s="33"/>
      <c r="G119" s="28"/>
      <c r="I119" s="1"/>
    </row>
    <row r="120" spans="1:9" ht="16" customHeight="1">
      <c r="A120" s="168"/>
      <c r="B120" s="242"/>
      <c r="C120" s="5" t="s">
        <v>11</v>
      </c>
      <c r="D120" s="33"/>
      <c r="E120" s="33"/>
      <c r="F120" s="33"/>
      <c r="G120" s="28"/>
      <c r="I120" s="1"/>
    </row>
    <row r="121" spans="1:9" ht="16" customHeight="1">
      <c r="A121" s="168"/>
      <c r="B121" s="242"/>
      <c r="C121" s="5" t="s">
        <v>57</v>
      </c>
      <c r="D121" s="33">
        <v>0</v>
      </c>
      <c r="E121" s="33">
        <v>0</v>
      </c>
      <c r="F121" s="33">
        <v>0</v>
      </c>
      <c r="G121" s="28"/>
      <c r="I121" s="1"/>
    </row>
    <row r="122" spans="1:9" ht="16" customHeight="1">
      <c r="A122" s="168"/>
      <c r="B122" s="242"/>
      <c r="C122" s="6" t="s">
        <v>59</v>
      </c>
      <c r="D122" s="32"/>
      <c r="E122" s="32"/>
      <c r="F122" s="32"/>
      <c r="G122" s="27"/>
      <c r="I122" s="1"/>
    </row>
    <row r="123" spans="1:9" ht="16" customHeight="1">
      <c r="A123" s="168"/>
      <c r="B123" s="242" t="s">
        <v>82</v>
      </c>
      <c r="C123" s="5" t="s">
        <v>78</v>
      </c>
      <c r="D123" s="33"/>
      <c r="E123" s="33"/>
      <c r="F123" s="33"/>
      <c r="G123" s="28"/>
      <c r="I123" s="1"/>
    </row>
    <row r="124" spans="1:9" ht="16" customHeight="1">
      <c r="A124" s="168"/>
      <c r="B124" s="242"/>
      <c r="C124" s="5" t="s">
        <v>11</v>
      </c>
      <c r="D124" s="33"/>
      <c r="E124" s="33"/>
      <c r="F124" s="33"/>
      <c r="G124" s="28"/>
      <c r="I124" s="1"/>
    </row>
    <row r="125" spans="1:9" ht="16" customHeight="1">
      <c r="A125" s="168"/>
      <c r="B125" s="242"/>
      <c r="C125" s="5" t="s">
        <v>57</v>
      </c>
      <c r="D125" s="33">
        <v>0</v>
      </c>
      <c r="E125" s="33">
        <v>0</v>
      </c>
      <c r="F125" s="33">
        <v>0</v>
      </c>
      <c r="G125" s="28"/>
      <c r="I125" s="1"/>
    </row>
    <row r="126" spans="1:9" ht="16" customHeight="1">
      <c r="A126" s="173"/>
      <c r="B126" s="242"/>
      <c r="C126" s="6" t="s">
        <v>59</v>
      </c>
      <c r="D126" s="32"/>
      <c r="E126" s="32"/>
      <c r="F126" s="32"/>
      <c r="G126" s="27"/>
      <c r="I126" s="1"/>
    </row>
    <row r="127" spans="1:9" ht="16" customHeight="1">
      <c r="A127" s="174" t="s">
        <v>30</v>
      </c>
      <c r="B127" s="236" t="s">
        <v>31</v>
      </c>
      <c r="C127" s="5" t="s">
        <v>32</v>
      </c>
      <c r="D127" s="33"/>
      <c r="E127" s="33"/>
      <c r="F127" s="33"/>
      <c r="G127" s="28"/>
      <c r="I127" s="1"/>
    </row>
    <row r="128" spans="1:9" ht="16" customHeight="1">
      <c r="A128" s="174"/>
      <c r="B128" s="237"/>
      <c r="C128" s="5" t="s">
        <v>33</v>
      </c>
      <c r="D128" s="33"/>
      <c r="E128" s="33"/>
      <c r="F128" s="33"/>
      <c r="G128" s="28"/>
      <c r="I128" s="1"/>
    </row>
    <row r="129" spans="1:9" ht="16" customHeight="1">
      <c r="A129" s="174"/>
      <c r="B129" s="237"/>
      <c r="C129" s="5" t="s">
        <v>34</v>
      </c>
      <c r="D129" s="33"/>
      <c r="E129" s="33"/>
      <c r="F129" s="33"/>
      <c r="G129" s="28"/>
      <c r="I129" s="1"/>
    </row>
    <row r="130" spans="1:9" ht="16" customHeight="1">
      <c r="A130" s="174"/>
      <c r="B130" s="237"/>
      <c r="C130" s="9" t="s">
        <v>57</v>
      </c>
      <c r="D130" s="33">
        <v>39</v>
      </c>
      <c r="E130" s="33">
        <v>0</v>
      </c>
      <c r="F130" s="33">
        <v>38</v>
      </c>
      <c r="G130" s="28"/>
      <c r="I130" s="1"/>
    </row>
    <row r="131" spans="1:9" ht="16" customHeight="1">
      <c r="A131" s="174"/>
      <c r="B131" s="238"/>
      <c r="C131" s="6" t="s">
        <v>58</v>
      </c>
      <c r="D131" s="32"/>
      <c r="E131" s="32"/>
      <c r="F131" s="32"/>
      <c r="G131" s="27"/>
      <c r="I131" s="1"/>
    </row>
    <row r="132" spans="1:9" ht="16" customHeight="1">
      <c r="A132" s="174"/>
      <c r="B132" s="236" t="s">
        <v>35</v>
      </c>
      <c r="C132" s="5" t="s">
        <v>32</v>
      </c>
      <c r="D132" s="33"/>
      <c r="E132" s="33"/>
      <c r="F132" s="33"/>
      <c r="G132" s="28"/>
      <c r="I132" s="1"/>
    </row>
    <row r="133" spans="1:9" ht="16" customHeight="1">
      <c r="A133" s="174"/>
      <c r="B133" s="237"/>
      <c r="C133" s="5" t="s">
        <v>33</v>
      </c>
      <c r="D133" s="33"/>
      <c r="E133" s="33"/>
      <c r="F133" s="33"/>
      <c r="G133" s="28"/>
      <c r="I133" s="1"/>
    </row>
    <row r="134" spans="1:9" ht="16" customHeight="1">
      <c r="A134" s="174"/>
      <c r="B134" s="237"/>
      <c r="C134" s="5" t="s">
        <v>34</v>
      </c>
      <c r="D134" s="33"/>
      <c r="E134" s="33"/>
      <c r="F134" s="33"/>
      <c r="G134" s="28"/>
      <c r="I134" s="1"/>
    </row>
    <row r="135" spans="1:9" ht="16" customHeight="1">
      <c r="A135" s="174"/>
      <c r="B135" s="237"/>
      <c r="C135" s="9" t="s">
        <v>57</v>
      </c>
      <c r="D135" s="33">
        <v>39</v>
      </c>
      <c r="E135" s="33">
        <v>0</v>
      </c>
      <c r="F135" s="33">
        <v>39</v>
      </c>
      <c r="G135" s="28"/>
      <c r="I135" s="1"/>
    </row>
    <row r="136" spans="1:9" ht="16" customHeight="1">
      <c r="A136" s="174"/>
      <c r="B136" s="238"/>
      <c r="C136" s="6" t="s">
        <v>59</v>
      </c>
      <c r="D136" s="32"/>
      <c r="E136" s="32"/>
      <c r="F136" s="32"/>
      <c r="G136" s="27"/>
      <c r="I136" s="1"/>
    </row>
    <row r="137" spans="1:9" ht="16" customHeight="1">
      <c r="A137" s="174" t="s">
        <v>36</v>
      </c>
      <c r="B137" s="236" t="s">
        <v>37</v>
      </c>
      <c r="C137" s="5" t="s">
        <v>38</v>
      </c>
      <c r="D137" s="33"/>
      <c r="E137" s="33"/>
      <c r="F137" s="33"/>
      <c r="G137" s="28"/>
      <c r="I137" s="1"/>
    </row>
    <row r="138" spans="1:9" ht="16" customHeight="1">
      <c r="A138" s="174"/>
      <c r="B138" s="237"/>
      <c r="C138" s="5" t="s">
        <v>39</v>
      </c>
      <c r="D138" s="33"/>
      <c r="E138" s="33"/>
      <c r="F138" s="33"/>
      <c r="G138" s="28"/>
      <c r="I138" s="1"/>
    </row>
    <row r="139" spans="1:9" ht="16" customHeight="1">
      <c r="A139" s="174"/>
      <c r="B139" s="237"/>
      <c r="C139" s="5" t="s">
        <v>11</v>
      </c>
      <c r="D139" s="33"/>
      <c r="E139" s="33"/>
      <c r="F139" s="33"/>
      <c r="G139" s="28"/>
      <c r="I139" s="1"/>
    </row>
    <row r="140" spans="1:9" ht="16" customHeight="1">
      <c r="A140" s="174"/>
      <c r="B140" s="237"/>
      <c r="C140" s="9" t="s">
        <v>57</v>
      </c>
      <c r="D140" s="33">
        <v>0</v>
      </c>
      <c r="E140" s="33">
        <v>0</v>
      </c>
      <c r="F140" s="33">
        <v>0</v>
      </c>
      <c r="G140" s="28"/>
      <c r="I140" s="1"/>
    </row>
    <row r="141" spans="1:9" ht="16" customHeight="1">
      <c r="A141" s="174"/>
      <c r="B141" s="238"/>
      <c r="C141" s="6" t="s">
        <v>58</v>
      </c>
      <c r="D141" s="32"/>
      <c r="E141" s="32"/>
      <c r="F141" s="32"/>
      <c r="G141" s="27"/>
      <c r="I141" s="1"/>
    </row>
    <row r="142" spans="1:9" ht="16" customHeight="1">
      <c r="A142" s="174"/>
      <c r="B142" s="236" t="s">
        <v>40</v>
      </c>
      <c r="C142" s="5" t="s">
        <v>38</v>
      </c>
      <c r="D142" s="33"/>
      <c r="E142" s="33"/>
      <c r="F142" s="33"/>
      <c r="G142" s="28"/>
      <c r="I142" s="1"/>
    </row>
    <row r="143" spans="1:9" ht="16" customHeight="1">
      <c r="A143" s="174"/>
      <c r="B143" s="237"/>
      <c r="C143" s="5" t="s">
        <v>39</v>
      </c>
      <c r="D143" s="33"/>
      <c r="E143" s="33"/>
      <c r="F143" s="33"/>
      <c r="G143" s="28"/>
      <c r="I143" s="1"/>
    </row>
    <row r="144" spans="1:9" ht="16" customHeight="1">
      <c r="A144" s="174"/>
      <c r="B144" s="237"/>
      <c r="C144" s="5" t="s">
        <v>11</v>
      </c>
      <c r="D144" s="33"/>
      <c r="E144" s="33"/>
      <c r="F144" s="33"/>
      <c r="G144" s="28"/>
      <c r="I144" s="1"/>
    </row>
    <row r="145" spans="1:9" ht="16" customHeight="1">
      <c r="A145" s="174"/>
      <c r="B145" s="237"/>
      <c r="C145" s="9" t="s">
        <v>57</v>
      </c>
      <c r="D145" s="33">
        <v>188</v>
      </c>
      <c r="E145" s="33">
        <v>149</v>
      </c>
      <c r="F145" s="33">
        <v>130</v>
      </c>
      <c r="G145" s="28"/>
      <c r="I145" s="1"/>
    </row>
    <row r="146" spans="1:9" ht="16" customHeight="1">
      <c r="A146" s="174"/>
      <c r="B146" s="238"/>
      <c r="C146" s="6" t="s">
        <v>59</v>
      </c>
      <c r="D146" s="32"/>
      <c r="E146" s="32"/>
      <c r="F146" s="32"/>
      <c r="G146" s="27"/>
      <c r="I146" s="1"/>
    </row>
    <row r="147" spans="1:9" ht="16" customHeight="1">
      <c r="A147" s="180" t="s">
        <v>41</v>
      </c>
      <c r="B147" s="236" t="s">
        <v>42</v>
      </c>
      <c r="C147" s="5" t="s">
        <v>43</v>
      </c>
      <c r="D147" s="33"/>
      <c r="E147" s="33"/>
      <c r="F147" s="33"/>
      <c r="G147" s="28"/>
      <c r="I147" s="1"/>
    </row>
    <row r="148" spans="1:9" ht="16" customHeight="1">
      <c r="A148" s="181"/>
      <c r="B148" s="237"/>
      <c r="C148" s="5" t="s">
        <v>68</v>
      </c>
      <c r="D148" s="33"/>
      <c r="E148" s="33"/>
      <c r="F148" s="33"/>
      <c r="G148" s="28"/>
      <c r="I148" s="1"/>
    </row>
    <row r="149" spans="1:9" ht="16" customHeight="1">
      <c r="A149" s="181"/>
      <c r="B149" s="237"/>
      <c r="C149" s="5" t="s">
        <v>11</v>
      </c>
      <c r="D149" s="33"/>
      <c r="E149" s="33"/>
      <c r="F149" s="33"/>
      <c r="G149" s="28"/>
      <c r="I149" s="1"/>
    </row>
    <row r="150" spans="1:9" ht="16" customHeight="1">
      <c r="A150" s="181"/>
      <c r="B150" s="237"/>
      <c r="C150" s="5" t="s">
        <v>57</v>
      </c>
      <c r="D150" s="33">
        <v>9</v>
      </c>
      <c r="E150" s="33">
        <v>5</v>
      </c>
      <c r="F150" s="33">
        <v>4</v>
      </c>
      <c r="G150" s="28"/>
      <c r="I150" s="1"/>
    </row>
    <row r="151" spans="1:9" ht="16" customHeight="1">
      <c r="A151" s="181"/>
      <c r="B151" s="238"/>
      <c r="C151" s="6" t="s">
        <v>59</v>
      </c>
      <c r="D151" s="32"/>
      <c r="E151" s="32"/>
      <c r="F151" s="32"/>
      <c r="G151" s="27"/>
      <c r="I151" s="1"/>
    </row>
    <row r="152" spans="1:9" ht="16" customHeight="1">
      <c r="A152" s="181"/>
      <c r="B152" s="236" t="s">
        <v>44</v>
      </c>
      <c r="C152" s="5" t="s">
        <v>38</v>
      </c>
      <c r="D152" s="33"/>
      <c r="E152" s="33"/>
      <c r="F152" s="33"/>
      <c r="G152" s="28"/>
      <c r="I152" s="1"/>
    </row>
    <row r="153" spans="1:9" ht="16" customHeight="1">
      <c r="A153" s="181"/>
      <c r="B153" s="237"/>
      <c r="C153" s="5" t="s">
        <v>33</v>
      </c>
      <c r="D153" s="33"/>
      <c r="E153" s="33"/>
      <c r="F153" s="33"/>
      <c r="G153" s="28"/>
      <c r="I153" s="1"/>
    </row>
    <row r="154" spans="1:9" ht="16" customHeight="1">
      <c r="A154" s="181"/>
      <c r="B154" s="237"/>
      <c r="C154" s="5" t="s">
        <v>34</v>
      </c>
      <c r="D154" s="33"/>
      <c r="E154" s="33"/>
      <c r="F154" s="33"/>
      <c r="G154" s="28"/>
      <c r="I154" s="1"/>
    </row>
    <row r="155" spans="1:9" ht="16" customHeight="1">
      <c r="A155" s="181"/>
      <c r="B155" s="237"/>
      <c r="C155" s="5" t="s">
        <v>57</v>
      </c>
      <c r="D155" s="33">
        <v>44</v>
      </c>
      <c r="E155" s="33">
        <v>0</v>
      </c>
      <c r="F155" s="33">
        <v>4152</v>
      </c>
      <c r="G155" s="28"/>
      <c r="I155" s="1"/>
    </row>
    <row r="156" spans="1:9" ht="16" customHeight="1">
      <c r="A156" s="182"/>
      <c r="B156" s="238"/>
      <c r="C156" s="6" t="s">
        <v>59</v>
      </c>
      <c r="D156" s="32"/>
      <c r="E156" s="32"/>
      <c r="F156" s="32"/>
      <c r="G156" s="27"/>
      <c r="I156" s="1"/>
    </row>
    <row r="157" spans="1:9" ht="16" customHeight="1">
      <c r="A157" s="183" t="s">
        <v>79</v>
      </c>
      <c r="B157" s="242" t="s">
        <v>69</v>
      </c>
      <c r="C157" s="7" t="s">
        <v>73</v>
      </c>
      <c r="D157" s="33"/>
      <c r="E157" s="33"/>
      <c r="F157" s="33"/>
      <c r="G157" s="28"/>
      <c r="I157" s="1"/>
    </row>
    <row r="158" spans="1:9" ht="16" customHeight="1">
      <c r="A158" s="184"/>
      <c r="B158" s="242"/>
      <c r="C158" s="7" t="s">
        <v>71</v>
      </c>
      <c r="D158" s="33"/>
      <c r="E158" s="33"/>
      <c r="F158" s="33"/>
      <c r="G158" s="28"/>
      <c r="I158" s="1"/>
    </row>
    <row r="159" spans="1:9" ht="16" customHeight="1">
      <c r="A159" s="184"/>
      <c r="B159" s="242"/>
      <c r="C159" s="7" t="s">
        <v>57</v>
      </c>
      <c r="D159" s="33">
        <v>0</v>
      </c>
      <c r="E159" s="33">
        <v>0</v>
      </c>
      <c r="F159" s="33">
        <v>12</v>
      </c>
      <c r="G159" s="28"/>
      <c r="I159" s="1"/>
    </row>
    <row r="160" spans="1:9" ht="16" customHeight="1">
      <c r="A160" s="184"/>
      <c r="B160" s="242"/>
      <c r="C160" s="6" t="s">
        <v>59</v>
      </c>
      <c r="D160" s="32"/>
      <c r="E160" s="32"/>
      <c r="F160" s="32"/>
      <c r="G160" s="27"/>
      <c r="I160" s="1"/>
    </row>
    <row r="161" spans="1:9" ht="16" customHeight="1">
      <c r="A161" s="184"/>
      <c r="B161" s="242" t="s">
        <v>72</v>
      </c>
      <c r="C161" s="7" t="s">
        <v>73</v>
      </c>
      <c r="D161" s="33"/>
      <c r="E161" s="33"/>
      <c r="F161" s="33"/>
      <c r="G161" s="28"/>
      <c r="I161" s="1"/>
    </row>
    <row r="162" spans="1:9" ht="16" customHeight="1">
      <c r="A162" s="184"/>
      <c r="B162" s="242"/>
      <c r="C162" s="7" t="s">
        <v>71</v>
      </c>
      <c r="D162" s="33"/>
      <c r="E162" s="33"/>
      <c r="F162" s="33"/>
      <c r="G162" s="28"/>
      <c r="I162" s="1"/>
    </row>
    <row r="163" spans="1:9" ht="16" customHeight="1">
      <c r="A163" s="184"/>
      <c r="B163" s="242"/>
      <c r="C163" s="7" t="s">
        <v>57</v>
      </c>
      <c r="D163" s="33">
        <v>0</v>
      </c>
      <c r="E163" s="33">
        <v>0</v>
      </c>
      <c r="F163" s="33">
        <v>0</v>
      </c>
      <c r="G163" s="28"/>
      <c r="I163" s="1"/>
    </row>
    <row r="164" spans="1:9" ht="16" customHeight="1">
      <c r="A164" s="184"/>
      <c r="B164" s="242"/>
      <c r="C164" s="6" t="s">
        <v>59</v>
      </c>
      <c r="D164" s="32"/>
      <c r="E164" s="32"/>
      <c r="F164" s="32"/>
      <c r="G164" s="27"/>
      <c r="I164" s="1"/>
    </row>
    <row r="165" spans="1:9" ht="16" customHeight="1">
      <c r="A165" s="184"/>
      <c r="B165" s="242" t="s">
        <v>70</v>
      </c>
      <c r="C165" s="7" t="s">
        <v>73</v>
      </c>
      <c r="D165" s="33"/>
      <c r="E165" s="33"/>
      <c r="F165" s="33"/>
      <c r="G165" s="28"/>
      <c r="I165" s="1"/>
    </row>
    <row r="166" spans="1:9" ht="16" customHeight="1">
      <c r="A166" s="184"/>
      <c r="B166" s="242"/>
      <c r="C166" s="7" t="s">
        <v>71</v>
      </c>
      <c r="D166" s="33"/>
      <c r="E166" s="33"/>
      <c r="F166" s="33"/>
      <c r="G166" s="28"/>
      <c r="I166" s="1"/>
    </row>
    <row r="167" spans="1:9" ht="16" customHeight="1">
      <c r="A167" s="184"/>
      <c r="B167" s="242"/>
      <c r="C167" s="7" t="s">
        <v>57</v>
      </c>
      <c r="D167" s="33">
        <v>0</v>
      </c>
      <c r="E167" s="33">
        <v>0</v>
      </c>
      <c r="F167" s="33">
        <v>0</v>
      </c>
      <c r="G167" s="28"/>
      <c r="I167" s="1"/>
    </row>
    <row r="168" spans="1:9" ht="16" customHeight="1">
      <c r="A168" s="185"/>
      <c r="B168" s="242"/>
      <c r="C168" s="6" t="s">
        <v>59</v>
      </c>
      <c r="D168" s="32"/>
      <c r="E168" s="32"/>
      <c r="F168" s="32"/>
      <c r="G168" s="27"/>
      <c r="I168" s="1"/>
    </row>
    <row r="169" spans="1:9" ht="18.649999999999999" customHeight="1">
      <c r="A169" s="175" t="s">
        <v>45</v>
      </c>
      <c r="B169" s="236" t="s">
        <v>46</v>
      </c>
      <c r="C169" s="7" t="s">
        <v>47</v>
      </c>
      <c r="D169" s="23"/>
      <c r="E169" s="23"/>
      <c r="F169" s="23"/>
      <c r="G169" s="24"/>
      <c r="I169" s="1"/>
    </row>
    <row r="170" spans="1:9" ht="47.5" customHeight="1">
      <c r="A170" s="176"/>
      <c r="B170" s="237"/>
      <c r="C170" s="10" t="s">
        <v>48</v>
      </c>
      <c r="D170" s="23"/>
      <c r="E170" s="23"/>
      <c r="F170" s="23"/>
      <c r="G170" s="24"/>
      <c r="I170" s="1"/>
    </row>
    <row r="171" spans="1:9" ht="38.15" customHeight="1">
      <c r="A171" s="176"/>
      <c r="B171" s="237"/>
      <c r="C171" s="10" t="s">
        <v>49</v>
      </c>
      <c r="D171" s="23"/>
      <c r="E171" s="23"/>
      <c r="F171" s="23"/>
      <c r="G171" s="24"/>
      <c r="I171" s="1"/>
    </row>
    <row r="172" spans="1:9" ht="37.4" customHeight="1">
      <c r="A172" s="176"/>
      <c r="B172" s="237"/>
      <c r="C172" s="7" t="s">
        <v>50</v>
      </c>
      <c r="D172" s="23"/>
      <c r="E172" s="23"/>
      <c r="F172" s="23"/>
      <c r="G172" s="24"/>
      <c r="I172" s="1"/>
    </row>
    <row r="173" spans="1:9" ht="17.149999999999999" customHeight="1">
      <c r="A173" s="176"/>
      <c r="B173" s="238"/>
      <c r="C173" s="6" t="s">
        <v>59</v>
      </c>
      <c r="D173" s="11"/>
      <c r="E173" s="11"/>
      <c r="F173" s="11"/>
      <c r="G173" s="8"/>
      <c r="I173" s="1"/>
    </row>
    <row r="174" spans="1:9" ht="61.5" customHeight="1">
      <c r="A174" s="12"/>
      <c r="B174" s="20" t="s">
        <v>51</v>
      </c>
      <c r="C174" s="239"/>
      <c r="D174" s="240"/>
      <c r="E174" s="240"/>
      <c r="F174" s="240"/>
      <c r="G174" s="241"/>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6" t="s">
        <v>56</v>
      </c>
      <c r="B1" s="246"/>
      <c r="C1" s="247" t="s">
        <v>0</v>
      </c>
      <c r="D1" s="247"/>
      <c r="E1" s="247"/>
      <c r="F1" s="247"/>
      <c r="G1" s="247"/>
      <c r="I1" s="1"/>
    </row>
    <row r="2" spans="1:9" ht="10.5">
      <c r="A2" s="246"/>
      <c r="B2" s="246"/>
      <c r="C2" s="2" t="s">
        <v>1</v>
      </c>
      <c r="D2" s="248" t="s">
        <v>2</v>
      </c>
      <c r="E2" s="248"/>
      <c r="F2" s="248"/>
      <c r="G2" s="248"/>
      <c r="I2" s="1"/>
    </row>
    <row r="3" spans="1:9" ht="10.5">
      <c r="A3" s="246"/>
      <c r="B3" s="246"/>
      <c r="C3" s="2" t="s">
        <v>3</v>
      </c>
      <c r="D3" s="248" t="s">
        <v>80</v>
      </c>
      <c r="E3" s="248"/>
      <c r="F3" s="248"/>
      <c r="G3" s="248"/>
      <c r="I3" s="1"/>
    </row>
    <row r="4" spans="1:9" ht="10.5">
      <c r="A4" s="246"/>
      <c r="B4" s="246"/>
      <c r="C4" s="2" t="s">
        <v>4</v>
      </c>
      <c r="D4" s="248"/>
      <c r="E4" s="248"/>
      <c r="F4" s="248"/>
      <c r="G4" s="248"/>
      <c r="I4" s="1"/>
    </row>
    <row r="5" spans="1:9" ht="10.5">
      <c r="A5" s="246"/>
      <c r="B5" s="246"/>
      <c r="C5" s="2" t="s">
        <v>5</v>
      </c>
      <c r="D5" s="248"/>
      <c r="E5" s="248"/>
      <c r="F5" s="248"/>
      <c r="G5" s="248"/>
      <c r="I5" s="1"/>
    </row>
    <row r="6" spans="1:9" ht="10.5">
      <c r="A6" s="246"/>
      <c r="B6" s="246"/>
      <c r="C6" s="3" t="s">
        <v>6</v>
      </c>
      <c r="D6" s="248"/>
      <c r="E6" s="248"/>
      <c r="F6" s="248"/>
      <c r="G6" s="248"/>
      <c r="I6" s="1"/>
    </row>
    <row r="7" spans="1:9" ht="14">
      <c r="A7" s="246"/>
      <c r="B7" s="246"/>
      <c r="C7" s="3" t="s">
        <v>7</v>
      </c>
      <c r="D7" s="17">
        <v>44470</v>
      </c>
      <c r="E7" s="19">
        <f>D7+31</f>
        <v>44501</v>
      </c>
      <c r="F7" s="19">
        <f>E7+31</f>
        <v>44532</v>
      </c>
      <c r="G7" s="4" t="s">
        <v>8</v>
      </c>
      <c r="I7" s="1"/>
    </row>
    <row r="8" spans="1:9" ht="16" customHeight="1">
      <c r="A8" s="167" t="s">
        <v>9</v>
      </c>
      <c r="B8" s="242" t="s">
        <v>55</v>
      </c>
      <c r="C8" s="5" t="s">
        <v>10</v>
      </c>
      <c r="D8" s="30"/>
      <c r="E8" s="31"/>
      <c r="F8" s="31"/>
      <c r="G8" s="25"/>
      <c r="I8" s="1"/>
    </row>
    <row r="9" spans="1:9" ht="16" customHeight="1">
      <c r="A9" s="168"/>
      <c r="B9" s="242"/>
      <c r="C9" s="5" t="s">
        <v>11</v>
      </c>
      <c r="D9" s="30"/>
      <c r="E9" s="31"/>
      <c r="F9" s="31"/>
      <c r="G9" s="25"/>
      <c r="I9" s="1"/>
    </row>
    <row r="10" spans="1:9" ht="16" customHeight="1">
      <c r="A10" s="168"/>
      <c r="B10" s="242"/>
      <c r="C10" s="5" t="s">
        <v>57</v>
      </c>
      <c r="D10" s="30">
        <v>6</v>
      </c>
      <c r="E10" s="31">
        <v>2</v>
      </c>
      <c r="F10" s="31">
        <v>3</v>
      </c>
      <c r="G10" s="25"/>
      <c r="I10" s="1"/>
    </row>
    <row r="11" spans="1:9" ht="16" customHeight="1">
      <c r="A11" s="168"/>
      <c r="B11" s="242"/>
      <c r="C11" s="6" t="s">
        <v>58</v>
      </c>
      <c r="D11" s="29"/>
      <c r="E11" s="29"/>
      <c r="F11" s="29"/>
      <c r="G11" s="26"/>
      <c r="I11" s="1"/>
    </row>
    <row r="12" spans="1:9" ht="16" customHeight="1">
      <c r="A12" s="168"/>
      <c r="B12" s="242" t="s">
        <v>54</v>
      </c>
      <c r="C12" s="5" t="s">
        <v>10</v>
      </c>
      <c r="D12" s="30"/>
      <c r="E12" s="31"/>
      <c r="F12" s="31"/>
      <c r="G12" s="25"/>
      <c r="I12" s="1"/>
    </row>
    <row r="13" spans="1:9" ht="16" customHeight="1">
      <c r="A13" s="168"/>
      <c r="B13" s="242"/>
      <c r="C13" s="5" t="s">
        <v>11</v>
      </c>
      <c r="D13" s="30"/>
      <c r="E13" s="31"/>
      <c r="F13" s="31"/>
      <c r="G13" s="25"/>
      <c r="I13" s="1"/>
    </row>
    <row r="14" spans="1:9" ht="16" customHeight="1">
      <c r="A14" s="168"/>
      <c r="B14" s="242"/>
      <c r="C14" s="5" t="s">
        <v>57</v>
      </c>
      <c r="D14" s="30">
        <v>0</v>
      </c>
      <c r="E14" s="31">
        <v>0</v>
      </c>
      <c r="F14" s="31">
        <v>0</v>
      </c>
      <c r="G14" s="25"/>
      <c r="I14" s="1"/>
    </row>
    <row r="15" spans="1:9" ht="16" customHeight="1">
      <c r="A15" s="168"/>
      <c r="B15" s="242"/>
      <c r="C15" s="6" t="s">
        <v>58</v>
      </c>
      <c r="D15" s="32"/>
      <c r="E15" s="32"/>
      <c r="F15" s="32"/>
      <c r="G15" s="27"/>
      <c r="I15" s="1"/>
    </row>
    <row r="16" spans="1:9" ht="16" customHeight="1">
      <c r="A16" s="168"/>
      <c r="B16" s="242" t="s">
        <v>53</v>
      </c>
      <c r="C16" s="5" t="s">
        <v>10</v>
      </c>
      <c r="D16" s="33"/>
      <c r="E16" s="33"/>
      <c r="F16" s="33"/>
      <c r="G16" s="28"/>
      <c r="I16" s="1"/>
    </row>
    <row r="17" spans="1:9" ht="16" customHeight="1">
      <c r="A17" s="168"/>
      <c r="B17" s="242"/>
      <c r="C17" s="5" t="s">
        <v>11</v>
      </c>
      <c r="D17" s="33"/>
      <c r="E17" s="33"/>
      <c r="F17" s="33"/>
      <c r="G17" s="28"/>
      <c r="I17" s="1"/>
    </row>
    <row r="18" spans="1:9" ht="16" customHeight="1">
      <c r="A18" s="168"/>
      <c r="B18" s="242"/>
      <c r="C18" s="5" t="s">
        <v>57</v>
      </c>
      <c r="D18" s="33">
        <v>9</v>
      </c>
      <c r="E18" s="33">
        <v>1</v>
      </c>
      <c r="F18" s="33">
        <v>0</v>
      </c>
      <c r="G18" s="28"/>
      <c r="I18" s="1"/>
    </row>
    <row r="19" spans="1:9" ht="16" customHeight="1">
      <c r="A19" s="168"/>
      <c r="B19" s="242"/>
      <c r="C19" s="6" t="s">
        <v>58</v>
      </c>
      <c r="D19" s="32"/>
      <c r="E19" s="32"/>
      <c r="F19" s="32"/>
      <c r="G19" s="27"/>
      <c r="I19" s="1"/>
    </row>
    <row r="20" spans="1:9" ht="16" customHeight="1">
      <c r="A20" s="168"/>
      <c r="B20" s="242" t="s">
        <v>52</v>
      </c>
      <c r="C20" s="5" t="s">
        <v>10</v>
      </c>
      <c r="D20" s="33"/>
      <c r="E20" s="33"/>
      <c r="F20" s="33"/>
      <c r="G20" s="28"/>
      <c r="I20" s="1"/>
    </row>
    <row r="21" spans="1:9" ht="16" customHeight="1">
      <c r="A21" s="168"/>
      <c r="B21" s="242"/>
      <c r="C21" s="5" t="s">
        <v>11</v>
      </c>
      <c r="D21" s="33"/>
      <c r="E21" s="33"/>
      <c r="F21" s="33"/>
      <c r="G21" s="28"/>
      <c r="I21" s="1"/>
    </row>
    <row r="22" spans="1:9" ht="16" customHeight="1">
      <c r="A22" s="168"/>
      <c r="B22" s="242"/>
      <c r="C22" s="5" t="s">
        <v>57</v>
      </c>
      <c r="D22" s="33">
        <v>15</v>
      </c>
      <c r="E22" s="33">
        <v>5</v>
      </c>
      <c r="F22" s="33">
        <v>3</v>
      </c>
      <c r="G22" s="28"/>
      <c r="I22" s="1"/>
    </row>
    <row r="23" spans="1:9" ht="16" customHeight="1">
      <c r="A23" s="168"/>
      <c r="B23" s="242"/>
      <c r="C23" s="6" t="s">
        <v>58</v>
      </c>
      <c r="D23" s="32"/>
      <c r="E23" s="32"/>
      <c r="F23" s="32"/>
      <c r="G23" s="27"/>
      <c r="I23" s="1"/>
    </row>
    <row r="24" spans="1:9" ht="16" customHeight="1">
      <c r="A24" s="168"/>
      <c r="B24" s="236" t="s">
        <v>12</v>
      </c>
      <c r="C24" s="5" t="s">
        <v>10</v>
      </c>
      <c r="D24" s="33"/>
      <c r="E24" s="33"/>
      <c r="F24" s="33"/>
      <c r="G24" s="28"/>
      <c r="I24" s="1"/>
    </row>
    <row r="25" spans="1:9" ht="16" customHeight="1">
      <c r="A25" s="168"/>
      <c r="B25" s="237"/>
      <c r="C25" s="5" t="s">
        <v>11</v>
      </c>
      <c r="D25" s="33"/>
      <c r="E25" s="33"/>
      <c r="F25" s="33"/>
      <c r="G25" s="28"/>
      <c r="I25" s="1"/>
    </row>
    <row r="26" spans="1:9" ht="16" customHeight="1">
      <c r="A26" s="168"/>
      <c r="B26" s="237"/>
      <c r="C26" s="5" t="s">
        <v>57</v>
      </c>
      <c r="D26" s="33">
        <v>16</v>
      </c>
      <c r="E26" s="33">
        <v>24</v>
      </c>
      <c r="F26" s="33">
        <v>7</v>
      </c>
      <c r="G26" s="28"/>
      <c r="I26" s="1"/>
    </row>
    <row r="27" spans="1:9" ht="16" customHeight="1">
      <c r="A27" s="168"/>
      <c r="B27" s="238"/>
      <c r="C27" s="6" t="s">
        <v>58</v>
      </c>
      <c r="D27" s="32"/>
      <c r="E27" s="32"/>
      <c r="F27" s="32"/>
      <c r="G27" s="27"/>
      <c r="I27" s="1"/>
    </row>
    <row r="28" spans="1:9" ht="16" customHeight="1">
      <c r="A28" s="168"/>
      <c r="B28" s="236" t="s">
        <v>13</v>
      </c>
      <c r="C28" s="7" t="s">
        <v>10</v>
      </c>
      <c r="D28" s="33"/>
      <c r="E28" s="33"/>
      <c r="F28" s="33"/>
      <c r="G28" s="28"/>
      <c r="I28" s="1"/>
    </row>
    <row r="29" spans="1:9" ht="16" customHeight="1">
      <c r="A29" s="168"/>
      <c r="B29" s="237"/>
      <c r="C29" s="7" t="s">
        <v>11</v>
      </c>
      <c r="D29" s="33"/>
      <c r="E29" s="33"/>
      <c r="F29" s="33"/>
      <c r="G29" s="28"/>
      <c r="I29" s="1"/>
    </row>
    <row r="30" spans="1:9" ht="16" customHeight="1">
      <c r="A30" s="168"/>
      <c r="B30" s="237"/>
      <c r="C30" s="7" t="s">
        <v>57</v>
      </c>
      <c r="D30" s="33">
        <v>89</v>
      </c>
      <c r="E30" s="33">
        <v>66</v>
      </c>
      <c r="F30" s="33">
        <v>39</v>
      </c>
      <c r="G30" s="28"/>
      <c r="I30" s="1"/>
    </row>
    <row r="31" spans="1:9" ht="16" customHeight="1">
      <c r="A31" s="168"/>
      <c r="B31" s="238"/>
      <c r="C31" s="6" t="s">
        <v>58</v>
      </c>
      <c r="D31" s="32"/>
      <c r="E31" s="32"/>
      <c r="F31" s="32"/>
      <c r="G31" s="27"/>
      <c r="I31" s="1"/>
    </row>
    <row r="32" spans="1:9" ht="16" customHeight="1">
      <c r="A32" s="168"/>
      <c r="B32" s="236" t="s">
        <v>14</v>
      </c>
      <c r="C32" s="5" t="s">
        <v>15</v>
      </c>
      <c r="D32" s="33"/>
      <c r="E32" s="33"/>
      <c r="F32" s="33"/>
      <c r="G32" s="28"/>
      <c r="I32" s="1"/>
    </row>
    <row r="33" spans="1:9" ht="16" customHeight="1">
      <c r="A33" s="168"/>
      <c r="B33" s="237"/>
      <c r="C33" s="5" t="s">
        <v>11</v>
      </c>
      <c r="D33" s="33"/>
      <c r="E33" s="33"/>
      <c r="F33" s="33"/>
      <c r="G33" s="28"/>
      <c r="I33" s="1"/>
    </row>
    <row r="34" spans="1:9" ht="16" customHeight="1">
      <c r="A34" s="168"/>
      <c r="B34" s="237"/>
      <c r="C34" s="5" t="s">
        <v>57</v>
      </c>
      <c r="D34" s="33">
        <v>6</v>
      </c>
      <c r="E34" s="33">
        <v>0</v>
      </c>
      <c r="F34" s="33">
        <v>4</v>
      </c>
      <c r="G34" s="28"/>
      <c r="I34" s="1"/>
    </row>
    <row r="35" spans="1:9" ht="16" customHeight="1">
      <c r="A35" s="168"/>
      <c r="B35" s="238"/>
      <c r="C35" s="6" t="s">
        <v>58</v>
      </c>
      <c r="D35" s="32"/>
      <c r="E35" s="32"/>
      <c r="F35" s="32"/>
      <c r="G35" s="27"/>
      <c r="I35" s="1"/>
    </row>
    <row r="36" spans="1:9" ht="16" customHeight="1">
      <c r="A36" s="168"/>
      <c r="B36" s="236" t="s">
        <v>16</v>
      </c>
      <c r="C36" s="5" t="s">
        <v>15</v>
      </c>
      <c r="D36" s="33"/>
      <c r="E36" s="33"/>
      <c r="F36" s="33"/>
      <c r="G36" s="28"/>
      <c r="I36" s="1"/>
    </row>
    <row r="37" spans="1:9" ht="16" customHeight="1">
      <c r="A37" s="168"/>
      <c r="B37" s="237"/>
      <c r="C37" s="5" t="s">
        <v>11</v>
      </c>
      <c r="D37" s="33"/>
      <c r="E37" s="33"/>
      <c r="F37" s="33"/>
      <c r="G37" s="28"/>
      <c r="I37" s="1"/>
    </row>
    <row r="38" spans="1:9" ht="16" customHeight="1">
      <c r="A38" s="168"/>
      <c r="B38" s="237"/>
      <c r="C38" s="5" t="s">
        <v>57</v>
      </c>
      <c r="D38" s="33">
        <v>6</v>
      </c>
      <c r="E38" s="33">
        <v>0</v>
      </c>
      <c r="F38" s="33">
        <v>4</v>
      </c>
      <c r="G38" s="28"/>
      <c r="I38" s="1"/>
    </row>
    <row r="39" spans="1:9" ht="16" customHeight="1">
      <c r="A39" s="168"/>
      <c r="B39" s="238"/>
      <c r="C39" s="6" t="s">
        <v>58</v>
      </c>
      <c r="D39" s="32"/>
      <c r="E39" s="32"/>
      <c r="F39" s="32"/>
      <c r="G39" s="27"/>
      <c r="I39" s="1"/>
    </row>
    <row r="40" spans="1:9" ht="16" customHeight="1">
      <c r="A40" s="168"/>
      <c r="B40" s="236" t="s">
        <v>17</v>
      </c>
      <c r="C40" s="5" t="s">
        <v>15</v>
      </c>
      <c r="D40" s="33"/>
      <c r="E40" s="33"/>
      <c r="F40" s="33"/>
      <c r="G40" s="28"/>
      <c r="I40" s="1"/>
    </row>
    <row r="41" spans="1:9" ht="16" customHeight="1">
      <c r="A41" s="168"/>
      <c r="B41" s="237"/>
      <c r="C41" s="5" t="s">
        <v>11</v>
      </c>
      <c r="D41" s="33"/>
      <c r="E41" s="33"/>
      <c r="F41" s="33"/>
      <c r="G41" s="28"/>
      <c r="I41" s="1"/>
    </row>
    <row r="42" spans="1:9" ht="16" customHeight="1">
      <c r="A42" s="168"/>
      <c r="B42" s="237"/>
      <c r="C42" s="5" t="s">
        <v>57</v>
      </c>
      <c r="D42" s="33">
        <v>0</v>
      </c>
      <c r="E42" s="33">
        <v>0</v>
      </c>
      <c r="F42" s="33">
        <v>0</v>
      </c>
      <c r="G42" s="28"/>
      <c r="I42" s="1"/>
    </row>
    <row r="43" spans="1:9" ht="16" customHeight="1">
      <c r="A43" s="168"/>
      <c r="B43" s="237"/>
      <c r="C43" s="7" t="s">
        <v>18</v>
      </c>
      <c r="D43" s="33">
        <v>0</v>
      </c>
      <c r="E43" s="33">
        <v>0</v>
      </c>
      <c r="F43" s="33">
        <v>0</v>
      </c>
      <c r="G43" s="28"/>
      <c r="I43" s="1"/>
    </row>
    <row r="44" spans="1:9" ht="16" customHeight="1">
      <c r="A44" s="168"/>
      <c r="B44" s="238"/>
      <c r="C44" s="6" t="s">
        <v>58</v>
      </c>
      <c r="D44" s="32"/>
      <c r="E44" s="32"/>
      <c r="F44" s="32"/>
      <c r="G44" s="27"/>
      <c r="I44" s="1"/>
    </row>
    <row r="45" spans="1:9" ht="16" customHeight="1">
      <c r="A45" s="168"/>
      <c r="B45" s="236" t="s">
        <v>60</v>
      </c>
      <c r="C45" s="5" t="s">
        <v>15</v>
      </c>
      <c r="D45" s="33"/>
      <c r="E45" s="33"/>
      <c r="F45" s="33"/>
      <c r="G45" s="28"/>
      <c r="I45" s="1"/>
    </row>
    <row r="46" spans="1:9" ht="16" customHeight="1">
      <c r="A46" s="168"/>
      <c r="B46" s="237"/>
      <c r="C46" s="5" t="s">
        <v>11</v>
      </c>
      <c r="D46" s="33"/>
      <c r="E46" s="33"/>
      <c r="F46" s="33"/>
      <c r="G46" s="28"/>
      <c r="I46" s="1"/>
    </row>
    <row r="47" spans="1:9" ht="16" customHeight="1">
      <c r="A47" s="168"/>
      <c r="B47" s="237"/>
      <c r="C47" s="5" t="s">
        <v>57</v>
      </c>
      <c r="D47" s="33">
        <v>0</v>
      </c>
      <c r="E47" s="33">
        <v>0</v>
      </c>
      <c r="F47" s="33">
        <v>0</v>
      </c>
      <c r="G47" s="28"/>
      <c r="I47" s="1"/>
    </row>
    <row r="48" spans="1:9" ht="16" customHeight="1">
      <c r="A48" s="168"/>
      <c r="B48" s="237"/>
      <c r="C48" s="7" t="s">
        <v>19</v>
      </c>
      <c r="D48" s="33"/>
      <c r="E48" s="33"/>
      <c r="F48" s="33"/>
      <c r="G48" s="28"/>
      <c r="I48" s="1"/>
    </row>
    <row r="49" spans="1:9" ht="16" customHeight="1">
      <c r="A49" s="168"/>
      <c r="B49" s="238"/>
      <c r="C49" s="6" t="s">
        <v>59</v>
      </c>
      <c r="D49" s="32"/>
      <c r="E49" s="32"/>
      <c r="F49" s="32"/>
      <c r="G49" s="27"/>
      <c r="I49" s="1"/>
    </row>
    <row r="50" spans="1:9" ht="16" customHeight="1">
      <c r="A50" s="168"/>
      <c r="B50" s="236" t="s">
        <v>61</v>
      </c>
      <c r="C50" s="5" t="s">
        <v>15</v>
      </c>
      <c r="D50" s="33"/>
      <c r="E50" s="33"/>
      <c r="F50" s="33"/>
      <c r="G50" s="28"/>
      <c r="I50" s="1"/>
    </row>
    <row r="51" spans="1:9" ht="16" customHeight="1">
      <c r="A51" s="168"/>
      <c r="B51" s="237"/>
      <c r="C51" s="5" t="s">
        <v>11</v>
      </c>
      <c r="D51" s="33"/>
      <c r="E51" s="33"/>
      <c r="F51" s="33"/>
      <c r="G51" s="28"/>
      <c r="I51" s="1"/>
    </row>
    <row r="52" spans="1:9" ht="16" customHeight="1">
      <c r="A52" s="168"/>
      <c r="B52" s="237"/>
      <c r="C52" s="5" t="s">
        <v>57</v>
      </c>
      <c r="D52" s="33">
        <v>0</v>
      </c>
      <c r="E52" s="33">
        <v>0</v>
      </c>
      <c r="F52" s="33">
        <v>0</v>
      </c>
      <c r="G52" s="28"/>
      <c r="I52" s="1"/>
    </row>
    <row r="53" spans="1:9" ht="16" customHeight="1">
      <c r="A53" s="168"/>
      <c r="B53" s="237"/>
      <c r="C53" s="7" t="s">
        <v>19</v>
      </c>
      <c r="D53" s="33"/>
      <c r="E53" s="33"/>
      <c r="F53" s="33"/>
      <c r="G53" s="28"/>
      <c r="I53" s="1"/>
    </row>
    <row r="54" spans="1:9" ht="16" customHeight="1">
      <c r="A54" s="168"/>
      <c r="B54" s="237"/>
      <c r="C54" s="6" t="s">
        <v>59</v>
      </c>
      <c r="D54" s="32"/>
      <c r="E54" s="32"/>
      <c r="F54" s="32"/>
      <c r="G54" s="27"/>
      <c r="I54" s="1"/>
    </row>
    <row r="55" spans="1:9" ht="16" customHeight="1">
      <c r="A55" s="168"/>
      <c r="B55" s="243" t="s">
        <v>20</v>
      </c>
      <c r="C55" s="5" t="s">
        <v>10</v>
      </c>
      <c r="D55" s="33"/>
      <c r="E55" s="33"/>
      <c r="F55" s="33"/>
      <c r="G55" s="28"/>
      <c r="I55" s="1"/>
    </row>
    <row r="56" spans="1:9" ht="16" customHeight="1">
      <c r="A56" s="168"/>
      <c r="B56" s="244"/>
      <c r="C56" s="5" t="s">
        <v>11</v>
      </c>
      <c r="D56" s="33"/>
      <c r="E56" s="33"/>
      <c r="F56" s="33"/>
      <c r="G56" s="28"/>
      <c r="I56" s="1"/>
    </row>
    <row r="57" spans="1:9" ht="16" customHeight="1">
      <c r="A57" s="168"/>
      <c r="B57" s="244"/>
      <c r="C57" s="5" t="s">
        <v>57</v>
      </c>
      <c r="D57" s="33">
        <v>6</v>
      </c>
      <c r="E57" s="33">
        <v>5</v>
      </c>
      <c r="F57" s="33">
        <v>4</v>
      </c>
      <c r="G57" s="28"/>
      <c r="I57" s="1"/>
    </row>
    <row r="58" spans="1:9" ht="16" customHeight="1">
      <c r="A58" s="168"/>
      <c r="B58" s="245"/>
      <c r="C58" s="6" t="s">
        <v>59</v>
      </c>
      <c r="D58" s="32"/>
      <c r="E58" s="32"/>
      <c r="F58" s="32"/>
      <c r="G58" s="27"/>
      <c r="I58" s="1"/>
    </row>
    <row r="59" spans="1:9" ht="16" customHeight="1">
      <c r="A59" s="168"/>
      <c r="B59" s="243" t="s">
        <v>21</v>
      </c>
      <c r="C59" s="5" t="s">
        <v>10</v>
      </c>
      <c r="D59" s="33"/>
      <c r="E59" s="33"/>
      <c r="F59" s="33"/>
      <c r="G59" s="28"/>
      <c r="I59" s="1"/>
    </row>
    <row r="60" spans="1:9" ht="16" customHeight="1">
      <c r="A60" s="168"/>
      <c r="B60" s="244"/>
      <c r="C60" s="5" t="s">
        <v>11</v>
      </c>
      <c r="D60" s="33"/>
      <c r="E60" s="33"/>
      <c r="F60" s="33"/>
      <c r="G60" s="28"/>
      <c r="I60" s="1"/>
    </row>
    <row r="61" spans="1:9" ht="16" customHeight="1">
      <c r="A61" s="168"/>
      <c r="B61" s="244"/>
      <c r="C61" s="5" t="s">
        <v>57</v>
      </c>
      <c r="D61" s="33">
        <v>0</v>
      </c>
      <c r="E61" s="33">
        <v>16</v>
      </c>
      <c r="F61" s="33">
        <v>8</v>
      </c>
      <c r="G61" s="28"/>
      <c r="I61" s="1"/>
    </row>
    <row r="62" spans="1:9" ht="16" customHeight="1">
      <c r="A62" s="168"/>
      <c r="B62" s="245"/>
      <c r="C62" s="6" t="s">
        <v>59</v>
      </c>
      <c r="D62" s="32"/>
      <c r="E62" s="32"/>
      <c r="F62" s="32"/>
      <c r="G62" s="27"/>
      <c r="I62" s="1"/>
    </row>
    <row r="63" spans="1:9" ht="16" customHeight="1">
      <c r="A63" s="168"/>
      <c r="B63" s="243" t="s">
        <v>22</v>
      </c>
      <c r="C63" s="5" t="s">
        <v>10</v>
      </c>
      <c r="D63" s="33"/>
      <c r="E63" s="33"/>
      <c r="F63" s="33"/>
      <c r="G63" s="28"/>
      <c r="I63" s="1"/>
    </row>
    <row r="64" spans="1:9" ht="16" customHeight="1">
      <c r="A64" s="168"/>
      <c r="B64" s="244"/>
      <c r="C64" s="5" t="s">
        <v>11</v>
      </c>
      <c r="D64" s="33"/>
      <c r="E64" s="33"/>
      <c r="F64" s="33"/>
      <c r="G64" s="28"/>
      <c r="I64" s="1"/>
    </row>
    <row r="65" spans="1:9" ht="16" customHeight="1">
      <c r="A65" s="168"/>
      <c r="B65" s="244"/>
      <c r="C65" s="5" t="s">
        <v>57</v>
      </c>
      <c r="D65" s="33">
        <v>6</v>
      </c>
      <c r="E65" s="33">
        <v>5</v>
      </c>
      <c r="F65" s="33">
        <v>4</v>
      </c>
      <c r="G65" s="28"/>
      <c r="I65" s="1"/>
    </row>
    <row r="66" spans="1:9" ht="16" customHeight="1">
      <c r="A66" s="168"/>
      <c r="B66" s="245"/>
      <c r="C66" s="6" t="s">
        <v>59</v>
      </c>
      <c r="D66" s="32"/>
      <c r="E66" s="32"/>
      <c r="F66" s="32"/>
      <c r="G66" s="27"/>
      <c r="I66" s="1"/>
    </row>
    <row r="67" spans="1:9" ht="16" customHeight="1">
      <c r="A67" s="168"/>
      <c r="B67" s="243" t="s">
        <v>23</v>
      </c>
      <c r="C67" s="5" t="s">
        <v>10</v>
      </c>
      <c r="D67" s="33"/>
      <c r="E67" s="33"/>
      <c r="F67" s="33"/>
      <c r="G67" s="28"/>
      <c r="I67" s="1"/>
    </row>
    <row r="68" spans="1:9" ht="16" customHeight="1">
      <c r="A68" s="168"/>
      <c r="B68" s="244"/>
      <c r="C68" s="5" t="s">
        <v>11</v>
      </c>
      <c r="D68" s="33"/>
      <c r="E68" s="33"/>
      <c r="F68" s="33"/>
      <c r="G68" s="28"/>
      <c r="I68" s="1"/>
    </row>
    <row r="69" spans="1:9" ht="16" customHeight="1">
      <c r="A69" s="168"/>
      <c r="B69" s="244"/>
      <c r="C69" s="5" t="s">
        <v>57</v>
      </c>
      <c r="D69" s="33">
        <v>0</v>
      </c>
      <c r="E69" s="33">
        <v>16</v>
      </c>
      <c r="F69" s="33">
        <v>8</v>
      </c>
      <c r="G69" s="28"/>
      <c r="I69" s="1"/>
    </row>
    <row r="70" spans="1:9" ht="16" customHeight="1">
      <c r="A70" s="168"/>
      <c r="B70" s="245"/>
      <c r="C70" s="6" t="s">
        <v>59</v>
      </c>
      <c r="D70" s="32"/>
      <c r="E70" s="32"/>
      <c r="F70" s="32"/>
      <c r="G70" s="27"/>
      <c r="I70" s="1"/>
    </row>
    <row r="71" spans="1:9" ht="16" customHeight="1">
      <c r="A71" s="168" t="s">
        <v>24</v>
      </c>
      <c r="B71" s="236" t="s">
        <v>25</v>
      </c>
      <c r="C71" s="5" t="s">
        <v>26</v>
      </c>
      <c r="D71" s="33"/>
      <c r="E71" s="33"/>
      <c r="F71" s="33"/>
      <c r="G71" s="28"/>
      <c r="I71" s="1"/>
    </row>
    <row r="72" spans="1:9" ht="16" customHeight="1">
      <c r="A72" s="168"/>
      <c r="B72" s="237"/>
      <c r="C72" s="5" t="s">
        <v>11</v>
      </c>
      <c r="D72" s="33"/>
      <c r="E72" s="33"/>
      <c r="F72" s="33"/>
      <c r="G72" s="28"/>
      <c r="I72" s="1"/>
    </row>
    <row r="73" spans="1:9" ht="16" customHeight="1">
      <c r="A73" s="168"/>
      <c r="B73" s="237"/>
      <c r="C73" s="5" t="s">
        <v>57</v>
      </c>
      <c r="D73" s="33">
        <v>16</v>
      </c>
      <c r="E73" s="33">
        <v>0</v>
      </c>
      <c r="F73" s="33">
        <v>0</v>
      </c>
      <c r="G73" s="28"/>
      <c r="I73" s="1"/>
    </row>
    <row r="74" spans="1:9" ht="16" customHeight="1">
      <c r="A74" s="168"/>
      <c r="B74" s="238"/>
      <c r="C74" s="6" t="s">
        <v>59</v>
      </c>
      <c r="D74" s="32"/>
      <c r="E74" s="32"/>
      <c r="F74" s="32"/>
      <c r="G74" s="27"/>
      <c r="I74" s="1"/>
    </row>
    <row r="75" spans="1:9" ht="16" customHeight="1">
      <c r="A75" s="168"/>
      <c r="B75" s="236" t="s">
        <v>64</v>
      </c>
      <c r="C75" s="5" t="s">
        <v>26</v>
      </c>
      <c r="D75" s="33"/>
      <c r="E75" s="33"/>
      <c r="F75" s="33"/>
      <c r="G75" s="28"/>
      <c r="I75" s="1"/>
    </row>
    <row r="76" spans="1:9" ht="16" customHeight="1">
      <c r="A76" s="168"/>
      <c r="B76" s="237"/>
      <c r="C76" s="5" t="s">
        <v>11</v>
      </c>
      <c r="D76" s="33"/>
      <c r="E76" s="33"/>
      <c r="F76" s="33"/>
      <c r="G76" s="28"/>
      <c r="I76" s="1"/>
    </row>
    <row r="77" spans="1:9" ht="16" customHeight="1">
      <c r="A77" s="168"/>
      <c r="B77" s="237"/>
      <c r="C77" s="5" t="s">
        <v>57</v>
      </c>
      <c r="D77" s="33">
        <v>1</v>
      </c>
      <c r="E77" s="33">
        <v>0</v>
      </c>
      <c r="F77" s="33">
        <v>0</v>
      </c>
      <c r="G77" s="28"/>
      <c r="I77" s="1"/>
    </row>
    <row r="78" spans="1:9" ht="16" customHeight="1">
      <c r="A78" s="168"/>
      <c r="B78" s="238"/>
      <c r="C78" s="6" t="s">
        <v>59</v>
      </c>
      <c r="D78" s="32"/>
      <c r="E78" s="32"/>
      <c r="F78" s="32"/>
      <c r="G78" s="27"/>
      <c r="I78" s="1"/>
    </row>
    <row r="79" spans="1:9" ht="16" customHeight="1">
      <c r="A79" s="168"/>
      <c r="B79" s="242" t="s">
        <v>27</v>
      </c>
      <c r="C79" s="5" t="s">
        <v>26</v>
      </c>
      <c r="D79" s="33"/>
      <c r="E79" s="33"/>
      <c r="F79" s="33"/>
      <c r="G79" s="28"/>
      <c r="I79" s="1"/>
    </row>
    <row r="80" spans="1:9" ht="16" customHeight="1">
      <c r="A80" s="168"/>
      <c r="B80" s="242"/>
      <c r="C80" s="5" t="s">
        <v>11</v>
      </c>
      <c r="D80" s="33"/>
      <c r="E80" s="33"/>
      <c r="F80" s="33"/>
      <c r="G80" s="28"/>
      <c r="I80" s="1"/>
    </row>
    <row r="81" spans="1:9" ht="16" customHeight="1">
      <c r="A81" s="168"/>
      <c r="B81" s="242"/>
      <c r="C81" s="5" t="s">
        <v>57</v>
      </c>
      <c r="D81" s="33">
        <v>11</v>
      </c>
      <c r="E81" s="33">
        <v>18</v>
      </c>
      <c r="F81" s="33">
        <v>7</v>
      </c>
      <c r="G81" s="28"/>
      <c r="I81" s="1"/>
    </row>
    <row r="82" spans="1:9" ht="16" customHeight="1">
      <c r="A82" s="168"/>
      <c r="B82" s="242"/>
      <c r="C82" s="6" t="s">
        <v>59</v>
      </c>
      <c r="D82" s="32"/>
      <c r="E82" s="32"/>
      <c r="F82" s="32"/>
      <c r="G82" s="27"/>
      <c r="I82" s="1"/>
    </row>
    <row r="83" spans="1:9" ht="16" customHeight="1">
      <c r="A83" s="168"/>
      <c r="B83" s="236" t="s">
        <v>28</v>
      </c>
      <c r="C83" s="5" t="s">
        <v>26</v>
      </c>
      <c r="D83" s="33"/>
      <c r="E83" s="33"/>
      <c r="F83" s="33"/>
      <c r="G83" s="28"/>
      <c r="I83" s="1"/>
    </row>
    <row r="84" spans="1:9" ht="16" customHeight="1">
      <c r="A84" s="168"/>
      <c r="B84" s="237"/>
      <c r="C84" s="5" t="s">
        <v>11</v>
      </c>
      <c r="D84" s="33"/>
      <c r="E84" s="33"/>
      <c r="F84" s="33"/>
      <c r="G84" s="28"/>
      <c r="I84" s="1"/>
    </row>
    <row r="85" spans="1:9" ht="16" customHeight="1">
      <c r="A85" s="168"/>
      <c r="B85" s="237"/>
      <c r="C85" s="5" t="s">
        <v>57</v>
      </c>
      <c r="D85" s="33">
        <v>17</v>
      </c>
      <c r="E85" s="33">
        <v>37</v>
      </c>
      <c r="F85" s="33">
        <v>7</v>
      </c>
      <c r="G85" s="28"/>
      <c r="I85" s="1"/>
    </row>
    <row r="86" spans="1:9" ht="16" customHeight="1">
      <c r="A86" s="168"/>
      <c r="B86" s="238"/>
      <c r="C86" s="6" t="s">
        <v>59</v>
      </c>
      <c r="D86" s="32"/>
      <c r="E86" s="32"/>
      <c r="F86" s="32"/>
      <c r="G86" s="27"/>
      <c r="I86" s="1"/>
    </row>
    <row r="87" spans="1:9" ht="16" customHeight="1">
      <c r="A87" s="168"/>
      <c r="B87" s="242" t="s">
        <v>29</v>
      </c>
      <c r="C87" s="5" t="s">
        <v>26</v>
      </c>
      <c r="D87" s="33"/>
      <c r="E87" s="33"/>
      <c r="F87" s="33"/>
      <c r="G87" s="28"/>
      <c r="I87" s="1"/>
    </row>
    <row r="88" spans="1:9" ht="16" customHeight="1">
      <c r="A88" s="168"/>
      <c r="B88" s="242"/>
      <c r="C88" s="5" t="s">
        <v>11</v>
      </c>
      <c r="D88" s="33"/>
      <c r="E88" s="33"/>
      <c r="F88" s="33"/>
      <c r="G88" s="28"/>
      <c r="I88" s="1"/>
    </row>
    <row r="89" spans="1:9" ht="16" customHeight="1">
      <c r="A89" s="168"/>
      <c r="B89" s="242"/>
      <c r="C89" s="5" t="s">
        <v>57</v>
      </c>
      <c r="D89" s="33">
        <v>10</v>
      </c>
      <c r="E89" s="33">
        <v>19</v>
      </c>
      <c r="F89" s="33">
        <v>4</v>
      </c>
      <c r="G89" s="28"/>
      <c r="I89" s="1"/>
    </row>
    <row r="90" spans="1:9" ht="16" customHeight="1">
      <c r="A90" s="168"/>
      <c r="B90" s="242"/>
      <c r="C90" s="6" t="s">
        <v>59</v>
      </c>
      <c r="D90" s="32"/>
      <c r="E90" s="32"/>
      <c r="F90" s="32"/>
      <c r="G90" s="27"/>
      <c r="I90" s="1"/>
    </row>
    <row r="91" spans="1:9" ht="16" customHeight="1">
      <c r="A91" s="168"/>
      <c r="B91" s="242" t="s">
        <v>63</v>
      </c>
      <c r="C91" s="5" t="s">
        <v>26</v>
      </c>
      <c r="D91" s="33"/>
      <c r="E91" s="33"/>
      <c r="F91" s="33"/>
      <c r="G91" s="28"/>
      <c r="I91" s="1"/>
    </row>
    <row r="92" spans="1:9" ht="16" customHeight="1">
      <c r="A92" s="168"/>
      <c r="B92" s="242"/>
      <c r="C92" s="5" t="s">
        <v>11</v>
      </c>
      <c r="D92" s="33"/>
      <c r="E92" s="33"/>
      <c r="F92" s="33"/>
      <c r="G92" s="28"/>
      <c r="I92" s="1"/>
    </row>
    <row r="93" spans="1:9" ht="16" customHeight="1">
      <c r="A93" s="168"/>
      <c r="B93" s="242"/>
      <c r="C93" s="5" t="s">
        <v>57</v>
      </c>
      <c r="D93" s="33">
        <v>15</v>
      </c>
      <c r="E93" s="33">
        <v>51</v>
      </c>
      <c r="F93" s="33">
        <v>17</v>
      </c>
      <c r="G93" s="28"/>
      <c r="I93" s="1"/>
    </row>
    <row r="94" spans="1:9" ht="16" customHeight="1">
      <c r="A94" s="168"/>
      <c r="B94" s="242"/>
      <c r="C94" s="6" t="s">
        <v>59</v>
      </c>
      <c r="D94" s="32"/>
      <c r="E94" s="32"/>
      <c r="F94" s="32"/>
      <c r="G94" s="27"/>
      <c r="I94" s="1"/>
    </row>
    <row r="95" spans="1:9" ht="16" customHeight="1">
      <c r="A95" s="168"/>
      <c r="B95" s="236" t="s">
        <v>62</v>
      </c>
      <c r="C95" s="5" t="s">
        <v>26</v>
      </c>
      <c r="D95" s="33"/>
      <c r="E95" s="33"/>
      <c r="F95" s="33"/>
      <c r="G95" s="28"/>
      <c r="I95" s="1"/>
    </row>
    <row r="96" spans="1:9" ht="16" customHeight="1">
      <c r="A96" s="168"/>
      <c r="B96" s="237"/>
      <c r="C96" s="5" t="s">
        <v>11</v>
      </c>
      <c r="D96" s="33"/>
      <c r="E96" s="33"/>
      <c r="F96" s="33"/>
      <c r="G96" s="28"/>
      <c r="I96" s="1"/>
    </row>
    <row r="97" spans="1:9" ht="16" customHeight="1">
      <c r="A97" s="168"/>
      <c r="B97" s="237"/>
      <c r="C97" s="5" t="s">
        <v>57</v>
      </c>
      <c r="D97" s="33">
        <v>0</v>
      </c>
      <c r="E97" s="33">
        <v>10</v>
      </c>
      <c r="F97" s="33">
        <v>8</v>
      </c>
      <c r="G97" s="28"/>
      <c r="I97" s="1"/>
    </row>
    <row r="98" spans="1:9" ht="16" customHeight="1">
      <c r="A98" s="168"/>
      <c r="B98" s="237"/>
      <c r="C98" s="6" t="s">
        <v>59</v>
      </c>
      <c r="D98" s="32"/>
      <c r="E98" s="32"/>
      <c r="F98" s="32"/>
      <c r="G98" s="27"/>
      <c r="I98" s="1"/>
    </row>
    <row r="99" spans="1:9" ht="16" customHeight="1">
      <c r="A99" s="168"/>
      <c r="B99" s="236" t="s">
        <v>65</v>
      </c>
      <c r="C99" s="5" t="s">
        <v>26</v>
      </c>
      <c r="D99" s="33"/>
      <c r="E99" s="33"/>
      <c r="F99" s="33"/>
      <c r="G99" s="28"/>
      <c r="I99" s="1"/>
    </row>
    <row r="100" spans="1:9" ht="16" customHeight="1">
      <c r="A100" s="168"/>
      <c r="B100" s="237"/>
      <c r="C100" s="5" t="s">
        <v>11</v>
      </c>
      <c r="D100" s="33"/>
      <c r="E100" s="33"/>
      <c r="F100" s="33"/>
      <c r="G100" s="28"/>
      <c r="I100" s="1"/>
    </row>
    <row r="101" spans="1:9" ht="16" customHeight="1">
      <c r="A101" s="168"/>
      <c r="B101" s="237"/>
      <c r="C101" s="5" t="s">
        <v>57</v>
      </c>
      <c r="D101" s="33">
        <v>0</v>
      </c>
      <c r="E101" s="33">
        <v>33</v>
      </c>
      <c r="F101" s="33">
        <v>15</v>
      </c>
      <c r="G101" s="28"/>
      <c r="I101" s="1"/>
    </row>
    <row r="102" spans="1:9" ht="16" customHeight="1">
      <c r="A102" s="168"/>
      <c r="B102" s="237"/>
      <c r="C102" s="6" t="s">
        <v>59</v>
      </c>
      <c r="D102" s="32"/>
      <c r="E102" s="32"/>
      <c r="F102" s="32"/>
      <c r="G102" s="27"/>
      <c r="I102" s="1"/>
    </row>
    <row r="103" spans="1:9" ht="16" customHeight="1">
      <c r="A103" s="168"/>
      <c r="B103" s="242" t="s">
        <v>66</v>
      </c>
      <c r="C103" s="5" t="s">
        <v>26</v>
      </c>
      <c r="D103" s="33"/>
      <c r="E103" s="33"/>
      <c r="F103" s="33"/>
      <c r="G103" s="28"/>
      <c r="I103" s="1"/>
    </row>
    <row r="104" spans="1:9" ht="16" customHeight="1">
      <c r="A104" s="168"/>
      <c r="B104" s="237"/>
      <c r="C104" s="5" t="s">
        <v>11</v>
      </c>
      <c r="D104" s="33"/>
      <c r="E104" s="33"/>
      <c r="F104" s="33"/>
      <c r="G104" s="28"/>
      <c r="I104" s="1"/>
    </row>
    <row r="105" spans="1:9" ht="16" customHeight="1">
      <c r="A105" s="168"/>
      <c r="B105" s="237"/>
      <c r="C105" s="5" t="s">
        <v>57</v>
      </c>
      <c r="D105" s="33">
        <v>43</v>
      </c>
      <c r="E105" s="33">
        <v>128</v>
      </c>
      <c r="F105" s="33">
        <v>44</v>
      </c>
      <c r="G105" s="28"/>
      <c r="I105" s="1"/>
    </row>
    <row r="106" spans="1:9" ht="16" customHeight="1">
      <c r="A106" s="168"/>
      <c r="B106" s="238"/>
      <c r="C106" s="6" t="s">
        <v>59</v>
      </c>
      <c r="D106" s="32"/>
      <c r="E106" s="32"/>
      <c r="F106" s="32"/>
      <c r="G106" s="27"/>
      <c r="I106" s="1"/>
    </row>
    <row r="107" spans="1:9" ht="16" customHeight="1">
      <c r="A107" s="168"/>
      <c r="B107" s="242" t="s">
        <v>67</v>
      </c>
      <c r="C107" s="5" t="s">
        <v>26</v>
      </c>
      <c r="D107" s="33"/>
      <c r="E107" s="33"/>
      <c r="F107" s="33"/>
      <c r="G107" s="28"/>
      <c r="I107" s="1"/>
    </row>
    <row r="108" spans="1:9" ht="16" customHeight="1">
      <c r="A108" s="168"/>
      <c r="B108" s="242"/>
      <c r="C108" s="5" t="s">
        <v>11</v>
      </c>
      <c r="D108" s="33"/>
      <c r="E108" s="33"/>
      <c r="F108" s="33"/>
      <c r="G108" s="28"/>
      <c r="I108" s="1"/>
    </row>
    <row r="109" spans="1:9" ht="16" customHeight="1">
      <c r="A109" s="168"/>
      <c r="B109" s="242"/>
      <c r="C109" s="5" t="s">
        <v>57</v>
      </c>
      <c r="D109" s="33">
        <v>29</v>
      </c>
      <c r="E109" s="33">
        <v>25</v>
      </c>
      <c r="F109" s="33">
        <v>13</v>
      </c>
      <c r="G109" s="28"/>
      <c r="I109" s="1"/>
    </row>
    <row r="110" spans="1:9" ht="16" customHeight="1">
      <c r="A110" s="168"/>
      <c r="B110" s="242"/>
      <c r="C110" s="6" t="s">
        <v>59</v>
      </c>
      <c r="D110" s="32"/>
      <c r="E110" s="32"/>
      <c r="F110" s="32"/>
      <c r="G110" s="27"/>
      <c r="I110" s="1"/>
    </row>
    <row r="111" spans="1:9" ht="16" customHeight="1">
      <c r="A111" s="168" t="s">
        <v>74</v>
      </c>
      <c r="B111" s="242" t="s">
        <v>75</v>
      </c>
      <c r="C111" s="5" t="s">
        <v>78</v>
      </c>
      <c r="D111" s="33"/>
      <c r="E111" s="33"/>
      <c r="F111" s="33"/>
      <c r="G111" s="28"/>
      <c r="I111" s="1"/>
    </row>
    <row r="112" spans="1:9" ht="16" customHeight="1">
      <c r="A112" s="168"/>
      <c r="B112" s="242"/>
      <c r="C112" s="5" t="s">
        <v>11</v>
      </c>
      <c r="D112" s="33"/>
      <c r="E112" s="33"/>
      <c r="F112" s="33"/>
      <c r="G112" s="28"/>
      <c r="I112" s="1"/>
    </row>
    <row r="113" spans="1:9" ht="16" customHeight="1">
      <c r="A113" s="168"/>
      <c r="B113" s="242"/>
      <c r="C113" s="5" t="s">
        <v>57</v>
      </c>
      <c r="D113" s="33">
        <v>0</v>
      </c>
      <c r="E113" s="33">
        <v>0</v>
      </c>
      <c r="F113" s="33">
        <v>0</v>
      </c>
      <c r="G113" s="28"/>
      <c r="I113" s="1"/>
    </row>
    <row r="114" spans="1:9" ht="16" customHeight="1">
      <c r="A114" s="168"/>
      <c r="B114" s="242"/>
      <c r="C114" s="6" t="s">
        <v>59</v>
      </c>
      <c r="D114" s="32"/>
      <c r="E114" s="32"/>
      <c r="F114" s="32"/>
      <c r="G114" s="27"/>
      <c r="I114" s="1"/>
    </row>
    <row r="115" spans="1:9" ht="16" customHeight="1">
      <c r="A115" s="168"/>
      <c r="B115" s="242" t="s">
        <v>76</v>
      </c>
      <c r="C115" s="5" t="s">
        <v>78</v>
      </c>
      <c r="D115" s="33"/>
      <c r="E115" s="33"/>
      <c r="F115" s="33"/>
      <c r="G115" s="28"/>
      <c r="I115" s="1"/>
    </row>
    <row r="116" spans="1:9" ht="16" customHeight="1">
      <c r="A116" s="168"/>
      <c r="B116" s="242"/>
      <c r="C116" s="5" t="s">
        <v>11</v>
      </c>
      <c r="D116" s="33"/>
      <c r="E116" s="33"/>
      <c r="F116" s="33"/>
      <c r="G116" s="28"/>
      <c r="I116" s="1"/>
    </row>
    <row r="117" spans="1:9" ht="16" customHeight="1">
      <c r="A117" s="168"/>
      <c r="B117" s="242"/>
      <c r="C117" s="5" t="s">
        <v>57</v>
      </c>
      <c r="D117" s="33">
        <v>0</v>
      </c>
      <c r="E117" s="33">
        <v>0</v>
      </c>
      <c r="F117" s="33">
        <v>0</v>
      </c>
      <c r="G117" s="28"/>
      <c r="I117" s="1"/>
    </row>
    <row r="118" spans="1:9" ht="16" customHeight="1">
      <c r="A118" s="168"/>
      <c r="B118" s="242"/>
      <c r="C118" s="6" t="s">
        <v>59</v>
      </c>
      <c r="D118" s="32"/>
      <c r="E118" s="32"/>
      <c r="F118" s="32"/>
      <c r="G118" s="27"/>
      <c r="I118" s="1"/>
    </row>
    <row r="119" spans="1:9" ht="16" customHeight="1">
      <c r="A119" s="168"/>
      <c r="B119" s="242" t="s">
        <v>77</v>
      </c>
      <c r="C119" s="5" t="s">
        <v>78</v>
      </c>
      <c r="D119" s="33"/>
      <c r="E119" s="33"/>
      <c r="F119" s="33"/>
      <c r="G119" s="28"/>
      <c r="I119" s="1"/>
    </row>
    <row r="120" spans="1:9" ht="16" customHeight="1">
      <c r="A120" s="168"/>
      <c r="B120" s="242"/>
      <c r="C120" s="5" t="s">
        <v>11</v>
      </c>
      <c r="D120" s="33"/>
      <c r="E120" s="33"/>
      <c r="F120" s="33"/>
      <c r="G120" s="28"/>
      <c r="I120" s="1"/>
    </row>
    <row r="121" spans="1:9" ht="16" customHeight="1">
      <c r="A121" s="168"/>
      <c r="B121" s="242"/>
      <c r="C121" s="5" t="s">
        <v>57</v>
      </c>
      <c r="D121" s="33">
        <v>0</v>
      </c>
      <c r="E121" s="33">
        <v>0</v>
      </c>
      <c r="F121" s="33">
        <v>0</v>
      </c>
      <c r="G121" s="28"/>
      <c r="I121" s="1"/>
    </row>
    <row r="122" spans="1:9" ht="16" customHeight="1">
      <c r="A122" s="168"/>
      <c r="B122" s="242"/>
      <c r="C122" s="6" t="s">
        <v>59</v>
      </c>
      <c r="D122" s="32"/>
      <c r="E122" s="32"/>
      <c r="F122" s="32"/>
      <c r="G122" s="27"/>
      <c r="I122" s="1"/>
    </row>
    <row r="123" spans="1:9" ht="16" customHeight="1">
      <c r="A123" s="168"/>
      <c r="B123" s="242" t="s">
        <v>82</v>
      </c>
      <c r="C123" s="5" t="s">
        <v>78</v>
      </c>
      <c r="D123" s="33"/>
      <c r="E123" s="33"/>
      <c r="F123" s="33"/>
      <c r="G123" s="28"/>
      <c r="I123" s="1"/>
    </row>
    <row r="124" spans="1:9" ht="16" customHeight="1">
      <c r="A124" s="168"/>
      <c r="B124" s="242"/>
      <c r="C124" s="5" t="s">
        <v>11</v>
      </c>
      <c r="D124" s="33"/>
      <c r="E124" s="33"/>
      <c r="F124" s="33"/>
      <c r="G124" s="28"/>
      <c r="I124" s="1"/>
    </row>
    <row r="125" spans="1:9" ht="16" customHeight="1">
      <c r="A125" s="168"/>
      <c r="B125" s="242"/>
      <c r="C125" s="5" t="s">
        <v>57</v>
      </c>
      <c r="D125" s="33">
        <v>0</v>
      </c>
      <c r="E125" s="33">
        <v>0</v>
      </c>
      <c r="F125" s="33">
        <v>0</v>
      </c>
      <c r="G125" s="28"/>
      <c r="I125" s="1"/>
    </row>
    <row r="126" spans="1:9" ht="16" customHeight="1">
      <c r="A126" s="173"/>
      <c r="B126" s="242"/>
      <c r="C126" s="6" t="s">
        <v>59</v>
      </c>
      <c r="D126" s="32"/>
      <c r="E126" s="32"/>
      <c r="F126" s="32"/>
      <c r="G126" s="27"/>
      <c r="I126" s="1"/>
    </row>
    <row r="127" spans="1:9" ht="16" customHeight="1">
      <c r="A127" s="174" t="s">
        <v>30</v>
      </c>
      <c r="B127" s="236" t="s">
        <v>31</v>
      </c>
      <c r="C127" s="5" t="s">
        <v>32</v>
      </c>
      <c r="D127" s="33"/>
      <c r="E127" s="33"/>
      <c r="F127" s="33"/>
      <c r="G127" s="28"/>
      <c r="I127" s="1"/>
    </row>
    <row r="128" spans="1:9" ht="16" customHeight="1">
      <c r="A128" s="174"/>
      <c r="B128" s="237"/>
      <c r="C128" s="5" t="s">
        <v>33</v>
      </c>
      <c r="D128" s="33"/>
      <c r="E128" s="33"/>
      <c r="F128" s="33"/>
      <c r="G128" s="28"/>
      <c r="I128" s="1"/>
    </row>
    <row r="129" spans="1:9" ht="16" customHeight="1">
      <c r="A129" s="174"/>
      <c r="B129" s="237"/>
      <c r="C129" s="5" t="s">
        <v>34</v>
      </c>
      <c r="D129" s="33"/>
      <c r="E129" s="33"/>
      <c r="F129" s="33"/>
      <c r="G129" s="28"/>
      <c r="I129" s="1"/>
    </row>
    <row r="130" spans="1:9" ht="16" customHeight="1">
      <c r="A130" s="174"/>
      <c r="B130" s="237"/>
      <c r="C130" s="9" t="s">
        <v>57</v>
      </c>
      <c r="D130" s="33">
        <v>23</v>
      </c>
      <c r="E130" s="33">
        <v>25</v>
      </c>
      <c r="F130" s="33">
        <v>16</v>
      </c>
      <c r="G130" s="28"/>
      <c r="I130" s="1"/>
    </row>
    <row r="131" spans="1:9" ht="16" customHeight="1">
      <c r="A131" s="174"/>
      <c r="B131" s="238"/>
      <c r="C131" s="6" t="s">
        <v>58</v>
      </c>
      <c r="D131" s="32"/>
      <c r="E131" s="32"/>
      <c r="F131" s="32"/>
      <c r="G131" s="27"/>
      <c r="I131" s="1"/>
    </row>
    <row r="132" spans="1:9" ht="16" customHeight="1">
      <c r="A132" s="174"/>
      <c r="B132" s="236" t="s">
        <v>35</v>
      </c>
      <c r="C132" s="5" t="s">
        <v>32</v>
      </c>
      <c r="D132" s="33"/>
      <c r="E132" s="33"/>
      <c r="F132" s="33"/>
      <c r="G132" s="28"/>
      <c r="I132" s="1"/>
    </row>
    <row r="133" spans="1:9" ht="16" customHeight="1">
      <c r="A133" s="174"/>
      <c r="B133" s="237"/>
      <c r="C133" s="5" t="s">
        <v>33</v>
      </c>
      <c r="D133" s="33"/>
      <c r="E133" s="33"/>
      <c r="F133" s="33"/>
      <c r="G133" s="28"/>
      <c r="I133" s="1"/>
    </row>
    <row r="134" spans="1:9" ht="16" customHeight="1">
      <c r="A134" s="174"/>
      <c r="B134" s="237"/>
      <c r="C134" s="5" t="s">
        <v>34</v>
      </c>
      <c r="D134" s="33"/>
      <c r="E134" s="33"/>
      <c r="F134" s="33"/>
      <c r="G134" s="28"/>
      <c r="I134" s="1"/>
    </row>
    <row r="135" spans="1:9" ht="16" customHeight="1">
      <c r="A135" s="174"/>
      <c r="B135" s="237"/>
      <c r="C135" s="9" t="s">
        <v>57</v>
      </c>
      <c r="D135" s="33">
        <v>20</v>
      </c>
      <c r="E135" s="33">
        <v>17</v>
      </c>
      <c r="F135" s="33">
        <v>16</v>
      </c>
      <c r="G135" s="28"/>
      <c r="I135" s="1"/>
    </row>
    <row r="136" spans="1:9" ht="16" customHeight="1">
      <c r="A136" s="174"/>
      <c r="B136" s="238"/>
      <c r="C136" s="6" t="s">
        <v>59</v>
      </c>
      <c r="D136" s="32"/>
      <c r="E136" s="32"/>
      <c r="F136" s="32"/>
      <c r="G136" s="27"/>
      <c r="I136" s="1"/>
    </row>
    <row r="137" spans="1:9" ht="16" customHeight="1">
      <c r="A137" s="174" t="s">
        <v>36</v>
      </c>
      <c r="B137" s="236" t="s">
        <v>37</v>
      </c>
      <c r="C137" s="5" t="s">
        <v>38</v>
      </c>
      <c r="D137" s="33"/>
      <c r="E137" s="33"/>
      <c r="F137" s="33"/>
      <c r="G137" s="28"/>
      <c r="I137" s="1"/>
    </row>
    <row r="138" spans="1:9" ht="16" customHeight="1">
      <c r="A138" s="174"/>
      <c r="B138" s="237"/>
      <c r="C138" s="5" t="s">
        <v>39</v>
      </c>
      <c r="D138" s="33"/>
      <c r="E138" s="33"/>
      <c r="F138" s="33"/>
      <c r="G138" s="28"/>
      <c r="I138" s="1"/>
    </row>
    <row r="139" spans="1:9" ht="16" customHeight="1">
      <c r="A139" s="174"/>
      <c r="B139" s="237"/>
      <c r="C139" s="5" t="s">
        <v>11</v>
      </c>
      <c r="D139" s="33"/>
      <c r="E139" s="33"/>
      <c r="F139" s="33"/>
      <c r="G139" s="28"/>
      <c r="I139" s="1"/>
    </row>
    <row r="140" spans="1:9" ht="16" customHeight="1">
      <c r="A140" s="174"/>
      <c r="B140" s="237"/>
      <c r="C140" s="9" t="s">
        <v>57</v>
      </c>
      <c r="D140" s="33">
        <v>0</v>
      </c>
      <c r="E140" s="33">
        <v>0</v>
      </c>
      <c r="F140" s="33">
        <v>0</v>
      </c>
      <c r="G140" s="28"/>
      <c r="I140" s="1"/>
    </row>
    <row r="141" spans="1:9" ht="16" customHeight="1">
      <c r="A141" s="174"/>
      <c r="B141" s="238"/>
      <c r="C141" s="6" t="s">
        <v>58</v>
      </c>
      <c r="D141" s="32"/>
      <c r="E141" s="32"/>
      <c r="F141" s="32"/>
      <c r="G141" s="27"/>
      <c r="I141" s="1"/>
    </row>
    <row r="142" spans="1:9" ht="16" customHeight="1">
      <c r="A142" s="174"/>
      <c r="B142" s="236" t="s">
        <v>40</v>
      </c>
      <c r="C142" s="5" t="s">
        <v>38</v>
      </c>
      <c r="D142" s="33"/>
      <c r="E142" s="33"/>
      <c r="F142" s="33"/>
      <c r="G142" s="28"/>
      <c r="I142" s="1"/>
    </row>
    <row r="143" spans="1:9" ht="16" customHeight="1">
      <c r="A143" s="174"/>
      <c r="B143" s="237"/>
      <c r="C143" s="5" t="s">
        <v>39</v>
      </c>
      <c r="D143" s="33"/>
      <c r="E143" s="33"/>
      <c r="F143" s="33"/>
      <c r="G143" s="28"/>
      <c r="I143" s="1"/>
    </row>
    <row r="144" spans="1:9" ht="16" customHeight="1">
      <c r="A144" s="174"/>
      <c r="B144" s="237"/>
      <c r="C144" s="5" t="s">
        <v>11</v>
      </c>
      <c r="D144" s="33"/>
      <c r="E144" s="33"/>
      <c r="F144" s="33"/>
      <c r="G144" s="28"/>
      <c r="I144" s="1"/>
    </row>
    <row r="145" spans="1:9" ht="16" customHeight="1">
      <c r="A145" s="174"/>
      <c r="B145" s="237"/>
      <c r="C145" s="9" t="s">
        <v>57</v>
      </c>
      <c r="D145" s="33">
        <v>120</v>
      </c>
      <c r="E145" s="33">
        <v>130</v>
      </c>
      <c r="F145" s="33">
        <v>98</v>
      </c>
      <c r="G145" s="28"/>
      <c r="I145" s="1"/>
    </row>
    <row r="146" spans="1:9" ht="16" customHeight="1">
      <c r="A146" s="174"/>
      <c r="B146" s="238"/>
      <c r="C146" s="6" t="s">
        <v>59</v>
      </c>
      <c r="D146" s="32"/>
      <c r="E146" s="32"/>
      <c r="F146" s="32"/>
      <c r="G146" s="27"/>
      <c r="I146" s="1"/>
    </row>
    <row r="147" spans="1:9" ht="16" customHeight="1">
      <c r="A147" s="180" t="s">
        <v>41</v>
      </c>
      <c r="B147" s="236" t="s">
        <v>42</v>
      </c>
      <c r="C147" s="5" t="s">
        <v>43</v>
      </c>
      <c r="D147" s="33">
        <v>17</v>
      </c>
      <c r="E147" s="33">
        <v>29</v>
      </c>
      <c r="F147" s="33"/>
      <c r="G147" s="28"/>
      <c r="I147" s="1"/>
    </row>
    <row r="148" spans="1:9" ht="16" customHeight="1">
      <c r="A148" s="181"/>
      <c r="B148" s="237"/>
      <c r="C148" s="5" t="s">
        <v>68</v>
      </c>
      <c r="D148" s="33"/>
      <c r="E148" s="33"/>
      <c r="F148" s="33"/>
      <c r="G148" s="28"/>
      <c r="I148" s="1"/>
    </row>
    <row r="149" spans="1:9" ht="16" customHeight="1">
      <c r="A149" s="181"/>
      <c r="B149" s="237"/>
      <c r="C149" s="5" t="s">
        <v>11</v>
      </c>
      <c r="D149" s="33"/>
      <c r="E149" s="33"/>
      <c r="F149" s="33"/>
      <c r="G149" s="28"/>
      <c r="I149" s="1"/>
    </row>
    <row r="150" spans="1:9" ht="16" customHeight="1">
      <c r="A150" s="181"/>
      <c r="B150" s="237"/>
      <c r="C150" s="5" t="s">
        <v>57</v>
      </c>
      <c r="D150" s="33">
        <v>17</v>
      </c>
      <c r="E150" s="33">
        <v>30</v>
      </c>
      <c r="F150" s="33">
        <v>16</v>
      </c>
      <c r="G150" s="28"/>
      <c r="I150" s="1"/>
    </row>
    <row r="151" spans="1:9" ht="16" customHeight="1">
      <c r="A151" s="181"/>
      <c r="B151" s="238"/>
      <c r="C151" s="6" t="s">
        <v>59</v>
      </c>
      <c r="D151" s="32"/>
      <c r="E151" s="32"/>
      <c r="F151" s="32"/>
      <c r="G151" s="27"/>
      <c r="I151" s="1"/>
    </row>
    <row r="152" spans="1:9" ht="16" customHeight="1">
      <c r="A152" s="181"/>
      <c r="B152" s="236" t="s">
        <v>44</v>
      </c>
      <c r="C152" s="5" t="s">
        <v>38</v>
      </c>
      <c r="D152" s="33">
        <v>20</v>
      </c>
      <c r="E152" s="33">
        <v>23</v>
      </c>
      <c r="F152" s="33"/>
      <c r="G152" s="28"/>
      <c r="I152" s="1"/>
    </row>
    <row r="153" spans="1:9" ht="16" customHeight="1">
      <c r="A153" s="181"/>
      <c r="B153" s="237"/>
      <c r="C153" s="5" t="s">
        <v>33</v>
      </c>
      <c r="D153" s="33"/>
      <c r="E153" s="33"/>
      <c r="F153" s="33"/>
      <c r="G153" s="28"/>
      <c r="I153" s="1"/>
    </row>
    <row r="154" spans="1:9" ht="16" customHeight="1">
      <c r="A154" s="181"/>
      <c r="B154" s="237"/>
      <c r="C154" s="5" t="s">
        <v>34</v>
      </c>
      <c r="D154" s="33"/>
      <c r="E154" s="33"/>
      <c r="F154" s="33"/>
      <c r="G154" s="28"/>
      <c r="I154" s="1"/>
    </row>
    <row r="155" spans="1:9" ht="16" customHeight="1">
      <c r="A155" s="181"/>
      <c r="B155" s="237"/>
      <c r="C155" s="5" t="s">
        <v>57</v>
      </c>
      <c r="D155" s="33">
        <v>13</v>
      </c>
      <c r="E155" s="33">
        <v>26</v>
      </c>
      <c r="F155" s="33">
        <v>1096</v>
      </c>
      <c r="G155" s="28"/>
      <c r="I155" s="1"/>
    </row>
    <row r="156" spans="1:9" ht="16" customHeight="1">
      <c r="A156" s="182"/>
      <c r="B156" s="238"/>
      <c r="C156" s="6" t="s">
        <v>59</v>
      </c>
      <c r="D156" s="32"/>
      <c r="E156" s="32"/>
      <c r="F156" s="32"/>
      <c r="G156" s="27"/>
      <c r="I156" s="1"/>
    </row>
    <row r="157" spans="1:9" ht="16" customHeight="1">
      <c r="A157" s="183" t="s">
        <v>79</v>
      </c>
      <c r="B157" s="242" t="s">
        <v>69</v>
      </c>
      <c r="C157" s="7" t="s">
        <v>73</v>
      </c>
      <c r="D157" s="33"/>
      <c r="E157" s="33"/>
      <c r="F157" s="33"/>
      <c r="G157" s="28"/>
      <c r="I157" s="1"/>
    </row>
    <row r="158" spans="1:9" ht="16" customHeight="1">
      <c r="A158" s="184"/>
      <c r="B158" s="242"/>
      <c r="C158" s="7" t="s">
        <v>71</v>
      </c>
      <c r="D158" s="33"/>
      <c r="E158" s="33"/>
      <c r="F158" s="33"/>
      <c r="G158" s="28"/>
      <c r="I158" s="1"/>
    </row>
    <row r="159" spans="1:9" ht="16" customHeight="1">
      <c r="A159" s="184"/>
      <c r="B159" s="242"/>
      <c r="C159" s="7" t="s">
        <v>57</v>
      </c>
      <c r="D159" s="33">
        <v>0</v>
      </c>
      <c r="E159" s="33">
        <v>0</v>
      </c>
      <c r="F159" s="33">
        <v>10</v>
      </c>
      <c r="G159" s="28"/>
      <c r="I159" s="1"/>
    </row>
    <row r="160" spans="1:9" ht="16" customHeight="1">
      <c r="A160" s="184"/>
      <c r="B160" s="242"/>
      <c r="C160" s="6" t="s">
        <v>59</v>
      </c>
      <c r="D160" s="32"/>
      <c r="E160" s="32"/>
      <c r="F160" s="32"/>
      <c r="G160" s="27"/>
      <c r="I160" s="1"/>
    </row>
    <row r="161" spans="1:9" ht="16" customHeight="1">
      <c r="A161" s="184"/>
      <c r="B161" s="242" t="s">
        <v>72</v>
      </c>
      <c r="C161" s="7" t="s">
        <v>73</v>
      </c>
      <c r="D161" s="33"/>
      <c r="E161" s="33"/>
      <c r="F161" s="33"/>
      <c r="G161" s="28"/>
      <c r="I161" s="1"/>
    </row>
    <row r="162" spans="1:9" ht="16" customHeight="1">
      <c r="A162" s="184"/>
      <c r="B162" s="242"/>
      <c r="C162" s="7" t="s">
        <v>71</v>
      </c>
      <c r="D162" s="33"/>
      <c r="E162" s="33"/>
      <c r="F162" s="33"/>
      <c r="G162" s="28"/>
      <c r="I162" s="1"/>
    </row>
    <row r="163" spans="1:9" ht="16" customHeight="1">
      <c r="A163" s="184"/>
      <c r="B163" s="242"/>
      <c r="C163" s="7" t="s">
        <v>57</v>
      </c>
      <c r="D163" s="33">
        <v>0</v>
      </c>
      <c r="E163" s="33">
        <v>0</v>
      </c>
      <c r="F163" s="33">
        <v>0</v>
      </c>
      <c r="G163" s="28"/>
      <c r="I163" s="1"/>
    </row>
    <row r="164" spans="1:9" ht="16" customHeight="1">
      <c r="A164" s="184"/>
      <c r="B164" s="242"/>
      <c r="C164" s="6" t="s">
        <v>59</v>
      </c>
      <c r="D164" s="32"/>
      <c r="E164" s="32"/>
      <c r="F164" s="32"/>
      <c r="G164" s="27"/>
      <c r="I164" s="1"/>
    </row>
    <row r="165" spans="1:9" ht="16" customHeight="1">
      <c r="A165" s="184"/>
      <c r="B165" s="242" t="s">
        <v>70</v>
      </c>
      <c r="C165" s="7" t="s">
        <v>73</v>
      </c>
      <c r="D165" s="33"/>
      <c r="E165" s="33"/>
      <c r="F165" s="33"/>
      <c r="G165" s="28"/>
      <c r="I165" s="1"/>
    </row>
    <row r="166" spans="1:9" ht="16" customHeight="1">
      <c r="A166" s="184"/>
      <c r="B166" s="242"/>
      <c r="C166" s="7" t="s">
        <v>71</v>
      </c>
      <c r="D166" s="33"/>
      <c r="E166" s="33"/>
      <c r="F166" s="33"/>
      <c r="G166" s="28"/>
      <c r="I166" s="1"/>
    </row>
    <row r="167" spans="1:9" ht="16" customHeight="1">
      <c r="A167" s="184"/>
      <c r="B167" s="242"/>
      <c r="C167" s="7" t="s">
        <v>57</v>
      </c>
      <c r="D167" s="33">
        <v>0</v>
      </c>
      <c r="E167" s="33">
        <v>0</v>
      </c>
      <c r="F167" s="33">
        <v>0</v>
      </c>
      <c r="G167" s="28"/>
      <c r="I167" s="1"/>
    </row>
    <row r="168" spans="1:9" ht="16" customHeight="1">
      <c r="A168" s="185"/>
      <c r="B168" s="242"/>
      <c r="C168" s="6" t="s">
        <v>59</v>
      </c>
      <c r="D168" s="32"/>
      <c r="E168" s="32"/>
      <c r="F168" s="32"/>
      <c r="G168" s="27"/>
      <c r="I168" s="1"/>
    </row>
    <row r="169" spans="1:9" ht="18.649999999999999" customHeight="1">
      <c r="A169" s="175" t="s">
        <v>45</v>
      </c>
      <c r="B169" s="236" t="s">
        <v>46</v>
      </c>
      <c r="C169" s="7" t="s">
        <v>47</v>
      </c>
      <c r="D169" s="23"/>
      <c r="E169" s="23"/>
      <c r="F169" s="23"/>
      <c r="G169" s="24"/>
      <c r="I169" s="1"/>
    </row>
    <row r="170" spans="1:9" ht="47.5" customHeight="1">
      <c r="A170" s="176"/>
      <c r="B170" s="237"/>
      <c r="C170" s="10" t="s">
        <v>48</v>
      </c>
      <c r="D170" s="23"/>
      <c r="E170" s="23"/>
      <c r="F170" s="23"/>
      <c r="G170" s="24"/>
      <c r="I170" s="1"/>
    </row>
    <row r="171" spans="1:9" ht="38.15" customHeight="1">
      <c r="A171" s="176"/>
      <c r="B171" s="237"/>
      <c r="C171" s="10" t="s">
        <v>49</v>
      </c>
      <c r="D171" s="23"/>
      <c r="E171" s="23"/>
      <c r="F171" s="23"/>
      <c r="G171" s="24"/>
      <c r="I171" s="1"/>
    </row>
    <row r="172" spans="1:9" ht="28.4" customHeight="1">
      <c r="A172" s="176"/>
      <c r="B172" s="237"/>
      <c r="C172" s="7" t="s">
        <v>50</v>
      </c>
      <c r="D172" s="23"/>
      <c r="E172" s="23"/>
      <c r="F172" s="23"/>
      <c r="G172" s="24"/>
      <c r="I172" s="1"/>
    </row>
    <row r="173" spans="1:9" ht="17.149999999999999" customHeight="1">
      <c r="A173" s="176"/>
      <c r="B173" s="238"/>
      <c r="C173" s="6" t="s">
        <v>59</v>
      </c>
      <c r="D173" s="11"/>
      <c r="E173" s="11"/>
      <c r="F173" s="11"/>
      <c r="G173" s="8"/>
      <c r="I173" s="1"/>
    </row>
    <row r="174" spans="1:9" ht="61.5" customHeight="1">
      <c r="A174" s="12"/>
      <c r="B174" s="20" t="s">
        <v>51</v>
      </c>
      <c r="C174" s="239"/>
      <c r="D174" s="240"/>
      <c r="E174" s="240"/>
      <c r="F174" s="240"/>
      <c r="G174" s="241"/>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83</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6.75" customHeight="1">
      <c r="A8" s="217" t="s">
        <v>9</v>
      </c>
      <c r="B8" s="219" t="s">
        <v>55</v>
      </c>
      <c r="C8" s="50" t="s">
        <v>10</v>
      </c>
      <c r="D8" s="51">
        <v>28</v>
      </c>
      <c r="E8" s="52">
        <v>28</v>
      </c>
      <c r="F8" s="52">
        <v>22</v>
      </c>
      <c r="G8" s="53"/>
    </row>
    <row r="9" spans="1:9" s="49" customFormat="1" ht="16.75" customHeight="1">
      <c r="A9" s="218"/>
      <c r="B9" s="219"/>
      <c r="C9" s="50" t="s">
        <v>11</v>
      </c>
      <c r="D9" s="51">
        <v>23</v>
      </c>
      <c r="E9" s="52">
        <v>38</v>
      </c>
      <c r="F9" s="52">
        <v>20</v>
      </c>
      <c r="G9" s="53"/>
    </row>
    <row r="10" spans="1:9" s="49" customFormat="1" ht="16.75" customHeight="1">
      <c r="A10" s="218"/>
      <c r="B10" s="219"/>
      <c r="C10" s="50" t="s">
        <v>57</v>
      </c>
      <c r="D10" s="51">
        <v>31</v>
      </c>
      <c r="E10" s="52">
        <v>35</v>
      </c>
      <c r="F10" s="52">
        <v>20</v>
      </c>
      <c r="G10" s="53"/>
    </row>
    <row r="11" spans="1:9" s="49" customFormat="1" ht="16.75" customHeight="1">
      <c r="A11" s="218"/>
      <c r="B11" s="219"/>
      <c r="C11" s="54" t="s">
        <v>58</v>
      </c>
      <c r="D11" s="55"/>
      <c r="E11" s="55"/>
      <c r="F11" s="55"/>
      <c r="G11" s="56"/>
    </row>
    <row r="12" spans="1:9" s="49" customFormat="1" ht="16.75" customHeight="1">
      <c r="A12" s="218"/>
      <c r="B12" s="219" t="s">
        <v>54</v>
      </c>
      <c r="C12" s="50" t="s">
        <v>10</v>
      </c>
      <c r="D12" s="51">
        <v>1</v>
      </c>
      <c r="E12" s="52">
        <v>19</v>
      </c>
      <c r="F12" s="52">
        <v>0</v>
      </c>
      <c r="G12" s="53"/>
    </row>
    <row r="13" spans="1:9" s="49" customFormat="1" ht="16.75" customHeight="1">
      <c r="A13" s="218"/>
      <c r="B13" s="219"/>
      <c r="C13" s="50" t="s">
        <v>11</v>
      </c>
      <c r="D13" s="51">
        <v>1</v>
      </c>
      <c r="E13" s="52">
        <v>21</v>
      </c>
      <c r="F13" s="52">
        <v>0</v>
      </c>
      <c r="G13" s="53"/>
    </row>
    <row r="14" spans="1:9" s="49" customFormat="1" ht="16.75" customHeight="1">
      <c r="A14" s="218"/>
      <c r="B14" s="219"/>
      <c r="C14" s="50" t="s">
        <v>57</v>
      </c>
      <c r="D14" s="51">
        <v>1</v>
      </c>
      <c r="E14" s="52">
        <v>21</v>
      </c>
      <c r="F14" s="52">
        <v>0</v>
      </c>
      <c r="G14" s="53"/>
    </row>
    <row r="15" spans="1:9" s="49" customFormat="1" ht="16.75" customHeight="1">
      <c r="A15" s="218"/>
      <c r="B15" s="219"/>
      <c r="C15" s="54" t="s">
        <v>58</v>
      </c>
      <c r="D15" s="57"/>
      <c r="E15" s="57"/>
      <c r="F15" s="57"/>
      <c r="G15" s="58"/>
    </row>
    <row r="16" spans="1:9" s="49" customFormat="1" ht="16.75" customHeight="1">
      <c r="A16" s="218"/>
      <c r="B16" s="219" t="s">
        <v>53</v>
      </c>
      <c r="C16" s="50" t="s">
        <v>10</v>
      </c>
      <c r="D16" s="59">
        <v>19</v>
      </c>
      <c r="E16" s="59">
        <v>19</v>
      </c>
      <c r="F16" s="59">
        <v>20</v>
      </c>
      <c r="G16" s="60"/>
    </row>
    <row r="17" spans="1:7" s="49" customFormat="1" ht="16.75" customHeight="1">
      <c r="A17" s="218"/>
      <c r="B17" s="219"/>
      <c r="C17" s="50" t="s">
        <v>11</v>
      </c>
      <c r="D17" s="59">
        <v>15</v>
      </c>
      <c r="E17" s="59">
        <v>21</v>
      </c>
      <c r="F17" s="59">
        <v>23</v>
      </c>
      <c r="G17" s="60"/>
    </row>
    <row r="18" spans="1:7" s="49" customFormat="1" ht="16.75" customHeight="1">
      <c r="A18" s="218"/>
      <c r="B18" s="219"/>
      <c r="C18" s="50" t="s">
        <v>57</v>
      </c>
      <c r="D18" s="59">
        <v>15</v>
      </c>
      <c r="E18" s="59">
        <v>0</v>
      </c>
      <c r="F18" s="59">
        <v>13</v>
      </c>
      <c r="G18" s="60"/>
    </row>
    <row r="19" spans="1:7" s="49" customFormat="1" ht="16.75" customHeight="1">
      <c r="A19" s="218"/>
      <c r="B19" s="219"/>
      <c r="C19" s="54" t="s">
        <v>58</v>
      </c>
      <c r="D19" s="57"/>
      <c r="E19" s="57"/>
      <c r="F19" s="57"/>
      <c r="G19" s="58"/>
    </row>
    <row r="20" spans="1:7" s="49" customFormat="1" ht="16.75" customHeight="1">
      <c r="A20" s="218"/>
      <c r="B20" s="219" t="s">
        <v>52</v>
      </c>
      <c r="C20" s="50" t="s">
        <v>10</v>
      </c>
      <c r="D20" s="59">
        <v>37</v>
      </c>
      <c r="E20" s="59">
        <v>40</v>
      </c>
      <c r="F20" s="59">
        <v>26</v>
      </c>
      <c r="G20" s="60"/>
    </row>
    <row r="21" spans="1:7" s="49" customFormat="1" ht="16.75" customHeight="1">
      <c r="A21" s="218"/>
      <c r="B21" s="219"/>
      <c r="C21" s="50" t="s">
        <v>11</v>
      </c>
      <c r="D21" s="59">
        <v>41</v>
      </c>
      <c r="E21" s="59">
        <v>48</v>
      </c>
      <c r="F21" s="59">
        <v>35</v>
      </c>
      <c r="G21" s="60"/>
    </row>
    <row r="22" spans="1:7" s="49" customFormat="1" ht="16.75" customHeight="1">
      <c r="A22" s="218"/>
      <c r="B22" s="219"/>
      <c r="C22" s="50" t="s">
        <v>57</v>
      </c>
      <c r="D22" s="59">
        <v>41</v>
      </c>
      <c r="E22" s="59">
        <v>48</v>
      </c>
      <c r="F22" s="59">
        <v>35</v>
      </c>
      <c r="G22" s="60"/>
    </row>
    <row r="23" spans="1:7" s="49" customFormat="1" ht="16.75" customHeight="1">
      <c r="A23" s="218"/>
      <c r="B23" s="219"/>
      <c r="C23" s="54" t="s">
        <v>58</v>
      </c>
      <c r="D23" s="57"/>
      <c r="E23" s="57"/>
      <c r="F23" s="57"/>
      <c r="G23" s="58"/>
    </row>
    <row r="24" spans="1:7" s="49" customFormat="1" ht="16.75" customHeight="1">
      <c r="A24" s="218"/>
      <c r="B24" s="220" t="s">
        <v>12</v>
      </c>
      <c r="C24" s="50" t="s">
        <v>10</v>
      </c>
      <c r="D24" s="59">
        <v>92</v>
      </c>
      <c r="E24" s="59">
        <v>100</v>
      </c>
      <c r="F24" s="59">
        <v>75</v>
      </c>
      <c r="G24" s="60"/>
    </row>
    <row r="25" spans="1:7" s="49" customFormat="1" ht="16.75" customHeight="1">
      <c r="A25" s="218"/>
      <c r="B25" s="221"/>
      <c r="C25" s="50" t="s">
        <v>11</v>
      </c>
      <c r="D25" s="59">
        <v>93</v>
      </c>
      <c r="E25" s="59">
        <v>99</v>
      </c>
      <c r="F25" s="59">
        <v>75</v>
      </c>
      <c r="G25" s="60"/>
    </row>
    <row r="26" spans="1:7" s="49" customFormat="1" ht="16.75" customHeight="1">
      <c r="A26" s="218"/>
      <c r="B26" s="221"/>
      <c r="C26" s="50" t="s">
        <v>57</v>
      </c>
      <c r="D26" s="59">
        <v>93</v>
      </c>
      <c r="E26" s="59">
        <v>99</v>
      </c>
      <c r="F26" s="59">
        <v>75</v>
      </c>
      <c r="G26" s="60"/>
    </row>
    <row r="27" spans="1:7" s="49" customFormat="1" ht="16.75" customHeight="1">
      <c r="A27" s="218"/>
      <c r="B27" s="222"/>
      <c r="C27" s="54" t="s">
        <v>58</v>
      </c>
      <c r="D27" s="57"/>
      <c r="E27" s="57"/>
      <c r="F27" s="57"/>
      <c r="G27" s="58"/>
    </row>
    <row r="28" spans="1:7" s="49" customFormat="1" ht="16.75" customHeight="1">
      <c r="A28" s="218"/>
      <c r="B28" s="220" t="s">
        <v>13</v>
      </c>
      <c r="C28" s="61" t="s">
        <v>10</v>
      </c>
      <c r="D28" s="59">
        <v>422</v>
      </c>
      <c r="E28" s="59">
        <v>480</v>
      </c>
      <c r="F28" s="59">
        <v>302</v>
      </c>
      <c r="G28" s="60"/>
    </row>
    <row r="29" spans="1:7" s="49" customFormat="1" ht="16.75" customHeight="1">
      <c r="A29" s="218"/>
      <c r="B29" s="221"/>
      <c r="C29" s="61" t="s">
        <v>11</v>
      </c>
      <c r="D29" s="59">
        <v>422</v>
      </c>
      <c r="E29" s="59">
        <v>480</v>
      </c>
      <c r="F29" s="59">
        <v>306</v>
      </c>
      <c r="G29" s="60"/>
    </row>
    <row r="30" spans="1:7" s="49" customFormat="1" ht="16.75" customHeight="1">
      <c r="A30" s="218"/>
      <c r="B30" s="221"/>
      <c r="C30" s="61" t="s">
        <v>57</v>
      </c>
      <c r="D30" s="59">
        <v>422</v>
      </c>
      <c r="E30" s="59">
        <v>480</v>
      </c>
      <c r="F30" s="59">
        <v>306</v>
      </c>
      <c r="G30" s="60"/>
    </row>
    <row r="31" spans="1:7" s="49" customFormat="1" ht="16.75" customHeight="1">
      <c r="A31" s="218"/>
      <c r="B31" s="222"/>
      <c r="C31" s="54" t="s">
        <v>58</v>
      </c>
      <c r="D31" s="57"/>
      <c r="E31" s="57"/>
      <c r="F31" s="57"/>
      <c r="G31" s="58"/>
    </row>
    <row r="32" spans="1:7" s="49" customFormat="1" ht="16.75" customHeight="1">
      <c r="A32" s="218"/>
      <c r="B32" s="220" t="s">
        <v>14</v>
      </c>
      <c r="C32" s="50" t="s">
        <v>15</v>
      </c>
      <c r="D32" s="59">
        <v>119</v>
      </c>
      <c r="E32" s="59">
        <v>98</v>
      </c>
      <c r="F32" s="59">
        <v>111</v>
      </c>
      <c r="G32" s="60"/>
    </row>
    <row r="33" spans="1:7" s="49" customFormat="1" ht="16.75" customHeight="1">
      <c r="A33" s="218"/>
      <c r="B33" s="221"/>
      <c r="C33" s="50" t="s">
        <v>11</v>
      </c>
      <c r="D33" s="59">
        <v>118</v>
      </c>
      <c r="E33" s="59">
        <v>98</v>
      </c>
      <c r="F33" s="59">
        <v>111</v>
      </c>
      <c r="G33" s="60"/>
    </row>
    <row r="34" spans="1:7" s="49" customFormat="1" ht="16.75" customHeight="1">
      <c r="A34" s="218"/>
      <c r="B34" s="221"/>
      <c r="C34" s="50" t="s">
        <v>57</v>
      </c>
      <c r="D34" s="59">
        <v>117</v>
      </c>
      <c r="E34" s="59">
        <v>96</v>
      </c>
      <c r="F34" s="59">
        <v>111</v>
      </c>
      <c r="G34" s="60"/>
    </row>
    <row r="35" spans="1:7" s="49" customFormat="1" ht="16.75" customHeight="1">
      <c r="A35" s="218"/>
      <c r="B35" s="222"/>
      <c r="C35" s="54" t="s">
        <v>58</v>
      </c>
      <c r="D35" s="57"/>
      <c r="E35" s="57"/>
      <c r="F35" s="57"/>
      <c r="G35" s="58"/>
    </row>
    <row r="36" spans="1:7" s="49" customFormat="1" ht="16.75" customHeight="1">
      <c r="A36" s="218"/>
      <c r="B36" s="220" t="s">
        <v>16</v>
      </c>
      <c r="C36" s="50" t="s">
        <v>15</v>
      </c>
      <c r="D36" s="59">
        <v>117</v>
      </c>
      <c r="E36" s="59">
        <v>92</v>
      </c>
      <c r="F36" s="59">
        <v>109</v>
      </c>
      <c r="G36" s="60"/>
    </row>
    <row r="37" spans="1:7" s="49" customFormat="1" ht="16.75" customHeight="1">
      <c r="A37" s="218"/>
      <c r="B37" s="221"/>
      <c r="C37" s="50" t="s">
        <v>11</v>
      </c>
      <c r="D37" s="59">
        <v>115</v>
      </c>
      <c r="E37" s="59">
        <v>94</v>
      </c>
      <c r="F37" s="59">
        <v>110</v>
      </c>
      <c r="G37" s="60"/>
    </row>
    <row r="38" spans="1:7" s="49" customFormat="1" ht="16.75" customHeight="1">
      <c r="A38" s="218"/>
      <c r="B38" s="221"/>
      <c r="C38" s="50" t="s">
        <v>57</v>
      </c>
      <c r="D38" s="59">
        <v>115</v>
      </c>
      <c r="E38" s="59">
        <v>94</v>
      </c>
      <c r="F38" s="59">
        <v>110</v>
      </c>
      <c r="G38" s="60"/>
    </row>
    <row r="39" spans="1:7" s="49" customFormat="1" ht="16.75" customHeight="1">
      <c r="A39" s="218"/>
      <c r="B39" s="222"/>
      <c r="C39" s="54" t="s">
        <v>58</v>
      </c>
      <c r="D39" s="57"/>
      <c r="E39" s="57"/>
      <c r="F39" s="57"/>
      <c r="G39" s="58"/>
    </row>
    <row r="40" spans="1:7" s="49" customFormat="1" ht="16.75" customHeight="1">
      <c r="A40" s="218"/>
      <c r="B40" s="220" t="s">
        <v>17</v>
      </c>
      <c r="C40" s="50" t="s">
        <v>15</v>
      </c>
      <c r="D40" s="59">
        <v>2</v>
      </c>
      <c r="E40" s="59">
        <v>3</v>
      </c>
      <c r="F40" s="59">
        <v>1</v>
      </c>
      <c r="G40" s="60"/>
    </row>
    <row r="41" spans="1:7" s="49" customFormat="1" ht="16.75" customHeight="1">
      <c r="A41" s="218"/>
      <c r="B41" s="221"/>
      <c r="C41" s="50" t="s">
        <v>11</v>
      </c>
      <c r="D41" s="59">
        <v>6</v>
      </c>
      <c r="E41" s="59">
        <v>5</v>
      </c>
      <c r="F41" s="59">
        <v>1</v>
      </c>
      <c r="G41" s="60"/>
    </row>
    <row r="42" spans="1:7" s="49" customFormat="1" ht="16.75" customHeight="1">
      <c r="A42" s="218"/>
      <c r="B42" s="221"/>
      <c r="C42" s="50" t="s">
        <v>57</v>
      </c>
      <c r="D42" s="59">
        <v>3</v>
      </c>
      <c r="E42" s="59">
        <v>3</v>
      </c>
      <c r="F42" s="59">
        <v>0</v>
      </c>
      <c r="G42" s="60"/>
    </row>
    <row r="43" spans="1:7" s="49" customFormat="1" ht="16.75" customHeight="1">
      <c r="A43" s="218"/>
      <c r="B43" s="221"/>
      <c r="C43" s="61" t="s">
        <v>18</v>
      </c>
      <c r="D43" s="59"/>
      <c r="E43" s="59"/>
      <c r="F43" s="59"/>
      <c r="G43" s="60"/>
    </row>
    <row r="44" spans="1:7" s="49" customFormat="1" ht="16.75" customHeight="1">
      <c r="A44" s="218"/>
      <c r="B44" s="222"/>
      <c r="C44" s="54" t="s">
        <v>58</v>
      </c>
      <c r="D44" s="57"/>
      <c r="E44" s="57"/>
      <c r="F44" s="57"/>
      <c r="G44" s="58"/>
    </row>
    <row r="45" spans="1:7" s="49" customFormat="1" ht="16.75" customHeight="1">
      <c r="A45" s="218"/>
      <c r="B45" s="220" t="s">
        <v>60</v>
      </c>
      <c r="C45" s="50" t="s">
        <v>15</v>
      </c>
      <c r="D45" s="59">
        <v>0</v>
      </c>
      <c r="E45" s="59">
        <v>0</v>
      </c>
      <c r="F45" s="59">
        <v>0</v>
      </c>
      <c r="G45" s="60"/>
    </row>
    <row r="46" spans="1:7" s="49" customFormat="1" ht="16.75" customHeight="1">
      <c r="A46" s="218"/>
      <c r="B46" s="221"/>
      <c r="C46" s="50" t="s">
        <v>11</v>
      </c>
      <c r="D46" s="59">
        <v>0</v>
      </c>
      <c r="E46" s="59">
        <v>0</v>
      </c>
      <c r="F46" s="59">
        <v>0</v>
      </c>
      <c r="G46" s="60"/>
    </row>
    <row r="47" spans="1:7" s="49" customFormat="1" ht="16.75" customHeight="1">
      <c r="A47" s="218"/>
      <c r="B47" s="221"/>
      <c r="C47" s="50" t="s">
        <v>57</v>
      </c>
      <c r="D47" s="59">
        <v>0</v>
      </c>
      <c r="E47" s="59">
        <v>0</v>
      </c>
      <c r="F47" s="59">
        <v>0</v>
      </c>
      <c r="G47" s="60"/>
    </row>
    <row r="48" spans="1:7" s="49" customFormat="1" ht="16.75" customHeight="1">
      <c r="A48" s="218"/>
      <c r="B48" s="221"/>
      <c r="C48" s="61" t="s">
        <v>19</v>
      </c>
      <c r="D48" s="59">
        <v>0</v>
      </c>
      <c r="E48" s="59">
        <v>0</v>
      </c>
      <c r="F48" s="59">
        <v>0</v>
      </c>
      <c r="G48" s="60"/>
    </row>
    <row r="49" spans="1:8" s="49" customFormat="1" ht="16.75" customHeight="1">
      <c r="A49" s="218"/>
      <c r="B49" s="222"/>
      <c r="C49" s="54" t="s">
        <v>59</v>
      </c>
      <c r="D49" s="57"/>
      <c r="E49" s="57"/>
      <c r="F49" s="57"/>
      <c r="G49" s="58"/>
    </row>
    <row r="50" spans="1:8" s="49" customFormat="1" ht="16.75" customHeight="1">
      <c r="A50" s="218"/>
      <c r="B50" s="220" t="s">
        <v>61</v>
      </c>
      <c r="C50" s="50" t="s">
        <v>15</v>
      </c>
      <c r="D50" s="59">
        <v>0</v>
      </c>
      <c r="E50" s="59">
        <v>0</v>
      </c>
      <c r="F50" s="59">
        <v>0</v>
      </c>
      <c r="G50" s="60"/>
    </row>
    <row r="51" spans="1:8" s="49" customFormat="1" ht="16.75" customHeight="1">
      <c r="A51" s="218"/>
      <c r="B51" s="221"/>
      <c r="C51" s="50" t="s">
        <v>11</v>
      </c>
      <c r="D51" s="59">
        <v>0</v>
      </c>
      <c r="E51" s="59">
        <v>0</v>
      </c>
      <c r="F51" s="59">
        <v>0</v>
      </c>
      <c r="G51" s="60"/>
      <c r="H51" s="49" t="s">
        <v>86</v>
      </c>
    </row>
    <row r="52" spans="1:8" s="49" customFormat="1" ht="16.75" customHeight="1">
      <c r="A52" s="218"/>
      <c r="B52" s="221"/>
      <c r="C52" s="50" t="s">
        <v>57</v>
      </c>
      <c r="D52" s="59">
        <v>0</v>
      </c>
      <c r="E52" s="59">
        <v>0</v>
      </c>
      <c r="F52" s="59">
        <v>1</v>
      </c>
      <c r="G52" s="60"/>
    </row>
    <row r="53" spans="1:8" s="49" customFormat="1" ht="16.75" customHeight="1">
      <c r="A53" s="218"/>
      <c r="B53" s="221"/>
      <c r="C53" s="61" t="s">
        <v>19</v>
      </c>
      <c r="D53" s="59">
        <v>0</v>
      </c>
      <c r="E53" s="59">
        <v>0</v>
      </c>
      <c r="F53" s="59">
        <v>1</v>
      </c>
      <c r="G53" s="60"/>
    </row>
    <row r="54" spans="1:8" s="49" customFormat="1" ht="16.75" customHeight="1">
      <c r="A54" s="218"/>
      <c r="B54" s="221"/>
      <c r="C54" s="54" t="s">
        <v>59</v>
      </c>
      <c r="D54" s="57"/>
      <c r="E54" s="57"/>
      <c r="F54" s="57"/>
      <c r="G54" s="58"/>
    </row>
    <row r="55" spans="1:8" s="49" customFormat="1" ht="16.75" customHeight="1">
      <c r="A55" s="218"/>
      <c r="B55" s="214" t="s">
        <v>20</v>
      </c>
      <c r="C55" s="50" t="s">
        <v>10</v>
      </c>
      <c r="D55" s="59">
        <v>100</v>
      </c>
      <c r="E55" s="59">
        <v>93</v>
      </c>
      <c r="F55" s="59">
        <v>104</v>
      </c>
      <c r="G55" s="60"/>
    </row>
    <row r="56" spans="1:8" s="49" customFormat="1" ht="16.75" customHeight="1">
      <c r="A56" s="218"/>
      <c r="B56" s="215"/>
      <c r="C56" s="50" t="s">
        <v>11</v>
      </c>
      <c r="D56" s="59">
        <v>115</v>
      </c>
      <c r="E56" s="59">
        <v>0</v>
      </c>
      <c r="F56" s="59">
        <v>99</v>
      </c>
      <c r="G56" s="60"/>
    </row>
    <row r="57" spans="1:8" s="49" customFormat="1" ht="16.75" customHeight="1">
      <c r="A57" s="218"/>
      <c r="B57" s="215"/>
      <c r="C57" s="50" t="s">
        <v>57</v>
      </c>
      <c r="D57" s="59">
        <v>115</v>
      </c>
      <c r="E57" s="59">
        <v>0</v>
      </c>
      <c r="F57" s="59">
        <v>99</v>
      </c>
      <c r="G57" s="60"/>
    </row>
    <row r="58" spans="1:8" s="49" customFormat="1" ht="16.75" customHeight="1">
      <c r="A58" s="218"/>
      <c r="B58" s="216"/>
      <c r="C58" s="54" t="s">
        <v>59</v>
      </c>
      <c r="D58" s="57"/>
      <c r="E58" s="57"/>
      <c r="F58" s="57"/>
      <c r="G58" s="58"/>
    </row>
    <row r="59" spans="1:8" s="49" customFormat="1" ht="16.75" customHeight="1">
      <c r="A59" s="218"/>
      <c r="B59" s="214" t="s">
        <v>21</v>
      </c>
      <c r="C59" s="50" t="s">
        <v>10</v>
      </c>
      <c r="D59" s="59">
        <v>98</v>
      </c>
      <c r="E59" s="59">
        <v>110</v>
      </c>
      <c r="F59" s="59">
        <v>69</v>
      </c>
      <c r="G59" s="60"/>
    </row>
    <row r="60" spans="1:8" s="49" customFormat="1" ht="16.75" customHeight="1">
      <c r="A60" s="218"/>
      <c r="B60" s="215"/>
      <c r="C60" s="50" t="s">
        <v>11</v>
      </c>
      <c r="D60" s="59">
        <v>437</v>
      </c>
      <c r="E60" s="59">
        <v>0</v>
      </c>
      <c r="F60" s="59">
        <v>71</v>
      </c>
      <c r="G60" s="60"/>
    </row>
    <row r="61" spans="1:8" s="49" customFormat="1" ht="16.75" customHeight="1">
      <c r="A61" s="218"/>
      <c r="B61" s="215"/>
      <c r="C61" s="50" t="s">
        <v>57</v>
      </c>
      <c r="D61" s="59">
        <v>110</v>
      </c>
      <c r="E61" s="59">
        <v>0</v>
      </c>
      <c r="F61" s="59">
        <v>71</v>
      </c>
      <c r="G61" s="60"/>
    </row>
    <row r="62" spans="1:8" s="49" customFormat="1" ht="16.75" customHeight="1">
      <c r="A62" s="218"/>
      <c r="B62" s="216"/>
      <c r="C62" s="54" t="s">
        <v>59</v>
      </c>
      <c r="D62" s="57"/>
      <c r="E62" s="57"/>
      <c r="F62" s="57"/>
      <c r="G62" s="58"/>
    </row>
    <row r="63" spans="1:8" s="49" customFormat="1" ht="16.75" customHeight="1">
      <c r="A63" s="218"/>
      <c r="B63" s="214" t="s">
        <v>22</v>
      </c>
      <c r="C63" s="50" t="s">
        <v>10</v>
      </c>
      <c r="D63" s="59">
        <v>100</v>
      </c>
      <c r="E63" s="59">
        <v>93</v>
      </c>
      <c r="F63" s="59">
        <v>104</v>
      </c>
      <c r="G63" s="60"/>
    </row>
    <row r="64" spans="1:8" s="49" customFormat="1" ht="16.75" customHeight="1">
      <c r="A64" s="218"/>
      <c r="B64" s="215"/>
      <c r="C64" s="50" t="s">
        <v>11</v>
      </c>
      <c r="D64" s="59">
        <v>118</v>
      </c>
      <c r="E64" s="59">
        <v>0</v>
      </c>
      <c r="F64" s="59">
        <v>99</v>
      </c>
      <c r="G64" s="60"/>
    </row>
    <row r="65" spans="1:7" s="49" customFormat="1" ht="16.75" customHeight="1">
      <c r="A65" s="218"/>
      <c r="B65" s="215"/>
      <c r="C65" s="50" t="s">
        <v>57</v>
      </c>
      <c r="D65" s="59">
        <v>118</v>
      </c>
      <c r="E65" s="59">
        <v>0</v>
      </c>
      <c r="F65" s="59">
        <v>99</v>
      </c>
      <c r="G65" s="60"/>
    </row>
    <row r="66" spans="1:7" s="49" customFormat="1" ht="16.75" customHeight="1">
      <c r="A66" s="218"/>
      <c r="B66" s="216"/>
      <c r="C66" s="54" t="s">
        <v>59</v>
      </c>
      <c r="D66" s="57"/>
      <c r="E66" s="57"/>
      <c r="F66" s="57"/>
      <c r="G66" s="58"/>
    </row>
    <row r="67" spans="1:7" s="49" customFormat="1" ht="16.75" customHeight="1">
      <c r="A67" s="218"/>
      <c r="B67" s="214" t="s">
        <v>23</v>
      </c>
      <c r="C67" s="50" t="s">
        <v>10</v>
      </c>
      <c r="D67" s="59">
        <v>98</v>
      </c>
      <c r="E67" s="59">
        <v>110</v>
      </c>
      <c r="F67" s="59">
        <v>69</v>
      </c>
      <c r="G67" s="60"/>
    </row>
    <row r="68" spans="1:7" s="49" customFormat="1" ht="16.75" customHeight="1">
      <c r="A68" s="218"/>
      <c r="B68" s="215"/>
      <c r="C68" s="50" t="s">
        <v>11</v>
      </c>
      <c r="D68" s="59">
        <v>110</v>
      </c>
      <c r="E68" s="59">
        <v>0</v>
      </c>
      <c r="F68" s="59">
        <v>71</v>
      </c>
      <c r="G68" s="60"/>
    </row>
    <row r="69" spans="1:7" s="49" customFormat="1" ht="16.75" customHeight="1">
      <c r="A69" s="218"/>
      <c r="B69" s="215"/>
      <c r="C69" s="50" t="s">
        <v>57</v>
      </c>
      <c r="D69" s="59">
        <v>127</v>
      </c>
      <c r="E69" s="59">
        <v>0</v>
      </c>
      <c r="F69" s="59">
        <v>71</v>
      </c>
      <c r="G69" s="60"/>
    </row>
    <row r="70" spans="1:7" s="49" customFormat="1" ht="16.75" customHeight="1">
      <c r="A70" s="218"/>
      <c r="B70" s="216"/>
      <c r="C70" s="54" t="s">
        <v>59</v>
      </c>
      <c r="D70" s="57"/>
      <c r="E70" s="57"/>
      <c r="F70" s="57"/>
      <c r="G70" s="58"/>
    </row>
    <row r="71" spans="1:7" s="49" customFormat="1" ht="16.75" customHeight="1">
      <c r="A71" s="218" t="s">
        <v>24</v>
      </c>
      <c r="B71" s="220" t="s">
        <v>25</v>
      </c>
      <c r="C71" s="50" t="s">
        <v>26</v>
      </c>
      <c r="D71" s="59">
        <v>0</v>
      </c>
      <c r="E71" s="59">
        <v>0</v>
      </c>
      <c r="F71" s="59">
        <v>2</v>
      </c>
      <c r="G71" s="60"/>
    </row>
    <row r="72" spans="1:7" s="49" customFormat="1" ht="16.75" customHeight="1">
      <c r="A72" s="218"/>
      <c r="B72" s="221"/>
      <c r="C72" s="50" t="s">
        <v>11</v>
      </c>
      <c r="D72" s="59">
        <v>0</v>
      </c>
      <c r="E72" s="59">
        <v>0</v>
      </c>
      <c r="F72" s="59">
        <v>0</v>
      </c>
      <c r="G72" s="60"/>
    </row>
    <row r="73" spans="1:7" s="49" customFormat="1" ht="16.75" customHeight="1">
      <c r="A73" s="218"/>
      <c r="B73" s="221"/>
      <c r="C73" s="50" t="s">
        <v>57</v>
      </c>
      <c r="D73" s="59">
        <v>0</v>
      </c>
      <c r="E73" s="59">
        <v>0</v>
      </c>
      <c r="F73" s="59">
        <v>2</v>
      </c>
      <c r="G73" s="60"/>
    </row>
    <row r="74" spans="1:7" s="49" customFormat="1" ht="16.75" customHeight="1">
      <c r="A74" s="218"/>
      <c r="B74" s="222"/>
      <c r="C74" s="54" t="s">
        <v>59</v>
      </c>
      <c r="D74" s="57"/>
      <c r="E74" s="57"/>
      <c r="F74" s="57"/>
      <c r="G74" s="58"/>
    </row>
    <row r="75" spans="1:7" s="49" customFormat="1" ht="16.75" customHeight="1">
      <c r="A75" s="218"/>
      <c r="B75" s="220" t="s">
        <v>64</v>
      </c>
      <c r="C75" s="50" t="s">
        <v>26</v>
      </c>
      <c r="D75" s="59">
        <v>0</v>
      </c>
      <c r="E75" s="59">
        <v>1</v>
      </c>
      <c r="F75" s="59">
        <v>1</v>
      </c>
      <c r="G75" s="60"/>
    </row>
    <row r="76" spans="1:7" s="49" customFormat="1" ht="16.75" customHeight="1">
      <c r="A76" s="218"/>
      <c r="B76" s="221"/>
      <c r="C76" s="50" t="s">
        <v>11</v>
      </c>
      <c r="D76" s="59">
        <v>0</v>
      </c>
      <c r="E76" s="59">
        <v>1</v>
      </c>
      <c r="F76" s="59">
        <v>1</v>
      </c>
      <c r="G76" s="60"/>
    </row>
    <row r="77" spans="1:7" s="49" customFormat="1" ht="16.75" customHeight="1">
      <c r="A77" s="218"/>
      <c r="B77" s="221"/>
      <c r="C77" s="50" t="s">
        <v>57</v>
      </c>
      <c r="D77" s="59">
        <v>0</v>
      </c>
      <c r="E77" s="59">
        <v>1</v>
      </c>
      <c r="F77" s="59">
        <v>1</v>
      </c>
      <c r="G77" s="60"/>
    </row>
    <row r="78" spans="1:7" s="49" customFormat="1" ht="16.75" customHeight="1">
      <c r="A78" s="218"/>
      <c r="B78" s="222"/>
      <c r="C78" s="54" t="s">
        <v>59</v>
      </c>
      <c r="D78" s="57"/>
      <c r="E78" s="57"/>
      <c r="F78" s="57"/>
      <c r="G78" s="58"/>
    </row>
    <row r="79" spans="1:7" s="49" customFormat="1" ht="16.75" customHeight="1">
      <c r="A79" s="218"/>
      <c r="B79" s="219" t="s">
        <v>27</v>
      </c>
      <c r="C79" s="50" t="s">
        <v>26</v>
      </c>
      <c r="D79" s="59">
        <v>11</v>
      </c>
      <c r="E79" s="59">
        <v>8</v>
      </c>
      <c r="F79" s="59">
        <v>4</v>
      </c>
      <c r="G79" s="60"/>
    </row>
    <row r="80" spans="1:7" s="49" customFormat="1" ht="16.75" customHeight="1">
      <c r="A80" s="218"/>
      <c r="B80" s="219"/>
      <c r="C80" s="50" t="s">
        <v>11</v>
      </c>
      <c r="D80" s="59">
        <v>11</v>
      </c>
      <c r="E80" s="59">
        <v>7</v>
      </c>
      <c r="F80" s="59">
        <v>3</v>
      </c>
      <c r="G80" s="60"/>
    </row>
    <row r="81" spans="1:7" s="49" customFormat="1" ht="16.75" customHeight="1">
      <c r="A81" s="218"/>
      <c r="B81" s="219"/>
      <c r="C81" s="50" t="s">
        <v>57</v>
      </c>
      <c r="D81" s="59">
        <v>11</v>
      </c>
      <c r="E81" s="59">
        <v>7</v>
      </c>
      <c r="F81" s="59">
        <v>3</v>
      </c>
      <c r="G81" s="60"/>
    </row>
    <row r="82" spans="1:7" s="49" customFormat="1" ht="16.75" customHeight="1">
      <c r="A82" s="218"/>
      <c r="B82" s="219"/>
      <c r="C82" s="54" t="s">
        <v>59</v>
      </c>
      <c r="D82" s="57"/>
      <c r="E82" s="57"/>
      <c r="F82" s="57"/>
      <c r="G82" s="58"/>
    </row>
    <row r="83" spans="1:7" s="49" customFormat="1" ht="16.75" customHeight="1">
      <c r="A83" s="218"/>
      <c r="B83" s="220" t="s">
        <v>28</v>
      </c>
      <c r="C83" s="50" t="s">
        <v>26</v>
      </c>
      <c r="D83" s="59">
        <v>20</v>
      </c>
      <c r="E83" s="59">
        <v>16</v>
      </c>
      <c r="F83" s="59">
        <v>12</v>
      </c>
      <c r="G83" s="60"/>
    </row>
    <row r="84" spans="1:7" s="49" customFormat="1" ht="16.75" customHeight="1">
      <c r="A84" s="218"/>
      <c r="B84" s="221"/>
      <c r="C84" s="50" t="s">
        <v>11</v>
      </c>
      <c r="D84" s="59">
        <v>25</v>
      </c>
      <c r="E84" s="59">
        <v>11</v>
      </c>
      <c r="F84" s="59">
        <v>11</v>
      </c>
      <c r="G84" s="60"/>
    </row>
    <row r="85" spans="1:7" s="49" customFormat="1" ht="16.75" customHeight="1">
      <c r="A85" s="218"/>
      <c r="B85" s="221"/>
      <c r="C85" s="50" t="s">
        <v>57</v>
      </c>
      <c r="D85" s="59">
        <v>25</v>
      </c>
      <c r="E85" s="59">
        <v>11</v>
      </c>
      <c r="F85" s="59">
        <v>11</v>
      </c>
      <c r="G85" s="60"/>
    </row>
    <row r="86" spans="1:7" s="49" customFormat="1" ht="16.75" customHeight="1">
      <c r="A86" s="218"/>
      <c r="B86" s="222"/>
      <c r="C86" s="54" t="s">
        <v>59</v>
      </c>
      <c r="D86" s="57"/>
      <c r="E86" s="57"/>
      <c r="F86" s="57"/>
      <c r="G86" s="58"/>
    </row>
    <row r="87" spans="1:7" s="49" customFormat="1" ht="16.75" customHeight="1">
      <c r="A87" s="218"/>
      <c r="B87" s="219" t="s">
        <v>29</v>
      </c>
      <c r="C87" s="50" t="s">
        <v>26</v>
      </c>
      <c r="D87" s="59">
        <v>14</v>
      </c>
      <c r="E87" s="59">
        <v>29</v>
      </c>
      <c r="F87" s="59">
        <v>9</v>
      </c>
      <c r="G87" s="60"/>
    </row>
    <row r="88" spans="1:7" s="49" customFormat="1" ht="16.75" customHeight="1">
      <c r="A88" s="218"/>
      <c r="B88" s="219"/>
      <c r="C88" s="50" t="s">
        <v>11</v>
      </c>
      <c r="D88" s="59">
        <v>13</v>
      </c>
      <c r="E88" s="59">
        <v>22</v>
      </c>
      <c r="F88" s="59">
        <v>7</v>
      </c>
      <c r="G88" s="60"/>
    </row>
    <row r="89" spans="1:7" s="49" customFormat="1" ht="16.75" customHeight="1">
      <c r="A89" s="218"/>
      <c r="B89" s="219"/>
      <c r="C89" s="50" t="s">
        <v>57</v>
      </c>
      <c r="D89" s="59">
        <v>13</v>
      </c>
      <c r="E89" s="59">
        <v>22</v>
      </c>
      <c r="F89" s="59">
        <v>7</v>
      </c>
      <c r="G89" s="60"/>
    </row>
    <row r="90" spans="1:7" s="49" customFormat="1" ht="16.75" customHeight="1">
      <c r="A90" s="218"/>
      <c r="B90" s="219"/>
      <c r="C90" s="54" t="s">
        <v>59</v>
      </c>
      <c r="D90" s="57"/>
      <c r="E90" s="57"/>
      <c r="F90" s="57"/>
      <c r="G90" s="58"/>
    </row>
    <row r="91" spans="1:7" s="49" customFormat="1" ht="16.75" customHeight="1">
      <c r="A91" s="218"/>
      <c r="B91" s="219" t="s">
        <v>63</v>
      </c>
      <c r="C91" s="50" t="s">
        <v>26</v>
      </c>
      <c r="D91" s="59">
        <v>75</v>
      </c>
      <c r="E91" s="59">
        <v>106</v>
      </c>
      <c r="F91" s="59">
        <v>74</v>
      </c>
      <c r="G91" s="60"/>
    </row>
    <row r="92" spans="1:7" s="49" customFormat="1" ht="16.75" customHeight="1">
      <c r="A92" s="218"/>
      <c r="B92" s="219"/>
      <c r="C92" s="50" t="s">
        <v>11</v>
      </c>
      <c r="D92" s="59">
        <v>86</v>
      </c>
      <c r="E92" s="59">
        <v>97</v>
      </c>
      <c r="F92" s="59">
        <v>11</v>
      </c>
      <c r="G92" s="60"/>
    </row>
    <row r="93" spans="1:7" s="49" customFormat="1" ht="16.75" customHeight="1">
      <c r="A93" s="218"/>
      <c r="B93" s="219"/>
      <c r="C93" s="50" t="s">
        <v>57</v>
      </c>
      <c r="D93" s="59">
        <v>86</v>
      </c>
      <c r="E93" s="59">
        <v>97</v>
      </c>
      <c r="F93" s="59">
        <v>77</v>
      </c>
      <c r="G93" s="60"/>
    </row>
    <row r="94" spans="1:7" s="49" customFormat="1" ht="16.75" customHeight="1">
      <c r="A94" s="218"/>
      <c r="B94" s="219"/>
      <c r="C94" s="54" t="s">
        <v>59</v>
      </c>
      <c r="D94" s="57"/>
      <c r="E94" s="57"/>
      <c r="F94" s="57"/>
      <c r="G94" s="58"/>
    </row>
    <row r="95" spans="1:7" s="49" customFormat="1" ht="16.75" customHeight="1">
      <c r="A95" s="218"/>
      <c r="B95" s="220" t="s">
        <v>62</v>
      </c>
      <c r="C95" s="50" t="s">
        <v>26</v>
      </c>
      <c r="D95" s="59">
        <v>21</v>
      </c>
      <c r="E95" s="59">
        <v>7</v>
      </c>
      <c r="F95" s="59">
        <v>19</v>
      </c>
      <c r="G95" s="60"/>
    </row>
    <row r="96" spans="1:7" s="49" customFormat="1" ht="16.75" customHeight="1">
      <c r="A96" s="218"/>
      <c r="B96" s="221"/>
      <c r="C96" s="50" t="s">
        <v>11</v>
      </c>
      <c r="D96" s="59">
        <v>23</v>
      </c>
      <c r="E96" s="59">
        <v>8</v>
      </c>
      <c r="F96" s="59">
        <v>19</v>
      </c>
      <c r="G96" s="60"/>
    </row>
    <row r="97" spans="1:7" s="49" customFormat="1" ht="16.75" customHeight="1">
      <c r="A97" s="218"/>
      <c r="B97" s="221"/>
      <c r="C97" s="50" t="s">
        <v>57</v>
      </c>
      <c r="D97" s="59">
        <v>23</v>
      </c>
      <c r="E97" s="59">
        <v>8</v>
      </c>
      <c r="F97" s="59">
        <v>19</v>
      </c>
      <c r="G97" s="60"/>
    </row>
    <row r="98" spans="1:7" s="49" customFormat="1" ht="16.75" customHeight="1">
      <c r="A98" s="218"/>
      <c r="B98" s="221"/>
      <c r="C98" s="54" t="s">
        <v>59</v>
      </c>
      <c r="D98" s="57"/>
      <c r="E98" s="57"/>
      <c r="F98" s="57"/>
      <c r="G98" s="58"/>
    </row>
    <row r="99" spans="1:7" s="49" customFormat="1" ht="16.75" customHeight="1">
      <c r="A99" s="218"/>
      <c r="B99" s="220" t="s">
        <v>65</v>
      </c>
      <c r="C99" s="50" t="s">
        <v>26</v>
      </c>
      <c r="D99" s="59">
        <v>155</v>
      </c>
      <c r="E99" s="59">
        <v>200</v>
      </c>
      <c r="F99" s="59">
        <v>150</v>
      </c>
      <c r="G99" s="60"/>
    </row>
    <row r="100" spans="1:7" s="49" customFormat="1" ht="16.75" customHeight="1">
      <c r="A100" s="218"/>
      <c r="B100" s="221"/>
      <c r="C100" s="50" t="s">
        <v>11</v>
      </c>
      <c r="D100" s="59">
        <v>159</v>
      </c>
      <c r="E100" s="59">
        <v>214</v>
      </c>
      <c r="F100" s="59">
        <v>119</v>
      </c>
      <c r="G100" s="60"/>
    </row>
    <row r="101" spans="1:7" s="49" customFormat="1" ht="16.75" customHeight="1">
      <c r="A101" s="218"/>
      <c r="B101" s="221"/>
      <c r="C101" s="50" t="s">
        <v>57</v>
      </c>
      <c r="D101" s="59">
        <v>159</v>
      </c>
      <c r="E101" s="59">
        <v>214</v>
      </c>
      <c r="F101" s="59">
        <v>149</v>
      </c>
      <c r="G101" s="60"/>
    </row>
    <row r="102" spans="1:7" s="49" customFormat="1" ht="16.75" customHeight="1">
      <c r="A102" s="218"/>
      <c r="B102" s="221"/>
      <c r="C102" s="54" t="s">
        <v>59</v>
      </c>
      <c r="D102" s="57"/>
      <c r="E102" s="57"/>
      <c r="F102" s="57"/>
      <c r="G102" s="58"/>
    </row>
    <row r="103" spans="1:7" s="49" customFormat="1" ht="16.75" customHeight="1">
      <c r="A103" s="218"/>
      <c r="B103" s="219" t="s">
        <v>84</v>
      </c>
      <c r="C103" s="50" t="s">
        <v>26</v>
      </c>
      <c r="D103" s="59">
        <v>109</v>
      </c>
      <c r="E103" s="59">
        <v>172</v>
      </c>
      <c r="F103" s="59">
        <v>138</v>
      </c>
      <c r="G103" s="60"/>
    </row>
    <row r="104" spans="1:7" s="49" customFormat="1" ht="16.75" customHeight="1">
      <c r="A104" s="218"/>
      <c r="B104" s="221"/>
      <c r="C104" s="50" t="s">
        <v>11</v>
      </c>
      <c r="D104" s="59">
        <v>161</v>
      </c>
      <c r="E104" s="59">
        <v>189</v>
      </c>
      <c r="F104" s="59">
        <v>101</v>
      </c>
      <c r="G104" s="60"/>
    </row>
    <row r="105" spans="1:7" s="49" customFormat="1" ht="16.75" customHeight="1">
      <c r="A105" s="218"/>
      <c r="B105" s="221"/>
      <c r="C105" s="50" t="s">
        <v>57</v>
      </c>
      <c r="D105" s="59">
        <v>116</v>
      </c>
      <c r="E105" s="59">
        <v>152</v>
      </c>
      <c r="F105" s="59">
        <v>139</v>
      </c>
      <c r="G105" s="60"/>
    </row>
    <row r="106" spans="1:7" s="49" customFormat="1" ht="16.75" customHeight="1">
      <c r="A106" s="218"/>
      <c r="B106" s="222"/>
      <c r="C106" s="54" t="s">
        <v>59</v>
      </c>
      <c r="D106" s="57"/>
      <c r="E106" s="57"/>
      <c r="F106" s="57"/>
      <c r="G106" s="58"/>
    </row>
    <row r="107" spans="1:7" s="49" customFormat="1" ht="16.75" customHeight="1">
      <c r="A107" s="218"/>
      <c r="B107" s="219" t="s">
        <v>85</v>
      </c>
      <c r="C107" s="50" t="s">
        <v>26</v>
      </c>
      <c r="D107" s="59">
        <v>153</v>
      </c>
      <c r="E107" s="59">
        <v>143</v>
      </c>
      <c r="F107" s="59">
        <v>106</v>
      </c>
      <c r="G107" s="60"/>
    </row>
    <row r="108" spans="1:7" s="49" customFormat="1" ht="16.75" customHeight="1">
      <c r="A108" s="218"/>
      <c r="B108" s="219"/>
      <c r="C108" s="50" t="s">
        <v>11</v>
      </c>
      <c r="D108" s="59">
        <v>139</v>
      </c>
      <c r="E108" s="59">
        <v>123</v>
      </c>
      <c r="F108" s="59">
        <v>172</v>
      </c>
      <c r="G108" s="60"/>
    </row>
    <row r="109" spans="1:7" s="49" customFormat="1" ht="16.75" customHeight="1">
      <c r="A109" s="218"/>
      <c r="B109" s="219"/>
      <c r="C109" s="50" t="s">
        <v>57</v>
      </c>
      <c r="D109" s="59">
        <v>139</v>
      </c>
      <c r="E109" s="59">
        <v>123</v>
      </c>
      <c r="F109" s="59">
        <v>102</v>
      </c>
      <c r="G109" s="60"/>
    </row>
    <row r="110" spans="1:7" s="49" customFormat="1" ht="16.75" customHeight="1">
      <c r="A110" s="218"/>
      <c r="B110" s="219"/>
      <c r="C110" s="54" t="s">
        <v>59</v>
      </c>
      <c r="D110" s="57"/>
      <c r="E110" s="57"/>
      <c r="F110" s="57"/>
      <c r="G110" s="58"/>
    </row>
    <row r="111" spans="1:7" s="49" customFormat="1" ht="16.75" customHeight="1">
      <c r="A111" s="218" t="s">
        <v>74</v>
      </c>
      <c r="B111" s="219" t="s">
        <v>75</v>
      </c>
      <c r="C111" s="50" t="s">
        <v>78</v>
      </c>
      <c r="D111" s="59">
        <v>6</v>
      </c>
      <c r="E111" s="59">
        <v>4</v>
      </c>
      <c r="F111" s="59">
        <v>7</v>
      </c>
      <c r="G111" s="60"/>
    </row>
    <row r="112" spans="1:7" s="49" customFormat="1" ht="16.75" customHeight="1">
      <c r="A112" s="218"/>
      <c r="B112" s="219"/>
      <c r="C112" s="50" t="s">
        <v>11</v>
      </c>
      <c r="D112" s="59"/>
      <c r="E112" s="59"/>
      <c r="F112" s="59"/>
      <c r="G112" s="60"/>
    </row>
    <row r="113" spans="1:7" s="49" customFormat="1" ht="16.75" customHeight="1">
      <c r="A113" s="218"/>
      <c r="B113" s="219"/>
      <c r="C113" s="50" t="s">
        <v>57</v>
      </c>
      <c r="D113" s="59">
        <v>0</v>
      </c>
      <c r="E113" s="59">
        <v>0</v>
      </c>
      <c r="F113" s="59">
        <v>11</v>
      </c>
      <c r="G113" s="60"/>
    </row>
    <row r="114" spans="1:7" s="49" customFormat="1" ht="16.75" customHeight="1">
      <c r="A114" s="218"/>
      <c r="B114" s="219"/>
      <c r="C114" s="54" t="s">
        <v>59</v>
      </c>
      <c r="D114" s="57"/>
      <c r="E114" s="57"/>
      <c r="F114" s="57"/>
      <c r="G114" s="58"/>
    </row>
    <row r="115" spans="1:7" s="49" customFormat="1" ht="16.75" customHeight="1">
      <c r="A115" s="218"/>
      <c r="B115" s="219" t="s">
        <v>76</v>
      </c>
      <c r="C115" s="50" t="s">
        <v>78</v>
      </c>
      <c r="D115" s="59">
        <v>3</v>
      </c>
      <c r="E115" s="59">
        <v>4</v>
      </c>
      <c r="F115" s="59">
        <v>6</v>
      </c>
      <c r="G115" s="60"/>
    </row>
    <row r="116" spans="1:7" s="49" customFormat="1" ht="16.75" customHeight="1">
      <c r="A116" s="218"/>
      <c r="B116" s="219"/>
      <c r="C116" s="50" t="s">
        <v>11</v>
      </c>
      <c r="D116" s="59">
        <v>0</v>
      </c>
      <c r="E116" s="59">
        <v>0</v>
      </c>
      <c r="F116" s="59">
        <v>11</v>
      </c>
      <c r="G116" s="60"/>
    </row>
    <row r="117" spans="1:7" s="49" customFormat="1" ht="16.75" customHeight="1">
      <c r="A117" s="218"/>
      <c r="B117" s="219"/>
      <c r="C117" s="50" t="s">
        <v>57</v>
      </c>
      <c r="D117" s="59">
        <v>0</v>
      </c>
      <c r="E117" s="59">
        <v>0</v>
      </c>
      <c r="F117" s="59">
        <v>6</v>
      </c>
      <c r="G117" s="60"/>
    </row>
    <row r="118" spans="1:7" s="49" customFormat="1" ht="16.75" customHeight="1">
      <c r="A118" s="218"/>
      <c r="B118" s="219"/>
      <c r="C118" s="54" t="s">
        <v>59</v>
      </c>
      <c r="D118" s="57"/>
      <c r="E118" s="57"/>
      <c r="F118" s="57"/>
      <c r="G118" s="58"/>
    </row>
    <row r="119" spans="1:7" s="49" customFormat="1" ht="16.75" customHeight="1">
      <c r="A119" s="218"/>
      <c r="B119" s="219" t="s">
        <v>77</v>
      </c>
      <c r="C119" s="50" t="s">
        <v>78</v>
      </c>
      <c r="D119" s="59">
        <v>3</v>
      </c>
      <c r="E119" s="59">
        <v>4</v>
      </c>
      <c r="F119" s="59">
        <v>5</v>
      </c>
      <c r="G119" s="60"/>
    </row>
    <row r="120" spans="1:7" s="49" customFormat="1" ht="16.75" customHeight="1">
      <c r="A120" s="218"/>
      <c r="B120" s="219"/>
      <c r="C120" s="50" t="s">
        <v>11</v>
      </c>
      <c r="D120" s="59">
        <v>0</v>
      </c>
      <c r="E120" s="59">
        <v>0</v>
      </c>
      <c r="F120" s="59">
        <v>6</v>
      </c>
      <c r="G120" s="60"/>
    </row>
    <row r="121" spans="1:7" s="49" customFormat="1" ht="16.75" customHeight="1">
      <c r="A121" s="218"/>
      <c r="B121" s="219"/>
      <c r="C121" s="50" t="s">
        <v>57</v>
      </c>
      <c r="D121" s="59">
        <v>0</v>
      </c>
      <c r="E121" s="59">
        <v>0</v>
      </c>
      <c r="F121" s="59">
        <v>6</v>
      </c>
      <c r="G121" s="60"/>
    </row>
    <row r="122" spans="1:7" s="49" customFormat="1" ht="16.75" customHeight="1">
      <c r="A122" s="218"/>
      <c r="B122" s="219"/>
      <c r="C122" s="54" t="s">
        <v>59</v>
      </c>
      <c r="D122" s="57"/>
      <c r="E122" s="57"/>
      <c r="F122" s="57"/>
      <c r="G122" s="58"/>
    </row>
    <row r="123" spans="1:7" s="49" customFormat="1" ht="16.75" customHeight="1">
      <c r="A123" s="218"/>
      <c r="B123" s="219" t="s">
        <v>82</v>
      </c>
      <c r="C123" s="50" t="s">
        <v>78</v>
      </c>
      <c r="D123" s="59">
        <v>3</v>
      </c>
      <c r="E123" s="59">
        <v>4</v>
      </c>
      <c r="F123" s="59">
        <v>5</v>
      </c>
      <c r="G123" s="60"/>
    </row>
    <row r="124" spans="1:7" s="49" customFormat="1" ht="16.75" customHeight="1">
      <c r="A124" s="218"/>
      <c r="B124" s="219"/>
      <c r="C124" s="50" t="s">
        <v>11</v>
      </c>
      <c r="D124" s="59"/>
      <c r="E124" s="59"/>
      <c r="F124" s="59"/>
      <c r="G124" s="60"/>
    </row>
    <row r="125" spans="1:7" s="49" customFormat="1" ht="16.75" customHeight="1">
      <c r="A125" s="218"/>
      <c r="B125" s="219"/>
      <c r="C125" s="50" t="s">
        <v>57</v>
      </c>
      <c r="D125" s="59">
        <v>0</v>
      </c>
      <c r="E125" s="59">
        <v>0</v>
      </c>
      <c r="F125" s="59">
        <v>6</v>
      </c>
      <c r="G125" s="60"/>
    </row>
    <row r="126" spans="1:7" s="49" customFormat="1" ht="16.75" customHeight="1">
      <c r="A126" s="223"/>
      <c r="B126" s="219"/>
      <c r="C126" s="54" t="s">
        <v>59</v>
      </c>
      <c r="D126" s="57"/>
      <c r="E126" s="57"/>
      <c r="F126" s="57"/>
      <c r="G126" s="58"/>
    </row>
    <row r="127" spans="1:7" s="49" customFormat="1" ht="16.75" customHeight="1">
      <c r="A127" s="224" t="s">
        <v>30</v>
      </c>
      <c r="B127" s="220" t="s">
        <v>31</v>
      </c>
      <c r="C127" s="50" t="s">
        <v>32</v>
      </c>
      <c r="D127" s="59">
        <v>98</v>
      </c>
      <c r="E127" s="59">
        <v>101</v>
      </c>
      <c r="F127" s="59">
        <v>96</v>
      </c>
      <c r="G127" s="60"/>
    </row>
    <row r="128" spans="1:7" s="49" customFormat="1" ht="16.75" customHeight="1">
      <c r="A128" s="224"/>
      <c r="B128" s="221"/>
      <c r="C128" s="50" t="s">
        <v>33</v>
      </c>
      <c r="D128" s="59">
        <v>98</v>
      </c>
      <c r="E128" s="59">
        <v>105</v>
      </c>
      <c r="F128" s="59">
        <v>90</v>
      </c>
      <c r="G128" s="60"/>
    </row>
    <row r="129" spans="1:7" s="49" customFormat="1" ht="16.75" customHeight="1">
      <c r="A129" s="224"/>
      <c r="B129" s="221"/>
      <c r="C129" s="50" t="s">
        <v>34</v>
      </c>
      <c r="D129" s="59">
        <v>98</v>
      </c>
      <c r="E129" s="59">
        <v>105</v>
      </c>
      <c r="F129" s="59">
        <v>89</v>
      </c>
      <c r="G129" s="60"/>
    </row>
    <row r="130" spans="1:7" s="49" customFormat="1" ht="16.75" customHeight="1">
      <c r="A130" s="224"/>
      <c r="B130" s="221"/>
      <c r="C130" s="62" t="s">
        <v>57</v>
      </c>
      <c r="D130" s="59">
        <v>98</v>
      </c>
      <c r="E130" s="59">
        <v>105</v>
      </c>
      <c r="F130" s="59">
        <v>89</v>
      </c>
      <c r="G130" s="60"/>
    </row>
    <row r="131" spans="1:7" s="49" customFormat="1" ht="16.75" customHeight="1">
      <c r="A131" s="224"/>
      <c r="B131" s="222"/>
      <c r="C131" s="54" t="s">
        <v>58</v>
      </c>
      <c r="D131" s="57"/>
      <c r="E131" s="57"/>
      <c r="F131" s="57"/>
      <c r="G131" s="58"/>
    </row>
    <row r="132" spans="1:7" s="49" customFormat="1" ht="16.75" customHeight="1">
      <c r="A132" s="224"/>
      <c r="B132" s="220" t="s">
        <v>35</v>
      </c>
      <c r="C132" s="50" t="s">
        <v>32</v>
      </c>
      <c r="D132" s="59">
        <v>67</v>
      </c>
      <c r="E132" s="59">
        <v>92</v>
      </c>
      <c r="F132" s="59">
        <v>49</v>
      </c>
      <c r="G132" s="60"/>
    </row>
    <row r="133" spans="1:7" s="49" customFormat="1" ht="16.75" customHeight="1">
      <c r="A133" s="224"/>
      <c r="B133" s="221"/>
      <c r="C133" s="50" t="s">
        <v>33</v>
      </c>
      <c r="D133" s="59">
        <v>81</v>
      </c>
      <c r="E133" s="59">
        <v>119</v>
      </c>
      <c r="F133" s="59">
        <v>72</v>
      </c>
      <c r="G133" s="60"/>
    </row>
    <row r="134" spans="1:7" s="49" customFormat="1" ht="16.75" customHeight="1">
      <c r="A134" s="224"/>
      <c r="B134" s="221"/>
      <c r="C134" s="50" t="s">
        <v>34</v>
      </c>
      <c r="D134" s="59">
        <v>88</v>
      </c>
      <c r="E134" s="59">
        <v>115</v>
      </c>
      <c r="F134" s="59">
        <v>77</v>
      </c>
      <c r="G134" s="60"/>
    </row>
    <row r="135" spans="1:7" s="49" customFormat="1" ht="16.75" customHeight="1">
      <c r="A135" s="224"/>
      <c r="B135" s="221"/>
      <c r="C135" s="62" t="s">
        <v>57</v>
      </c>
      <c r="D135" s="59">
        <v>88</v>
      </c>
      <c r="E135" s="59">
        <v>115</v>
      </c>
      <c r="F135" s="59">
        <v>77</v>
      </c>
      <c r="G135" s="60"/>
    </row>
    <row r="136" spans="1:7" s="49" customFormat="1" ht="16.75" customHeight="1">
      <c r="A136" s="224"/>
      <c r="B136" s="222"/>
      <c r="C136" s="54" t="s">
        <v>59</v>
      </c>
      <c r="D136" s="57"/>
      <c r="E136" s="57"/>
      <c r="F136" s="57"/>
      <c r="G136" s="58"/>
    </row>
    <row r="137" spans="1:7" s="49" customFormat="1" ht="16.75" customHeight="1">
      <c r="A137" s="224" t="s">
        <v>36</v>
      </c>
      <c r="B137" s="220" t="s">
        <v>37</v>
      </c>
      <c r="C137" s="50" t="s">
        <v>38</v>
      </c>
      <c r="D137" s="59">
        <v>11</v>
      </c>
      <c r="E137" s="59">
        <v>7</v>
      </c>
      <c r="F137" s="59">
        <v>7</v>
      </c>
      <c r="G137" s="60"/>
    </row>
    <row r="138" spans="1:7" s="49" customFormat="1" ht="16.75" customHeight="1">
      <c r="A138" s="224"/>
      <c r="B138" s="221"/>
      <c r="C138" s="50" t="s">
        <v>39</v>
      </c>
      <c r="D138" s="59">
        <v>8</v>
      </c>
      <c r="E138" s="59">
        <v>12</v>
      </c>
      <c r="F138" s="59">
        <v>5</v>
      </c>
      <c r="G138" s="60"/>
    </row>
    <row r="139" spans="1:7" s="49" customFormat="1" ht="16.75" customHeight="1">
      <c r="A139" s="224"/>
      <c r="B139" s="221"/>
      <c r="C139" s="50" t="s">
        <v>11</v>
      </c>
      <c r="D139" s="59">
        <v>4</v>
      </c>
      <c r="E139" s="59">
        <v>10</v>
      </c>
      <c r="F139" s="59">
        <v>6</v>
      </c>
      <c r="G139" s="60"/>
    </row>
    <row r="140" spans="1:7" s="49" customFormat="1" ht="16.75" customHeight="1">
      <c r="A140" s="224"/>
      <c r="B140" s="221"/>
      <c r="C140" s="62" t="s">
        <v>57</v>
      </c>
      <c r="D140" s="59">
        <v>159</v>
      </c>
      <c r="E140" s="59">
        <v>14</v>
      </c>
      <c r="F140" s="59">
        <v>7</v>
      </c>
      <c r="G140" s="60"/>
    </row>
    <row r="141" spans="1:7" s="49" customFormat="1" ht="16.75" customHeight="1">
      <c r="A141" s="224"/>
      <c r="B141" s="222"/>
      <c r="C141" s="54" t="s">
        <v>58</v>
      </c>
      <c r="D141" s="57"/>
      <c r="E141" s="57"/>
      <c r="F141" s="57"/>
      <c r="G141" s="58"/>
    </row>
    <row r="142" spans="1:7" s="49" customFormat="1" ht="16.75" customHeight="1">
      <c r="A142" s="224"/>
      <c r="B142" s="220" t="s">
        <v>40</v>
      </c>
      <c r="C142" s="50" t="s">
        <v>38</v>
      </c>
      <c r="D142" s="59">
        <v>462</v>
      </c>
      <c r="E142" s="59">
        <v>513</v>
      </c>
      <c r="F142" s="59">
        <v>401</v>
      </c>
      <c r="G142" s="60"/>
    </row>
    <row r="143" spans="1:7" s="49" customFormat="1" ht="16.75" customHeight="1">
      <c r="A143" s="224"/>
      <c r="B143" s="221"/>
      <c r="C143" s="50" t="s">
        <v>39</v>
      </c>
      <c r="D143" s="59">
        <v>211</v>
      </c>
      <c r="E143" s="59">
        <v>287</v>
      </c>
      <c r="F143" s="59">
        <v>361</v>
      </c>
      <c r="G143" s="60"/>
    </row>
    <row r="144" spans="1:7" s="49" customFormat="1" ht="16.75" customHeight="1">
      <c r="A144" s="224"/>
      <c r="B144" s="221"/>
      <c r="C144" s="50" t="s">
        <v>11</v>
      </c>
      <c r="D144" s="59">
        <v>210</v>
      </c>
      <c r="E144" s="59">
        <v>287</v>
      </c>
      <c r="F144" s="59">
        <v>361</v>
      </c>
      <c r="G144" s="60"/>
    </row>
    <row r="145" spans="1:7" s="49" customFormat="1" ht="16.75" customHeight="1">
      <c r="A145" s="224"/>
      <c r="B145" s="221"/>
      <c r="C145" s="62" t="s">
        <v>57</v>
      </c>
      <c r="D145" s="59">
        <v>210</v>
      </c>
      <c r="E145" s="59">
        <v>287</v>
      </c>
      <c r="F145" s="59">
        <v>361</v>
      </c>
      <c r="G145" s="60"/>
    </row>
    <row r="146" spans="1:7" s="49" customFormat="1" ht="16.75" customHeight="1">
      <c r="A146" s="224"/>
      <c r="B146" s="222"/>
      <c r="C146" s="54" t="s">
        <v>59</v>
      </c>
      <c r="D146" s="57"/>
      <c r="E146" s="57"/>
      <c r="F146" s="57"/>
      <c r="G146" s="58"/>
    </row>
    <row r="147" spans="1:7" s="49" customFormat="1" ht="16.75" customHeight="1">
      <c r="A147" s="230" t="s">
        <v>41</v>
      </c>
      <c r="B147" s="220" t="s">
        <v>42</v>
      </c>
      <c r="C147" s="50" t="s">
        <v>43</v>
      </c>
      <c r="D147" s="59">
        <v>67</v>
      </c>
      <c r="E147" s="59">
        <v>52</v>
      </c>
      <c r="F147" s="59">
        <v>37</v>
      </c>
      <c r="G147" s="60"/>
    </row>
    <row r="148" spans="1:7" s="49" customFormat="1" ht="16.75" customHeight="1">
      <c r="A148" s="231"/>
      <c r="B148" s="221"/>
      <c r="C148" s="50" t="s">
        <v>68</v>
      </c>
      <c r="D148" s="59">
        <v>37</v>
      </c>
      <c r="E148" s="59">
        <v>46</v>
      </c>
      <c r="F148" s="59">
        <v>17</v>
      </c>
      <c r="G148" s="60"/>
    </row>
    <row r="149" spans="1:7" s="49" customFormat="1" ht="16.75" customHeight="1">
      <c r="A149" s="231"/>
      <c r="B149" s="221"/>
      <c r="C149" s="50" t="s">
        <v>11</v>
      </c>
      <c r="D149" s="59">
        <v>0</v>
      </c>
      <c r="E149" s="59">
        <v>0</v>
      </c>
      <c r="F149" s="59">
        <v>0</v>
      </c>
      <c r="G149" s="60"/>
    </row>
    <row r="150" spans="1:7" s="49" customFormat="1" ht="16.75" customHeight="1">
      <c r="A150" s="231"/>
      <c r="B150" s="221"/>
      <c r="C150" s="50" t="s">
        <v>57</v>
      </c>
      <c r="D150" s="59">
        <v>0</v>
      </c>
      <c r="E150" s="59">
        <v>0</v>
      </c>
      <c r="F150" s="59">
        <v>0</v>
      </c>
      <c r="G150" s="60"/>
    </row>
    <row r="151" spans="1:7" s="49" customFormat="1" ht="16.75" customHeight="1">
      <c r="A151" s="231"/>
      <c r="B151" s="222"/>
      <c r="C151" s="54" t="s">
        <v>59</v>
      </c>
      <c r="D151" s="57"/>
      <c r="E151" s="57"/>
      <c r="F151" s="57"/>
      <c r="G151" s="58"/>
    </row>
    <row r="152" spans="1:7" s="49" customFormat="1" ht="16.75" customHeight="1">
      <c r="A152" s="231"/>
      <c r="B152" s="220" t="s">
        <v>44</v>
      </c>
      <c r="C152" s="50" t="s">
        <v>38</v>
      </c>
      <c r="D152" s="59">
        <v>111</v>
      </c>
      <c r="E152" s="59">
        <v>242</v>
      </c>
      <c r="F152" s="59">
        <v>180</v>
      </c>
      <c r="G152" s="60"/>
    </row>
    <row r="153" spans="1:7" s="49" customFormat="1" ht="16.75" customHeight="1">
      <c r="A153" s="231"/>
      <c r="B153" s="221"/>
      <c r="C153" s="50" t="s">
        <v>33</v>
      </c>
      <c r="D153" s="59">
        <v>189</v>
      </c>
      <c r="E153" s="59">
        <v>249</v>
      </c>
      <c r="F153" s="59">
        <v>3576</v>
      </c>
      <c r="G153" s="60"/>
    </row>
    <row r="154" spans="1:7" s="49" customFormat="1" ht="16.75" customHeight="1">
      <c r="A154" s="231"/>
      <c r="B154" s="221"/>
      <c r="C154" s="50" t="s">
        <v>34</v>
      </c>
      <c r="D154" s="59">
        <v>189</v>
      </c>
      <c r="E154" s="59">
        <v>249</v>
      </c>
      <c r="F154" s="59">
        <v>3576</v>
      </c>
      <c r="G154" s="60"/>
    </row>
    <row r="155" spans="1:7" s="49" customFormat="1" ht="16.75" customHeight="1">
      <c r="A155" s="231"/>
      <c r="B155" s="221"/>
      <c r="C155" s="50" t="s">
        <v>57</v>
      </c>
      <c r="D155" s="59">
        <v>189</v>
      </c>
      <c r="E155" s="59">
        <v>249</v>
      </c>
      <c r="F155" s="59">
        <v>3576</v>
      </c>
      <c r="G155" s="60"/>
    </row>
    <row r="156" spans="1:7" s="49" customFormat="1" ht="16.75" customHeight="1">
      <c r="A156" s="232"/>
      <c r="B156" s="222"/>
      <c r="C156" s="54" t="s">
        <v>59</v>
      </c>
      <c r="D156" s="57"/>
      <c r="E156" s="57"/>
      <c r="F156" s="57"/>
      <c r="G156" s="58"/>
    </row>
    <row r="157" spans="1:7" s="49" customFormat="1" ht="16.75" customHeight="1">
      <c r="A157" s="233" t="s">
        <v>79</v>
      </c>
      <c r="B157" s="219" t="s">
        <v>69</v>
      </c>
      <c r="C157" s="61" t="s">
        <v>73</v>
      </c>
      <c r="D157" s="59">
        <v>33</v>
      </c>
      <c r="E157" s="59">
        <v>42</v>
      </c>
      <c r="F157" s="59">
        <v>18</v>
      </c>
      <c r="G157" s="60"/>
    </row>
    <row r="158" spans="1:7" s="49" customFormat="1" ht="16.75" customHeight="1">
      <c r="A158" s="234"/>
      <c r="B158" s="219"/>
      <c r="C158" s="61" t="s">
        <v>71</v>
      </c>
      <c r="D158" s="59">
        <v>0</v>
      </c>
      <c r="E158" s="59">
        <v>0</v>
      </c>
      <c r="F158" s="59">
        <v>0</v>
      </c>
      <c r="G158" s="60"/>
    </row>
    <row r="159" spans="1:7" s="49" customFormat="1" ht="16.75" customHeight="1">
      <c r="A159" s="234"/>
      <c r="B159" s="219"/>
      <c r="C159" s="61" t="s">
        <v>57</v>
      </c>
      <c r="D159" s="59">
        <v>0</v>
      </c>
      <c r="E159" s="59">
        <v>0</v>
      </c>
      <c r="F159" s="59">
        <v>0</v>
      </c>
      <c r="G159" s="60"/>
    </row>
    <row r="160" spans="1:7" s="49" customFormat="1" ht="16.75" customHeight="1">
      <c r="A160" s="234"/>
      <c r="B160" s="219"/>
      <c r="C160" s="54" t="s">
        <v>59</v>
      </c>
      <c r="D160" s="57"/>
      <c r="E160" s="57"/>
      <c r="F160" s="57"/>
      <c r="G160" s="58"/>
    </row>
    <row r="161" spans="1:9" s="49" customFormat="1" ht="16.75" customHeight="1">
      <c r="A161" s="234"/>
      <c r="B161" s="219" t="s">
        <v>72</v>
      </c>
      <c r="C161" s="61" t="s">
        <v>73</v>
      </c>
      <c r="D161" s="59">
        <v>0</v>
      </c>
      <c r="E161" s="59">
        <v>0</v>
      </c>
      <c r="F161" s="59">
        <v>0</v>
      </c>
      <c r="G161" s="60"/>
    </row>
    <row r="162" spans="1:9" s="49" customFormat="1" ht="16.75" customHeight="1">
      <c r="A162" s="234"/>
      <c r="B162" s="219"/>
      <c r="C162" s="61" t="s">
        <v>71</v>
      </c>
      <c r="D162" s="59">
        <v>0</v>
      </c>
      <c r="E162" s="59">
        <v>0</v>
      </c>
      <c r="F162" s="59">
        <v>0</v>
      </c>
      <c r="G162" s="60"/>
    </row>
    <row r="163" spans="1:9" s="49" customFormat="1" ht="16.75" customHeight="1">
      <c r="A163" s="234"/>
      <c r="B163" s="219"/>
      <c r="C163" s="61" t="s">
        <v>57</v>
      </c>
      <c r="D163" s="59">
        <v>0</v>
      </c>
      <c r="E163" s="59">
        <v>0</v>
      </c>
      <c r="F163" s="59">
        <v>0</v>
      </c>
      <c r="G163" s="60"/>
    </row>
    <row r="164" spans="1:9" s="49" customFormat="1" ht="16.75" customHeight="1">
      <c r="A164" s="234"/>
      <c r="B164" s="219"/>
      <c r="C164" s="54" t="s">
        <v>59</v>
      </c>
      <c r="D164" s="57"/>
      <c r="E164" s="57"/>
      <c r="F164" s="57"/>
      <c r="G164" s="58"/>
    </row>
    <row r="165" spans="1:9" s="49" customFormat="1" ht="16.75" customHeight="1">
      <c r="A165" s="234"/>
      <c r="B165" s="219" t="s">
        <v>70</v>
      </c>
      <c r="C165" s="61" t="s">
        <v>73</v>
      </c>
      <c r="D165" s="59">
        <v>0</v>
      </c>
      <c r="E165" s="59">
        <v>0</v>
      </c>
      <c r="F165" s="59">
        <v>0</v>
      </c>
      <c r="G165" s="60"/>
    </row>
    <row r="166" spans="1:9" s="49" customFormat="1" ht="16.75" customHeight="1">
      <c r="A166" s="234"/>
      <c r="B166" s="219"/>
      <c r="C166" s="61" t="s">
        <v>71</v>
      </c>
      <c r="D166" s="59">
        <v>0</v>
      </c>
      <c r="E166" s="59">
        <v>0</v>
      </c>
      <c r="F166" s="59">
        <v>0</v>
      </c>
      <c r="G166" s="60"/>
    </row>
    <row r="167" spans="1:9" s="49" customFormat="1" ht="16.75" customHeight="1">
      <c r="A167" s="234"/>
      <c r="B167" s="219"/>
      <c r="C167" s="61" t="s">
        <v>57</v>
      </c>
      <c r="D167" s="59">
        <v>0</v>
      </c>
      <c r="E167" s="59">
        <v>0</v>
      </c>
      <c r="F167" s="59">
        <v>0</v>
      </c>
      <c r="G167" s="60"/>
    </row>
    <row r="168" spans="1:9" s="49" customFormat="1" ht="16.75" customHeight="1">
      <c r="A168" s="235"/>
      <c r="B168" s="219"/>
      <c r="C168" s="54" t="s">
        <v>59</v>
      </c>
      <c r="D168" s="57"/>
      <c r="E168" s="57"/>
      <c r="F168" s="57"/>
      <c r="G168" s="58"/>
    </row>
    <row r="169" spans="1:9" s="49" customFormat="1" ht="16.75" customHeight="1">
      <c r="A169" s="225" t="s">
        <v>45</v>
      </c>
      <c r="B169" s="220" t="s">
        <v>46</v>
      </c>
      <c r="C169" s="61" t="s">
        <v>47</v>
      </c>
      <c r="D169" s="63">
        <v>10</v>
      </c>
      <c r="E169" s="63">
        <v>10</v>
      </c>
      <c r="F169" s="63">
        <v>10</v>
      </c>
      <c r="G169" s="64"/>
    </row>
    <row r="170" spans="1:9" s="49" customFormat="1" ht="16.75" customHeight="1">
      <c r="A170" s="226"/>
      <c r="B170" s="221"/>
      <c r="C170" s="65" t="s">
        <v>48</v>
      </c>
      <c r="D170" s="63">
        <v>6</v>
      </c>
      <c r="E170" s="63">
        <v>7</v>
      </c>
      <c r="F170" s="68">
        <v>7.8</v>
      </c>
      <c r="G170" s="64"/>
    </row>
    <row r="171" spans="1:9" s="49" customFormat="1" ht="16.75" customHeight="1">
      <c r="A171" s="226"/>
      <c r="B171" s="221"/>
      <c r="C171" s="65" t="s">
        <v>49</v>
      </c>
      <c r="D171" s="63">
        <v>10</v>
      </c>
      <c r="E171" s="63">
        <v>10</v>
      </c>
      <c r="F171" s="63">
        <v>10</v>
      </c>
      <c r="G171" s="64"/>
    </row>
    <row r="172" spans="1:9" s="49" customFormat="1" ht="16.75" customHeight="1">
      <c r="A172" s="226"/>
      <c r="B172" s="221"/>
      <c r="C172" s="61" t="s">
        <v>50</v>
      </c>
      <c r="D172" s="69">
        <v>7</v>
      </c>
      <c r="E172" s="68">
        <v>7.5</v>
      </c>
      <c r="F172" s="63">
        <v>8</v>
      </c>
      <c r="G172" s="64"/>
    </row>
    <row r="173" spans="1:9" s="49" customFormat="1" ht="16.75" customHeight="1">
      <c r="A173" s="226"/>
      <c r="B173" s="222"/>
      <c r="C173" s="54" t="s">
        <v>59</v>
      </c>
      <c r="D173" s="66"/>
      <c r="E173" s="66"/>
      <c r="F173" s="66"/>
      <c r="G173" s="67"/>
    </row>
    <row r="174" spans="1:9" ht="61.5"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2024-10-01T09:43:06Z</dcterms:modified>
</cp:coreProperties>
</file>