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<sst xmlns="http://schemas.openxmlformats.org/spreadsheetml/2006/main" count="2929" uniqueCount="316">
  <si>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</si>
  <si>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</si>
  <si>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</si>
  <si>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</si>
  <si>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</si>
  <si>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</si>
  <si>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</si>
  <si>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</si>
  <si>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</si>
  <si>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</si>
  <si>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</si>
  <si>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</si>
  <si>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</si>
  <si>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</si>
  <si>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</si>
  <si>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</si>
  <si>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</si>
  <si>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</si>
  <si>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</si>
  <si>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</si>
  <si>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</si>
  <si>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</si>
  <si>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</si>
  <si>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</si>
  <si>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</si>
  <si>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</si>
  <si>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</si>
  <si>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</si>
  <si>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</si>
  <si>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</si>
  <si>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</si>
  <si>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</si>
  <si>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</si>
  <si>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</si>
  <si>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</si>
  <si>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</si>
  <si>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</si>
  <si>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</si>
  <si>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</si>
  <si>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</si>
  <si>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</si>
  <si>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</si>
  <si>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</si>
  <si>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</si>
  <si>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</si>
  <si>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</si>
  <si>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</si>
  <si>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</si>
  <si>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</si>
  <si>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</si>
  <si>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</si>
  <si>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</si>
  <si>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</si>
  <si>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</si>
  <si>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</si>
  <si>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</si>
  <si>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</si>
  <si>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</si>
  <si>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</si>
  <si>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</si>
  <si>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</si>
  <si>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</si>
  <si>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</si>
  <si>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</si>
  <si>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</si>
  <si>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</si>
  <si>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</si>
  <si>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</si>
  <si>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</si>
  <si>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</si>
  <si>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</si>
  <si>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</si>
  <si>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</si>
  <si>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</si>
  <si>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</si>
  <si>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</si>
  <si>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</si>
  <si>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</si>
  <si>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</si>
  <si>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</si>
  <si>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</si>
  <si>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</si>
  <si>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</si>
  <si>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</si>
  <si>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</si>
  <si>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</si>
  <si>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</si>
  <si>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</si>
  <si>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</si>
  <si>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</si>
  <si>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</si>
  <si>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</si>
  <si>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</si>
  <si>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</si>
  <si>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</si>
  <si>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</si>
  <si>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</si>
  <si>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</si>
  <si>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</si>
  <si>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</si>
  <si>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</si>
  <si>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</si>
  <si>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</si>
  <si>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</si>
  <si>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</si>
  <si>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</si>
  <si>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</si>
  <si>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</si>
  <si>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</si>
  <si>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</si>
  <si>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</si>
  <si>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</si>
  <si>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</si>
  <si>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</si>
  <si>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</si>
  <si>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</si>
  <si>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</si>
  <si>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</si>
  <si>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</si>
  <si>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</si>
  <si>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</si>
  <si>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</si>
  <si>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</si>
  <si>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</si>
  <si>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</si>
  <si>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</si>
  <si>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</si>
  <si>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</si>
  <si>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</si>
  <si>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</si>
  <si>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</si>
  <si>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</si>
  <si>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</si>
  <si>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</si>
  <si>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</si>
  <si>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</si>
  <si>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</si>
  <si>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</si>
  <si>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</si>
  <si>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</si>
  <si>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</si>
  <si>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</si>
  <si>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</si>
  <si>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</si>
  <si>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</si>
  <si>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</si>
  <si>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</si>
  <si>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</si>
  <si>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</si>
  <si>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</si>
  <si>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</si>
  <si>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</si>
  <si>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</si>
  <si>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</si>
  <si>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</si>
  <si>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</si>
  <si>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</si>
  <si>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</si>
  <si>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</si>
  <si>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</si>
  <si>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</si>
  <si>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</si>
  <si>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</si>
  <si>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</si>
  <si>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</si>
  <si>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</si>
  <si>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</si>
  <si>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</si>
  <si>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</si>
  <si>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</si>
  <si>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</si>
  <si>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</si>
  <si>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</si>
  <si>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</si>
  <si>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</si>
  <si>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</si>
  <si>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</si>
  <si>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</si>
  <si>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</si>
  <si>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</si>
  <si>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</si>
  <si>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</si>
  <si>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</si>
  <si>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</si>
  <si>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</si>
  <si>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</si>
  <si>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</si>
  <si>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</si>
  <si>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</si>
  <si>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</si>
  <si>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</si>
  <si>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</si>
  <si>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</si>
  <si>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</si>
  <si>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</si>
  <si>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</si>
  <si>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</si>
  <si>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</si>
  <si>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</si>
  <si>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</si>
  <si>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</si>
  <si>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</si>
  <si>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</si>
  <si>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</si>
  <si>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</si>
  <si>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</si>
  <si>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</si>
  <si>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</si>
  <si>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</si>
  <si>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</si>
  <si>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</si>
  <si>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</si>
  <si>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</si>
  <si>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</si>
  <si>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</si>
  <si>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</si>
  <si>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</si>
  <si>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</si>
  <si>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</si>
  <si>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</si>
  <si>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</si>
  <si>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</si>
  <si>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</si>
  <si>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</si>
  <si>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</si>
  <si>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</si>
  <si>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</si>
  <si>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</si>
  <si>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</si>
  <si>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</si>
  <si>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</si>
  <si>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</si>
  <si>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</si>
  <si>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</si>
  <si>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</si>
  <si>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</si>
  <si>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</si>
  <si>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</si>
  <si>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</si>
  <si>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</si>
  <si>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</si>
  <si>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</si>
  <si>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</si>
  <si>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</si>
  <si>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</si>
  <si>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</si>
  <si>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</si>
  <si>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</si>
  <si>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</si>
  <si>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</si>
  <si>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</si>
  <si>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Mbita</t>
  </si>
  <si>
    <t>Obaluanda HC</t>
  </si>
  <si>
    <t>Doricus Carina</t>
  </si>
  <si>
    <t>COMMENTS</t>
  </si>
  <si>
    <t>1st ANC</t>
  </si>
  <si>
    <t>Clients given IPT 1st Dose</t>
  </si>
  <si>
    <t>over reporting IPTP</t>
  </si>
  <si>
    <t>Clients given IPT 2nd Dose</t>
  </si>
  <si>
    <t>under reporting</t>
  </si>
  <si>
    <t>Clients given IPT 3rd Dose</t>
  </si>
  <si>
    <t>misreporting  of indicator</t>
  </si>
  <si>
    <t>under reporting in march on deliveries</t>
  </si>
  <si>
    <t>Ocxytocin within 1 minute</t>
  </si>
  <si>
    <t xml:space="preserve">MATERNAL DEATHS </t>
  </si>
  <si>
    <t>outreach data not clearly summarised</t>
  </si>
  <si>
    <t>outreach data not clearly summarised in january</t>
  </si>
  <si>
    <t>SBGV</t>
  </si>
  <si>
    <t>no follow up in SGBV cases noted in jan</t>
  </si>
  <si>
    <t>summary sheet 710 not found for  march 24</t>
  </si>
  <si>
    <t>Malaria Tally sheet</t>
  </si>
  <si>
    <t>Malaria Summary sheet</t>
  </si>
  <si>
    <t>summary sgheet 710 not found for  march 24</t>
  </si>
  <si>
    <t>chanis not in use</t>
  </si>
  <si>
    <t>summary sheet 710 for march unavailable5</t>
  </si>
  <si>
    <t>DO NOT ENTER IF DELIVERIES ARE NOT DONE</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</si>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</sst>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7">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2" fillId="0" borderId="0" applyFont="0" applyFill="0" applyBorder="0" applyAlignment="0" applyProtection="0">
      <alignment vertical="center"/>
    </xf>
    <xf numFmtId="44" fontId="32" fillId="0" borderId="0" applyFont="0" applyFill="0" applyBorder="0" applyAlignment="0" applyProtection="0">
      <alignment vertical="center"/>
    </xf>
    <xf numFmtId="9" fontId="0" fillId="0" borderId="0" applyFont="0" applyFill="0" applyBorder="0" applyAlignment="0" applyProtection="0"/>
    <xf numFmtId="177" fontId="32" fillId="0" borderId="0" applyFont="0" applyFill="0" applyBorder="0" applyAlignment="0" applyProtection="0">
      <alignment vertical="center"/>
    </xf>
    <xf numFmtId="42" fontId="32" fillId="0" borderId="0" applyFon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2" fillId="14" borderId="18" applyNumberFormat="0" applyFont="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19" applyNumberFormat="0" applyFill="0" applyAlignment="0" applyProtection="0">
      <alignment vertical="center"/>
    </xf>
    <xf numFmtId="0" fontId="39" fillId="0" borderId="19" applyNumberFormat="0" applyFill="0" applyAlignment="0" applyProtection="0">
      <alignment vertical="center"/>
    </xf>
    <xf numFmtId="0" fontId="40" fillId="0" borderId="20" applyNumberFormat="0" applyFill="0" applyAlignment="0" applyProtection="0">
      <alignment vertical="center"/>
    </xf>
    <xf numFmtId="0" fontId="40" fillId="0" borderId="0" applyNumberFormat="0" applyFill="0" applyBorder="0" applyAlignment="0" applyProtection="0">
      <alignment vertical="center"/>
    </xf>
    <xf numFmtId="0" fontId="41" fillId="15" borderId="21" applyNumberFormat="0" applyAlignment="0" applyProtection="0">
      <alignment vertical="center"/>
    </xf>
    <xf numFmtId="0" fontId="42" fillId="16" borderId="22" applyNumberFormat="0" applyAlignment="0" applyProtection="0">
      <alignment vertical="center"/>
    </xf>
    <xf numFmtId="0" fontId="43" fillId="16" borderId="21" applyNumberFormat="0" applyAlignment="0" applyProtection="0">
      <alignment vertical="center"/>
    </xf>
    <xf numFmtId="0" fontId="44" fillId="17" borderId="23" applyNumberFormat="0" applyAlignment="0" applyProtection="0">
      <alignment vertical="center"/>
    </xf>
    <xf numFmtId="0" fontId="45" fillId="0" borderId="24" applyNumberFormat="0" applyFill="0" applyAlignment="0" applyProtection="0">
      <alignment vertical="center"/>
    </xf>
    <xf numFmtId="0" fontId="46" fillId="0" borderId="25" applyNumberFormat="0" applyFill="0" applyAlignment="0" applyProtection="0">
      <alignment vertical="center"/>
    </xf>
    <xf numFmtId="0" fontId="47" fillId="18" borderId="0" applyNumberFormat="0" applyBorder="0" applyAlignment="0" applyProtection="0">
      <alignment vertical="center"/>
    </xf>
    <xf numFmtId="0" fontId="48" fillId="19" borderId="0" applyNumberFormat="0" applyBorder="0" applyAlignment="0" applyProtection="0">
      <alignment vertical="center"/>
    </xf>
    <xf numFmtId="0" fontId="49" fillId="20" borderId="0" applyNumberFormat="0" applyBorder="0" applyAlignment="0" applyProtection="0">
      <alignment vertical="center"/>
    </xf>
    <xf numFmtId="0" fontId="50" fillId="21" borderId="0" applyNumberFormat="0" applyBorder="0" applyAlignment="0" applyProtection="0">
      <alignment vertical="center"/>
    </xf>
    <xf numFmtId="0" fontId="51" fillId="22" borderId="0" applyNumberFormat="0" applyBorder="0" applyAlignment="0" applyProtection="0">
      <alignment vertical="center"/>
    </xf>
    <xf numFmtId="0" fontId="51" fillId="23" borderId="0" applyNumberFormat="0" applyBorder="0" applyAlignment="0" applyProtection="0">
      <alignment vertical="center"/>
    </xf>
    <xf numFmtId="0" fontId="50" fillId="24" borderId="0" applyNumberFormat="0" applyBorder="0" applyAlignment="0" applyProtection="0">
      <alignment vertical="center"/>
    </xf>
    <xf numFmtId="0" fontId="50" fillId="25" borderId="0" applyNumberFormat="0" applyBorder="0" applyAlignment="0" applyProtection="0">
      <alignment vertical="center"/>
    </xf>
    <xf numFmtId="0" fontId="51" fillId="26" borderId="0" applyNumberFormat="0" applyBorder="0" applyAlignment="0" applyProtection="0">
      <alignment vertical="center"/>
    </xf>
    <xf numFmtId="0" fontId="51" fillId="27" borderId="0" applyNumberFormat="0" applyBorder="0" applyAlignment="0" applyProtection="0">
      <alignment vertical="center"/>
    </xf>
    <xf numFmtId="0" fontId="50" fillId="28" borderId="0" applyNumberFormat="0" applyBorder="0" applyAlignment="0" applyProtection="0">
      <alignment vertical="center"/>
    </xf>
    <xf numFmtId="0" fontId="50" fillId="29" borderId="0" applyNumberFormat="0" applyBorder="0" applyAlignment="0" applyProtection="0">
      <alignment vertical="center"/>
    </xf>
    <xf numFmtId="0" fontId="51" fillId="30" borderId="0" applyNumberFormat="0" applyBorder="0" applyAlignment="0" applyProtection="0">
      <alignment vertical="center"/>
    </xf>
    <xf numFmtId="0" fontId="51" fillId="31" borderId="0" applyNumberFormat="0" applyBorder="0" applyAlignment="0" applyProtection="0">
      <alignment vertical="center"/>
    </xf>
    <xf numFmtId="0" fontId="50" fillId="32" borderId="0" applyNumberFormat="0" applyBorder="0" applyAlignment="0" applyProtection="0">
      <alignment vertical="center"/>
    </xf>
    <xf numFmtId="0" fontId="50" fillId="33" borderId="0" applyNumberFormat="0" applyBorder="0" applyAlignment="0" applyProtection="0">
      <alignment vertical="center"/>
    </xf>
    <xf numFmtId="0" fontId="51" fillId="34" borderId="0" applyNumberFormat="0" applyBorder="0" applyAlignment="0" applyProtection="0">
      <alignment vertical="center"/>
    </xf>
    <xf numFmtId="0" fontId="51" fillId="35"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alignment vertical="center"/>
    </xf>
    <xf numFmtId="0" fontId="51" fillId="38" borderId="0" applyNumberFormat="0" applyBorder="0" applyAlignment="0" applyProtection="0">
      <alignment vertical="center"/>
    </xf>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0" fillId="44"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5730" y="0"/>
              <a:ext cx="455485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6</v>
      </c>
      <c r="E10" s="129">
        <v>2</v>
      </c>
      <c r="F10" s="129">
        <v>2</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0</v>
      </c>
      <c r="E18" s="136">
        <v>3</v>
      </c>
      <c r="F18" s="136">
        <v>2</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8</v>
      </c>
      <c r="E22" s="136">
        <v>9</v>
      </c>
      <c r="F22" s="136">
        <v>1</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8</v>
      </c>
      <c r="E26" s="136">
        <v>12</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48</v>
      </c>
      <c r="E30" s="136">
        <v>61</v>
      </c>
      <c r="F30" s="136">
        <v>36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2</v>
      </c>
      <c r="E34" s="136">
        <v>3</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2</v>
      </c>
      <c r="E38" s="136">
        <v>3</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0</v>
      </c>
      <c r="E57" s="136">
        <v>1</v>
      </c>
      <c r="F57" s="136">
        <v>2</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8</v>
      </c>
      <c r="E61" s="136">
        <v>11</v>
      </c>
      <c r="F61" s="136">
        <v>9</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0</v>
      </c>
      <c r="E65" s="136">
        <v>15</v>
      </c>
      <c r="F65" s="136">
        <v>2</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8</v>
      </c>
      <c r="E69" s="136">
        <v>11</v>
      </c>
      <c r="F69" s="136">
        <v>9</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0</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9</v>
      </c>
      <c r="E81" s="136">
        <v>17</v>
      </c>
      <c r="F81" s="136">
        <v>4</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8</v>
      </c>
      <c r="E85" s="136">
        <v>9</v>
      </c>
      <c r="F85" s="136">
        <v>9</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v>
      </c>
      <c r="E89" s="136">
        <v>8</v>
      </c>
      <c r="F89" s="136">
        <v>3</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28</v>
      </c>
      <c r="E93" s="136">
        <v>19</v>
      </c>
      <c r="F93" s="136">
        <v>19</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v>
      </c>
      <c r="E97" s="136">
        <v>7</v>
      </c>
      <c r="F97" s="136">
        <v>3</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35</v>
      </c>
      <c r="E101" s="136">
        <v>30</v>
      </c>
      <c r="F101" s="136">
        <v>33</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46</v>
      </c>
      <c r="E105" s="136">
        <v>45</v>
      </c>
      <c r="F105" s="136">
        <v>30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33</v>
      </c>
      <c r="E109" s="136">
        <v>47</v>
      </c>
      <c r="F109" s="136">
        <v>39</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22</v>
      </c>
      <c r="E130" s="136">
        <v>25</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16</v>
      </c>
      <c r="E135" s="136">
        <v>10</v>
      </c>
      <c r="F135" s="136">
        <v>12</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5</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99</v>
      </c>
      <c r="E145" s="136">
        <v>97</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9</v>
      </c>
      <c r="E150" s="136">
        <v>13</v>
      </c>
      <c r="F150" s="136">
        <v>15</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9</v>
      </c>
      <c r="E155" s="136">
        <v>19</v>
      </c>
      <c r="F155" s="136">
        <v>1404</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18</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8</v>
      </c>
      <c r="E10" s="129">
        <v>6</v>
      </c>
      <c r="F10" s="129">
        <v>0</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1</v>
      </c>
      <c r="E18" s="136">
        <v>2</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15</v>
      </c>
      <c r="E22" s="136">
        <v>3</v>
      </c>
      <c r="F22" s="136">
        <v>7</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11</v>
      </c>
      <c r="E26" s="136">
        <v>14</v>
      </c>
      <c r="F26" s="136">
        <v>12</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69</v>
      </c>
      <c r="E30" s="136">
        <v>57</v>
      </c>
      <c r="F30" s="136">
        <v>45</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7</v>
      </c>
      <c r="E34" s="136">
        <v>6</v>
      </c>
      <c r="F34" s="136">
        <v>6</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7</v>
      </c>
      <c r="E38" s="136">
        <v>6</v>
      </c>
      <c r="F38" s="136">
        <v>6</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7</v>
      </c>
      <c r="E57" s="136">
        <v>6</v>
      </c>
      <c r="F57" s="136">
        <v>6</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12</v>
      </c>
      <c r="E61" s="136">
        <v>8</v>
      </c>
      <c r="F61" s="136">
        <v>16</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7</v>
      </c>
      <c r="E65" s="136">
        <v>6</v>
      </c>
      <c r="F65" s="136">
        <v>6</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12</v>
      </c>
      <c r="E69" s="136">
        <v>8</v>
      </c>
      <c r="F69" s="136">
        <v>16</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11</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6</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6</v>
      </c>
      <c r="F81" s="136">
        <v>11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3</v>
      </c>
      <c r="E85" s="136">
        <v>3</v>
      </c>
      <c r="F85" s="136">
        <v>6</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6</v>
      </c>
      <c r="E89" s="136">
        <v>9</v>
      </c>
      <c r="F89" s="136">
        <v>7</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21</v>
      </c>
      <c r="E93" s="136">
        <v>20</v>
      </c>
      <c r="F93" s="136">
        <v>17</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2</v>
      </c>
      <c r="E97" s="136">
        <v>13</v>
      </c>
      <c r="F97" s="136">
        <v>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68</v>
      </c>
      <c r="E101" s="136">
        <v>57</v>
      </c>
      <c r="F101" s="136">
        <v>42</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72</v>
      </c>
      <c r="E105" s="136">
        <v>79</v>
      </c>
      <c r="F105" s="136">
        <v>62</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45</v>
      </c>
      <c r="E109" s="136">
        <v>30</v>
      </c>
      <c r="F109" s="136">
        <v>40</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33</v>
      </c>
      <c r="E130" s="136">
        <v>28</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24</v>
      </c>
      <c r="E135" s="136">
        <v>19</v>
      </c>
      <c r="F135" s="136">
        <v>20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1</v>
      </c>
      <c r="E140" s="136">
        <v>1</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72</v>
      </c>
      <c r="E145" s="136">
        <v>78</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24</v>
      </c>
      <c r="E150" s="136">
        <v>19</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26</v>
      </c>
      <c r="E155" s="136">
        <v>21</v>
      </c>
      <c r="F155" s="136">
        <v>1231</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16</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259259259259" defaultRowHeight="14.4"/>
  <cols>
    <col min="2" max="2" width="50.4259259259259" customWidth="1"/>
    <col min="3" max="3" width="20.4259259259259" customWidth="1"/>
    <col min="4" max="4" width="32.4259259259259" customWidth="1"/>
    <col min="5" max="5" width="147.287037037037" customWidth="1"/>
    <col min="6" max="6" width="8.71296296296296"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workbookViewId="0">
      <selection activeCell="F5" sqref="F5"/>
    </sheetView>
  </sheetViews>
  <sheetFormatPr defaultColWidth="8.57407407407407" defaultRowHeight="22.8"/>
  <cols>
    <col min="1" max="1" width="16.5740740740741" style="60" customWidth="1"/>
    <col min="2" max="2" width="79.712962962963" style="117" customWidth="1"/>
    <col min="3" max="3" width="54.5740740740741" style="116" customWidth="1"/>
    <col min="4" max="4" width="38.1388888888889" style="118" customWidth="1"/>
    <col min="5" max="5" width="24.1388888888889" style="118" customWidth="1"/>
    <col min="6" max="6" width="27.5740740740741" style="118" customWidth="1"/>
    <col min="7" max="7" width="12.4259259259259" style="116" customWidth="1"/>
    <col min="8" max="8" width="72.1388888888889" style="116" customWidth="1"/>
    <col min="9" max="9" width="8.57407407407407" style="119"/>
    <col min="10" max="16" width="8.57407407407407" style="116"/>
    <col min="17" max="17" width="11.712962962963" style="116" customWidth="1"/>
    <col min="18" max="16384" width="8.57407407407407"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v>45419</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254</v>
      </c>
      <c r="I7" s="116"/>
    </row>
    <row r="8" ht="21.95" customHeight="1" spans="1:9">
      <c r="A8" s="72" t="s">
        <v>11</v>
      </c>
      <c r="B8" s="126" t="s">
        <v>255</v>
      </c>
      <c r="C8" s="127" t="s">
        <v>13</v>
      </c>
      <c r="D8" s="128">
        <v>9</v>
      </c>
      <c r="E8" s="129">
        <v>8</v>
      </c>
      <c r="F8" s="129">
        <v>5</v>
      </c>
      <c r="G8" s="130">
        <v>22</v>
      </c>
      <c r="H8" s="180"/>
      <c r="I8" s="116"/>
    </row>
    <row r="9" ht="21.95" customHeight="1" spans="1:9">
      <c r="A9" s="78"/>
      <c r="B9" s="126"/>
      <c r="C9" s="127" t="s">
        <v>14</v>
      </c>
      <c r="D9" s="128">
        <v>8</v>
      </c>
      <c r="E9" s="129">
        <v>8</v>
      </c>
      <c r="F9" s="129">
        <v>5</v>
      </c>
      <c r="G9" s="130">
        <v>21</v>
      </c>
      <c r="H9" s="181"/>
      <c r="I9" s="116"/>
    </row>
    <row r="10" ht="21.95" customHeight="1" spans="1:9">
      <c r="A10" s="78"/>
      <c r="B10" s="126"/>
      <c r="C10" s="127" t="s">
        <v>15</v>
      </c>
      <c r="D10" s="128">
        <v>8</v>
      </c>
      <c r="E10" s="129">
        <v>8</v>
      </c>
      <c r="F10" s="129">
        <v>5</v>
      </c>
      <c r="G10" s="130">
        <v>21</v>
      </c>
      <c r="H10" s="182"/>
      <c r="I10" s="116"/>
    </row>
    <row r="11" ht="21.95" customHeight="1" spans="1:9">
      <c r="A11" s="78"/>
      <c r="B11" s="126"/>
      <c r="C11" s="131" t="s">
        <v>16</v>
      </c>
      <c r="D11" s="132">
        <v>1</v>
      </c>
      <c r="E11" s="132">
        <v>0</v>
      </c>
      <c r="F11" s="132">
        <v>0</v>
      </c>
      <c r="G11" s="133">
        <v>1</v>
      </c>
      <c r="H11" s="133"/>
      <c r="I11" s="116"/>
    </row>
    <row r="12" ht="21.95" customHeight="1" spans="1:9">
      <c r="A12" s="78"/>
      <c r="B12" s="138" t="s">
        <v>20</v>
      </c>
      <c r="C12" s="127" t="s">
        <v>13</v>
      </c>
      <c r="D12" s="136">
        <v>2</v>
      </c>
      <c r="E12" s="136">
        <v>5</v>
      </c>
      <c r="F12" s="136">
        <v>6</v>
      </c>
      <c r="G12" s="137">
        <v>13</v>
      </c>
      <c r="H12" s="180"/>
      <c r="I12" s="116"/>
    </row>
    <row r="13" ht="21.95" customHeight="1" spans="1:9">
      <c r="A13" s="78"/>
      <c r="B13" s="139"/>
      <c r="C13" s="127" t="s">
        <v>14</v>
      </c>
      <c r="D13" s="136">
        <v>2</v>
      </c>
      <c r="E13" s="136">
        <v>4</v>
      </c>
      <c r="F13" s="136">
        <v>6</v>
      </c>
      <c r="G13" s="137">
        <v>13</v>
      </c>
      <c r="H13" s="181"/>
      <c r="I13" s="116"/>
    </row>
    <row r="14" ht="21.95" customHeight="1" spans="1:9">
      <c r="A14" s="78"/>
      <c r="B14" s="139"/>
      <c r="C14" s="127" t="s">
        <v>15</v>
      </c>
      <c r="D14" s="136">
        <v>2</v>
      </c>
      <c r="E14" s="136">
        <v>4</v>
      </c>
      <c r="F14" s="136">
        <v>6</v>
      </c>
      <c r="G14" s="137">
        <v>13</v>
      </c>
      <c r="H14" s="182"/>
      <c r="I14" s="116"/>
    </row>
    <row r="15" ht="21.95" customHeight="1" spans="1:9">
      <c r="A15" s="78"/>
      <c r="B15" s="140"/>
      <c r="C15" s="131" t="s">
        <v>16</v>
      </c>
      <c r="D15" s="134">
        <v>0</v>
      </c>
      <c r="E15" s="134">
        <v>1</v>
      </c>
      <c r="F15" s="134">
        <v>0</v>
      </c>
      <c r="G15" s="135">
        <v>0</v>
      </c>
      <c r="H15" s="135"/>
      <c r="I15" s="116"/>
    </row>
    <row r="16" ht="21.95" customHeight="1" spans="1:9">
      <c r="A16" s="78"/>
      <c r="B16" s="138" t="s">
        <v>101</v>
      </c>
      <c r="C16" s="127" t="s">
        <v>13</v>
      </c>
      <c r="D16" s="136">
        <v>0</v>
      </c>
      <c r="E16" s="136">
        <v>0</v>
      </c>
      <c r="F16" s="136">
        <v>1</v>
      </c>
      <c r="G16" s="137">
        <v>0</v>
      </c>
      <c r="H16" s="180"/>
      <c r="I16" s="116"/>
    </row>
    <row r="17" ht="21.95" customHeight="1" spans="1:9">
      <c r="A17" s="78"/>
      <c r="B17" s="139"/>
      <c r="C17" s="127" t="s">
        <v>14</v>
      </c>
      <c r="D17" s="136">
        <v>0</v>
      </c>
      <c r="E17" s="136">
        <v>0</v>
      </c>
      <c r="F17" s="136">
        <v>1</v>
      </c>
      <c r="G17" s="137">
        <v>0</v>
      </c>
      <c r="H17" s="181"/>
      <c r="I17" s="116"/>
    </row>
    <row r="18" ht="21.95" customHeight="1" spans="1:9">
      <c r="A18" s="78"/>
      <c r="B18" s="139"/>
      <c r="C18" s="127" t="s">
        <v>15</v>
      </c>
      <c r="D18" s="136">
        <v>0</v>
      </c>
      <c r="E18" s="136">
        <v>0</v>
      </c>
      <c r="F18" s="136">
        <v>1</v>
      </c>
      <c r="G18" s="137">
        <v>0</v>
      </c>
      <c r="H18" s="182"/>
      <c r="I18" s="116"/>
    </row>
    <row r="19" ht="21.95" customHeight="1" spans="1:9">
      <c r="A19" s="78"/>
      <c r="B19" s="140"/>
      <c r="C19" s="131" t="s">
        <v>16</v>
      </c>
      <c r="D19" s="134">
        <v>0</v>
      </c>
      <c r="E19" s="134">
        <v>0</v>
      </c>
      <c r="F19" s="134">
        <v>0</v>
      </c>
      <c r="G19" s="135">
        <v>0</v>
      </c>
      <c r="H19" s="135"/>
      <c r="I19" s="116"/>
    </row>
    <row r="20" ht="21.95" customHeight="1" spans="1:9">
      <c r="A20" s="78"/>
      <c r="B20" s="138" t="s">
        <v>105</v>
      </c>
      <c r="C20" s="127" t="s">
        <v>13</v>
      </c>
      <c r="D20" s="136">
        <v>1</v>
      </c>
      <c r="E20" s="136">
        <v>2</v>
      </c>
      <c r="F20" s="136">
        <v>0</v>
      </c>
      <c r="G20" s="137">
        <v>3</v>
      </c>
      <c r="H20" s="180"/>
      <c r="I20" s="116"/>
    </row>
    <row r="21" ht="21.95" customHeight="1" spans="1:9">
      <c r="A21" s="78"/>
      <c r="B21" s="139"/>
      <c r="C21" s="127" t="s">
        <v>14</v>
      </c>
      <c r="D21" s="136">
        <v>1</v>
      </c>
      <c r="E21" s="136">
        <v>2</v>
      </c>
      <c r="F21" s="136">
        <v>0</v>
      </c>
      <c r="G21" s="137">
        <v>3</v>
      </c>
      <c r="H21" s="181"/>
      <c r="I21" s="116"/>
    </row>
    <row r="22" ht="21.95" customHeight="1" spans="1:9">
      <c r="A22" s="78"/>
      <c r="B22" s="139"/>
      <c r="C22" s="127" t="s">
        <v>15</v>
      </c>
      <c r="D22" s="136">
        <v>1</v>
      </c>
      <c r="E22" s="136">
        <v>2</v>
      </c>
      <c r="F22" s="136">
        <v>0</v>
      </c>
      <c r="G22" s="137">
        <v>3</v>
      </c>
      <c r="H22" s="182"/>
      <c r="I22" s="116"/>
    </row>
    <row r="23" ht="21.95" customHeight="1" spans="1:9">
      <c r="A23" s="78"/>
      <c r="B23" s="140"/>
      <c r="C23" s="131" t="s">
        <v>16</v>
      </c>
      <c r="D23" s="134">
        <v>0</v>
      </c>
      <c r="E23" s="134">
        <v>0</v>
      </c>
      <c r="F23" s="134">
        <v>0</v>
      </c>
      <c r="G23" s="135"/>
      <c r="H23" s="135"/>
      <c r="I23" s="116"/>
    </row>
    <row r="24" ht="21.95" customHeight="1" spans="1:9">
      <c r="A24" s="78"/>
      <c r="B24" s="138" t="s">
        <v>256</v>
      </c>
      <c r="C24" s="141" t="s">
        <v>13</v>
      </c>
      <c r="D24" s="136">
        <v>6</v>
      </c>
      <c r="E24" s="136">
        <v>6</v>
      </c>
      <c r="F24" s="136">
        <v>6</v>
      </c>
      <c r="G24" s="137">
        <v>18</v>
      </c>
      <c r="H24" s="183" t="s">
        <v>257</v>
      </c>
      <c r="I24" s="116"/>
    </row>
    <row r="25" ht="21.95" customHeight="1" spans="1:9">
      <c r="A25" s="78"/>
      <c r="B25" s="139"/>
      <c r="C25" s="141" t="s">
        <v>14</v>
      </c>
      <c r="D25" s="136">
        <v>7</v>
      </c>
      <c r="E25" s="136">
        <v>6</v>
      </c>
      <c r="F25" s="136">
        <v>5</v>
      </c>
      <c r="G25" s="137">
        <v>18</v>
      </c>
      <c r="H25" s="183"/>
      <c r="I25" s="116"/>
    </row>
    <row r="26" ht="21.95" customHeight="1" spans="1:9">
      <c r="A26" s="78"/>
      <c r="B26" s="139"/>
      <c r="C26" s="141" t="s">
        <v>15</v>
      </c>
      <c r="D26" s="136">
        <v>7</v>
      </c>
      <c r="E26" s="136">
        <v>6</v>
      </c>
      <c r="F26" s="136">
        <v>5</v>
      </c>
      <c r="G26" s="137">
        <v>18</v>
      </c>
      <c r="H26" s="183"/>
      <c r="I26" s="116"/>
    </row>
    <row r="27" ht="21.95" customHeight="1" spans="1:9">
      <c r="A27" s="78"/>
      <c r="B27" s="140"/>
      <c r="C27" s="131"/>
      <c r="D27" s="134">
        <v>1</v>
      </c>
      <c r="E27" s="134">
        <v>0</v>
      </c>
      <c r="F27" s="134">
        <v>1</v>
      </c>
      <c r="G27" s="135">
        <v>0</v>
      </c>
      <c r="H27" s="184"/>
      <c r="I27" s="116"/>
    </row>
    <row r="28" ht="21.95" customHeight="1" spans="1:9">
      <c r="A28" s="78"/>
      <c r="B28" s="138" t="s">
        <v>258</v>
      </c>
      <c r="C28" s="141" t="s">
        <v>13</v>
      </c>
      <c r="D28" s="136">
        <v>4</v>
      </c>
      <c r="E28" s="136">
        <v>9</v>
      </c>
      <c r="F28" s="136">
        <v>8</v>
      </c>
      <c r="G28" s="137">
        <v>21</v>
      </c>
      <c r="H28" s="183" t="s">
        <v>259</v>
      </c>
      <c r="I28" s="116"/>
    </row>
    <row r="29" ht="21.95" customHeight="1" spans="1:9">
      <c r="A29" s="78"/>
      <c r="B29" s="139"/>
      <c r="C29" s="141" t="s">
        <v>14</v>
      </c>
      <c r="D29" s="136">
        <v>4</v>
      </c>
      <c r="E29" s="136">
        <v>8</v>
      </c>
      <c r="F29" s="136">
        <v>7</v>
      </c>
      <c r="G29" s="137">
        <v>19</v>
      </c>
      <c r="H29" s="183"/>
      <c r="I29" s="116"/>
    </row>
    <row r="30" ht="21.95" customHeight="1" spans="1:9">
      <c r="A30" s="78"/>
      <c r="B30" s="139"/>
      <c r="C30" s="141" t="s">
        <v>15</v>
      </c>
      <c r="D30" s="136">
        <v>4</v>
      </c>
      <c r="E30" s="136">
        <v>8</v>
      </c>
      <c r="F30" s="136">
        <v>7</v>
      </c>
      <c r="G30" s="137">
        <v>19</v>
      </c>
      <c r="H30" s="183"/>
      <c r="I30" s="116"/>
    </row>
    <row r="31" ht="21.95" customHeight="1" spans="1:9">
      <c r="A31" s="78"/>
      <c r="B31" s="140"/>
      <c r="C31" s="131"/>
      <c r="D31" s="134">
        <v>0</v>
      </c>
      <c r="E31" s="134">
        <v>1</v>
      </c>
      <c r="F31" s="134">
        <v>1</v>
      </c>
      <c r="G31" s="135">
        <v>2</v>
      </c>
      <c r="H31" s="184"/>
      <c r="I31" s="116"/>
    </row>
    <row r="32" ht="21.95" customHeight="1" spans="1:9">
      <c r="A32" s="78"/>
      <c r="B32" s="138" t="s">
        <v>260</v>
      </c>
      <c r="C32" s="141" t="s">
        <v>13</v>
      </c>
      <c r="D32" s="136">
        <v>2</v>
      </c>
      <c r="E32" s="136">
        <v>4</v>
      </c>
      <c r="F32" s="136">
        <v>9</v>
      </c>
      <c r="G32" s="137">
        <v>15</v>
      </c>
      <c r="H32" s="183"/>
      <c r="I32" s="116"/>
    </row>
    <row r="33" ht="21.95" customHeight="1" spans="1:9">
      <c r="A33" s="78"/>
      <c r="B33" s="139"/>
      <c r="C33" s="141" t="s">
        <v>14</v>
      </c>
      <c r="D33" s="136">
        <v>2</v>
      </c>
      <c r="E33" s="136">
        <v>4</v>
      </c>
      <c r="F33" s="136">
        <v>9</v>
      </c>
      <c r="G33" s="137">
        <v>15</v>
      </c>
      <c r="H33" s="183"/>
      <c r="I33" s="116"/>
    </row>
    <row r="34" ht="21.95" customHeight="1" spans="1:9">
      <c r="A34" s="78"/>
      <c r="B34" s="139"/>
      <c r="C34" s="141" t="s">
        <v>15</v>
      </c>
      <c r="D34" s="136">
        <v>2</v>
      </c>
      <c r="E34" s="136">
        <v>4</v>
      </c>
      <c r="F34" s="136">
        <v>9</v>
      </c>
      <c r="G34" s="137">
        <v>15</v>
      </c>
      <c r="H34" s="183"/>
      <c r="I34" s="116"/>
    </row>
    <row r="35" ht="21.95" customHeight="1" spans="1:9">
      <c r="A35" s="78"/>
      <c r="B35" s="140"/>
      <c r="C35" s="131"/>
      <c r="D35" s="134">
        <v>0</v>
      </c>
      <c r="E35" s="134">
        <v>0</v>
      </c>
      <c r="F35" s="134">
        <v>0</v>
      </c>
      <c r="G35" s="135">
        <v>0</v>
      </c>
      <c r="H35" s="184"/>
      <c r="I35" s="116"/>
    </row>
    <row r="36" ht="21.95" customHeight="1" spans="1:9">
      <c r="A36" s="78"/>
      <c r="B36" s="138" t="s">
        <v>122</v>
      </c>
      <c r="C36" s="141" t="s">
        <v>13</v>
      </c>
      <c r="D36" s="136">
        <v>8</v>
      </c>
      <c r="E36" s="136">
        <v>8</v>
      </c>
      <c r="F36" s="136">
        <v>5</v>
      </c>
      <c r="G36" s="137">
        <v>21</v>
      </c>
      <c r="H36" s="183"/>
      <c r="I36" s="116"/>
    </row>
    <row r="37" ht="21.95" customHeight="1" spans="1:9">
      <c r="A37" s="78"/>
      <c r="B37" s="139"/>
      <c r="C37" s="141" t="s">
        <v>14</v>
      </c>
      <c r="D37" s="136">
        <v>8</v>
      </c>
      <c r="E37" s="136">
        <v>8</v>
      </c>
      <c r="F37" s="136">
        <v>5</v>
      </c>
      <c r="G37" s="137">
        <v>21</v>
      </c>
      <c r="H37" s="183"/>
      <c r="I37" s="116"/>
    </row>
    <row r="38" ht="21.95" customHeight="1" spans="1:9">
      <c r="A38" s="78"/>
      <c r="B38" s="139"/>
      <c r="C38" s="141" t="s">
        <v>15</v>
      </c>
      <c r="D38" s="136">
        <v>8</v>
      </c>
      <c r="E38" s="136">
        <v>8</v>
      </c>
      <c r="F38" s="136">
        <v>5</v>
      </c>
      <c r="G38" s="137">
        <v>21</v>
      </c>
      <c r="H38" s="183"/>
      <c r="I38" s="116"/>
    </row>
    <row r="39" ht="21.95" customHeight="1" spans="1:9">
      <c r="A39" s="78"/>
      <c r="B39" s="140"/>
      <c r="C39" s="131"/>
      <c r="D39" s="134">
        <v>0</v>
      </c>
      <c r="E39" s="134">
        <v>0</v>
      </c>
      <c r="F39" s="134">
        <v>0</v>
      </c>
      <c r="G39" s="135">
        <v>0</v>
      </c>
      <c r="H39" s="184"/>
      <c r="I39" s="116"/>
    </row>
    <row r="40" ht="21.95" customHeight="1" spans="1:9">
      <c r="A40" s="78"/>
      <c r="B40" s="138" t="s">
        <v>21</v>
      </c>
      <c r="C40" s="141" t="s">
        <v>13</v>
      </c>
      <c r="D40" s="136">
        <v>23</v>
      </c>
      <c r="E40" s="136">
        <v>34</v>
      </c>
      <c r="F40" s="136">
        <v>24</v>
      </c>
      <c r="G40" s="137">
        <v>81</v>
      </c>
      <c r="H40" s="180" t="s">
        <v>261</v>
      </c>
      <c r="I40" s="116"/>
    </row>
    <row r="41" ht="21.95" customHeight="1" spans="1:9">
      <c r="A41" s="78"/>
      <c r="B41" s="139"/>
      <c r="C41" s="141" t="s">
        <v>14</v>
      </c>
      <c r="D41" s="136">
        <v>22</v>
      </c>
      <c r="E41" s="136">
        <v>30</v>
      </c>
      <c r="F41" s="136">
        <v>25</v>
      </c>
      <c r="G41" s="137">
        <v>77</v>
      </c>
      <c r="H41" s="181"/>
      <c r="I41" s="116"/>
    </row>
    <row r="42" ht="21.95" customHeight="1" spans="1:9">
      <c r="A42" s="78"/>
      <c r="B42" s="139"/>
      <c r="C42" s="141" t="s">
        <v>15</v>
      </c>
      <c r="D42" s="136">
        <v>22</v>
      </c>
      <c r="E42" s="136">
        <v>30</v>
      </c>
      <c r="F42" s="136">
        <v>25</v>
      </c>
      <c r="G42" s="137">
        <v>77</v>
      </c>
      <c r="H42" s="182"/>
      <c r="I42" s="116"/>
    </row>
    <row r="43" ht="21.95" customHeight="1" spans="1:9">
      <c r="A43" s="78"/>
      <c r="B43" s="140"/>
      <c r="C43" s="131" t="s">
        <v>16</v>
      </c>
      <c r="D43" s="134">
        <v>1</v>
      </c>
      <c r="E43" s="134">
        <v>4</v>
      </c>
      <c r="F43" s="134">
        <v>1</v>
      </c>
      <c r="G43" s="135">
        <v>4</v>
      </c>
      <c r="H43" s="135"/>
      <c r="I43" s="116"/>
    </row>
    <row r="44" ht="21.95" customHeight="1" spans="1:9">
      <c r="A44" s="78"/>
      <c r="B44" s="138" t="s">
        <v>22</v>
      </c>
      <c r="C44" s="127" t="s">
        <v>23</v>
      </c>
      <c r="D44" s="136">
        <v>0</v>
      </c>
      <c r="E44" s="136">
        <v>3</v>
      </c>
      <c r="F44" s="136">
        <v>4</v>
      </c>
      <c r="G44" s="137"/>
      <c r="H44" s="180" t="s">
        <v>262</v>
      </c>
      <c r="I44" s="116"/>
    </row>
    <row r="45" ht="21.95" customHeight="1" spans="1:9">
      <c r="A45" s="78"/>
      <c r="B45" s="139"/>
      <c r="C45" s="127" t="s">
        <v>14</v>
      </c>
      <c r="D45" s="136">
        <v>0</v>
      </c>
      <c r="E45" s="136">
        <v>3</v>
      </c>
      <c r="F45" s="136">
        <v>3</v>
      </c>
      <c r="G45" s="137"/>
      <c r="H45" s="181"/>
      <c r="I45" s="116"/>
    </row>
    <row r="46" ht="21.95" customHeight="1" spans="1:9">
      <c r="A46" s="78"/>
      <c r="B46" s="139"/>
      <c r="C46" s="127" t="s">
        <v>15</v>
      </c>
      <c r="D46" s="136">
        <v>0</v>
      </c>
      <c r="E46" s="136">
        <v>3</v>
      </c>
      <c r="F46" s="136">
        <v>3</v>
      </c>
      <c r="G46" s="137"/>
      <c r="H46" s="182"/>
      <c r="I46" s="116"/>
    </row>
    <row r="47" ht="21.95" customHeight="1" spans="1:9">
      <c r="A47" s="78"/>
      <c r="B47" s="140"/>
      <c r="C47" s="131" t="s">
        <v>16</v>
      </c>
      <c r="D47" s="134">
        <v>0</v>
      </c>
      <c r="E47" s="134">
        <v>0</v>
      </c>
      <c r="F47" s="134">
        <v>1</v>
      </c>
      <c r="G47" s="135"/>
      <c r="H47" s="135"/>
      <c r="I47" s="116"/>
    </row>
    <row r="48" ht="21.95" customHeight="1" spans="1:9">
      <c r="A48" s="78"/>
      <c r="B48" s="138" t="s">
        <v>136</v>
      </c>
      <c r="C48" s="127" t="s">
        <v>23</v>
      </c>
      <c r="D48" s="136">
        <v>0</v>
      </c>
      <c r="E48" s="136">
        <v>3</v>
      </c>
      <c r="F48" s="136">
        <v>4</v>
      </c>
      <c r="G48" s="137"/>
      <c r="H48" s="183"/>
      <c r="I48" s="116"/>
    </row>
    <row r="49" ht="21.95" customHeight="1" spans="1:9">
      <c r="A49" s="78"/>
      <c r="B49" s="139"/>
      <c r="C49" s="127" t="s">
        <v>14</v>
      </c>
      <c r="D49" s="136">
        <v>0</v>
      </c>
      <c r="E49" s="136">
        <v>3</v>
      </c>
      <c r="F49" s="136">
        <v>3</v>
      </c>
      <c r="G49" s="137"/>
      <c r="H49" s="183"/>
      <c r="I49" s="116"/>
    </row>
    <row r="50" ht="21.95" customHeight="1" spans="1:9">
      <c r="A50" s="78"/>
      <c r="B50" s="139"/>
      <c r="C50" s="127" t="s">
        <v>15</v>
      </c>
      <c r="D50" s="136">
        <v>0</v>
      </c>
      <c r="E50" s="136">
        <v>3</v>
      </c>
      <c r="F50" s="136">
        <v>3</v>
      </c>
      <c r="G50" s="137"/>
      <c r="H50" s="183"/>
      <c r="I50" s="116"/>
    </row>
    <row r="51" ht="21.95" customHeight="1" spans="1:9">
      <c r="A51" s="78"/>
      <c r="B51" s="140"/>
      <c r="C51" s="131" t="s">
        <v>16</v>
      </c>
      <c r="D51" s="134">
        <v>0</v>
      </c>
      <c r="E51" s="134">
        <v>0</v>
      </c>
      <c r="F51" s="134">
        <v>1</v>
      </c>
      <c r="G51" s="135"/>
      <c r="H51" s="184"/>
      <c r="I51" s="116"/>
    </row>
    <row r="52" ht="21.95" customHeight="1" spans="1:9">
      <c r="A52" s="78"/>
      <c r="B52" s="138" t="s">
        <v>263</v>
      </c>
      <c r="C52" s="127" t="s">
        <v>23</v>
      </c>
      <c r="D52" s="136">
        <v>0</v>
      </c>
      <c r="E52" s="136">
        <v>3</v>
      </c>
      <c r="F52" s="136">
        <v>4</v>
      </c>
      <c r="G52" s="137"/>
      <c r="H52" s="180"/>
      <c r="I52" s="116"/>
    </row>
    <row r="53" ht="21.95" customHeight="1" spans="1:9">
      <c r="A53" s="78"/>
      <c r="B53" s="139"/>
      <c r="C53" s="127" t="s">
        <v>14</v>
      </c>
      <c r="D53" s="136">
        <v>0</v>
      </c>
      <c r="E53" s="136">
        <v>3</v>
      </c>
      <c r="F53" s="136">
        <v>3</v>
      </c>
      <c r="G53" s="137"/>
      <c r="H53" s="181"/>
      <c r="I53" s="116"/>
    </row>
    <row r="54" ht="21.95" customHeight="1" spans="1:9">
      <c r="A54" s="78"/>
      <c r="B54" s="139"/>
      <c r="C54" s="127" t="s">
        <v>15</v>
      </c>
      <c r="D54" s="136">
        <v>0</v>
      </c>
      <c r="E54" s="136">
        <v>3</v>
      </c>
      <c r="F54" s="136">
        <v>3</v>
      </c>
      <c r="G54" s="137"/>
      <c r="H54" s="182"/>
      <c r="I54" s="116"/>
    </row>
    <row r="55" ht="21.95" customHeight="1" spans="1:9">
      <c r="A55" s="78"/>
      <c r="B55" s="140"/>
      <c r="C55" s="131" t="s">
        <v>16</v>
      </c>
      <c r="D55" s="134">
        <v>0</v>
      </c>
      <c r="E55" s="134">
        <v>0</v>
      </c>
      <c r="F55" s="134">
        <v>1</v>
      </c>
      <c r="G55" s="135"/>
      <c r="H55" s="135"/>
      <c r="I55" s="116"/>
    </row>
    <row r="56" ht="21.95" customHeight="1" spans="1:9">
      <c r="A56" s="78"/>
      <c r="B56" s="138" t="s">
        <v>25</v>
      </c>
      <c r="C56" s="127" t="s">
        <v>23</v>
      </c>
      <c r="D56" s="136">
        <v>0</v>
      </c>
      <c r="E56" s="136">
        <v>0</v>
      </c>
      <c r="F56" s="136">
        <v>0</v>
      </c>
      <c r="G56" s="137"/>
      <c r="H56" s="180"/>
      <c r="I56" s="116"/>
    </row>
    <row r="57" ht="21.95" customHeight="1" spans="1:9">
      <c r="A57" s="78"/>
      <c r="B57" s="139"/>
      <c r="C57" s="127" t="s">
        <v>14</v>
      </c>
      <c r="D57" s="136">
        <v>0</v>
      </c>
      <c r="E57" s="136">
        <v>0</v>
      </c>
      <c r="F57" s="136">
        <v>0</v>
      </c>
      <c r="G57" s="137"/>
      <c r="H57" s="181"/>
      <c r="I57" s="116"/>
    </row>
    <row r="58" ht="21.95" customHeight="1" spans="1:9">
      <c r="A58" s="78"/>
      <c r="B58" s="139"/>
      <c r="C58" s="127" t="s">
        <v>15</v>
      </c>
      <c r="D58" s="136">
        <v>0</v>
      </c>
      <c r="E58" s="136">
        <v>0</v>
      </c>
      <c r="F58" s="136">
        <v>0</v>
      </c>
      <c r="G58" s="137"/>
      <c r="H58" s="181"/>
      <c r="I58" s="116"/>
    </row>
    <row r="59" ht="21.95" customHeight="1" spans="1:9">
      <c r="A59" s="78"/>
      <c r="B59" s="139"/>
      <c r="C59" s="141" t="s">
        <v>26</v>
      </c>
      <c r="D59" s="136">
        <v>0</v>
      </c>
      <c r="E59" s="136">
        <v>0</v>
      </c>
      <c r="F59" s="136">
        <v>0</v>
      </c>
      <c r="G59" s="137"/>
      <c r="H59" s="182"/>
      <c r="I59" s="116"/>
    </row>
    <row r="60" ht="21.95" customHeight="1" spans="1:9">
      <c r="A60" s="78"/>
      <c r="B60" s="140"/>
      <c r="C60" s="131" t="s">
        <v>16</v>
      </c>
      <c r="D60" s="134">
        <v>0</v>
      </c>
      <c r="E60" s="134">
        <v>0</v>
      </c>
      <c r="F60" s="134">
        <v>0</v>
      </c>
      <c r="G60" s="135"/>
      <c r="H60" s="135"/>
      <c r="I60" s="116"/>
    </row>
    <row r="61" ht="21.95" customHeight="1" spans="1:9">
      <c r="A61" s="78"/>
      <c r="B61" s="138" t="s">
        <v>264</v>
      </c>
      <c r="C61" s="127" t="s">
        <v>23</v>
      </c>
      <c r="D61" s="136">
        <v>0</v>
      </c>
      <c r="E61" s="136">
        <v>0</v>
      </c>
      <c r="F61" s="136">
        <v>0</v>
      </c>
      <c r="G61" s="137"/>
      <c r="H61" s="180"/>
      <c r="I61" s="116"/>
    </row>
    <row r="62" ht="21.95" customHeight="1" spans="1:9">
      <c r="A62" s="78"/>
      <c r="B62" s="139"/>
      <c r="C62" s="127" t="s">
        <v>14</v>
      </c>
      <c r="D62" s="136">
        <v>0</v>
      </c>
      <c r="E62" s="136">
        <v>0</v>
      </c>
      <c r="F62" s="136">
        <v>0</v>
      </c>
      <c r="G62" s="137"/>
      <c r="H62" s="181"/>
      <c r="I62" s="116"/>
    </row>
    <row r="63" ht="21.95" customHeight="1" spans="1:9">
      <c r="A63" s="78"/>
      <c r="B63" s="139"/>
      <c r="C63" s="127" t="s">
        <v>15</v>
      </c>
      <c r="D63" s="136">
        <v>0</v>
      </c>
      <c r="E63" s="136">
        <v>0</v>
      </c>
      <c r="F63" s="136">
        <v>0</v>
      </c>
      <c r="G63" s="137"/>
      <c r="H63" s="181"/>
      <c r="I63" s="116"/>
    </row>
    <row r="64" ht="21.95" customHeight="1" spans="1:9">
      <c r="A64" s="78"/>
      <c r="B64" s="139"/>
      <c r="C64" s="141" t="s">
        <v>28</v>
      </c>
      <c r="D64" s="136">
        <v>0</v>
      </c>
      <c r="E64" s="136">
        <v>0</v>
      </c>
      <c r="F64" s="136">
        <v>0</v>
      </c>
      <c r="G64" s="137"/>
      <c r="H64" s="182"/>
      <c r="I64" s="116"/>
    </row>
    <row r="65" ht="21.95" customHeight="1" spans="1:9">
      <c r="A65" s="78"/>
      <c r="B65" s="139"/>
      <c r="C65" s="131" t="s">
        <v>29</v>
      </c>
      <c r="D65" s="134">
        <v>0</v>
      </c>
      <c r="E65" s="134">
        <v>0</v>
      </c>
      <c r="F65" s="134">
        <v>0</v>
      </c>
      <c r="G65" s="135"/>
      <c r="H65" s="135"/>
      <c r="I65" s="116"/>
    </row>
    <row r="66" ht="21.95" customHeight="1" spans="1:9">
      <c r="A66" s="78"/>
      <c r="B66" s="142" t="s">
        <v>31</v>
      </c>
      <c r="C66" s="127" t="s">
        <v>13</v>
      </c>
      <c r="D66" s="136">
        <v>0</v>
      </c>
      <c r="E66" s="136">
        <v>3</v>
      </c>
      <c r="F66" s="136">
        <v>4</v>
      </c>
      <c r="G66" s="137"/>
      <c r="H66" s="180"/>
      <c r="I66" s="116"/>
    </row>
    <row r="67" ht="21.95" customHeight="1" spans="1:9">
      <c r="A67" s="78"/>
      <c r="B67" s="143"/>
      <c r="C67" s="127" t="s">
        <v>14</v>
      </c>
      <c r="D67" s="136">
        <v>0</v>
      </c>
      <c r="E67" s="136">
        <v>3</v>
      </c>
      <c r="F67" s="136">
        <v>3</v>
      </c>
      <c r="G67" s="137"/>
      <c r="H67" s="181"/>
      <c r="I67" s="116"/>
    </row>
    <row r="68" ht="21.95" customHeight="1" spans="1:9">
      <c r="A68" s="78"/>
      <c r="B68" s="143"/>
      <c r="C68" s="127" t="s">
        <v>15</v>
      </c>
      <c r="D68" s="136">
        <v>0</v>
      </c>
      <c r="E68" s="136">
        <v>3</v>
      </c>
      <c r="F68" s="136">
        <v>3</v>
      </c>
      <c r="G68" s="137"/>
      <c r="H68" s="182"/>
      <c r="I68" s="116"/>
    </row>
    <row r="69" ht="21.95" customHeight="1" spans="1:9">
      <c r="A69" s="78"/>
      <c r="B69" s="144"/>
      <c r="C69" s="131" t="s">
        <v>29</v>
      </c>
      <c r="D69" s="134">
        <v>0</v>
      </c>
      <c r="E69" s="134">
        <v>0</v>
      </c>
      <c r="F69" s="134">
        <v>1</v>
      </c>
      <c r="G69" s="135"/>
      <c r="H69" s="135"/>
      <c r="I69" s="116"/>
    </row>
    <row r="70" ht="21.95" customHeight="1" spans="1:9">
      <c r="A70" s="78"/>
      <c r="B70" s="142" t="s">
        <v>33</v>
      </c>
      <c r="C70" s="127" t="s">
        <v>13</v>
      </c>
      <c r="D70" s="136">
        <v>0</v>
      </c>
      <c r="E70" s="136">
        <v>3</v>
      </c>
      <c r="F70" s="136">
        <v>4</v>
      </c>
      <c r="G70" s="137">
        <v>7</v>
      </c>
      <c r="H70" s="180"/>
      <c r="I70" s="116"/>
    </row>
    <row r="71" ht="21.95" customHeight="1" spans="1:9">
      <c r="A71" s="78"/>
      <c r="B71" s="143"/>
      <c r="C71" s="127" t="s">
        <v>14</v>
      </c>
      <c r="D71" s="136">
        <v>0</v>
      </c>
      <c r="E71" s="136">
        <v>3</v>
      </c>
      <c r="F71" s="136">
        <v>3</v>
      </c>
      <c r="G71" s="137">
        <v>6</v>
      </c>
      <c r="H71" s="181"/>
      <c r="I71" s="116"/>
    </row>
    <row r="72" ht="21.95" customHeight="1" spans="1:9">
      <c r="A72" s="78"/>
      <c r="B72" s="143"/>
      <c r="C72" s="127" t="s">
        <v>15</v>
      </c>
      <c r="D72" s="136">
        <v>0</v>
      </c>
      <c r="E72" s="136">
        <v>3</v>
      </c>
      <c r="F72" s="136">
        <v>3</v>
      </c>
      <c r="G72" s="137">
        <v>6</v>
      </c>
      <c r="H72" s="182"/>
      <c r="I72" s="116"/>
    </row>
    <row r="73" ht="21.95" customHeight="1" spans="1:9">
      <c r="A73" s="78"/>
      <c r="B73" s="144"/>
      <c r="C73" s="131" t="s">
        <v>29</v>
      </c>
      <c r="D73" s="134">
        <v>0</v>
      </c>
      <c r="E73" s="134">
        <v>0</v>
      </c>
      <c r="F73" s="134">
        <v>1</v>
      </c>
      <c r="G73" s="135">
        <v>1</v>
      </c>
      <c r="H73" s="135"/>
      <c r="I73" s="116"/>
    </row>
    <row r="74" ht="21.95" customHeight="1" spans="1:9">
      <c r="A74" s="78"/>
      <c r="B74" s="126" t="s">
        <v>39</v>
      </c>
      <c r="C74" s="127" t="s">
        <v>37</v>
      </c>
      <c r="D74" s="136">
        <v>11</v>
      </c>
      <c r="E74" s="136">
        <v>2</v>
      </c>
      <c r="F74" s="136">
        <v>0</v>
      </c>
      <c r="G74" s="137">
        <v>13</v>
      </c>
      <c r="H74" s="180" t="s">
        <v>265</v>
      </c>
      <c r="I74" s="116"/>
    </row>
    <row r="75" ht="21.95" customHeight="1" spans="1:9">
      <c r="A75" s="78"/>
      <c r="B75" s="126"/>
      <c r="C75" s="127" t="s">
        <v>14</v>
      </c>
      <c r="D75" s="136">
        <v>15</v>
      </c>
      <c r="E75" s="136">
        <v>1</v>
      </c>
      <c r="F75" s="136">
        <v>0</v>
      </c>
      <c r="G75" s="137">
        <v>16</v>
      </c>
      <c r="H75" s="181"/>
      <c r="I75" s="116"/>
    </row>
    <row r="76" ht="21.95" customHeight="1" spans="1:9">
      <c r="A76" s="78"/>
      <c r="B76" s="126"/>
      <c r="C76" s="127" t="s">
        <v>15</v>
      </c>
      <c r="D76" s="136">
        <v>15</v>
      </c>
      <c r="E76" s="136">
        <v>1</v>
      </c>
      <c r="F76" s="136">
        <v>0</v>
      </c>
      <c r="G76" s="137">
        <v>16</v>
      </c>
      <c r="H76" s="182"/>
      <c r="I76" s="116"/>
    </row>
    <row r="77" ht="21.95" customHeight="1" spans="1:9">
      <c r="A77" s="78"/>
      <c r="B77" s="126"/>
      <c r="C77" s="131" t="s">
        <v>29</v>
      </c>
      <c r="D77" s="134">
        <v>4</v>
      </c>
      <c r="E77" s="134">
        <v>1</v>
      </c>
      <c r="F77" s="134">
        <v>0</v>
      </c>
      <c r="G77" s="135"/>
      <c r="H77" s="135"/>
      <c r="I77" s="116"/>
    </row>
    <row r="78" ht="21.95" customHeight="1" spans="1:9">
      <c r="A78" s="78"/>
      <c r="B78" s="138" t="s">
        <v>40</v>
      </c>
      <c r="C78" s="127" t="s">
        <v>37</v>
      </c>
      <c r="D78" s="136">
        <v>0</v>
      </c>
      <c r="E78" s="136">
        <v>3</v>
      </c>
      <c r="F78" s="136">
        <v>0</v>
      </c>
      <c r="G78" s="137">
        <v>3</v>
      </c>
      <c r="H78" s="180"/>
      <c r="I78" s="116"/>
    </row>
    <row r="79" ht="21.95" customHeight="1" spans="1:9">
      <c r="A79" s="78"/>
      <c r="B79" s="139"/>
      <c r="C79" s="127" t="s">
        <v>14</v>
      </c>
      <c r="D79" s="136">
        <v>0</v>
      </c>
      <c r="E79" s="136">
        <v>4</v>
      </c>
      <c r="F79" s="136">
        <v>0</v>
      </c>
      <c r="G79" s="137">
        <v>4</v>
      </c>
      <c r="H79" s="181"/>
      <c r="I79" s="116"/>
    </row>
    <row r="80" ht="21.95" customHeight="1" spans="1:9">
      <c r="A80" s="78"/>
      <c r="B80" s="139"/>
      <c r="C80" s="127" t="s">
        <v>15</v>
      </c>
      <c r="D80" s="136">
        <v>0</v>
      </c>
      <c r="E80" s="136">
        <v>4</v>
      </c>
      <c r="F80" s="136">
        <v>0</v>
      </c>
      <c r="G80" s="137">
        <v>4</v>
      </c>
      <c r="H80" s="182"/>
      <c r="I80" s="116"/>
    </row>
    <row r="81" ht="21.95" customHeight="1" spans="1:9">
      <c r="A81" s="78"/>
      <c r="B81" s="140"/>
      <c r="C81" s="131" t="s">
        <v>29</v>
      </c>
      <c r="D81" s="134">
        <v>0</v>
      </c>
      <c r="E81" s="134">
        <v>1</v>
      </c>
      <c r="F81" s="134">
        <v>0</v>
      </c>
      <c r="G81" s="135">
        <v>1</v>
      </c>
      <c r="H81" s="135"/>
      <c r="I81" s="116"/>
    </row>
    <row r="82" ht="21.95" customHeight="1" spans="1:9">
      <c r="A82" s="78"/>
      <c r="B82" s="126" t="s">
        <v>45</v>
      </c>
      <c r="C82" s="127" t="s">
        <v>37</v>
      </c>
      <c r="D82" s="136">
        <v>20</v>
      </c>
      <c r="E82" s="136">
        <v>16</v>
      </c>
      <c r="F82" s="136">
        <v>13</v>
      </c>
      <c r="G82" s="137">
        <v>49</v>
      </c>
      <c r="H82" s="180" t="s">
        <v>266</v>
      </c>
      <c r="I82" s="116"/>
    </row>
    <row r="83" ht="21.95" customHeight="1" spans="1:9">
      <c r="A83" s="78"/>
      <c r="B83" s="139"/>
      <c r="C83" s="127" t="s">
        <v>14</v>
      </c>
      <c r="D83" s="136">
        <v>42</v>
      </c>
      <c r="E83" s="136">
        <v>16</v>
      </c>
      <c r="F83" s="136">
        <v>31</v>
      </c>
      <c r="G83" s="137">
        <v>89</v>
      </c>
      <c r="H83" s="181"/>
      <c r="I83" s="116"/>
    </row>
    <row r="84" ht="21.95" customHeight="1" spans="1:9">
      <c r="A84" s="78"/>
      <c r="B84" s="139"/>
      <c r="C84" s="127" t="s">
        <v>15</v>
      </c>
      <c r="D84" s="136">
        <v>42</v>
      </c>
      <c r="E84" s="136">
        <v>16</v>
      </c>
      <c r="F84" s="136">
        <v>31</v>
      </c>
      <c r="G84" s="137">
        <v>89</v>
      </c>
      <c r="H84" s="182"/>
      <c r="I84" s="116"/>
    </row>
    <row r="85" ht="21.95" customHeight="1" spans="1:9">
      <c r="A85" s="78"/>
      <c r="B85" s="140"/>
      <c r="C85" s="131" t="s">
        <v>29</v>
      </c>
      <c r="D85" s="134">
        <v>2</v>
      </c>
      <c r="E85" s="134">
        <v>0</v>
      </c>
      <c r="F85" s="134">
        <v>18</v>
      </c>
      <c r="G85" s="135">
        <v>40</v>
      </c>
      <c r="H85" s="135"/>
      <c r="I85" s="116"/>
    </row>
    <row r="86" ht="21.95" customHeight="1" spans="1:9">
      <c r="A86" s="78"/>
      <c r="B86" s="126" t="s">
        <v>46</v>
      </c>
      <c r="C86" s="127" t="s">
        <v>37</v>
      </c>
      <c r="D86" s="136">
        <v>0</v>
      </c>
      <c r="E86" s="136">
        <v>4</v>
      </c>
      <c r="F86" s="136">
        <v>2</v>
      </c>
      <c r="G86" s="137">
        <v>6</v>
      </c>
      <c r="H86" s="180"/>
      <c r="I86" s="116"/>
    </row>
    <row r="87" ht="21.95" customHeight="1" spans="1:9">
      <c r="A87" s="78"/>
      <c r="B87" s="126"/>
      <c r="C87" s="127" t="s">
        <v>14</v>
      </c>
      <c r="D87" s="136">
        <v>0</v>
      </c>
      <c r="E87" s="136">
        <v>4</v>
      </c>
      <c r="F87" s="136">
        <v>2</v>
      </c>
      <c r="G87" s="137">
        <v>6</v>
      </c>
      <c r="H87" s="181"/>
      <c r="I87" s="116"/>
    </row>
    <row r="88" ht="21.95" customHeight="1" spans="1:9">
      <c r="A88" s="78"/>
      <c r="B88" s="126"/>
      <c r="C88" s="127" t="s">
        <v>15</v>
      </c>
      <c r="D88" s="136">
        <v>0</v>
      </c>
      <c r="E88" s="136">
        <v>4</v>
      </c>
      <c r="F88" s="136">
        <v>2</v>
      </c>
      <c r="G88" s="137">
        <v>6</v>
      </c>
      <c r="H88" s="182"/>
      <c r="I88" s="116"/>
    </row>
    <row r="89" ht="21.95" customHeight="1" spans="1:9">
      <c r="A89" s="78"/>
      <c r="B89" s="126"/>
      <c r="C89" s="131" t="s">
        <v>29</v>
      </c>
      <c r="D89" s="134">
        <v>0</v>
      </c>
      <c r="E89" s="134">
        <v>0</v>
      </c>
      <c r="F89" s="134">
        <v>0</v>
      </c>
      <c r="G89" s="135">
        <v>0</v>
      </c>
      <c r="H89" s="135"/>
      <c r="I89" s="116"/>
    </row>
    <row r="90" ht="21.95" customHeight="1" spans="1:9">
      <c r="A90" s="186" t="s">
        <v>267</v>
      </c>
      <c r="B90" s="126" t="s">
        <v>48</v>
      </c>
      <c r="C90" s="127" t="s">
        <v>49</v>
      </c>
      <c r="D90" s="136">
        <v>1</v>
      </c>
      <c r="E90" s="136">
        <v>0</v>
      </c>
      <c r="F90" s="136">
        <v>0</v>
      </c>
      <c r="G90" s="137"/>
      <c r="H90" s="180"/>
      <c r="I90" s="116"/>
    </row>
    <row r="91" ht="21.95" customHeight="1" spans="1:9">
      <c r="A91" s="187"/>
      <c r="B91" s="126"/>
      <c r="C91" s="127" t="s">
        <v>14</v>
      </c>
      <c r="D91" s="136">
        <v>1</v>
      </c>
      <c r="E91" s="136">
        <v>0</v>
      </c>
      <c r="F91" s="136">
        <v>0</v>
      </c>
      <c r="G91" s="137">
        <v>0</v>
      </c>
      <c r="H91" s="181"/>
      <c r="I91" s="116"/>
    </row>
    <row r="92" ht="21.95" customHeight="1" spans="1:9">
      <c r="A92" s="187"/>
      <c r="B92" s="126"/>
      <c r="C92" s="127" t="s">
        <v>15</v>
      </c>
      <c r="D92" s="136">
        <v>1</v>
      </c>
      <c r="E92" s="136">
        <v>0</v>
      </c>
      <c r="F92" s="136">
        <v>0</v>
      </c>
      <c r="G92" s="137">
        <v>0</v>
      </c>
      <c r="H92" s="182"/>
      <c r="I92" s="116"/>
    </row>
    <row r="93" ht="21.95" customHeight="1" spans="1:9">
      <c r="A93" s="187"/>
      <c r="B93" s="126"/>
      <c r="C93" s="131" t="s">
        <v>29</v>
      </c>
      <c r="D93" s="134">
        <v>0</v>
      </c>
      <c r="E93" s="134">
        <v>0</v>
      </c>
      <c r="F93" s="134">
        <v>0</v>
      </c>
      <c r="G93" s="135">
        <v>0</v>
      </c>
      <c r="H93" s="135"/>
      <c r="I93" s="116"/>
    </row>
    <row r="94" ht="21.95" customHeight="1" spans="1:9">
      <c r="A94" s="187"/>
      <c r="B94" s="126" t="s">
        <v>50</v>
      </c>
      <c r="C94" s="127" t="s">
        <v>49</v>
      </c>
      <c r="D94" s="136">
        <v>0</v>
      </c>
      <c r="E94" s="136">
        <v>0</v>
      </c>
      <c r="F94" s="136">
        <v>0</v>
      </c>
      <c r="G94" s="137"/>
      <c r="H94" s="180" t="s">
        <v>268</v>
      </c>
      <c r="I94" s="116"/>
    </row>
    <row r="95" ht="21.95" customHeight="1" spans="1:9">
      <c r="A95" s="187"/>
      <c r="B95" s="126"/>
      <c r="C95" s="127" t="s">
        <v>14</v>
      </c>
      <c r="D95" s="136">
        <v>0</v>
      </c>
      <c r="E95" s="136">
        <v>0</v>
      </c>
      <c r="F95" s="136">
        <v>0</v>
      </c>
      <c r="G95" s="137">
        <v>0</v>
      </c>
      <c r="H95" s="181"/>
      <c r="I95" s="116"/>
    </row>
    <row r="96" ht="21.95" customHeight="1" spans="1:9">
      <c r="A96" s="187"/>
      <c r="B96" s="126"/>
      <c r="C96" s="127" t="s">
        <v>15</v>
      </c>
      <c r="D96" s="136">
        <v>0</v>
      </c>
      <c r="E96" s="136">
        <v>0</v>
      </c>
      <c r="F96" s="136">
        <v>0</v>
      </c>
      <c r="G96" s="137">
        <v>0</v>
      </c>
      <c r="H96" s="182"/>
      <c r="I96" s="116"/>
    </row>
    <row r="97" ht="21.95" customHeight="1" spans="1:9">
      <c r="A97" s="187"/>
      <c r="B97" s="126"/>
      <c r="C97" s="131" t="s">
        <v>29</v>
      </c>
      <c r="D97" s="134">
        <v>0</v>
      </c>
      <c r="E97" s="134">
        <v>0</v>
      </c>
      <c r="F97" s="134">
        <v>0</v>
      </c>
      <c r="G97" s="135">
        <v>0</v>
      </c>
      <c r="H97" s="135"/>
      <c r="I97" s="116"/>
    </row>
    <row r="98" ht="21.95" customHeight="1" spans="1:9">
      <c r="A98" s="187"/>
      <c r="B98" s="126" t="s">
        <v>51</v>
      </c>
      <c r="C98" s="127" t="s">
        <v>49</v>
      </c>
      <c r="D98" s="136">
        <v>0</v>
      </c>
      <c r="E98" s="136">
        <v>0</v>
      </c>
      <c r="F98" s="136">
        <v>0</v>
      </c>
      <c r="G98" s="137">
        <v>0</v>
      </c>
      <c r="H98" s="188"/>
      <c r="I98" s="116"/>
    </row>
    <row r="99" ht="21.95" customHeight="1" spans="1:9">
      <c r="A99" s="187"/>
      <c r="B99" s="126"/>
      <c r="C99" s="127" t="s">
        <v>14</v>
      </c>
      <c r="D99" s="136">
        <v>0</v>
      </c>
      <c r="E99" s="136">
        <v>0</v>
      </c>
      <c r="F99" s="136">
        <v>0</v>
      </c>
      <c r="G99" s="137">
        <v>0</v>
      </c>
      <c r="H99" s="188"/>
      <c r="I99" s="116"/>
    </row>
    <row r="100" ht="21.95" customHeight="1" spans="1:9">
      <c r="A100" s="187"/>
      <c r="B100" s="126"/>
      <c r="C100" s="127" t="s">
        <v>15</v>
      </c>
      <c r="D100" s="136">
        <v>0</v>
      </c>
      <c r="E100" s="136">
        <v>0</v>
      </c>
      <c r="F100" s="136">
        <v>0</v>
      </c>
      <c r="G100" s="137">
        <v>0</v>
      </c>
      <c r="H100" s="188"/>
      <c r="I100" s="116"/>
    </row>
    <row r="101" ht="21.95" customHeight="1" spans="1:9">
      <c r="A101" s="187"/>
      <c r="B101" s="126"/>
      <c r="C101" s="131" t="s">
        <v>29</v>
      </c>
      <c r="D101" s="134">
        <v>0</v>
      </c>
      <c r="E101" s="134">
        <v>0</v>
      </c>
      <c r="F101" s="134">
        <v>0</v>
      </c>
      <c r="G101" s="135">
        <v>0</v>
      </c>
      <c r="H101" s="184"/>
      <c r="I101" s="116"/>
    </row>
    <row r="102" ht="21.95" customHeight="1" spans="1:9">
      <c r="A102" s="187"/>
      <c r="B102" s="126" t="s">
        <v>52</v>
      </c>
      <c r="C102" s="127" t="s">
        <v>49</v>
      </c>
      <c r="D102" s="136">
        <v>0</v>
      </c>
      <c r="E102" s="136">
        <v>0</v>
      </c>
      <c r="F102" s="136">
        <v>0</v>
      </c>
      <c r="G102" s="137">
        <v>0</v>
      </c>
      <c r="H102" s="180"/>
      <c r="I102" s="116"/>
    </row>
    <row r="103" ht="21.95" customHeight="1" spans="1:9">
      <c r="A103" s="187"/>
      <c r="B103" s="126"/>
      <c r="C103" s="127" t="s">
        <v>14</v>
      </c>
      <c r="D103" s="136">
        <v>0</v>
      </c>
      <c r="E103" s="136">
        <v>0</v>
      </c>
      <c r="F103" s="136">
        <v>0</v>
      </c>
      <c r="G103" s="137">
        <v>0</v>
      </c>
      <c r="H103" s="181"/>
      <c r="I103" s="116"/>
    </row>
    <row r="104" ht="21.95" customHeight="1" spans="1:9">
      <c r="A104" s="187"/>
      <c r="B104" s="126"/>
      <c r="C104" s="127" t="s">
        <v>15</v>
      </c>
      <c r="D104" s="136">
        <v>0</v>
      </c>
      <c r="E104" s="136">
        <v>0</v>
      </c>
      <c r="F104" s="136">
        <v>0</v>
      </c>
      <c r="G104" s="137">
        <v>0</v>
      </c>
      <c r="H104" s="182"/>
      <c r="I104" s="116"/>
    </row>
    <row r="105" ht="21.95" customHeight="1" spans="1:9">
      <c r="A105" s="189"/>
      <c r="B105" s="126"/>
      <c r="C105" s="131" t="s">
        <v>29</v>
      </c>
      <c r="D105" s="134">
        <v>0</v>
      </c>
      <c r="E105" s="134">
        <v>0</v>
      </c>
      <c r="F105" s="134">
        <v>0</v>
      </c>
      <c r="G105" s="135">
        <v>0</v>
      </c>
      <c r="H105" s="135"/>
      <c r="I105" s="116"/>
    </row>
    <row r="106" ht="21.95" customHeight="1" spans="1:9">
      <c r="A106" s="186" t="s">
        <v>53</v>
      </c>
      <c r="B106" s="126" t="s">
        <v>194</v>
      </c>
      <c r="C106" s="141" t="s">
        <v>55</v>
      </c>
      <c r="D106" s="136">
        <v>3</v>
      </c>
      <c r="E106" s="136">
        <v>9</v>
      </c>
      <c r="F106" s="136">
        <v>0</v>
      </c>
      <c r="G106" s="137">
        <v>0</v>
      </c>
      <c r="H106" s="180"/>
      <c r="I106" s="116"/>
    </row>
    <row r="107" ht="21.95" customHeight="1" spans="1:9">
      <c r="A107" s="187"/>
      <c r="B107" s="126"/>
      <c r="C107" s="141" t="s">
        <v>56</v>
      </c>
      <c r="D107" s="136">
        <v>3</v>
      </c>
      <c r="E107" s="136">
        <v>0</v>
      </c>
      <c r="F107" s="136">
        <v>0</v>
      </c>
      <c r="G107" s="137">
        <v>0</v>
      </c>
      <c r="H107" s="181"/>
      <c r="I107" s="116"/>
    </row>
    <row r="108" ht="21.95" customHeight="1" spans="1:9">
      <c r="A108" s="187"/>
      <c r="B108" s="126"/>
      <c r="C108" s="141" t="s">
        <v>57</v>
      </c>
      <c r="D108" s="136">
        <v>3</v>
      </c>
      <c r="E108" s="136">
        <v>0</v>
      </c>
      <c r="F108" s="136">
        <v>0</v>
      </c>
      <c r="G108" s="137">
        <v>0</v>
      </c>
      <c r="H108" s="181"/>
      <c r="I108" s="116"/>
    </row>
    <row r="109" ht="21.95" customHeight="1" spans="1:9">
      <c r="A109" s="187"/>
      <c r="B109" s="126"/>
      <c r="C109" s="141" t="s">
        <v>15</v>
      </c>
      <c r="D109" s="136">
        <v>3</v>
      </c>
      <c r="E109" s="136">
        <v>0</v>
      </c>
      <c r="F109" s="136">
        <v>0</v>
      </c>
      <c r="G109" s="137"/>
      <c r="H109" s="182"/>
      <c r="I109" s="116"/>
    </row>
    <row r="110" ht="21.95" customHeight="1" spans="1:9">
      <c r="A110" s="187"/>
      <c r="B110" s="126"/>
      <c r="C110" s="131" t="s">
        <v>29</v>
      </c>
      <c r="D110" s="134">
        <v>0</v>
      </c>
      <c r="E110" s="134">
        <v>9</v>
      </c>
      <c r="F110" s="134">
        <v>0</v>
      </c>
      <c r="G110" s="135">
        <v>0</v>
      </c>
      <c r="H110" s="135"/>
      <c r="I110" s="116"/>
    </row>
    <row r="111" ht="21.95" customHeight="1" spans="1:9">
      <c r="A111" s="187"/>
      <c r="B111" s="126" t="s">
        <v>203</v>
      </c>
      <c r="C111" s="141" t="s">
        <v>55</v>
      </c>
      <c r="D111" s="136">
        <v>2</v>
      </c>
      <c r="E111" s="136">
        <v>3</v>
      </c>
      <c r="F111" s="136">
        <v>7</v>
      </c>
      <c r="G111" s="137">
        <v>12</v>
      </c>
      <c r="H111" s="180" t="s">
        <v>269</v>
      </c>
      <c r="I111" s="116"/>
    </row>
    <row r="112" ht="21.95" customHeight="1" spans="1:9">
      <c r="A112" s="187"/>
      <c r="B112" s="126"/>
      <c r="C112" s="141" t="s">
        <v>270</v>
      </c>
      <c r="D112" s="136">
        <v>2</v>
      </c>
      <c r="E112" s="136">
        <v>4</v>
      </c>
      <c r="F112" s="136">
        <v>7</v>
      </c>
      <c r="G112" s="137">
        <v>13</v>
      </c>
      <c r="H112" s="181"/>
      <c r="I112" s="116"/>
    </row>
    <row r="113" ht="21.95" customHeight="1" spans="1:9">
      <c r="A113" s="187"/>
      <c r="B113" s="126"/>
      <c r="C113" s="141" t="s">
        <v>271</v>
      </c>
      <c r="D113" s="136">
        <v>2</v>
      </c>
      <c r="E113" s="136">
        <v>4</v>
      </c>
      <c r="F113" s="136">
        <v>0</v>
      </c>
      <c r="G113" s="137">
        <v>13</v>
      </c>
      <c r="H113" s="181"/>
      <c r="I113" s="116"/>
    </row>
    <row r="114" ht="21.95" customHeight="1" spans="1:9">
      <c r="A114" s="187"/>
      <c r="B114" s="126"/>
      <c r="C114" s="141" t="s">
        <v>15</v>
      </c>
      <c r="D114" s="136">
        <v>2</v>
      </c>
      <c r="E114" s="136">
        <v>4</v>
      </c>
      <c r="F114" s="136">
        <v>7</v>
      </c>
      <c r="G114" s="137">
        <v>13</v>
      </c>
      <c r="H114" s="182"/>
      <c r="I114" s="116"/>
    </row>
    <row r="115" ht="21.95" customHeight="1" spans="1:9">
      <c r="A115" s="187"/>
      <c r="B115" s="126"/>
      <c r="C115" s="131" t="s">
        <v>29</v>
      </c>
      <c r="D115" s="134">
        <v>0</v>
      </c>
      <c r="E115" s="134">
        <v>1</v>
      </c>
      <c r="F115" s="134"/>
      <c r="G115" s="135">
        <v>1</v>
      </c>
      <c r="H115" s="135"/>
      <c r="I115" s="116"/>
    </row>
    <row r="116" ht="21.95" customHeight="1" spans="1:9">
      <c r="A116" s="187"/>
      <c r="B116" s="126" t="s">
        <v>208</v>
      </c>
      <c r="C116" s="141" t="s">
        <v>55</v>
      </c>
      <c r="D116" s="136">
        <v>1</v>
      </c>
      <c r="E116" s="136">
        <v>2</v>
      </c>
      <c r="F116" s="136">
        <v>0</v>
      </c>
      <c r="G116" s="137">
        <v>3</v>
      </c>
      <c r="H116" s="180"/>
      <c r="I116" s="116"/>
    </row>
    <row r="117" ht="21.95" customHeight="1" spans="1:9">
      <c r="A117" s="187"/>
      <c r="B117" s="126"/>
      <c r="C117" s="141" t="s">
        <v>270</v>
      </c>
      <c r="D117" s="136">
        <v>1</v>
      </c>
      <c r="E117" s="136">
        <v>2</v>
      </c>
      <c r="F117" s="136">
        <v>0</v>
      </c>
      <c r="G117" s="137">
        <v>3</v>
      </c>
      <c r="H117" s="181"/>
      <c r="I117" s="116"/>
    </row>
    <row r="118" ht="21.95" customHeight="1" spans="1:9">
      <c r="A118" s="187"/>
      <c r="B118" s="126"/>
      <c r="C118" s="141" t="s">
        <v>271</v>
      </c>
      <c r="D118" s="136">
        <v>1</v>
      </c>
      <c r="E118" s="136">
        <v>2</v>
      </c>
      <c r="F118" s="136">
        <v>0</v>
      </c>
      <c r="G118" s="137">
        <v>3</v>
      </c>
      <c r="H118" s="181"/>
      <c r="I118" s="116"/>
    </row>
    <row r="119" ht="21.95" customHeight="1" spans="1:9">
      <c r="A119" s="187"/>
      <c r="B119" s="126"/>
      <c r="C119" s="141" t="s">
        <v>15</v>
      </c>
      <c r="D119" s="136">
        <v>1</v>
      </c>
      <c r="E119" s="136">
        <v>2</v>
      </c>
      <c r="F119" s="136">
        <v>0</v>
      </c>
      <c r="G119" s="137">
        <v>3</v>
      </c>
      <c r="H119" s="182"/>
      <c r="I119" s="116"/>
    </row>
    <row r="120" ht="21.95" customHeight="1" spans="1:9">
      <c r="A120" s="187"/>
      <c r="B120" s="126"/>
      <c r="C120" s="131" t="s">
        <v>29</v>
      </c>
      <c r="D120" s="134">
        <v>0</v>
      </c>
      <c r="E120" s="134">
        <v>0</v>
      </c>
      <c r="F120" s="134">
        <v>0</v>
      </c>
      <c r="G120" s="135">
        <v>0</v>
      </c>
      <c r="H120" s="135"/>
      <c r="I120" s="116"/>
    </row>
    <row r="121" ht="21.95" customHeight="1" spans="1:9">
      <c r="A121" s="187"/>
      <c r="B121" s="138" t="s">
        <v>54</v>
      </c>
      <c r="C121" s="127" t="s">
        <v>55</v>
      </c>
      <c r="D121" s="136">
        <v>9</v>
      </c>
      <c r="E121" s="136">
        <v>8</v>
      </c>
      <c r="F121" s="136">
        <v>8</v>
      </c>
      <c r="G121" s="137">
        <v>27</v>
      </c>
      <c r="H121" s="180" t="s">
        <v>272</v>
      </c>
      <c r="I121" s="116"/>
    </row>
    <row r="122" ht="21.95" customHeight="1" spans="1:9">
      <c r="A122" s="187"/>
      <c r="B122" s="139"/>
      <c r="C122" s="127" t="s">
        <v>56</v>
      </c>
      <c r="D122" s="136">
        <v>9</v>
      </c>
      <c r="E122" s="136">
        <v>8</v>
      </c>
      <c r="F122" s="136">
        <v>8</v>
      </c>
      <c r="G122" s="137">
        <v>27</v>
      </c>
      <c r="H122" s="181"/>
      <c r="I122" s="116"/>
    </row>
    <row r="123" ht="21.95" customHeight="1" spans="1:9">
      <c r="A123" s="187"/>
      <c r="B123" s="139"/>
      <c r="C123" s="127" t="s">
        <v>57</v>
      </c>
      <c r="D123" s="136"/>
      <c r="E123" s="136"/>
      <c r="F123" s="136"/>
      <c r="G123" s="137"/>
      <c r="H123" s="181"/>
      <c r="I123" s="116"/>
    </row>
    <row r="124" ht="21.95" customHeight="1" spans="1:9">
      <c r="A124" s="187"/>
      <c r="B124" s="139"/>
      <c r="C124" s="145" t="s">
        <v>15</v>
      </c>
      <c r="D124" s="136">
        <v>9</v>
      </c>
      <c r="E124" s="136">
        <v>8</v>
      </c>
      <c r="F124" s="136">
        <v>8</v>
      </c>
      <c r="G124" s="137">
        <v>27</v>
      </c>
      <c r="H124" s="182"/>
      <c r="I124" s="116"/>
    </row>
    <row r="125" ht="21.95" customHeight="1" spans="1:9">
      <c r="A125" s="187"/>
      <c r="B125" s="140"/>
      <c r="C125" s="131" t="s">
        <v>16</v>
      </c>
      <c r="D125" s="134">
        <v>0</v>
      </c>
      <c r="E125" s="134">
        <v>0</v>
      </c>
      <c r="F125" s="134">
        <v>0</v>
      </c>
      <c r="G125" s="135">
        <v>0</v>
      </c>
      <c r="H125" s="135"/>
      <c r="I125" s="116"/>
    </row>
    <row r="126" ht="21.95" customHeight="1" spans="1:9">
      <c r="A126" s="187"/>
      <c r="B126" s="138" t="s">
        <v>58</v>
      </c>
      <c r="C126" s="127" t="s">
        <v>55</v>
      </c>
      <c r="D126" s="136">
        <v>5</v>
      </c>
      <c r="E126" s="136">
        <v>6</v>
      </c>
      <c r="F126" s="136">
        <v>9</v>
      </c>
      <c r="G126" s="137">
        <v>21</v>
      </c>
      <c r="H126" s="180"/>
      <c r="I126" s="116"/>
    </row>
    <row r="127" ht="21.95" customHeight="1" spans="1:9">
      <c r="A127" s="187"/>
      <c r="B127" s="139"/>
      <c r="C127" s="127" t="s">
        <v>56</v>
      </c>
      <c r="D127" s="136">
        <v>5</v>
      </c>
      <c r="E127" s="136">
        <v>6</v>
      </c>
      <c r="F127" s="136">
        <v>9</v>
      </c>
      <c r="G127" s="137">
        <v>21</v>
      </c>
      <c r="H127" s="181"/>
      <c r="I127" s="116"/>
    </row>
    <row r="128" ht="21.95" customHeight="1" spans="1:9">
      <c r="A128" s="187"/>
      <c r="B128" s="139"/>
      <c r="C128" s="127" t="s">
        <v>57</v>
      </c>
      <c r="D128" s="136">
        <v>0</v>
      </c>
      <c r="E128" s="136">
        <v>0</v>
      </c>
      <c r="F128" s="136">
        <v>0</v>
      </c>
      <c r="G128" s="137">
        <v>0</v>
      </c>
      <c r="H128" s="181"/>
      <c r="I128" s="116"/>
    </row>
    <row r="129" ht="21.95" customHeight="1" spans="1:9">
      <c r="A129" s="187"/>
      <c r="B129" s="139"/>
      <c r="C129" s="145" t="s">
        <v>15</v>
      </c>
      <c r="D129" s="136">
        <v>6</v>
      </c>
      <c r="E129" s="136">
        <v>6</v>
      </c>
      <c r="F129" s="136">
        <v>9</v>
      </c>
      <c r="G129" s="137">
        <v>22</v>
      </c>
      <c r="H129" s="182"/>
      <c r="I129" s="116"/>
    </row>
    <row r="130" ht="21.95" customHeight="1" spans="1:9">
      <c r="A130" s="189"/>
      <c r="B130" s="140"/>
      <c r="C130" s="131" t="s">
        <v>29</v>
      </c>
      <c r="D130" s="134">
        <v>1</v>
      </c>
      <c r="E130" s="134">
        <v>0</v>
      </c>
      <c r="F130" s="134">
        <v>0</v>
      </c>
      <c r="G130" s="135">
        <v>1</v>
      </c>
      <c r="H130" s="135"/>
      <c r="I130" s="116"/>
    </row>
    <row r="131" ht="21.95" customHeight="1" spans="1:9">
      <c r="A131" s="94" t="s">
        <v>59</v>
      </c>
      <c r="B131" s="138" t="s">
        <v>60</v>
      </c>
      <c r="C131" s="127" t="s">
        <v>61</v>
      </c>
      <c r="D131" s="136">
        <v>0</v>
      </c>
      <c r="E131" s="136">
        <v>2</v>
      </c>
      <c r="F131" s="136">
        <v>2</v>
      </c>
      <c r="G131" s="137"/>
      <c r="H131" s="180" t="s">
        <v>273</v>
      </c>
      <c r="I131" s="116"/>
    </row>
    <row r="132" ht="21.95" customHeight="1" spans="1:9">
      <c r="A132" s="94"/>
      <c r="B132" s="139"/>
      <c r="C132" s="127" t="s">
        <v>62</v>
      </c>
      <c r="D132" s="136">
        <v>0</v>
      </c>
      <c r="E132" s="136">
        <v>0</v>
      </c>
      <c r="F132" s="136">
        <v>0</v>
      </c>
      <c r="G132" s="137"/>
      <c r="H132" s="181"/>
      <c r="I132" s="116"/>
    </row>
    <row r="133" ht="21.95" customHeight="1" spans="1:9">
      <c r="A133" s="94"/>
      <c r="B133" s="139"/>
      <c r="C133" s="127" t="s">
        <v>14</v>
      </c>
      <c r="D133" s="136">
        <v>0</v>
      </c>
      <c r="E133" s="136">
        <v>2</v>
      </c>
      <c r="F133" s="136">
        <v>2</v>
      </c>
      <c r="G133" s="137"/>
      <c r="H133" s="181"/>
      <c r="I133" s="116"/>
    </row>
    <row r="134" ht="21.95" customHeight="1" spans="1:9">
      <c r="A134" s="94"/>
      <c r="B134" s="139"/>
      <c r="C134" s="145" t="s">
        <v>15</v>
      </c>
      <c r="D134" s="136">
        <v>0</v>
      </c>
      <c r="E134" s="136">
        <v>2</v>
      </c>
      <c r="F134" s="136">
        <v>0</v>
      </c>
      <c r="G134" s="137"/>
      <c r="H134" s="182"/>
      <c r="I134" s="116"/>
    </row>
    <row r="135" ht="21.95" customHeight="1" spans="1:9">
      <c r="A135" s="94"/>
      <c r="B135" s="140"/>
      <c r="C135" s="131" t="s">
        <v>16</v>
      </c>
      <c r="D135" s="134">
        <v>0</v>
      </c>
      <c r="E135" s="134">
        <v>0</v>
      </c>
      <c r="F135" s="134"/>
      <c r="G135" s="135"/>
      <c r="H135" s="135"/>
      <c r="I135" s="116"/>
    </row>
    <row r="136" ht="21.95" customHeight="1" spans="1:9">
      <c r="A136" s="94"/>
      <c r="B136" s="138" t="s">
        <v>63</v>
      </c>
      <c r="C136" s="127" t="s">
        <v>61</v>
      </c>
      <c r="D136" s="136">
        <v>23</v>
      </c>
      <c r="E136" s="136">
        <v>19</v>
      </c>
      <c r="F136" s="136">
        <v>21</v>
      </c>
      <c r="G136" s="137">
        <v>63</v>
      </c>
      <c r="H136" s="180"/>
      <c r="I136" s="116"/>
    </row>
    <row r="137" ht="21.95" customHeight="1" spans="1:9">
      <c r="A137" s="94"/>
      <c r="B137" s="139"/>
      <c r="C137" s="127" t="s">
        <v>62</v>
      </c>
      <c r="D137" s="136">
        <v>0</v>
      </c>
      <c r="E137" s="136">
        <v>0</v>
      </c>
      <c r="F137" s="136">
        <v>0</v>
      </c>
      <c r="G137" s="137">
        <v>0</v>
      </c>
      <c r="H137" s="181"/>
      <c r="I137" s="116"/>
    </row>
    <row r="138" ht="21.95" customHeight="1" spans="1:9">
      <c r="A138" s="94"/>
      <c r="B138" s="139"/>
      <c r="C138" s="127" t="s">
        <v>14</v>
      </c>
      <c r="D138" s="136">
        <v>0</v>
      </c>
      <c r="E138" s="136">
        <v>23</v>
      </c>
      <c r="F138" s="136">
        <v>0</v>
      </c>
      <c r="G138" s="137">
        <v>23</v>
      </c>
      <c r="H138" s="181"/>
      <c r="I138" s="116"/>
    </row>
    <row r="139" ht="21.95" customHeight="1" spans="1:9">
      <c r="A139" s="94"/>
      <c r="B139" s="139"/>
      <c r="C139" s="145" t="s">
        <v>15</v>
      </c>
      <c r="D139" s="136">
        <v>0</v>
      </c>
      <c r="E139" s="136">
        <v>23</v>
      </c>
      <c r="F139" s="136">
        <v>0</v>
      </c>
      <c r="G139" s="137">
        <v>23</v>
      </c>
      <c r="H139" s="182"/>
      <c r="I139" s="116"/>
    </row>
    <row r="140" ht="21.95" customHeight="1" spans="1:9">
      <c r="A140" s="94"/>
      <c r="B140" s="140"/>
      <c r="C140" s="131" t="s">
        <v>29</v>
      </c>
      <c r="D140" s="134">
        <v>23</v>
      </c>
      <c r="E140" s="134">
        <v>5</v>
      </c>
      <c r="F140" s="134">
        <v>21</v>
      </c>
      <c r="G140" s="135">
        <v>40</v>
      </c>
      <c r="H140" s="135"/>
      <c r="I140" s="116"/>
    </row>
    <row r="141" ht="21.95" customHeight="1" spans="1:9">
      <c r="A141" s="96" t="s">
        <v>64</v>
      </c>
      <c r="B141" s="138" t="s">
        <v>65</v>
      </c>
      <c r="C141" s="127" t="s">
        <v>66</v>
      </c>
      <c r="D141" s="136">
        <v>3</v>
      </c>
      <c r="E141" s="136">
        <v>5</v>
      </c>
      <c r="F141" s="136">
        <v>1</v>
      </c>
      <c r="G141" s="137">
        <v>9</v>
      </c>
      <c r="H141" s="180"/>
      <c r="I141" s="116"/>
    </row>
    <row r="142" ht="21.95" customHeight="1" spans="1:9">
      <c r="A142" s="97"/>
      <c r="B142" s="139"/>
      <c r="C142" s="127" t="s">
        <v>67</v>
      </c>
      <c r="D142" s="136">
        <v>3</v>
      </c>
      <c r="E142" s="136">
        <v>5</v>
      </c>
      <c r="F142" s="136">
        <v>1</v>
      </c>
      <c r="G142" s="137">
        <v>9</v>
      </c>
      <c r="H142" s="181"/>
      <c r="I142" s="116"/>
    </row>
    <row r="143" ht="21.95" customHeight="1" spans="1:9">
      <c r="A143" s="97"/>
      <c r="B143" s="139"/>
      <c r="C143" s="127" t="s">
        <v>14</v>
      </c>
      <c r="D143" s="136">
        <v>3</v>
      </c>
      <c r="E143" s="136">
        <v>5</v>
      </c>
      <c r="F143" s="136">
        <v>1</v>
      </c>
      <c r="G143" s="137">
        <v>9</v>
      </c>
      <c r="H143" s="181"/>
      <c r="I143" s="116"/>
    </row>
    <row r="144" ht="21.95" customHeight="1" spans="1:9">
      <c r="A144" s="97"/>
      <c r="B144" s="139"/>
      <c r="C144" s="127" t="s">
        <v>15</v>
      </c>
      <c r="D144" s="136">
        <v>3</v>
      </c>
      <c r="E144" s="136">
        <v>3</v>
      </c>
      <c r="F144" s="136">
        <v>1</v>
      </c>
      <c r="G144" s="137">
        <v>7</v>
      </c>
      <c r="H144" s="182"/>
      <c r="I144" s="116"/>
    </row>
    <row r="145" ht="21.95" customHeight="1" spans="1:9">
      <c r="A145" s="97"/>
      <c r="B145" s="140"/>
      <c r="C145" s="131" t="s">
        <v>29</v>
      </c>
      <c r="D145" s="134">
        <v>0</v>
      </c>
      <c r="E145" s="134">
        <v>2</v>
      </c>
      <c r="F145" s="134">
        <v>0</v>
      </c>
      <c r="G145" s="135">
        <v>2</v>
      </c>
      <c r="H145" s="135"/>
      <c r="I145" s="116"/>
    </row>
    <row r="146" ht="21.95" customHeight="1" spans="1:9">
      <c r="A146" s="97"/>
      <c r="B146" s="138" t="s">
        <v>68</v>
      </c>
      <c r="C146" s="127" t="s">
        <v>61</v>
      </c>
      <c r="D146" s="136">
        <v>5</v>
      </c>
      <c r="E146" s="136">
        <v>10</v>
      </c>
      <c r="F146" s="136">
        <v>5</v>
      </c>
      <c r="G146" s="137">
        <v>20</v>
      </c>
      <c r="H146" s="180" t="s">
        <v>274</v>
      </c>
      <c r="I146" s="116"/>
    </row>
    <row r="147" ht="21.95" customHeight="1" spans="1:9">
      <c r="A147" s="97"/>
      <c r="B147" s="139"/>
      <c r="C147" s="127" t="s">
        <v>56</v>
      </c>
      <c r="D147" s="136">
        <v>5</v>
      </c>
      <c r="E147" s="136">
        <v>10</v>
      </c>
      <c r="F147" s="136">
        <v>5</v>
      </c>
      <c r="G147" s="137">
        <v>20</v>
      </c>
      <c r="H147" s="181"/>
      <c r="I147" s="116"/>
    </row>
    <row r="148" ht="21.95" customHeight="1" spans="1:9">
      <c r="A148" s="97"/>
      <c r="B148" s="139"/>
      <c r="C148" s="127" t="s">
        <v>57</v>
      </c>
      <c r="D148" s="136"/>
      <c r="E148" s="136"/>
      <c r="F148" s="136"/>
      <c r="G148" s="137">
        <v>0</v>
      </c>
      <c r="H148" s="181"/>
      <c r="I148" s="116"/>
    </row>
    <row r="149" ht="21.95" customHeight="1" spans="1:9">
      <c r="A149" s="97"/>
      <c r="B149" s="139"/>
      <c r="C149" s="127" t="s">
        <v>15</v>
      </c>
      <c r="D149" s="136">
        <v>6</v>
      </c>
      <c r="E149" s="136">
        <v>8</v>
      </c>
      <c r="F149" s="136">
        <v>5</v>
      </c>
      <c r="G149" s="137">
        <v>19</v>
      </c>
      <c r="H149" s="182"/>
      <c r="I149" s="116"/>
    </row>
    <row r="150" ht="21.95" customHeight="1" spans="1:9">
      <c r="A150" s="98"/>
      <c r="B150" s="140"/>
      <c r="C150" s="131" t="s">
        <v>29</v>
      </c>
      <c r="D150" s="134">
        <v>0</v>
      </c>
      <c r="E150" s="134">
        <v>2</v>
      </c>
      <c r="F150" s="134">
        <v>0</v>
      </c>
      <c r="G150" s="135">
        <v>1</v>
      </c>
      <c r="H150" s="135">
        <v>5</v>
      </c>
      <c r="I150" s="116"/>
    </row>
    <row r="151" ht="58.35" customHeight="1" spans="1:9">
      <c r="A151" s="102" t="s">
        <v>75</v>
      </c>
      <c r="B151" s="138" t="s">
        <v>76</v>
      </c>
      <c r="C151" s="141" t="s">
        <v>77</v>
      </c>
      <c r="D151" s="146">
        <v>0</v>
      </c>
      <c r="E151" s="146">
        <v>0</v>
      </c>
      <c r="F151" s="146">
        <v>0</v>
      </c>
      <c r="G151" s="147">
        <v>0</v>
      </c>
      <c r="H151" s="129" t="s">
        <v>275</v>
      </c>
      <c r="I151" s="116"/>
    </row>
    <row r="152" ht="231" customHeight="1" spans="1:9">
      <c r="A152" s="105"/>
      <c r="B152" s="139"/>
      <c r="C152" s="148" t="s">
        <v>78</v>
      </c>
      <c r="D152" s="146"/>
      <c r="E152" s="146"/>
      <c r="F152" s="149"/>
      <c r="G152" s="147"/>
      <c r="H152" s="147"/>
      <c r="I152" s="116"/>
    </row>
    <row r="153" ht="118.7" customHeight="1" spans="1:9">
      <c r="A153" s="105"/>
      <c r="B153" s="139"/>
      <c r="C153" s="148" t="s">
        <v>79</v>
      </c>
      <c r="D153" s="146"/>
      <c r="E153" s="146"/>
      <c r="F153" s="146"/>
      <c r="G153" s="147"/>
      <c r="H153" s="147"/>
      <c r="I153" s="116"/>
    </row>
    <row r="154" ht="105.6" customHeight="1" spans="1:9">
      <c r="A154" s="105"/>
      <c r="B154" s="139"/>
      <c r="C154" s="141" t="s">
        <v>80</v>
      </c>
      <c r="D154" s="150"/>
      <c r="E154" s="149"/>
      <c r="F154" s="146"/>
      <c r="G154" s="147"/>
      <c r="H154" s="147"/>
      <c r="I154" s="116"/>
    </row>
    <row r="155" ht="156.6" customHeight="1" spans="1:9">
      <c r="A155" s="109"/>
      <c r="B155" s="190" t="s">
        <v>276</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8.71296296296296" defaultRowHeight="14.4" outlineLevelCol="4"/>
  <cols>
    <col min="1" max="1" width="109.287037037037" style="160" customWidth="1"/>
    <col min="2" max="2" width="37.5740740740741" style="160" customWidth="1"/>
    <col min="3" max="3" width="24.1388888888889" style="160" customWidth="1"/>
    <col min="4" max="4" width="25.5740740740741" style="160" customWidth="1"/>
    <col min="5" max="5" width="28.1388888888889" style="160" customWidth="1"/>
    <col min="6" max="6" width="12.4259259259259" style="160" customWidth="1"/>
    <col min="7" max="7" width="15" style="160" customWidth="1"/>
    <col min="8" max="8" width="17.4259259259259" style="160" customWidth="1"/>
    <col min="9" max="9" width="19.8518518518519" style="160" customWidth="1"/>
    <col min="10" max="16384" width="8.71296296296296" style="160"/>
  </cols>
  <sheetData>
    <row r="1" ht="58.5" customHeight="1" spans="1:2">
      <c r="A1" s="161" t="s">
        <v>277</v>
      </c>
      <c r="B1" s="162">
        <f ca="1">GETPIVOTDATA("Percentage",$A$3)</f>
        <v>0</v>
      </c>
    </row>
    <row r="2" ht="33.95" customHeight="1" spans="1:5">
      <c r="A2" s="163" t="s">
        <v>278</v>
      </c>
      <c r="B2" s="164" t="str">
        <f>IF(ISBLANK('Data Entry Sheet'!D3),"FACILITY NAME",'Data Entry Sheet'!D3)</f>
        <v>Obaluanda HC</v>
      </c>
      <c r="C2" s="164"/>
      <c r="D2" s="164" t="s">
        <v>279</v>
      </c>
      <c r="E2" s="164"/>
    </row>
    <row r="3" spans="1:5">
      <c r="A3" s="165" t="s">
        <v>280</v>
      </c>
      <c r="B3" s="165" t="s">
        <v>281</v>
      </c>
      <c r="C3" s="166"/>
      <c r="D3"/>
      <c r="E3"/>
    </row>
    <row r="4" ht="18" spans="1:5">
      <c r="A4" s="167" t="s">
        <v>282</v>
      </c>
      <c r="B4" s="167" t="s">
        <v>283</v>
      </c>
      <c r="C4" s="167" t="s">
        <v>284</v>
      </c>
      <c r="D4"/>
      <c r="E4"/>
    </row>
    <row r="5" ht="18" spans="1:5">
      <c r="A5" s="168" t="s">
        <v>283</v>
      </c>
      <c r="B5" s="169"/>
      <c r="C5" s="169"/>
      <c r="D5"/>
      <c r="E5"/>
    </row>
    <row r="6" ht="18" spans="1:5">
      <c r="A6" s="170" t="s">
        <v>283</v>
      </c>
      <c r="B6" s="169"/>
      <c r="C6" s="169"/>
      <c r="D6"/>
      <c r="E6"/>
    </row>
    <row r="7" ht="18" spans="1:5">
      <c r="A7" s="171" t="s">
        <v>284</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1388888888889" customWidth="1"/>
    <col min="2" max="2" width="12.4259259259259" customWidth="1"/>
    <col min="3" max="3" width="14" customWidth="1"/>
    <col min="4" max="4" width="7.85185185185185" customWidth="1"/>
    <col min="5" max="5" width="9.42592592592593" customWidth="1"/>
    <col min="6" max="6" width="13.5740740740741" customWidth="1"/>
  </cols>
  <sheetData>
    <row r="1" spans="1:6">
      <c r="A1" t="s">
        <v>285</v>
      </c>
      <c r="B1" t="s">
        <v>286</v>
      </c>
      <c r="C1" t="s">
        <v>287</v>
      </c>
      <c r="D1" t="s">
        <v>288</v>
      </c>
      <c r="E1" t="s">
        <v>289</v>
      </c>
      <c r="F1" t="s">
        <v>290</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4259259259259" customWidth="1"/>
    <col min="2" max="2" width="82.712962962963" customWidth="1"/>
    <col min="3" max="3" width="22.4259259259259" customWidth="1"/>
    <col min="4" max="4" width="16.5740740740741" customWidth="1"/>
    <col min="5" max="5" width="16.8518518518519" customWidth="1"/>
    <col min="6" max="6" width="17.287037037037" customWidth="1"/>
  </cols>
  <sheetData>
    <row r="1" spans="1:6">
      <c r="A1" t="s">
        <v>285</v>
      </c>
      <c r="B1" t="s">
        <v>286</v>
      </c>
      <c r="C1" t="s">
        <v>287</v>
      </c>
      <c r="D1" s="158" t="s">
        <v>291</v>
      </c>
      <c r="E1" s="158" t="s">
        <v>292</v>
      </c>
      <c r="F1" s="158" t="s">
        <v>293</v>
      </c>
    </row>
    <row r="2" spans="1:6">
      <c r="A2" t="s">
        <v>11</v>
      </c>
      <c r="B2" t="s">
        <v>255</v>
      </c>
      <c r="C2" t="s">
        <v>294</v>
      </c>
      <c r="D2" s="159" t="str">
        <f>IFERROR(IF(AND((('Data Entry Sheet'!$D$9-'Data Entry Sheet'!$D$8)/'Data Entry Sheet'!$D$8)&lt;=0.05,(('Data Entry Sheet'!$D$9-'Data Entry Sheet'!$D$8)/'Data Entry Sheet'!$D$8)&gt;=-0.05),"1","0"),"")</f>
        <v>0</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295</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294</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1</v>
      </c>
    </row>
    <row r="5" spans="1:6">
      <c r="A5" t="s">
        <v>11</v>
      </c>
      <c r="B5" t="s">
        <v>20</v>
      </c>
      <c r="C5" t="s">
        <v>295</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294</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1</v>
      </c>
    </row>
    <row r="7" spans="1:6">
      <c r="A7" t="s">
        <v>11</v>
      </c>
      <c r="B7" t="s">
        <v>101</v>
      </c>
      <c r="C7" t="s">
        <v>295</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1</v>
      </c>
    </row>
    <row r="8" spans="1:6">
      <c r="A8" t="s">
        <v>11</v>
      </c>
      <c r="B8" t="s">
        <v>105</v>
      </c>
      <c r="C8" t="s">
        <v>294</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
      </c>
    </row>
    <row r="9" spans="1:6">
      <c r="A9" t="s">
        <v>11</v>
      </c>
      <c r="B9" t="s">
        <v>105</v>
      </c>
      <c r="C9" t="s">
        <v>295</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
      </c>
    </row>
    <row r="10" spans="1:6">
      <c r="A10" t="s">
        <v>11</v>
      </c>
      <c r="B10" t="s">
        <v>256</v>
      </c>
      <c r="C10" t="s">
        <v>294</v>
      </c>
      <c r="D10" s="159" t="str">
        <f>IFERROR(IF(AND((('Data Entry Sheet'!$D$25-'Data Entry Sheet'!$D$24)/'Data Entry Sheet'!$D$24)&lt;=0.05,(('Data Entry Sheet'!$D$25-'Data Entry Sheet'!$D$24)/'Data Entry Sheet'!$D$24)&gt;=-0.05),"1","0"),"")</f>
        <v>0</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0</v>
      </c>
    </row>
    <row r="11" spans="1:6">
      <c r="A11" t="s">
        <v>11</v>
      </c>
      <c r="B11" t="s">
        <v>256</v>
      </c>
      <c r="C11" t="s">
        <v>295</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294</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0</v>
      </c>
      <c r="F12" s="159" t="str">
        <f>IFERROR(IF(AND((('Data Entry Sheet'!$F$29-'Data Entry Sheet'!$F$28)/'Data Entry Sheet'!$F$28)&lt;=0.05,(('Data Entry Sheet'!$F$29-'Data Entry Sheet'!$F$28)/'Data Entry Sheet'!$F$28)&gt;=-0.05),"1","0"),"")</f>
        <v>0</v>
      </c>
    </row>
    <row r="13" spans="1:6">
      <c r="A13" t="s">
        <v>11</v>
      </c>
      <c r="B13" t="s">
        <v>258</v>
      </c>
      <c r="C13" t="s">
        <v>295</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260</v>
      </c>
      <c r="C14" t="s">
        <v>294</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260</v>
      </c>
      <c r="C15" t="s">
        <v>295</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294</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295</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294</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1</v>
      </c>
    </row>
    <row r="19" spans="1:6">
      <c r="A19" t="s">
        <v>11</v>
      </c>
      <c r="B19" t="s">
        <v>21</v>
      </c>
      <c r="C19" t="s">
        <v>295</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294</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0</v>
      </c>
    </row>
    <row r="21" spans="1:6">
      <c r="A21" t="s">
        <v>11</v>
      </c>
      <c r="B21" t="s">
        <v>22</v>
      </c>
      <c r="C21" t="s">
        <v>295</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294</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0</v>
      </c>
    </row>
    <row r="23" spans="1:6">
      <c r="A23" t="s">
        <v>11</v>
      </c>
      <c r="B23" t="s">
        <v>136</v>
      </c>
      <c r="C23" t="s">
        <v>295</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263</v>
      </c>
      <c r="C24" t="s">
        <v>294</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0</v>
      </c>
    </row>
    <row r="25" spans="1:6">
      <c r="A25" t="s">
        <v>11</v>
      </c>
      <c r="B25" t="s">
        <v>263</v>
      </c>
      <c r="C25" t="s">
        <v>295</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294</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295</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264</v>
      </c>
      <c r="C28" t="s">
        <v>294</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264</v>
      </c>
      <c r="C29" t="s">
        <v>295</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294</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0</v>
      </c>
    </row>
    <row r="31" spans="1:6">
      <c r="A31" t="s">
        <v>11</v>
      </c>
      <c r="B31" t="s">
        <v>31</v>
      </c>
      <c r="C31" t="s">
        <v>295</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294</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0</v>
      </c>
    </row>
    <row r="33" spans="1:6">
      <c r="A33" t="s">
        <v>11</v>
      </c>
      <c r="B33" t="s">
        <v>33</v>
      </c>
      <c r="C33" t="s">
        <v>295</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294</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0</v>
      </c>
      <c r="F34" s="159" t="str">
        <f>IFERROR(IF(AND((('Data Entry Sheet'!$F$75-'Data Entry Sheet'!$F$74)/'Data Entry Sheet'!$F$74)&lt;=0.05,(('Data Entry Sheet'!$F$75-'Data Entry Sheet'!$F$74)/'Data Entry Sheet'!$F$74)&gt;=-0.05),"1","0"),"")</f>
        <v/>
      </c>
    </row>
    <row r="35" spans="1:6">
      <c r="A35" t="s">
        <v>35</v>
      </c>
      <c r="B35" t="s">
        <v>39</v>
      </c>
      <c r="C35" t="s">
        <v>295</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
      </c>
    </row>
    <row r="36" spans="1:6">
      <c r="A36" t="s">
        <v>35</v>
      </c>
      <c r="B36" t="s">
        <v>40</v>
      </c>
      <c r="C36" t="s">
        <v>294</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0</v>
      </c>
      <c r="F36" s="159" t="str">
        <f>IFERROR(IF(AND((('Data Entry Sheet'!$F$79-'Data Entry Sheet'!$F$78)/'Data Entry Sheet'!$F$78)&lt;=0.05,(('Data Entry Sheet'!$F$79-'Data Entry Sheet'!$F$78)/'Data Entry Sheet'!$F$78)&gt;=-0.05),"1","0"),"")</f>
        <v/>
      </c>
    </row>
    <row r="37" spans="1:6">
      <c r="A37" t="s">
        <v>35</v>
      </c>
      <c r="B37" t="s">
        <v>40</v>
      </c>
      <c r="C37" t="s">
        <v>295</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
      </c>
    </row>
    <row r="38" spans="1:6">
      <c r="A38" t="s">
        <v>35</v>
      </c>
      <c r="B38" t="s">
        <v>296</v>
      </c>
      <c r="C38" t="s">
        <v>294</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0</v>
      </c>
    </row>
    <row r="39" spans="1:6">
      <c r="A39" t="s">
        <v>35</v>
      </c>
      <c r="B39" t="s">
        <v>296</v>
      </c>
      <c r="C39" t="s">
        <v>295</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297</v>
      </c>
      <c r="C40" t="s">
        <v>294</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1</v>
      </c>
    </row>
    <row r="41" spans="1:6">
      <c r="A41" t="s">
        <v>35</v>
      </c>
      <c r="B41" t="s">
        <v>297</v>
      </c>
      <c r="C41" t="s">
        <v>295</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294</v>
      </c>
      <c r="D42" s="159" t="str">
        <f>IFERROR(IF(AND((('Data Entry Sheet'!$D$91-'Data Entry Sheet'!$D$90)/'Data Entry Sheet'!$D$90)&lt;=0.05,(('Data Entry Sheet'!$D$91-'Data Entry Sheet'!$D$90)/'Data Entry Sheet'!$D$90)&gt;=-0.05),"1","0"),"")</f>
        <v>1</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295</v>
      </c>
      <c r="D43" s="159" t="str">
        <f>IFERROR(IF(AND((('Data Entry Sheet'!$D$92-'Data Entry Sheet'!$D$91)/'Data Entry Sheet'!$D$91)&lt;=0.05,(('Data Entry Sheet'!$D$92-'Data Entry Sheet'!$D$91)/'Data Entry Sheet'!$D$91)&gt;=-0.05),"1","0"),"")</f>
        <v>1</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294</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295</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294</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295</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294</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295</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294</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
      </c>
    </row>
    <row r="51" spans="1:6">
      <c r="A51" t="s">
        <v>53</v>
      </c>
      <c r="B51" t="s">
        <v>194</v>
      </c>
      <c r="C51" t="s">
        <v>295</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294</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295</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
      </c>
    </row>
    <row r="54" spans="1:6">
      <c r="A54" t="s">
        <v>53</v>
      </c>
      <c r="B54" t="s">
        <v>208</v>
      </c>
      <c r="C54" t="s">
        <v>294</v>
      </c>
      <c r="D54" s="159" t="str">
        <f>IFERROR(IF(AND((('Data Entry Sheet'!$D$118-'Data Entry Sheet'!$D$116)/'Data Entry Sheet'!$D$116)&lt;=0.05,(('Data Entry Sheet'!$D$118-'Data Entry Sheet'!$D$116)/'Data Entry Sheet'!$D$116)&gt;=-0.05),"1","0"),"")</f>
        <v>1</v>
      </c>
      <c r="E54" s="159" t="str">
        <f>IFERROR(IF(AND((('Data Entry Sheet'!$E$118-'Data Entry Sheet'!$E$116)/'Data Entry Sheet'!$E$116)&lt;=0.05,(('Data Entry Sheet'!$E$118-'Data Entry Sheet'!$E$116)/'Data Entry Sheet'!$E$116)&gt;=-0.05),"1","0"),"")</f>
        <v>1</v>
      </c>
      <c r="F54" s="159" t="str">
        <f>IFERROR(IF(AND((('Data Entry Sheet'!$F$118-'Data Entry Sheet'!$F$116)/'Data Entry Sheet'!$F$116)&lt;=0.05,(('Data Entry Sheet'!$F$118-'Data Entry Sheet'!$F$116)/'Data Entry Sheet'!$F$116)&gt;=-0.05),"1","0"),"")</f>
        <v/>
      </c>
    </row>
    <row r="55" spans="1:6">
      <c r="A55" t="s">
        <v>53</v>
      </c>
      <c r="B55" t="s">
        <v>208</v>
      </c>
      <c r="C55" t="s">
        <v>295</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
      </c>
    </row>
    <row r="56" spans="1:6">
      <c r="A56" t="s">
        <v>53</v>
      </c>
      <c r="B56" t="s">
        <v>54</v>
      </c>
      <c r="C56" t="s">
        <v>294</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295</v>
      </c>
      <c r="D57" s="159" t="str">
        <f>IFERROR(IF(AND((('Data Entry Sheet'!$D$124-'Data Entry Sheet'!$D$123)/'Data Entry Sheet'!$D$123)&lt;=0.05,(('Data Entry Sheet'!$D$124-'Data Entry Sheet'!$D$123)/'Data Entry Sheet'!$D$123)&gt;=-0.05),"1","0"),"")</f>
        <v/>
      </c>
      <c r="E57" s="159" t="str">
        <f>IFERROR(IF(AND((('Data Entry Sheet'!$E$124-'Data Entry Sheet'!$E$123)/'Data Entry Sheet'!$E$123)&lt;=0.05,(('Data Entry Sheet'!$E$124-'Data Entry Sheet'!$E$123)/'Data Entry Sheet'!$E$123)&gt;=-0.05),"1","0"),"")</f>
        <v/>
      </c>
      <c r="F57" s="159" t="str">
        <f>IFERROR(IF(AND((('Data Entry Sheet'!$F$124-'Data Entry Sheet'!$F$123)/'Data Entry Sheet'!$F$123)&lt;=0.05,(('Data Entry Sheet'!$F$124-'Data Entry Sheet'!$F$123)/'Data Entry Sheet'!$F$123)&gt;=-0.05),"1","0"),"")</f>
        <v/>
      </c>
    </row>
    <row r="58" spans="1:6">
      <c r="A58" t="s">
        <v>53</v>
      </c>
      <c r="B58" t="s">
        <v>58</v>
      </c>
      <c r="C58" t="s">
        <v>294</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0</v>
      </c>
    </row>
    <row r="59" spans="1:6">
      <c r="A59" t="s">
        <v>53</v>
      </c>
      <c r="B59" t="s">
        <v>58</v>
      </c>
      <c r="C59" t="s">
        <v>295</v>
      </c>
      <c r="D59" s="159" t="str">
        <f>IFERROR(IF(AND((('Data Entry Sheet'!$D$129-'Data Entry Sheet'!$D$128)/'Data Entry Sheet'!$D$128)&lt;=0.05,(('Data Entry Sheet'!$D$129-'Data Entry Sheet'!$D$128)/'Data Entry Sheet'!$D$128)&gt;=-0.05),"1","0"),"")</f>
        <v/>
      </c>
      <c r="E59" s="159" t="str">
        <f>IFERROR(IF(AND((('Data Entry Sheet'!$E$129-'Data Entry Sheet'!$E$128)/'Data Entry Sheet'!$E$128)&lt;=0.05,(('Data Entry Sheet'!$E$129-'Data Entry Sheet'!$E$128)/'Data Entry Sheet'!$E$128)&gt;=-0.05),"1","0"),"")</f>
        <v/>
      </c>
      <c r="F59" s="159" t="str">
        <f>IFERROR(IF(AND((('Data Entry Sheet'!$F$129-'Data Entry Sheet'!$F$128)/'Data Entry Sheet'!$F$128)&lt;=0.05,(('Data Entry Sheet'!$F$129-'Data Entry Sheet'!$F$128)/'Data Entry Sheet'!$F$128)&gt;=-0.05),"1","0"),"")</f>
        <v/>
      </c>
    </row>
    <row r="60" spans="1:6">
      <c r="A60" t="s">
        <v>59</v>
      </c>
      <c r="B60" t="s">
        <v>60</v>
      </c>
      <c r="C60" t="s">
        <v>294</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1</v>
      </c>
      <c r="F60" s="159" t="str">
        <f>IFERROR(IF(AND((('Data Entry Sheet'!$F$133-'Data Entry Sheet'!$F$131)/'Data Entry Sheet'!$F$131)&lt;=0.05,(('Data Entry Sheet'!$F$133-'Data Entry Sheet'!$F$131)/'Data Entry Sheet'!$F$131)&gt;=-0.05),"1","0"),"")</f>
        <v>1</v>
      </c>
    </row>
    <row r="61" spans="1:6">
      <c r="A61" t="s">
        <v>59</v>
      </c>
      <c r="B61" t="s">
        <v>60</v>
      </c>
      <c r="C61" t="s">
        <v>295</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0</v>
      </c>
    </row>
    <row r="62" spans="1:6">
      <c r="A62" t="s">
        <v>59</v>
      </c>
      <c r="B62" t="s">
        <v>63</v>
      </c>
      <c r="C62" t="s">
        <v>294</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295</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
      </c>
    </row>
    <row r="64" spans="1:6">
      <c r="A64" t="s">
        <v>64</v>
      </c>
      <c r="B64" t="s">
        <v>65</v>
      </c>
      <c r="C64" t="s">
        <v>294</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1</v>
      </c>
      <c r="F64" s="159" t="str">
        <f>IFERROR(IF(AND((('Data Entry Sheet'!$F$143-'Data Entry Sheet'!$F$141)/'Data Entry Sheet'!$F$141)&lt;=0.05,(('Data Entry Sheet'!$F$143-'Data Entry Sheet'!$F$141)/'Data Entry Sheet'!$F$141)&gt;=-0.05),"1","0"),"")</f>
        <v>1</v>
      </c>
    </row>
    <row r="65" spans="1:6">
      <c r="A65" t="s">
        <v>64</v>
      </c>
      <c r="B65" t="s">
        <v>65</v>
      </c>
      <c r="C65" t="s">
        <v>295</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0</v>
      </c>
      <c r="F65" s="159" t="str">
        <f>IFERROR(IF(AND((('Data Entry Sheet'!$F$144-'Data Entry Sheet'!$F$143)/'Data Entry Sheet'!$F$143)&lt;=0.05,(('Data Entry Sheet'!$F$144-'Data Entry Sheet'!$F$143)/'Data Entry Sheet'!$F$143)&gt;=-0.05),"1","0"),"")</f>
        <v>1</v>
      </c>
    </row>
    <row r="66" spans="1:6">
      <c r="A66" t="s">
        <v>64</v>
      </c>
      <c r="B66" t="s">
        <v>68</v>
      </c>
      <c r="C66" t="s">
        <v>294</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0</v>
      </c>
    </row>
    <row r="67" spans="1:6">
      <c r="A67" t="s">
        <v>64</v>
      </c>
      <c r="B67" t="s">
        <v>68</v>
      </c>
      <c r="C67" t="s">
        <v>295</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87037037037" customWidth="1"/>
    <col min="2" max="2" width="82.712962962963" customWidth="1"/>
    <col min="3" max="3" width="23.8518518518519" customWidth="1"/>
    <col min="4" max="4" width="16.5740740740741" customWidth="1"/>
    <col min="5" max="5" width="16.8518518518519" customWidth="1"/>
    <col min="6" max="6" width="17.287037037037" customWidth="1"/>
  </cols>
  <sheetData>
    <row r="1" spans="1:7">
      <c r="A1" t="s">
        <v>285</v>
      </c>
      <c r="B1" t="s">
        <v>286</v>
      </c>
      <c r="C1" t="s">
        <v>287</v>
      </c>
      <c r="D1" s="158" t="s">
        <v>298</v>
      </c>
      <c r="E1" s="158" t="s">
        <v>299</v>
      </c>
      <c r="F1" s="158" t="s">
        <v>300</v>
      </c>
      <c r="G1" s="158"/>
    </row>
    <row r="2" spans="1:6">
      <c r="A2" t="s">
        <v>11</v>
      </c>
      <c r="B2" t="s">
        <v>255</v>
      </c>
      <c r="C2" t="s">
        <v>294</v>
      </c>
      <c r="D2" s="159">
        <f>IFERROR(('Data Entry Sheet'!$D$9-'Data Entry Sheet'!$D$8)/'Data Entry Sheet'!$D$8,"")</f>
        <v>-0.111111111111111</v>
      </c>
      <c r="E2" s="159">
        <f>IFERROR(('Data Entry Sheet'!$E$9-'Data Entry Sheet'!$E$8)/'Data Entry Sheet'!$E$8,"")</f>
        <v>0</v>
      </c>
      <c r="F2" s="159">
        <f>IFERROR(('Data Entry Sheet'!$F$9-'Data Entry Sheet'!$F$8)/'Data Entry Sheet'!$F$8,"")</f>
        <v>0</v>
      </c>
    </row>
    <row r="3" spans="1:6">
      <c r="A3" t="s">
        <v>11</v>
      </c>
      <c r="B3" t="s">
        <v>301</v>
      </c>
      <c r="C3" t="s">
        <v>295</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294</v>
      </c>
      <c r="D4" s="159">
        <f>IFERROR(('Data Entry Sheet'!$D$13-'Data Entry Sheet'!$D$12)/'Data Entry Sheet'!$D$12,"")</f>
        <v>0</v>
      </c>
      <c r="E4" s="159">
        <f>IFERROR(('Data Entry Sheet'!$E$13-'Data Entry Sheet'!$E$12)/'Data Entry Sheet'!$E$12,"")</f>
        <v>-0.2</v>
      </c>
      <c r="F4" s="159">
        <f>IFERROR(('Data Entry Sheet'!$F$13-'Data Entry Sheet'!$F$12)/'Data Entry Sheet'!$F$12,"")</f>
        <v>0</v>
      </c>
    </row>
    <row r="5" spans="1:6">
      <c r="A5" t="s">
        <v>11</v>
      </c>
      <c r="B5" t="s">
        <v>302</v>
      </c>
      <c r="C5" t="s">
        <v>295</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294</v>
      </c>
      <c r="D6" s="159" t="str">
        <f>IFERROR(('Data Entry Sheet'!$D$17-'Data Entry Sheet'!$D$16)/'Data Entry Sheet'!$D$16,"")</f>
        <v/>
      </c>
      <c r="E6" s="159" t="str">
        <f>IFERROR(('Data Entry Sheet'!$E$17-'Data Entry Sheet'!$E$16)/'Data Entry Sheet'!$E$16,"")</f>
        <v/>
      </c>
      <c r="F6" s="159">
        <f>IFERROR(('Data Entry Sheet'!$F$17-'Data Entry Sheet'!$F$16)/'Data Entry Sheet'!$F$16,"")</f>
        <v>0</v>
      </c>
    </row>
    <row r="7" spans="1:6">
      <c r="A7" t="s">
        <v>11</v>
      </c>
      <c r="B7" t="s">
        <v>101</v>
      </c>
      <c r="C7" t="s">
        <v>295</v>
      </c>
      <c r="D7" s="159" t="str">
        <f>IFERROR(('Data Entry Sheet'!$D$18-'Data Entry Sheet'!$D$17)/'Data Entry Sheet'!$D$17,"")</f>
        <v/>
      </c>
      <c r="E7" s="159" t="str">
        <f>IFERROR(('Data Entry Sheet'!$E$18-'Data Entry Sheet'!$E$17)/'Data Entry Sheet'!$E$17,"")</f>
        <v/>
      </c>
      <c r="F7" s="159">
        <f>IFERROR(('Data Entry Sheet'!$F$18-'Data Entry Sheet'!$F$17)/'Data Entry Sheet'!$F$17,"")</f>
        <v>0</v>
      </c>
    </row>
    <row r="8" spans="1:6">
      <c r="A8" t="s">
        <v>11</v>
      </c>
      <c r="B8" t="s">
        <v>105</v>
      </c>
      <c r="C8" t="s">
        <v>294</v>
      </c>
      <c r="D8" s="159">
        <f>IFERROR(('Data Entry Sheet'!$D$21-'Data Entry Sheet'!$D$20)/'Data Entry Sheet'!$D$20,"")</f>
        <v>0</v>
      </c>
      <c r="E8" s="159">
        <f>IFERROR(('Data Entry Sheet'!$E$21-'Data Entry Sheet'!$E$20)/'Data Entry Sheet'!$E$20,"")</f>
        <v>0</v>
      </c>
      <c r="F8" s="159" t="str">
        <f>IFERROR(('Data Entry Sheet'!$F$21-'Data Entry Sheet'!$F$20)/'Data Entry Sheet'!$F$20,"")</f>
        <v/>
      </c>
    </row>
    <row r="9" spans="1:6">
      <c r="A9" t="s">
        <v>11</v>
      </c>
      <c r="B9" t="s">
        <v>105</v>
      </c>
      <c r="C9" t="s">
        <v>295</v>
      </c>
      <c r="D9" s="159">
        <f>IFERROR(('Data Entry Sheet'!$D$22-'Data Entry Sheet'!$D$21)/'Data Entry Sheet'!$D$21,"")</f>
        <v>0</v>
      </c>
      <c r="E9" s="159">
        <f>IFERROR(('Data Entry Sheet'!$E$22-'Data Entry Sheet'!$E$21)/'Data Entry Sheet'!$E$21,"")</f>
        <v>0</v>
      </c>
      <c r="F9" s="159" t="str">
        <f>IFERROR(('Data Entry Sheet'!$F$22-'Data Entry Sheet'!$F$21)/'Data Entry Sheet'!$F$21,"")</f>
        <v/>
      </c>
    </row>
    <row r="10" spans="1:6">
      <c r="A10" t="s">
        <v>11</v>
      </c>
      <c r="B10" t="s">
        <v>21</v>
      </c>
      <c r="C10" t="s">
        <v>294</v>
      </c>
      <c r="D10" s="159">
        <f>IFERROR(('Data Entry Sheet'!$D$41-'Data Entry Sheet'!$D$40)/'Data Entry Sheet'!$D$40,"")</f>
        <v>-0.0434782608695652</v>
      </c>
      <c r="E10" s="159">
        <f>IFERROR(('Data Entry Sheet'!$E$41-'Data Entry Sheet'!$E$40)/'Data Entry Sheet'!$E$40,"")</f>
        <v>-0.117647058823529</v>
      </c>
      <c r="F10" s="159">
        <f>IFERROR(('Data Entry Sheet'!$F$41-'Data Entry Sheet'!$F$40)/'Data Entry Sheet'!$F$40,"")</f>
        <v>0.0416666666666667</v>
      </c>
    </row>
    <row r="11" spans="1:6">
      <c r="A11" t="s">
        <v>11</v>
      </c>
      <c r="B11" t="s">
        <v>21</v>
      </c>
      <c r="C11" t="s">
        <v>295</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294</v>
      </c>
      <c r="D12" s="159" t="str">
        <f>IFERROR(('Data Entry Sheet'!$D$45-'Data Entry Sheet'!$D$44)/'Data Entry Sheet'!$D$44,"")</f>
        <v/>
      </c>
      <c r="E12" s="159">
        <f>IFERROR(('Data Entry Sheet'!$E$45-'Data Entry Sheet'!$E$44)/'Data Entry Sheet'!$E$44,"")</f>
        <v>0</v>
      </c>
      <c r="F12" s="159">
        <f>IFERROR(('Data Entry Sheet'!$F$45-'Data Entry Sheet'!$F$44)/'Data Entry Sheet'!$F$44,"")</f>
        <v>-0.25</v>
      </c>
    </row>
    <row r="13" spans="1:6">
      <c r="A13" t="s">
        <v>11</v>
      </c>
      <c r="B13" t="s">
        <v>22</v>
      </c>
      <c r="C13" t="s">
        <v>295</v>
      </c>
      <c r="D13" s="159" t="str">
        <f>IFERROR(('Data Entry Sheet'!$D$46-'Data Entry Sheet'!$D$45)/'Data Entry Sheet'!$D$45,"")</f>
        <v/>
      </c>
      <c r="E13" s="159">
        <f>IFERROR(('Data Entry Sheet'!$E$46-'Data Entry Sheet'!$E$45)/'Data Entry Sheet'!$E$45,"")</f>
        <v>0</v>
      </c>
      <c r="F13" s="159">
        <f>IFERROR(('Data Entry Sheet'!$F$46-'Data Entry Sheet'!$F$45)/'Data Entry Sheet'!$F$45,"")</f>
        <v>0</v>
      </c>
    </row>
    <row r="14" spans="1:6">
      <c r="A14" t="s">
        <v>11</v>
      </c>
      <c r="B14" t="s">
        <v>263</v>
      </c>
      <c r="C14" t="s">
        <v>294</v>
      </c>
      <c r="D14" s="159" t="str">
        <f>IFERROR(('Data Entry Sheet'!$D$53-'Data Entry Sheet'!$D$52)/'Data Entry Sheet'!$D$52,"")</f>
        <v/>
      </c>
      <c r="E14" s="159">
        <f>IFERROR(('Data Entry Sheet'!$E$53-'Data Entry Sheet'!$E$52)/'Data Entry Sheet'!$E$52,"")</f>
        <v>0</v>
      </c>
      <c r="F14" s="159">
        <f>IFERROR(('Data Entry Sheet'!$F$53-'Data Entry Sheet'!$F$52)/'Data Entry Sheet'!$F$52,"")</f>
        <v>-0.25</v>
      </c>
    </row>
    <row r="15" spans="1:6">
      <c r="A15" t="s">
        <v>11</v>
      </c>
      <c r="B15" t="s">
        <v>263</v>
      </c>
      <c r="C15" t="s">
        <v>295</v>
      </c>
      <c r="D15" s="159" t="str">
        <f>IFERROR(('Data Entry Sheet'!$D$54-'Data Entry Sheet'!$D$53)/'Data Entry Sheet'!$D$53,"")</f>
        <v/>
      </c>
      <c r="E15" s="159">
        <f>IFERROR(('Data Entry Sheet'!$E$54-'Data Entry Sheet'!$E$53)/'Data Entry Sheet'!$E$53,"")</f>
        <v>0</v>
      </c>
      <c r="F15" s="159">
        <f>IFERROR(('Data Entry Sheet'!$F$54-'Data Entry Sheet'!$F$53)/'Data Entry Sheet'!$F$53,"")</f>
        <v>0</v>
      </c>
    </row>
    <row r="16" spans="1:6">
      <c r="A16" t="s">
        <v>11</v>
      </c>
      <c r="B16" t="s">
        <v>25</v>
      </c>
      <c r="C16" t="s">
        <v>294</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295</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264</v>
      </c>
      <c r="C18" t="s">
        <v>294</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264</v>
      </c>
      <c r="C19" t="s">
        <v>295</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294</v>
      </c>
      <c r="D20" s="159" t="str">
        <f>IFERROR(('Data Entry Sheet'!$D$67-'Data Entry Sheet'!$D$66)/'Data Entry Sheet'!$D$66,"")</f>
        <v/>
      </c>
      <c r="E20" s="159">
        <f>IFERROR(('Data Entry Sheet'!$E$67-'Data Entry Sheet'!$E$66)/'Data Entry Sheet'!$E$66,"")</f>
        <v>0</v>
      </c>
      <c r="F20" s="159">
        <f>IFERROR(('Data Entry Sheet'!$F$67-'Data Entry Sheet'!$F$66)/'Data Entry Sheet'!$F$66,"")</f>
        <v>-0.25</v>
      </c>
    </row>
    <row r="21" spans="1:6">
      <c r="A21" t="s">
        <v>11</v>
      </c>
      <c r="B21" t="s">
        <v>31</v>
      </c>
      <c r="C21" t="s">
        <v>295</v>
      </c>
      <c r="D21" s="159" t="str">
        <f>IFERROR(('Data Entry Sheet'!$D$68-'Data Entry Sheet'!$D$67)/'Data Entry Sheet'!$D$67,"")</f>
        <v/>
      </c>
      <c r="E21" s="159">
        <f>IFERROR(('Data Entry Sheet'!$E$68-'Data Entry Sheet'!$E$67)/'Data Entry Sheet'!$E$67,"")</f>
        <v>0</v>
      </c>
      <c r="F21" s="159">
        <f>IFERROR(('Data Entry Sheet'!$F$68-'Data Entry Sheet'!$F$67)/'Data Entry Sheet'!$F$67,"")</f>
        <v>0</v>
      </c>
    </row>
    <row r="22" spans="1:6">
      <c r="A22" t="s">
        <v>11</v>
      </c>
      <c r="B22" t="s">
        <v>33</v>
      </c>
      <c r="C22" t="s">
        <v>294</v>
      </c>
      <c r="D22" s="159" t="str">
        <f>IFERROR(('Data Entry Sheet'!$D$71-'Data Entry Sheet'!$D$70)/'Data Entry Sheet'!$D$70,"")</f>
        <v/>
      </c>
      <c r="E22" s="159">
        <f>IFERROR(('Data Entry Sheet'!$E$71-'Data Entry Sheet'!$E$70)/'Data Entry Sheet'!$E$70,"")</f>
        <v>0</v>
      </c>
      <c r="F22" s="159">
        <f>IFERROR(('Data Entry Sheet'!$F$71-'Data Entry Sheet'!$F$70)/'Data Entry Sheet'!$F$70,"")</f>
        <v>-0.25</v>
      </c>
    </row>
    <row r="23" spans="1:6">
      <c r="A23" t="s">
        <v>11</v>
      </c>
      <c r="B23" t="s">
        <v>33</v>
      </c>
      <c r="C23" t="s">
        <v>295</v>
      </c>
      <c r="D23" s="159" t="str">
        <f>IFERROR(('Data Entry Sheet'!$D$72-'Data Entry Sheet'!$D$71)/'Data Entry Sheet'!$D$71,"")</f>
        <v/>
      </c>
      <c r="E23" s="159">
        <f>IFERROR(('Data Entry Sheet'!$E$72-'Data Entry Sheet'!$E$71)/'Data Entry Sheet'!$E$71,"")</f>
        <v>0</v>
      </c>
      <c r="F23" s="159">
        <f>IFERROR(('Data Entry Sheet'!$F$72-'Data Entry Sheet'!$F$71)/'Data Entry Sheet'!$F$71,"")</f>
        <v>0</v>
      </c>
    </row>
    <row r="24" spans="1:6">
      <c r="A24" t="s">
        <v>35</v>
      </c>
      <c r="B24" t="s">
        <v>39</v>
      </c>
      <c r="C24" t="s">
        <v>294</v>
      </c>
      <c r="D24" s="159">
        <f>IFERROR(('Data Entry Sheet'!$D$75-'Data Entry Sheet'!$D$74)/'Data Entry Sheet'!$D$74,"")</f>
        <v>0.363636363636364</v>
      </c>
      <c r="E24" s="159">
        <f>IFERROR(('Data Entry Sheet'!$E$75-'Data Entry Sheet'!$E$74)/'Data Entry Sheet'!$E$74,"")</f>
        <v>-0.5</v>
      </c>
      <c r="F24" s="159" t="str">
        <f>IFERROR(('Data Entry Sheet'!$F$75-'Data Entry Sheet'!$F$74)/'Data Entry Sheet'!$F$74,"")</f>
        <v/>
      </c>
    </row>
    <row r="25" spans="1:6">
      <c r="A25" t="s">
        <v>35</v>
      </c>
      <c r="B25" t="s">
        <v>39</v>
      </c>
      <c r="C25" t="s">
        <v>295</v>
      </c>
      <c r="D25" s="159">
        <f>IFERROR(('Data Entry Sheet'!$D$76-'Data Entry Sheet'!$D$75)/'Data Entry Sheet'!$D$75,"")</f>
        <v>0</v>
      </c>
      <c r="E25" s="159">
        <f>IFERROR(('Data Entry Sheet'!$E$76-'Data Entry Sheet'!$E$75)/'Data Entry Sheet'!$E$75,"")</f>
        <v>0</v>
      </c>
      <c r="F25" s="159" t="str">
        <f>IFERROR(('Data Entry Sheet'!$F$76-'Data Entry Sheet'!$F$75)/'Data Entry Sheet'!$F$75,"")</f>
        <v/>
      </c>
    </row>
    <row r="26" spans="1:6">
      <c r="A26" t="s">
        <v>35</v>
      </c>
      <c r="B26" t="s">
        <v>40</v>
      </c>
      <c r="C26" t="s">
        <v>294</v>
      </c>
      <c r="D26" s="159" t="str">
        <f>IFERROR(('Data Entry Sheet'!$D$79-'Data Entry Sheet'!$D$78)/'Data Entry Sheet'!$D$78,"")</f>
        <v/>
      </c>
      <c r="E26" s="159">
        <f>IFERROR(('Data Entry Sheet'!$E$79-'Data Entry Sheet'!$E$78)/'Data Entry Sheet'!$E$78,"")</f>
        <v>0.333333333333333</v>
      </c>
      <c r="F26" s="159" t="str">
        <f>IFERROR(('Data Entry Sheet'!$F$79-'Data Entry Sheet'!$F$78)/'Data Entry Sheet'!$F$78,"")</f>
        <v/>
      </c>
    </row>
    <row r="27" spans="1:6">
      <c r="A27" t="s">
        <v>35</v>
      </c>
      <c r="B27" t="s">
        <v>40</v>
      </c>
      <c r="C27" t="s">
        <v>295</v>
      </c>
      <c r="D27" s="159" t="str">
        <f>IFERROR(('Data Entry Sheet'!$D$80-'Data Entry Sheet'!$D$79)/'Data Entry Sheet'!$D$79,"")</f>
        <v/>
      </c>
      <c r="E27" s="159">
        <f>IFERROR(('Data Entry Sheet'!$E$80-'Data Entry Sheet'!$E$79)/'Data Entry Sheet'!$E$79,"")</f>
        <v>0</v>
      </c>
      <c r="F27" s="159" t="str">
        <f>IFERROR(('Data Entry Sheet'!$F$80-'Data Entry Sheet'!$F$79)/'Data Entry Sheet'!$F$79,"")</f>
        <v/>
      </c>
    </row>
    <row r="28" spans="1:6">
      <c r="A28" t="s">
        <v>35</v>
      </c>
      <c r="B28" t="s">
        <v>296</v>
      </c>
      <c r="C28" t="s">
        <v>294</v>
      </c>
      <c r="D28" s="159">
        <f>IFERROR(('Data Entry Sheet'!$D$83-'Data Entry Sheet'!$D$82)/'Data Entry Sheet'!$D$82,"")</f>
        <v>1.1</v>
      </c>
      <c r="E28" s="159">
        <f>IFERROR(('Data Entry Sheet'!$E$83-'Data Entry Sheet'!$E$82)/'Data Entry Sheet'!$E$82,"")</f>
        <v>0</v>
      </c>
      <c r="F28" s="159">
        <f>IFERROR(('Data Entry Sheet'!$F$83-'Data Entry Sheet'!$F$82)/'Data Entry Sheet'!$F$82,"")</f>
        <v>1.38461538461538</v>
      </c>
    </row>
    <row r="29" spans="1:6">
      <c r="A29" t="s">
        <v>35</v>
      </c>
      <c r="B29" t="s">
        <v>296</v>
      </c>
      <c r="C29" t="s">
        <v>295</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297</v>
      </c>
      <c r="C30" t="s">
        <v>294</v>
      </c>
      <c r="D30" s="159" t="str">
        <f>IFERROR(('Data Entry Sheet'!$D$87-'Data Entry Sheet'!$D$86)/'Data Entry Sheet'!$D$86,"")</f>
        <v/>
      </c>
      <c r="E30" s="159">
        <f>IFERROR(('Data Entry Sheet'!$E$87-'Data Entry Sheet'!$E$86)/'Data Entry Sheet'!$E$86,"")</f>
        <v>0</v>
      </c>
      <c r="F30" s="159">
        <f>IFERROR(('Data Entry Sheet'!$F$87-'Data Entry Sheet'!$F$86)/'Data Entry Sheet'!$F$86,"")</f>
        <v>0</v>
      </c>
    </row>
    <row r="31" spans="1:6">
      <c r="A31" t="s">
        <v>35</v>
      </c>
      <c r="B31" t="s">
        <v>297</v>
      </c>
      <c r="C31" t="s">
        <v>295</v>
      </c>
      <c r="D31" s="159" t="str">
        <f>IFERROR(('Data Entry Sheet'!$D$88-'Data Entry Sheet'!$D$87)/'Data Entry Sheet'!$D$87,"")</f>
        <v/>
      </c>
      <c r="E31" s="159">
        <f>IFERROR(('Data Entry Sheet'!$E$88-'Data Entry Sheet'!$E$87)/'Data Entry Sheet'!$E$87,"")</f>
        <v>0</v>
      </c>
      <c r="F31" s="159">
        <f>IFERROR(('Data Entry Sheet'!$F$88-'Data Entry Sheet'!$F$87)/'Data Entry Sheet'!$F$87,"")</f>
        <v>0</v>
      </c>
    </row>
    <row r="32" spans="1:6">
      <c r="A32" t="s">
        <v>53</v>
      </c>
      <c r="B32" t="s">
        <v>194</v>
      </c>
      <c r="C32" t="s">
        <v>294</v>
      </c>
      <c r="D32" s="159">
        <f>IFERROR(('Data Entry Sheet'!$D$108-'Data Entry Sheet'!$D$106)/'Data Entry Sheet'!$D$106,"")</f>
        <v>0</v>
      </c>
      <c r="E32" s="159">
        <f>IFERROR(('Data Entry Sheet'!$E$108-'Data Entry Sheet'!$E$106)/'Data Entry Sheet'!$E$106,"")</f>
        <v>-1</v>
      </c>
      <c r="F32" s="159" t="str">
        <f>IFERROR(('Data Entry Sheet'!$F$108-'Data Entry Sheet'!$F$106)/'Data Entry Sheet'!$F$106,"")</f>
        <v/>
      </c>
    </row>
    <row r="33" spans="1:6">
      <c r="A33" t="s">
        <v>53</v>
      </c>
      <c r="B33" t="s">
        <v>303</v>
      </c>
      <c r="C33" t="s">
        <v>295</v>
      </c>
      <c r="D33" s="159">
        <f>IFERROR(('Data Entry Sheet'!$D$109-'Data Entry Sheet'!$D$108)/'Data Entry Sheet'!$D$108,"")</f>
        <v>0</v>
      </c>
      <c r="E33" s="159" t="str">
        <f>IFERROR(('Data Entry Sheet'!$E$109-'Data Entry Sheet'!$E$108)/'Data Entry Sheet'!$E$108,"")</f>
        <v/>
      </c>
      <c r="F33" s="159" t="str">
        <f>IFERROR(('Data Entry Sheet'!$F$109-'Data Entry Sheet'!$F$108)/'Data Entry Sheet'!$F$108,"")</f>
        <v/>
      </c>
    </row>
    <row r="34" spans="1:6">
      <c r="A34" t="s">
        <v>53</v>
      </c>
      <c r="B34" t="s">
        <v>203</v>
      </c>
      <c r="C34" t="s">
        <v>294</v>
      </c>
      <c r="D34" s="159">
        <f>IFERROR(('Data Entry Sheet'!$D$113-'Data Entry Sheet'!$D$111)/'Data Entry Sheet'!$D$111,"")</f>
        <v>0</v>
      </c>
      <c r="E34" s="159">
        <f>IFERROR(('Data Entry Sheet'!$E$113-'Data Entry Sheet'!$E$111)/'Data Entry Sheet'!$E$111,"")</f>
        <v>0.333333333333333</v>
      </c>
      <c r="F34" s="159">
        <f>IFERROR(('Data Entry Sheet'!$F$113-'Data Entry Sheet'!$F$111)/'Data Entry Sheet'!$F$111,"")</f>
        <v>-1</v>
      </c>
    </row>
    <row r="35" spans="1:6">
      <c r="A35" t="s">
        <v>53</v>
      </c>
      <c r="B35" t="s">
        <v>208</v>
      </c>
      <c r="C35" t="s">
        <v>295</v>
      </c>
      <c r="D35" s="159">
        <f>IFERROR(('Data Entry Sheet'!$D$114-'Data Entry Sheet'!$D$113)/'Data Entry Sheet'!$D$113,"")</f>
        <v>0</v>
      </c>
      <c r="E35" s="159">
        <f>IFERROR(('Data Entry Sheet'!$E$114-'Data Entry Sheet'!$E$113)/'Data Entry Sheet'!$E$113,"")</f>
        <v>0</v>
      </c>
      <c r="F35" s="159" t="str">
        <f>IFERROR(('Data Entry Sheet'!$F$114-'Data Entry Sheet'!$F$113)/'Data Entry Sheet'!$F$113,"")</f>
        <v/>
      </c>
    </row>
    <row r="36" spans="1:6">
      <c r="A36" t="s">
        <v>53</v>
      </c>
      <c r="B36" t="s">
        <v>208</v>
      </c>
      <c r="C36" t="s">
        <v>294</v>
      </c>
      <c r="D36" s="159">
        <f>IFERROR(('Data Entry Sheet'!$D$118-'Data Entry Sheet'!$D$116)/'Data Entry Sheet'!$D$116,"")</f>
        <v>0</v>
      </c>
      <c r="E36" s="159">
        <f>IFERROR(('Data Entry Sheet'!$E$118-'Data Entry Sheet'!$E$116)/'Data Entry Sheet'!$E$116,"")</f>
        <v>0</v>
      </c>
      <c r="F36" s="159" t="str">
        <f>IFERROR(('Data Entry Sheet'!$F$118-'Data Entry Sheet'!$F$116)/'Data Entry Sheet'!$F$116,"")</f>
        <v/>
      </c>
    </row>
    <row r="37" spans="1:6">
      <c r="A37" t="s">
        <v>53</v>
      </c>
      <c r="B37" t="s">
        <v>304</v>
      </c>
      <c r="C37" t="s">
        <v>295</v>
      </c>
      <c r="D37" s="159">
        <f>IFERROR(('Data Entry Sheet'!$D$119-'Data Entry Sheet'!$D$118)/'Data Entry Sheet'!$D$118,"")</f>
        <v>0</v>
      </c>
      <c r="E37" s="159">
        <f>IFERROR(('Data Entry Sheet'!$E$119-'Data Entry Sheet'!$E$118)/'Data Entry Sheet'!$E$118,"")</f>
        <v>0</v>
      </c>
      <c r="F37" s="159" t="str">
        <f>IFERROR(('Data Entry Sheet'!$F$119-'Data Entry Sheet'!$F$118)/'Data Entry Sheet'!$F$118,"")</f>
        <v/>
      </c>
    </row>
    <row r="38" spans="1:6">
      <c r="A38" t="s">
        <v>53</v>
      </c>
      <c r="B38" t="s">
        <v>54</v>
      </c>
      <c r="C38" t="s">
        <v>294</v>
      </c>
      <c r="D38" s="159">
        <f>IFERROR(('Data Entry Sheet'!$D$123-'Data Entry Sheet'!$D$121)/'Data Entry Sheet'!$D$121,"")</f>
        <v>-1</v>
      </c>
      <c r="E38" s="159">
        <f>IFERROR(('Data Entry Sheet'!$E$123-'Data Entry Sheet'!$E$121)/'Data Entry Sheet'!$E$121,"")</f>
        <v>-1</v>
      </c>
      <c r="F38" s="159">
        <f>IFERROR(('Data Entry Sheet'!$F$123-'Data Entry Sheet'!$F$121)/'Data Entry Sheet'!$F$121,"")</f>
        <v>-1</v>
      </c>
    </row>
    <row r="39" spans="1:6">
      <c r="A39" t="s">
        <v>53</v>
      </c>
      <c r="B39" t="s">
        <v>54</v>
      </c>
      <c r="C39" t="s">
        <v>295</v>
      </c>
      <c r="D39" s="159" t="str">
        <f>IFERROR(('Data Entry Sheet'!$D$124-'Data Entry Sheet'!$D$123)/'Data Entry Sheet'!$D$123,"")</f>
        <v/>
      </c>
      <c r="E39" s="159" t="str">
        <f>IFERROR(('Data Entry Sheet'!$E$124-'Data Entry Sheet'!$E$123)/'Data Entry Sheet'!$E$123,"")</f>
        <v/>
      </c>
      <c r="F39" s="159" t="str">
        <f>IFERROR(('Data Entry Sheet'!$F$124-'Data Entry Sheet'!$F$123)/'Data Entry Sheet'!$F$123,"")</f>
        <v/>
      </c>
    </row>
    <row r="40" spans="1:6">
      <c r="A40" t="s">
        <v>53</v>
      </c>
      <c r="B40" t="s">
        <v>58</v>
      </c>
      <c r="C40" t="s">
        <v>294</v>
      </c>
      <c r="D40" s="159">
        <f>IFERROR(('Data Entry Sheet'!$D$128-'Data Entry Sheet'!$D$126)/'Data Entry Sheet'!$D$126,"")</f>
        <v>-1</v>
      </c>
      <c r="E40" s="159">
        <f>IFERROR(('Data Entry Sheet'!$E$128-'Data Entry Sheet'!$E$126)/'Data Entry Sheet'!$E$126,"")</f>
        <v>-1</v>
      </c>
      <c r="F40" s="159">
        <f>IFERROR(('Data Entry Sheet'!$F$128-'Data Entry Sheet'!$F$126)/'Data Entry Sheet'!$F$126,"")</f>
        <v>-1</v>
      </c>
    </row>
    <row r="41" spans="1:6">
      <c r="A41" t="s">
        <v>53</v>
      </c>
      <c r="B41" t="s">
        <v>58</v>
      </c>
      <c r="C41" t="s">
        <v>295</v>
      </c>
      <c r="D41" s="159" t="str">
        <f>IFERROR(('Data Entry Sheet'!$D$129-'Data Entry Sheet'!$D$128)/'Data Entry Sheet'!$D$128,"")</f>
        <v/>
      </c>
      <c r="E41" s="159" t="str">
        <f>IFERROR(('Data Entry Sheet'!$E$129-'Data Entry Sheet'!$E$128)/'Data Entry Sheet'!$E$128,"")</f>
        <v/>
      </c>
      <c r="F41" s="159" t="str">
        <f>IFERROR(('Data Entry Sheet'!$F$129-'Data Entry Sheet'!$F$128)/'Data Entry Sheet'!$F$128,"")</f>
        <v/>
      </c>
    </row>
    <row r="42" spans="1:6">
      <c r="A42" t="s">
        <v>59</v>
      </c>
      <c r="B42" t="s">
        <v>60</v>
      </c>
      <c r="C42" t="s">
        <v>294</v>
      </c>
      <c r="D42" s="159" t="str">
        <f>IFERROR(('Data Entry Sheet'!$D$133-'Data Entry Sheet'!$D$131)/'Data Entry Sheet'!$D$131,"")</f>
        <v/>
      </c>
      <c r="E42" s="159">
        <f>IFERROR(('Data Entry Sheet'!$E$133-'Data Entry Sheet'!$E$131)/'Data Entry Sheet'!$E$131,"")</f>
        <v>0</v>
      </c>
      <c r="F42" s="159">
        <f>IFERROR(('Data Entry Sheet'!$F$133-'Data Entry Sheet'!$F$131)/'Data Entry Sheet'!$F$131,"")</f>
        <v>0</v>
      </c>
    </row>
    <row r="43" spans="1:6">
      <c r="A43" t="s">
        <v>59</v>
      </c>
      <c r="B43" t="s">
        <v>60</v>
      </c>
      <c r="C43" t="s">
        <v>295</v>
      </c>
      <c r="D43" s="159" t="str">
        <f>IFERROR(('Data Entry Sheet'!$D$134-'Data Entry Sheet'!$D$133)/'Data Entry Sheet'!$D$133,"")</f>
        <v/>
      </c>
      <c r="E43" s="159">
        <f>IFERROR(('Data Entry Sheet'!$E$134-'Data Entry Sheet'!$E$133)/'Data Entry Sheet'!$E$133,"")</f>
        <v>0</v>
      </c>
      <c r="F43" s="159">
        <f>IFERROR(('Data Entry Sheet'!$F$134-'Data Entry Sheet'!$F$133)/'Data Entry Sheet'!$F$133,"")</f>
        <v>-1</v>
      </c>
    </row>
    <row r="44" spans="1:6">
      <c r="A44" t="s">
        <v>59</v>
      </c>
      <c r="B44" t="s">
        <v>63</v>
      </c>
      <c r="C44" t="s">
        <v>294</v>
      </c>
      <c r="D44" s="159">
        <f>IFERROR(('Data Entry Sheet'!$D$138-'Data Entry Sheet'!$D$136)/'Data Entry Sheet'!$D$136,"")</f>
        <v>-1</v>
      </c>
      <c r="E44" s="159">
        <f>IFERROR(('Data Entry Sheet'!$E$138-'Data Entry Sheet'!$E$136)/'Data Entry Sheet'!$E$136,"")</f>
        <v>0.210526315789474</v>
      </c>
      <c r="F44" s="159">
        <f>IFERROR(('Data Entry Sheet'!$F$138-'Data Entry Sheet'!$F$136)/'Data Entry Sheet'!$F$136,"")</f>
        <v>-1</v>
      </c>
    </row>
    <row r="45" spans="1:6">
      <c r="A45" t="s">
        <v>59</v>
      </c>
      <c r="B45" t="s">
        <v>63</v>
      </c>
      <c r="C45" t="s">
        <v>295</v>
      </c>
      <c r="D45" s="159" t="str">
        <f>IFERROR(('Data Entry Sheet'!$D$139-'Data Entry Sheet'!$D$138)/'Data Entry Sheet'!$D$138,"")</f>
        <v/>
      </c>
      <c r="E45" s="159">
        <f>IFERROR(('Data Entry Sheet'!$E$139-'Data Entry Sheet'!$E$138)/'Data Entry Sheet'!$E$138,"")</f>
        <v>0</v>
      </c>
      <c r="F45" s="159" t="str">
        <f>IFERROR(('Data Entry Sheet'!$F$139-'Data Entry Sheet'!$F$138)/'Data Entry Sheet'!$F$138,"")</f>
        <v/>
      </c>
    </row>
    <row r="46" spans="1:6">
      <c r="A46" t="s">
        <v>64</v>
      </c>
      <c r="B46" t="s">
        <v>65</v>
      </c>
      <c r="C46" t="s">
        <v>294</v>
      </c>
      <c r="D46" s="159">
        <f>IFERROR(('Data Entry Sheet'!$D$143-'Data Entry Sheet'!$D$141)/'Data Entry Sheet'!$D$141,"")</f>
        <v>0</v>
      </c>
      <c r="E46" s="159">
        <f>IFERROR(('Data Entry Sheet'!$E$143-'Data Entry Sheet'!$E$141)/'Data Entry Sheet'!$E$141,"")</f>
        <v>0</v>
      </c>
      <c r="F46" s="159">
        <f>IFERROR(('Data Entry Sheet'!$F$143-'Data Entry Sheet'!$F$141)/'Data Entry Sheet'!$F$141,"")</f>
        <v>0</v>
      </c>
    </row>
    <row r="47" spans="1:6">
      <c r="A47" t="s">
        <v>64</v>
      </c>
      <c r="B47" t="s">
        <v>65</v>
      </c>
      <c r="C47" t="s">
        <v>295</v>
      </c>
      <c r="D47" s="159">
        <f>IFERROR(('Data Entry Sheet'!$D$144-'Data Entry Sheet'!$D$143)/'Data Entry Sheet'!$D$143,"")</f>
        <v>0</v>
      </c>
      <c r="E47" s="159">
        <f>IFERROR(('Data Entry Sheet'!$E$144-'Data Entry Sheet'!$E$143)/'Data Entry Sheet'!$E$143,"")</f>
        <v>-0.4</v>
      </c>
      <c r="F47" s="159">
        <f>IFERROR(('Data Entry Sheet'!$F$144-'Data Entry Sheet'!$F$143)/'Data Entry Sheet'!$F$143,"")</f>
        <v>0</v>
      </c>
    </row>
    <row r="48" spans="1:6">
      <c r="A48" t="s">
        <v>64</v>
      </c>
      <c r="B48" t="s">
        <v>68</v>
      </c>
      <c r="C48" t="s">
        <v>294</v>
      </c>
      <c r="D48" s="159">
        <f>IFERROR(('Data Entry Sheet'!$D$148-'Data Entry Sheet'!$D$146)/'Data Entry Sheet'!$D$146,"")</f>
        <v>-1</v>
      </c>
      <c r="E48" s="159">
        <f>IFERROR(('Data Entry Sheet'!$E$148-'Data Entry Sheet'!$E$146)/'Data Entry Sheet'!$E$146,"")</f>
        <v>-1</v>
      </c>
      <c r="F48" s="159">
        <f>IFERROR(('Data Entry Sheet'!$F$148-'Data Entry Sheet'!$F$146)/'Data Entry Sheet'!$F$146,"")</f>
        <v>-1</v>
      </c>
    </row>
    <row r="49" spans="1:6">
      <c r="A49" t="s">
        <v>64</v>
      </c>
      <c r="B49" t="s">
        <v>68</v>
      </c>
      <c r="C49" t="s">
        <v>295</v>
      </c>
      <c r="D49" s="159" t="str">
        <f>IFERROR(('Data Entry Sheet'!$D$149-'Data Entry Sheet'!$D$148)/'Data Entry Sheet'!$D$148,"")</f>
        <v/>
      </c>
      <c r="E49" s="159" t="str">
        <f>IFERROR(('Data Entry Sheet'!$E$149-'Data Entry Sheet'!$E$148)/'Data Entry Sheet'!$E$148,"")</f>
        <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7</v>
      </c>
      <c r="E10" s="129">
        <v>19</v>
      </c>
      <c r="F10" s="129">
        <v>18</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2</v>
      </c>
      <c r="F18" s="136">
        <v>3</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4</v>
      </c>
      <c r="E22" s="136">
        <v>9</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16</v>
      </c>
      <c r="E26" s="136">
        <v>28</v>
      </c>
      <c r="F26" s="136">
        <v>18</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56</v>
      </c>
      <c r="E30" s="136">
        <v>108</v>
      </c>
      <c r="F30" s="136">
        <v>66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13</v>
      </c>
      <c r="E34" s="136">
        <v>12</v>
      </c>
      <c r="F34" s="136">
        <v>15</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13</v>
      </c>
      <c r="E38" s="136">
        <v>12</v>
      </c>
      <c r="F38" s="136">
        <v>15</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13</v>
      </c>
      <c r="E57" s="136">
        <v>12</v>
      </c>
      <c r="F57" s="136">
        <v>15</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33</v>
      </c>
      <c r="E61" s="136">
        <v>14</v>
      </c>
      <c r="F61" s="136">
        <v>28</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13</v>
      </c>
      <c r="E65" s="136">
        <v>12</v>
      </c>
      <c r="F65" s="136">
        <v>15</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33</v>
      </c>
      <c r="E69" s="136">
        <v>14</v>
      </c>
      <c r="F69" s="136">
        <v>28</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25</v>
      </c>
      <c r="F81" s="136">
        <v>8</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14</v>
      </c>
      <c r="E85" s="136">
        <v>6</v>
      </c>
      <c r="F85" s="136">
        <v>14</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11</v>
      </c>
      <c r="E89" s="136">
        <v>15</v>
      </c>
      <c r="F89" s="136">
        <v>10</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26</v>
      </c>
      <c r="E93" s="136">
        <v>42</v>
      </c>
      <c r="F93" s="136">
        <v>16</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13</v>
      </c>
      <c r="E97" s="136">
        <v>9</v>
      </c>
      <c r="F97" s="136">
        <v>28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65</v>
      </c>
      <c r="E101" s="136">
        <v>44</v>
      </c>
      <c r="F101" s="136">
        <v>17</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198</v>
      </c>
      <c r="E105" s="136">
        <v>122</v>
      </c>
      <c r="F105" s="136">
        <v>150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71</v>
      </c>
      <c r="E109" s="136">
        <v>91</v>
      </c>
      <c r="F109" s="136">
        <v>57</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30</v>
      </c>
      <c r="F130" s="136">
        <v>31</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38</v>
      </c>
      <c r="E135" s="136">
        <v>31</v>
      </c>
      <c r="F135" s="136">
        <v>39</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133</v>
      </c>
      <c r="E145" s="136">
        <v>154</v>
      </c>
      <c r="F145" s="136">
        <v>128</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6</v>
      </c>
      <c r="E150" s="136">
        <v>18</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25</v>
      </c>
      <c r="E155" s="136">
        <v>8</v>
      </c>
      <c r="F155" s="136">
        <v>650</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20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1</v>
      </c>
      <c r="F10" s="129">
        <v>1</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2</v>
      </c>
      <c r="E18" s="136">
        <v>1</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3</v>
      </c>
      <c r="E22" s="136">
        <v>4</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5</v>
      </c>
      <c r="E26" s="136">
        <v>7</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34</v>
      </c>
      <c r="E30" s="136">
        <v>47</v>
      </c>
      <c r="F30" s="136">
        <v>34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3</v>
      </c>
      <c r="E34" s="136">
        <v>7</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3</v>
      </c>
      <c r="E38" s="136">
        <v>7</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3</v>
      </c>
      <c r="E57" s="136">
        <v>7</v>
      </c>
      <c r="F57" s="136">
        <v>3</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v>
      </c>
      <c r="E61" s="136">
        <v>2</v>
      </c>
      <c r="F61" s="136">
        <v>3</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3</v>
      </c>
      <c r="E65" s="136">
        <v>7</v>
      </c>
      <c r="F65" s="136">
        <v>3</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16</v>
      </c>
      <c r="E69" s="136">
        <v>4</v>
      </c>
      <c r="F69" s="136">
        <v>3</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17</v>
      </c>
      <c r="E81" s="136">
        <v>13</v>
      </c>
      <c r="F81" s="136">
        <v>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4</v>
      </c>
      <c r="E85" s="136">
        <v>0</v>
      </c>
      <c r="F85" s="136">
        <v>0</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34</v>
      </c>
      <c r="E89" s="136">
        <v>0</v>
      </c>
      <c r="F89" s="136">
        <v>4</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17</v>
      </c>
      <c r="E93" s="136">
        <v>15</v>
      </c>
      <c r="F93" s="136">
        <v>13</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16</v>
      </c>
      <c r="E97" s="136">
        <v>6</v>
      </c>
      <c r="F97" s="136">
        <v>0</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39</v>
      </c>
      <c r="E101" s="136">
        <v>31</v>
      </c>
      <c r="F101" s="136">
        <v>0</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83</v>
      </c>
      <c r="E105" s="136">
        <v>39</v>
      </c>
      <c r="F105" s="136">
        <v>61</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47</v>
      </c>
      <c r="E109" s="136">
        <v>33</v>
      </c>
      <c r="F109" s="136">
        <v>18</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2</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15</v>
      </c>
      <c r="E130" s="136">
        <v>17</v>
      </c>
      <c r="F130" s="136">
        <v>12</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10</v>
      </c>
      <c r="E135" s="136">
        <v>12</v>
      </c>
      <c r="F135" s="136">
        <v>10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2</v>
      </c>
      <c r="E140" s="136">
        <v>2</v>
      </c>
      <c r="F140" s="136">
        <v>1</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73</v>
      </c>
      <c r="E145" s="136">
        <v>78</v>
      </c>
      <c r="F145" s="136">
        <v>75</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17</v>
      </c>
      <c r="E150" s="136">
        <v>16</v>
      </c>
      <c r="F150" s="136">
        <v>13</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11</v>
      </c>
      <c r="E155" s="136">
        <v>13</v>
      </c>
      <c r="F155" s="136">
        <v>1513</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4</v>
      </c>
      <c r="F10" s="129">
        <v>7</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1</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3</v>
      </c>
      <c r="F18" s="136">
        <v>1</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7</v>
      </c>
      <c r="E22" s="136">
        <v>8</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19</v>
      </c>
      <c r="E26" s="136">
        <v>18</v>
      </c>
      <c r="F26" s="136">
        <v>19</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71</v>
      </c>
      <c r="E30" s="136">
        <v>70</v>
      </c>
      <c r="F30" s="136">
        <v>74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11</v>
      </c>
      <c r="E34" s="136">
        <v>13</v>
      </c>
      <c r="F34" s="136">
        <v>12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11</v>
      </c>
      <c r="E38" s="136">
        <v>13</v>
      </c>
      <c r="F38" s="136">
        <v>12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c r="E57" s="136"/>
      <c r="F57" s="136"/>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c r="E61" s="136"/>
      <c r="F61" s="136"/>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c r="E65" s="136"/>
      <c r="F65" s="136"/>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c r="E69" s="136"/>
      <c r="F69" s="136"/>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2</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5</v>
      </c>
      <c r="E81" s="136">
        <v>4</v>
      </c>
      <c r="F81" s="136">
        <v>3</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2</v>
      </c>
      <c r="E85" s="136">
        <v>6</v>
      </c>
      <c r="F85" s="136">
        <v>3</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7</v>
      </c>
      <c r="E89" s="136">
        <v>8</v>
      </c>
      <c r="F89" s="136">
        <v>6</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8</v>
      </c>
      <c r="E93" s="136">
        <v>13</v>
      </c>
      <c r="F93" s="136">
        <v>11</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4</v>
      </c>
      <c r="E97" s="136">
        <v>11</v>
      </c>
      <c r="F97" s="136">
        <v>4</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30</v>
      </c>
      <c r="E101" s="136">
        <v>27</v>
      </c>
      <c r="F101" s="136">
        <v>36</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35</v>
      </c>
      <c r="E105" s="136">
        <v>37</v>
      </c>
      <c r="F105" s="136">
        <v>56</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17</v>
      </c>
      <c r="E109" s="136">
        <v>29</v>
      </c>
      <c r="F109" s="136">
        <v>24</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33</v>
      </c>
      <c r="F130" s="136">
        <v>27</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26</v>
      </c>
      <c r="E135" s="136">
        <v>24</v>
      </c>
      <c r="F135" s="136">
        <v>26</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115</v>
      </c>
      <c r="E145" s="136">
        <v>119</v>
      </c>
      <c r="F145" s="136">
        <v>107</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7</v>
      </c>
      <c r="E150" s="136">
        <v>9</v>
      </c>
      <c r="F150" s="136">
        <v>8</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29</v>
      </c>
      <c r="E155" s="136">
        <v>14</v>
      </c>
      <c r="F155" s="136">
        <v>1139</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3</v>
      </c>
      <c r="E159" s="136">
        <v>0</v>
      </c>
      <c r="F159" s="136">
        <v>7</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307</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c r="E8" s="17"/>
      <c r="F8" s="17"/>
      <c r="G8" s="18"/>
    </row>
    <row r="9" s="1" customFormat="1" ht="16.7" customHeight="1" spans="1:7">
      <c r="A9" s="19"/>
      <c r="B9" s="14"/>
      <c r="C9" s="15" t="s">
        <v>14</v>
      </c>
      <c r="D9" s="16"/>
      <c r="E9" s="17"/>
      <c r="F9" s="17"/>
      <c r="G9" s="18"/>
    </row>
    <row r="10" s="1" customFormat="1" ht="16.7" customHeight="1" spans="1:7">
      <c r="A10" s="19"/>
      <c r="B10" s="14"/>
      <c r="C10" s="15" t="s">
        <v>15</v>
      </c>
      <c r="D10" s="16">
        <v>3</v>
      </c>
      <c r="E10" s="17">
        <v>0</v>
      </c>
      <c r="F10" s="17">
        <v>2</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c r="E12" s="17"/>
      <c r="F12" s="17"/>
      <c r="G12" s="18"/>
    </row>
    <row r="13" s="1" customFormat="1" ht="16.7" customHeight="1" spans="1:7">
      <c r="A13" s="19"/>
      <c r="B13" s="14"/>
      <c r="C13" s="15" t="s">
        <v>14</v>
      </c>
      <c r="D13" s="16"/>
      <c r="E13" s="17"/>
      <c r="F13" s="17"/>
      <c r="G13" s="18"/>
    </row>
    <row r="14" s="1" customFormat="1" ht="16.7" customHeight="1" spans="1:7">
      <c r="A14" s="19"/>
      <c r="B14" s="14"/>
      <c r="C14" s="15" t="s">
        <v>15</v>
      </c>
      <c r="D14" s="16">
        <v>0</v>
      </c>
      <c r="E14" s="17">
        <v>36</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c r="E16" s="25"/>
      <c r="F16" s="25"/>
      <c r="G16" s="26"/>
    </row>
    <row r="17" s="1" customFormat="1" ht="16.7" customHeight="1" spans="1:7">
      <c r="A17" s="19"/>
      <c r="B17" s="14"/>
      <c r="C17" s="15" t="s">
        <v>14</v>
      </c>
      <c r="D17" s="25"/>
      <c r="E17" s="25"/>
      <c r="F17" s="25"/>
      <c r="G17" s="26"/>
    </row>
    <row r="18" s="1" customFormat="1" ht="16.7" customHeight="1" spans="1:7">
      <c r="A18" s="19"/>
      <c r="B18" s="14"/>
      <c r="C18" s="15" t="s">
        <v>15</v>
      </c>
      <c r="D18" s="25">
        <v>5</v>
      </c>
      <c r="E18" s="25">
        <v>0</v>
      </c>
      <c r="F18" s="25">
        <v>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c r="E20" s="25"/>
      <c r="F20" s="25"/>
      <c r="G20" s="26"/>
    </row>
    <row r="21" s="1" customFormat="1" ht="16.7" customHeight="1" spans="1:7">
      <c r="A21" s="19"/>
      <c r="B21" s="14"/>
      <c r="C21" s="15" t="s">
        <v>14</v>
      </c>
      <c r="D21" s="25"/>
      <c r="E21" s="25"/>
      <c r="F21" s="25"/>
      <c r="G21" s="26"/>
    </row>
    <row r="22" s="1" customFormat="1" ht="16.7" customHeight="1" spans="1:7">
      <c r="A22" s="19"/>
      <c r="B22" s="14"/>
      <c r="C22" s="15" t="s">
        <v>15</v>
      </c>
      <c r="D22" s="25">
        <v>1</v>
      </c>
      <c r="E22" s="25">
        <v>2</v>
      </c>
      <c r="F22" s="25">
        <v>4</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c r="E24" s="25"/>
      <c r="F24" s="25"/>
      <c r="G24" s="26"/>
    </row>
    <row r="25" s="1" customFormat="1" ht="16.7" customHeight="1" spans="1:7">
      <c r="A25" s="19"/>
      <c r="B25" s="28"/>
      <c r="C25" s="15" t="s">
        <v>14</v>
      </c>
      <c r="D25" s="25"/>
      <c r="E25" s="25"/>
      <c r="F25" s="25"/>
      <c r="G25" s="26"/>
    </row>
    <row r="26" s="1" customFormat="1" ht="16.7" customHeight="1" spans="1:7">
      <c r="A26" s="19"/>
      <c r="B26" s="28"/>
      <c r="C26" s="15" t="s">
        <v>15</v>
      </c>
      <c r="D26" s="25">
        <v>6</v>
      </c>
      <c r="E26" s="25">
        <v>8</v>
      </c>
      <c r="F26" s="25">
        <v>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c r="E28" s="25"/>
      <c r="F28" s="25"/>
      <c r="G28" s="26"/>
    </row>
    <row r="29" s="1" customFormat="1" ht="16.7" customHeight="1" spans="1:7">
      <c r="A29" s="19"/>
      <c r="B29" s="28"/>
      <c r="C29" s="30" t="s">
        <v>14</v>
      </c>
      <c r="D29" s="25"/>
      <c r="E29" s="25"/>
      <c r="F29" s="25"/>
      <c r="G29" s="26"/>
    </row>
    <row r="30" s="1" customFormat="1" ht="16.7" customHeight="1" spans="1:7">
      <c r="A30" s="19"/>
      <c r="B30" s="28"/>
      <c r="C30" s="30" t="s">
        <v>15</v>
      </c>
      <c r="D30" s="25">
        <v>32</v>
      </c>
      <c r="E30" s="25">
        <v>36</v>
      </c>
      <c r="F30" s="25">
        <v>29</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c r="E32" s="25"/>
      <c r="F32" s="25"/>
      <c r="G32" s="26"/>
    </row>
    <row r="33" s="1" customFormat="1" ht="16.7" customHeight="1" spans="1:7">
      <c r="A33" s="19"/>
      <c r="B33" s="28"/>
      <c r="C33" s="15" t="s">
        <v>14</v>
      </c>
      <c r="D33" s="25"/>
      <c r="E33" s="25"/>
      <c r="F33" s="25"/>
      <c r="G33" s="26"/>
    </row>
    <row r="34" s="1" customFormat="1" ht="16.7" customHeight="1" spans="1:7">
      <c r="A34" s="19"/>
      <c r="B34" s="28"/>
      <c r="C34" s="15" t="s">
        <v>15</v>
      </c>
      <c r="D34" s="25">
        <v>4</v>
      </c>
      <c r="E34" s="25">
        <v>8</v>
      </c>
      <c r="F34" s="25">
        <v>8</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c r="E36" s="25"/>
      <c r="F36" s="25"/>
      <c r="G36" s="26"/>
    </row>
    <row r="37" s="1" customFormat="1" ht="16.7" customHeight="1" spans="1:7">
      <c r="A37" s="19"/>
      <c r="B37" s="28"/>
      <c r="C37" s="15" t="s">
        <v>14</v>
      </c>
      <c r="D37" s="25"/>
      <c r="E37" s="25"/>
      <c r="F37" s="25"/>
      <c r="G37" s="26"/>
    </row>
    <row r="38" s="1" customFormat="1" ht="16.7" customHeight="1" spans="1:7">
      <c r="A38" s="19"/>
      <c r="B38" s="28"/>
      <c r="C38" s="15" t="s">
        <v>15</v>
      </c>
      <c r="D38" s="25">
        <v>5</v>
      </c>
      <c r="E38" s="25">
        <v>8</v>
      </c>
      <c r="F38" s="25">
        <v>8</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c r="E40" s="25"/>
      <c r="F40" s="25"/>
      <c r="G40" s="26"/>
    </row>
    <row r="41" s="1" customFormat="1" ht="16.7" customHeight="1" spans="1:7">
      <c r="A41" s="19"/>
      <c r="B41" s="28"/>
      <c r="C41" s="15" t="s">
        <v>14</v>
      </c>
      <c r="D41" s="25"/>
      <c r="E41" s="25"/>
      <c r="F41" s="25"/>
      <c r="G41" s="26"/>
    </row>
    <row r="42" s="1" customFormat="1" ht="16.7" customHeight="1" spans="1:7">
      <c r="A42" s="19"/>
      <c r="B42" s="28"/>
      <c r="C42" s="15" t="s">
        <v>15</v>
      </c>
      <c r="D42" s="25">
        <v>0</v>
      </c>
      <c r="E42" s="25">
        <v>0</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c r="E45" s="25"/>
      <c r="F45" s="25"/>
      <c r="G45" s="26"/>
    </row>
    <row r="46" s="1" customFormat="1" ht="16.7" customHeight="1" spans="1:7">
      <c r="A46" s="19"/>
      <c r="B46" s="28"/>
      <c r="C46" s="15" t="s">
        <v>14</v>
      </c>
      <c r="D46" s="25"/>
      <c r="E46" s="25"/>
      <c r="F46" s="25"/>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c r="E48" s="25"/>
      <c r="F48" s="25"/>
      <c r="G48" s="26"/>
    </row>
    <row r="49" s="1" customFormat="1" ht="16.7" customHeight="1" spans="1:7">
      <c r="A49" s="19"/>
      <c r="B49" s="29"/>
      <c r="C49" s="20" t="s">
        <v>29</v>
      </c>
      <c r="D49" s="23"/>
      <c r="E49" s="23"/>
      <c r="F49" s="23"/>
      <c r="G49" s="24"/>
    </row>
    <row r="50" s="1" customFormat="1" ht="16.7" customHeight="1" spans="1:7">
      <c r="A50" s="19"/>
      <c r="B50" s="27" t="s">
        <v>30</v>
      </c>
      <c r="C50" s="15" t="s">
        <v>23</v>
      </c>
      <c r="D50" s="25"/>
      <c r="E50" s="25"/>
      <c r="F50" s="25"/>
      <c r="G50" s="26"/>
    </row>
    <row r="51" s="1" customFormat="1" ht="16.7" customHeight="1" spans="1:7">
      <c r="A51" s="19"/>
      <c r="B51" s="28"/>
      <c r="C51" s="15" t="s">
        <v>14</v>
      </c>
      <c r="D51" s="25"/>
      <c r="E51" s="25"/>
      <c r="F51" s="25"/>
      <c r="G51" s="26"/>
    </row>
    <row r="52" s="1" customFormat="1" ht="16.7" customHeight="1" spans="1:7">
      <c r="A52" s="19"/>
      <c r="B52" s="28"/>
      <c r="C52" s="15" t="s">
        <v>15</v>
      </c>
      <c r="D52" s="25">
        <v>0</v>
      </c>
      <c r="E52" s="25">
        <v>0</v>
      </c>
      <c r="F52" s="25">
        <v>0</v>
      </c>
      <c r="G52" s="26"/>
    </row>
    <row r="53" s="1" customFormat="1" ht="16.7" customHeight="1" spans="1:7">
      <c r="A53" s="19"/>
      <c r="B53" s="28"/>
      <c r="C53" s="30" t="s">
        <v>28</v>
      </c>
      <c r="D53" s="25"/>
      <c r="E53" s="25"/>
      <c r="F53" s="25"/>
      <c r="G53" s="26"/>
    </row>
    <row r="54" s="1" customFormat="1" ht="16.7" customHeight="1" spans="1:7">
      <c r="A54" s="19"/>
      <c r="B54" s="28"/>
      <c r="C54" s="20" t="s">
        <v>29</v>
      </c>
      <c r="D54" s="23"/>
      <c r="E54" s="23"/>
      <c r="F54" s="23"/>
      <c r="G54" s="24"/>
    </row>
    <row r="55" s="1" customFormat="1" ht="16.7" customHeight="1" spans="1:7">
      <c r="A55" s="19"/>
      <c r="B55" s="31" t="s">
        <v>31</v>
      </c>
      <c r="C55" s="15" t="s">
        <v>13</v>
      </c>
      <c r="D55" s="25"/>
      <c r="E55" s="25"/>
      <c r="F55" s="25"/>
      <c r="G55" s="26"/>
    </row>
    <row r="56" s="1" customFormat="1" ht="16.7" customHeight="1" spans="1:7">
      <c r="A56" s="19"/>
      <c r="B56" s="32"/>
      <c r="C56" s="15" t="s">
        <v>14</v>
      </c>
      <c r="D56" s="25"/>
      <c r="E56" s="25"/>
      <c r="F56" s="25"/>
      <c r="G56" s="26"/>
    </row>
    <row r="57" s="1" customFormat="1" ht="16.7" customHeight="1" spans="1:7">
      <c r="A57" s="19"/>
      <c r="B57" s="32"/>
      <c r="C57" s="15" t="s">
        <v>15</v>
      </c>
      <c r="D57" s="25">
        <v>0</v>
      </c>
      <c r="E57" s="25">
        <v>8</v>
      </c>
      <c r="F57" s="25">
        <v>8</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c r="E59" s="25"/>
      <c r="F59" s="25"/>
      <c r="G59" s="26"/>
    </row>
    <row r="60" s="1" customFormat="1" ht="16.7" customHeight="1" spans="1:7">
      <c r="A60" s="19"/>
      <c r="B60" s="32"/>
      <c r="C60" s="15" t="s">
        <v>14</v>
      </c>
      <c r="D60" s="25"/>
      <c r="E60" s="25"/>
      <c r="F60" s="25"/>
      <c r="G60" s="26"/>
    </row>
    <row r="61" s="1" customFormat="1" ht="16.7" customHeight="1" spans="1:7">
      <c r="A61" s="19"/>
      <c r="B61" s="32"/>
      <c r="C61" s="15" t="s">
        <v>15</v>
      </c>
      <c r="D61" s="25">
        <v>13</v>
      </c>
      <c r="E61" s="25">
        <v>2</v>
      </c>
      <c r="F61" s="25">
        <v>16</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c r="E63" s="25"/>
      <c r="F63" s="25"/>
      <c r="G63" s="26"/>
    </row>
    <row r="64" s="1" customFormat="1" ht="16.7" customHeight="1" spans="1:7">
      <c r="A64" s="19"/>
      <c r="B64" s="32"/>
      <c r="C64" s="15" t="s">
        <v>14</v>
      </c>
      <c r="D64" s="25"/>
      <c r="E64" s="25"/>
      <c r="F64" s="25"/>
      <c r="G64" s="26"/>
    </row>
    <row r="65" s="1" customFormat="1" ht="16.7" customHeight="1" spans="1:7">
      <c r="A65" s="19"/>
      <c r="B65" s="32"/>
      <c r="C65" s="15" t="s">
        <v>15</v>
      </c>
      <c r="D65" s="25">
        <v>45</v>
      </c>
      <c r="E65" s="25">
        <v>8</v>
      </c>
      <c r="F65" s="25">
        <v>8</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c r="E67" s="25"/>
      <c r="F67" s="25"/>
      <c r="G67" s="26"/>
    </row>
    <row r="68" s="1" customFormat="1" ht="16.7" customHeight="1" spans="1:7">
      <c r="A68" s="19"/>
      <c r="B68" s="32"/>
      <c r="C68" s="15" t="s">
        <v>14</v>
      </c>
      <c r="D68" s="25"/>
      <c r="E68" s="25"/>
      <c r="F68" s="25"/>
      <c r="G68" s="26"/>
    </row>
    <row r="69" s="1" customFormat="1" ht="16.7" customHeight="1" spans="1:7">
      <c r="A69" s="19"/>
      <c r="B69" s="32"/>
      <c r="C69" s="15" t="s">
        <v>15</v>
      </c>
      <c r="D69" s="25">
        <v>13</v>
      </c>
      <c r="E69" s="25">
        <v>2</v>
      </c>
      <c r="F69" s="25">
        <v>16</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c r="E71" s="25"/>
      <c r="F71" s="25"/>
      <c r="G71" s="26"/>
    </row>
    <row r="72" s="1" customFormat="1" ht="16.7" customHeight="1" spans="1:7">
      <c r="A72" s="19"/>
      <c r="B72" s="28"/>
      <c r="C72" s="15" t="s">
        <v>14</v>
      </c>
      <c r="D72" s="25"/>
      <c r="E72" s="25"/>
      <c r="F72" s="25"/>
      <c r="G72" s="26"/>
    </row>
    <row r="73" s="1" customFormat="1" ht="16.7" customHeight="1" spans="1:7">
      <c r="A73" s="19"/>
      <c r="B73" s="28"/>
      <c r="C73" s="15" t="s">
        <v>15</v>
      </c>
      <c r="D73" s="25">
        <v>0</v>
      </c>
      <c r="E73" s="25">
        <v>1</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c r="E75" s="25"/>
      <c r="F75" s="25"/>
      <c r="G75" s="26"/>
    </row>
    <row r="76" s="1" customFormat="1" ht="16.7" customHeight="1" spans="1:7">
      <c r="A76" s="19"/>
      <c r="B76" s="28"/>
      <c r="C76" s="15" t="s">
        <v>14</v>
      </c>
      <c r="D76" s="25"/>
      <c r="E76" s="25"/>
      <c r="F76" s="25"/>
      <c r="G76" s="26"/>
    </row>
    <row r="77" s="1" customFormat="1" ht="16.7" customHeight="1" spans="1:7">
      <c r="A77" s="19"/>
      <c r="B77" s="28"/>
      <c r="C77" s="15" t="s">
        <v>15</v>
      </c>
      <c r="D77" s="25">
        <v>0</v>
      </c>
      <c r="E77" s="25">
        <v>0</v>
      </c>
      <c r="F77" s="25">
        <v>0</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c r="E79" s="25"/>
      <c r="F79" s="25"/>
      <c r="G79" s="26"/>
    </row>
    <row r="80" s="1" customFormat="1" ht="16.7" customHeight="1" spans="1:7">
      <c r="A80" s="19"/>
      <c r="B80" s="14"/>
      <c r="C80" s="15" t="s">
        <v>14</v>
      </c>
      <c r="D80" s="25"/>
      <c r="E80" s="25"/>
      <c r="F80" s="25"/>
      <c r="G80" s="26"/>
    </row>
    <row r="81" s="1" customFormat="1" ht="16.7" customHeight="1" spans="1:7">
      <c r="A81" s="19"/>
      <c r="B81" s="14"/>
      <c r="C81" s="15" t="s">
        <v>15</v>
      </c>
      <c r="D81" s="25">
        <v>17</v>
      </c>
      <c r="E81" s="25">
        <v>8</v>
      </c>
      <c r="F81" s="25">
        <v>54</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c r="E83" s="25"/>
      <c r="F83" s="25"/>
      <c r="G83" s="26"/>
    </row>
    <row r="84" s="1" customFormat="1" ht="16.7" customHeight="1" spans="1:7">
      <c r="A84" s="19"/>
      <c r="B84" s="28"/>
      <c r="C84" s="15" t="s">
        <v>14</v>
      </c>
      <c r="D84" s="25"/>
      <c r="E84" s="25"/>
      <c r="F84" s="25"/>
      <c r="G84" s="26"/>
    </row>
    <row r="85" s="1" customFormat="1" ht="16.7" customHeight="1" spans="1:7">
      <c r="A85" s="19"/>
      <c r="B85" s="28"/>
      <c r="C85" s="15" t="s">
        <v>15</v>
      </c>
      <c r="D85" s="25">
        <v>1</v>
      </c>
      <c r="E85" s="25">
        <v>1</v>
      </c>
      <c r="F85" s="25">
        <v>42</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c r="E87" s="25"/>
      <c r="F87" s="25"/>
      <c r="G87" s="26"/>
    </row>
    <row r="88" s="1" customFormat="1" ht="16.7" customHeight="1" spans="1:7">
      <c r="A88" s="19"/>
      <c r="B88" s="14"/>
      <c r="C88" s="15" t="s">
        <v>14</v>
      </c>
      <c r="D88" s="25"/>
      <c r="E88" s="25"/>
      <c r="F88" s="25"/>
      <c r="G88" s="26"/>
    </row>
    <row r="89" s="1" customFormat="1" ht="16.7" customHeight="1" spans="1:7">
      <c r="A89" s="19"/>
      <c r="B89" s="14"/>
      <c r="C89" s="15" t="s">
        <v>15</v>
      </c>
      <c r="D89" s="25">
        <v>21</v>
      </c>
      <c r="E89" s="25">
        <v>16</v>
      </c>
      <c r="F89" s="25">
        <v>50</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c r="E91" s="25"/>
      <c r="F91" s="25"/>
      <c r="G91" s="26"/>
    </row>
    <row r="92" s="1" customFormat="1" ht="16.7" customHeight="1" spans="1:7">
      <c r="A92" s="19"/>
      <c r="B92" s="14"/>
      <c r="C92" s="15" t="s">
        <v>14</v>
      </c>
      <c r="D92" s="25"/>
      <c r="E92" s="25"/>
      <c r="F92" s="25"/>
      <c r="G92" s="26"/>
    </row>
    <row r="93" s="1" customFormat="1" ht="16.7" customHeight="1" spans="1:7">
      <c r="A93" s="19"/>
      <c r="B93" s="14"/>
      <c r="C93" s="15" t="s">
        <v>15</v>
      </c>
      <c r="D93" s="25">
        <v>17</v>
      </c>
      <c r="E93" s="25">
        <v>5</v>
      </c>
      <c r="F93" s="25">
        <v>74</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c r="E95" s="25"/>
      <c r="F95" s="25"/>
      <c r="G95" s="26"/>
    </row>
    <row r="96" s="1" customFormat="1" ht="16.7" customHeight="1" spans="1:7">
      <c r="A96" s="19"/>
      <c r="B96" s="28"/>
      <c r="C96" s="15" t="s">
        <v>14</v>
      </c>
      <c r="D96" s="25"/>
      <c r="E96" s="25"/>
      <c r="F96" s="25"/>
      <c r="G96" s="26"/>
    </row>
    <row r="97" s="1" customFormat="1" ht="16.7" customHeight="1" spans="1:7">
      <c r="A97" s="19"/>
      <c r="B97" s="28"/>
      <c r="C97" s="15" t="s">
        <v>15</v>
      </c>
      <c r="D97" s="25">
        <v>20</v>
      </c>
      <c r="E97" s="25">
        <v>17</v>
      </c>
      <c r="F97" s="25">
        <v>6</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c r="E99" s="25"/>
      <c r="F99" s="25"/>
      <c r="G99" s="26"/>
    </row>
    <row r="100" s="1" customFormat="1" ht="16.7" customHeight="1" spans="1:7">
      <c r="A100" s="19"/>
      <c r="B100" s="28"/>
      <c r="C100" s="15" t="s">
        <v>14</v>
      </c>
      <c r="D100" s="25"/>
      <c r="E100" s="25"/>
      <c r="F100" s="25"/>
      <c r="G100" s="26"/>
    </row>
    <row r="101" s="1" customFormat="1" ht="16.7" customHeight="1" spans="1:7">
      <c r="A101" s="19"/>
      <c r="B101" s="28"/>
      <c r="C101" s="15" t="s">
        <v>15</v>
      </c>
      <c r="D101" s="25">
        <v>25</v>
      </c>
      <c r="E101" s="25">
        <v>9</v>
      </c>
      <c r="F101" s="25">
        <v>84</v>
      </c>
      <c r="G101" s="26"/>
    </row>
    <row r="102" s="1" customFormat="1" ht="16.7" customHeight="1" spans="1:7">
      <c r="A102" s="19"/>
      <c r="B102" s="28"/>
      <c r="C102" s="20" t="s">
        <v>29</v>
      </c>
      <c r="D102" s="23"/>
      <c r="E102" s="23"/>
      <c r="F102" s="23"/>
      <c r="G102" s="24"/>
    </row>
    <row r="103" s="1" customFormat="1" ht="16.7" customHeight="1" spans="1:7">
      <c r="A103" s="19"/>
      <c r="B103" s="14" t="s">
        <v>308</v>
      </c>
      <c r="C103" s="15" t="s">
        <v>37</v>
      </c>
      <c r="D103" s="25"/>
      <c r="E103" s="25"/>
      <c r="F103" s="25"/>
      <c r="G103" s="26"/>
    </row>
    <row r="104" s="1" customFormat="1" ht="16.7" customHeight="1" spans="1:7">
      <c r="A104" s="19"/>
      <c r="B104" s="28"/>
      <c r="C104" s="15" t="s">
        <v>14</v>
      </c>
      <c r="D104" s="25"/>
      <c r="E104" s="25"/>
      <c r="F104" s="25"/>
      <c r="G104" s="26"/>
    </row>
    <row r="105" s="1" customFormat="1" ht="16.7" customHeight="1" spans="1:7">
      <c r="A105" s="19"/>
      <c r="B105" s="28"/>
      <c r="C105" s="15" t="s">
        <v>15</v>
      </c>
      <c r="D105" s="25">
        <v>37</v>
      </c>
      <c r="E105" s="25">
        <v>35</v>
      </c>
      <c r="F105" s="25">
        <v>206</v>
      </c>
      <c r="G105" s="26"/>
    </row>
    <row r="106" s="1" customFormat="1" ht="16.7" customHeight="1" spans="1:7">
      <c r="A106" s="19"/>
      <c r="B106" s="29"/>
      <c r="C106" s="20" t="s">
        <v>29</v>
      </c>
      <c r="D106" s="23"/>
      <c r="E106" s="23"/>
      <c r="F106" s="23"/>
      <c r="G106" s="24"/>
    </row>
    <row r="107" s="1" customFormat="1" ht="16.7" customHeight="1" spans="1:7">
      <c r="A107" s="19"/>
      <c r="B107" s="14" t="s">
        <v>309</v>
      </c>
      <c r="C107" s="15" t="s">
        <v>37</v>
      </c>
      <c r="D107" s="25"/>
      <c r="E107" s="25"/>
      <c r="F107" s="25"/>
      <c r="G107" s="26"/>
    </row>
    <row r="108" s="1" customFormat="1" ht="16.7" customHeight="1" spans="1:7">
      <c r="A108" s="19"/>
      <c r="B108" s="14"/>
      <c r="C108" s="15" t="s">
        <v>14</v>
      </c>
      <c r="D108" s="25"/>
      <c r="E108" s="25"/>
      <c r="F108" s="25"/>
      <c r="G108" s="26"/>
    </row>
    <row r="109" s="1" customFormat="1" ht="16.7" customHeight="1" spans="1:7">
      <c r="A109" s="19"/>
      <c r="B109" s="14"/>
      <c r="C109" s="15" t="s">
        <v>15</v>
      </c>
      <c r="D109" s="25">
        <v>64</v>
      </c>
      <c r="E109" s="25">
        <v>19</v>
      </c>
      <c r="F109" s="25">
        <v>67</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c r="E111" s="25"/>
      <c r="F111" s="25"/>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1</v>
      </c>
      <c r="E113" s="25">
        <v>0</v>
      </c>
      <c r="F113" s="25">
        <v>0</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c r="E115" s="25"/>
      <c r="F115" s="25"/>
      <c r="G115" s="26"/>
    </row>
    <row r="116" s="1" customFormat="1" ht="16.7" customHeight="1" spans="1:7">
      <c r="A116" s="19"/>
      <c r="B116" s="14"/>
      <c r="C116" s="15" t="s">
        <v>14</v>
      </c>
      <c r="D116" s="25"/>
      <c r="E116" s="25"/>
      <c r="F116" s="25"/>
      <c r="G116" s="26"/>
    </row>
    <row r="117" s="1" customFormat="1" ht="16.7" customHeight="1" spans="1:7">
      <c r="A117" s="19"/>
      <c r="B117" s="14"/>
      <c r="C117" s="15" t="s">
        <v>15</v>
      </c>
      <c r="D117" s="25">
        <v>0</v>
      </c>
      <c r="E117" s="25">
        <v>0</v>
      </c>
      <c r="F117" s="25">
        <v>0</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c r="E119" s="25"/>
      <c r="F119" s="25"/>
      <c r="G119" s="26"/>
    </row>
    <row r="120" s="1" customFormat="1" ht="16.7" customHeight="1" spans="1:7">
      <c r="A120" s="19"/>
      <c r="B120" s="14"/>
      <c r="C120" s="15" t="s">
        <v>14</v>
      </c>
      <c r="D120" s="25"/>
      <c r="E120" s="25"/>
      <c r="F120" s="25"/>
      <c r="G120" s="26"/>
    </row>
    <row r="121" s="1" customFormat="1" ht="16.7" customHeight="1" spans="1:7">
      <c r="A121" s="19"/>
      <c r="B121" s="14"/>
      <c r="C121" s="15" t="s">
        <v>15</v>
      </c>
      <c r="D121" s="25">
        <v>0</v>
      </c>
      <c r="E121" s="25">
        <v>0</v>
      </c>
      <c r="F121" s="25">
        <v>0</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c r="E123" s="25"/>
      <c r="F123" s="25"/>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0</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7</v>
      </c>
      <c r="E127" s="25">
        <v>5</v>
      </c>
      <c r="F127" s="25">
        <v>11</v>
      </c>
      <c r="G127" s="26"/>
    </row>
    <row r="128" s="1" customFormat="1" ht="16.7" customHeight="1" spans="1:7">
      <c r="A128" s="35"/>
      <c r="B128" s="28"/>
      <c r="C128" s="15" t="s">
        <v>56</v>
      </c>
      <c r="D128" s="25">
        <v>14</v>
      </c>
      <c r="E128" s="25">
        <v>7</v>
      </c>
      <c r="F128" s="25">
        <v>15</v>
      </c>
      <c r="G128" s="26"/>
    </row>
    <row r="129" s="1" customFormat="1" ht="16.7" customHeight="1" spans="1:7">
      <c r="A129" s="35"/>
      <c r="B129" s="28"/>
      <c r="C129" s="15" t="s">
        <v>57</v>
      </c>
      <c r="D129" s="25">
        <v>14</v>
      </c>
      <c r="E129" s="25">
        <v>7</v>
      </c>
      <c r="F129" s="25">
        <v>15</v>
      </c>
      <c r="G129" s="26"/>
    </row>
    <row r="130" s="1" customFormat="1" ht="16.7" customHeight="1" spans="1:7">
      <c r="A130" s="35"/>
      <c r="B130" s="28"/>
      <c r="C130" s="36" t="s">
        <v>15</v>
      </c>
      <c r="D130" s="25">
        <v>14</v>
      </c>
      <c r="E130" s="25">
        <v>7</v>
      </c>
      <c r="F130" s="25">
        <v>15</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3</v>
      </c>
      <c r="E132" s="25">
        <v>5</v>
      </c>
      <c r="F132" s="25">
        <v>4</v>
      </c>
      <c r="G132" s="26"/>
    </row>
    <row r="133" s="1" customFormat="1" ht="16.7" customHeight="1" spans="1:7">
      <c r="A133" s="35"/>
      <c r="B133" s="28"/>
      <c r="C133" s="15" t="s">
        <v>56</v>
      </c>
      <c r="D133" s="25">
        <v>15</v>
      </c>
      <c r="E133" s="25">
        <v>5</v>
      </c>
      <c r="F133" s="25">
        <v>10</v>
      </c>
      <c r="G133" s="26"/>
    </row>
    <row r="134" s="1" customFormat="1" ht="16.7" customHeight="1" spans="1:7">
      <c r="A134" s="35"/>
      <c r="B134" s="28"/>
      <c r="C134" s="15" t="s">
        <v>57</v>
      </c>
      <c r="D134" s="25">
        <v>15</v>
      </c>
      <c r="E134" s="25">
        <v>9</v>
      </c>
      <c r="F134" s="25">
        <v>10</v>
      </c>
      <c r="G134" s="26"/>
    </row>
    <row r="135" s="1" customFormat="1" ht="16.7" customHeight="1" spans="1:7">
      <c r="A135" s="35"/>
      <c r="B135" s="28"/>
      <c r="C135" s="36" t="s">
        <v>15</v>
      </c>
      <c r="D135" s="25">
        <v>15</v>
      </c>
      <c r="E135" s="25">
        <v>9</v>
      </c>
      <c r="F135" s="25">
        <v>10</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c r="E137" s="25"/>
      <c r="F137" s="25"/>
      <c r="G137" s="26"/>
    </row>
    <row r="138" s="1" customFormat="1" ht="16.7" customHeight="1" spans="1:7">
      <c r="A138" s="35"/>
      <c r="B138" s="28"/>
      <c r="C138" s="15" t="s">
        <v>62</v>
      </c>
      <c r="D138" s="25"/>
      <c r="E138" s="25"/>
      <c r="F138" s="25"/>
      <c r="G138" s="26"/>
    </row>
    <row r="139" s="1" customFormat="1" ht="16.7" customHeight="1" spans="1:7">
      <c r="A139" s="35"/>
      <c r="B139" s="28"/>
      <c r="C139" s="15" t="s">
        <v>14</v>
      </c>
      <c r="D139" s="25"/>
      <c r="E139" s="25"/>
      <c r="F139" s="25"/>
      <c r="G139" s="26"/>
    </row>
    <row r="140" s="1" customFormat="1" ht="16.7" customHeight="1" spans="1:7">
      <c r="A140" s="35"/>
      <c r="B140" s="28"/>
      <c r="C140" s="36" t="s">
        <v>15</v>
      </c>
      <c r="D140" s="25">
        <v>0</v>
      </c>
      <c r="E140" s="25">
        <v>0</v>
      </c>
      <c r="F140" s="25">
        <v>0</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c r="E142" s="25"/>
      <c r="F142" s="25"/>
      <c r="G142" s="26"/>
    </row>
    <row r="143" s="1" customFormat="1" ht="16.7" customHeight="1" spans="1:7">
      <c r="A143" s="35"/>
      <c r="B143" s="28"/>
      <c r="C143" s="15" t="s">
        <v>62</v>
      </c>
      <c r="D143" s="25"/>
      <c r="E143" s="25"/>
      <c r="F143" s="25"/>
      <c r="G143" s="26"/>
    </row>
    <row r="144" s="1" customFormat="1" ht="16.7" customHeight="1" spans="1:7">
      <c r="A144" s="35"/>
      <c r="B144" s="28"/>
      <c r="C144" s="15" t="s">
        <v>14</v>
      </c>
      <c r="D144" s="25"/>
      <c r="E144" s="25"/>
      <c r="F144" s="25"/>
      <c r="G144" s="26"/>
    </row>
    <row r="145" s="1" customFormat="1" ht="16.7" customHeight="1" spans="1:7">
      <c r="A145" s="35"/>
      <c r="B145" s="28"/>
      <c r="C145" s="36" t="s">
        <v>15</v>
      </c>
      <c r="D145" s="25">
        <v>26</v>
      </c>
      <c r="E145" s="25">
        <v>27</v>
      </c>
      <c r="F145" s="25">
        <v>28</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c r="E147" s="25"/>
      <c r="F147" s="25"/>
      <c r="G147" s="26"/>
    </row>
    <row r="148" s="1" customFormat="1" ht="16.7" customHeight="1" spans="1:7">
      <c r="A148" s="38"/>
      <c r="B148" s="28"/>
      <c r="C148" s="15" t="s">
        <v>67</v>
      </c>
      <c r="D148" s="25"/>
      <c r="E148" s="25"/>
      <c r="F148" s="25"/>
      <c r="G148" s="26"/>
    </row>
    <row r="149" s="1" customFormat="1" ht="16.7" customHeight="1" spans="1:7">
      <c r="A149" s="38"/>
      <c r="B149" s="28"/>
      <c r="C149" s="15" t="s">
        <v>14</v>
      </c>
      <c r="D149" s="25"/>
      <c r="E149" s="25"/>
      <c r="F149" s="25"/>
      <c r="G149" s="26"/>
    </row>
    <row r="150" s="1" customFormat="1" ht="16.7" customHeight="1" spans="1:7">
      <c r="A150" s="38"/>
      <c r="B150" s="28"/>
      <c r="C150" s="15" t="s">
        <v>15</v>
      </c>
      <c r="D150" s="25">
        <v>3</v>
      </c>
      <c r="E150" s="25">
        <v>6</v>
      </c>
      <c r="F150" s="25">
        <v>4</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c r="E152" s="25"/>
      <c r="F152" s="25"/>
      <c r="G152" s="26"/>
    </row>
    <row r="153" s="1" customFormat="1" ht="16.7" customHeight="1" spans="1:7">
      <c r="A153" s="38"/>
      <c r="B153" s="28"/>
      <c r="C153" s="15" t="s">
        <v>56</v>
      </c>
      <c r="D153" s="25"/>
      <c r="E153" s="25"/>
      <c r="F153" s="25"/>
      <c r="G153" s="26"/>
    </row>
    <row r="154" s="1" customFormat="1" ht="16.7" customHeight="1" spans="1:7">
      <c r="A154" s="38"/>
      <c r="B154" s="28"/>
      <c r="C154" s="15" t="s">
        <v>57</v>
      </c>
      <c r="D154" s="25"/>
      <c r="E154" s="25"/>
      <c r="F154" s="25"/>
      <c r="G154" s="26"/>
    </row>
    <row r="155" s="1" customFormat="1" ht="16.7" customHeight="1" spans="1:7">
      <c r="A155" s="38"/>
      <c r="B155" s="28"/>
      <c r="C155" s="15" t="s">
        <v>15</v>
      </c>
      <c r="D155" s="25">
        <v>31</v>
      </c>
      <c r="E155" s="25">
        <v>3</v>
      </c>
      <c r="F155" s="25">
        <v>1519</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c r="E157" s="25"/>
      <c r="F157" s="25"/>
      <c r="G157" s="26"/>
    </row>
    <row r="158" s="1" customFormat="1" ht="16.7" customHeight="1" spans="1:7">
      <c r="A158" s="41"/>
      <c r="B158" s="14"/>
      <c r="C158" s="30" t="s">
        <v>72</v>
      </c>
      <c r="D158" s="25"/>
      <c r="E158" s="25"/>
      <c r="F158" s="25"/>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c r="E161" s="25"/>
      <c r="F161" s="25"/>
      <c r="G161" s="26"/>
    </row>
    <row r="162" s="1" customFormat="1" ht="16.7" customHeight="1" spans="1:7">
      <c r="A162" s="41"/>
      <c r="B162" s="14"/>
      <c r="C162" s="30" t="s">
        <v>72</v>
      </c>
      <c r="D162" s="25"/>
      <c r="E162" s="25"/>
      <c r="F162" s="25"/>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c r="E165" s="25"/>
      <c r="F165" s="25"/>
      <c r="G165" s="26"/>
    </row>
    <row r="166" s="1" customFormat="1" ht="16.7" customHeight="1" spans="1:7">
      <c r="A166" s="41"/>
      <c r="B166" s="14"/>
      <c r="C166" s="30" t="s">
        <v>72</v>
      </c>
      <c r="D166" s="25"/>
      <c r="E166" s="25"/>
      <c r="F166" s="25"/>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4</v>
      </c>
      <c r="E169" s="44">
        <v>7</v>
      </c>
      <c r="F169" s="44">
        <v>0</v>
      </c>
      <c r="G169" s="45"/>
    </row>
    <row r="170" s="1" customFormat="1" ht="16.7" customHeight="1" spans="1:7">
      <c r="A170" s="46"/>
      <c r="B170" s="28"/>
      <c r="C170" s="47" t="s">
        <v>78</v>
      </c>
      <c r="D170" s="44">
        <v>4</v>
      </c>
      <c r="E170" s="44">
        <v>2</v>
      </c>
      <c r="F170" s="48">
        <v>0</v>
      </c>
      <c r="G170" s="45"/>
    </row>
    <row r="171" s="1" customFormat="1" ht="16.7" customHeight="1" spans="1:7">
      <c r="A171" s="46"/>
      <c r="B171" s="28"/>
      <c r="C171" s="47" t="s">
        <v>79</v>
      </c>
      <c r="D171" s="44">
        <v>4</v>
      </c>
      <c r="E171" s="44">
        <v>2</v>
      </c>
      <c r="F171" s="44">
        <v>0</v>
      </c>
      <c r="G171" s="45"/>
    </row>
    <row r="172" s="1" customFormat="1" ht="16.7" customHeight="1" spans="1:7">
      <c r="A172" s="46"/>
      <c r="B172" s="28"/>
      <c r="C172" s="30" t="s">
        <v>80</v>
      </c>
      <c r="D172" s="49">
        <v>4</v>
      </c>
      <c r="E172" s="48">
        <v>2</v>
      </c>
      <c r="F172" s="44">
        <v>0</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310</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8</v>
      </c>
      <c r="E10" s="76">
        <v>10</v>
      </c>
      <c r="F10" s="76">
        <v>6</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2</v>
      </c>
      <c r="E14" s="76">
        <v>0</v>
      </c>
      <c r="F14" s="76">
        <v>2</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8</v>
      </c>
      <c r="E18" s="84">
        <v>9</v>
      </c>
      <c r="F18" s="84">
        <v>4</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10</v>
      </c>
      <c r="E22" s="84">
        <v>6</v>
      </c>
      <c r="F22" s="84">
        <v>7</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12</v>
      </c>
      <c r="E26" s="84">
        <v>25</v>
      </c>
      <c r="F26" s="84">
        <v>19</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15</v>
      </c>
      <c r="E30" s="84">
        <v>99</v>
      </c>
      <c r="F30" s="84">
        <v>88</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25</v>
      </c>
      <c r="E34" s="84">
        <v>28</v>
      </c>
      <c r="F34" s="84">
        <v>20</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24</v>
      </c>
      <c r="E38" s="84">
        <v>28</v>
      </c>
      <c r="F38" s="84">
        <v>20</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1</v>
      </c>
      <c r="E42" s="84">
        <v>0</v>
      </c>
      <c r="F42" s="84">
        <v>0</v>
      </c>
      <c r="G42" s="85"/>
      <c r="I42" s="62"/>
    </row>
    <row r="43" ht="15.95" customHeight="1" spans="1:9">
      <c r="A43" s="78"/>
      <c r="B43" s="87"/>
      <c r="C43" s="89" t="s">
        <v>26</v>
      </c>
      <c r="D43" s="84"/>
      <c r="E43" s="84"/>
      <c r="F43" s="84"/>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25</v>
      </c>
      <c r="E57" s="84">
        <v>28</v>
      </c>
      <c r="F57" s="84">
        <v>20</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49</v>
      </c>
      <c r="E61" s="84">
        <v>51</v>
      </c>
      <c r="F61" s="84">
        <v>37</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25</v>
      </c>
      <c r="E65" s="84">
        <v>28</v>
      </c>
      <c r="F65" s="84">
        <v>20</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49</v>
      </c>
      <c r="E69" s="84">
        <v>51</v>
      </c>
      <c r="F69" s="84">
        <v>37</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2</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0</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42</v>
      </c>
      <c r="E81" s="84">
        <v>43</v>
      </c>
      <c r="F81" s="84">
        <v>6</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21</v>
      </c>
      <c r="E85" s="84">
        <v>2</v>
      </c>
      <c r="F85" s="84">
        <v>2</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24</v>
      </c>
      <c r="E89" s="84">
        <v>41</v>
      </c>
      <c r="F89" s="84">
        <v>15</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44</v>
      </c>
      <c r="E93" s="84">
        <v>14</v>
      </c>
      <c r="F93" s="84">
        <v>11</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40</v>
      </c>
      <c r="F97" s="84">
        <v>23</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57</v>
      </c>
      <c r="F101" s="84">
        <v>33</v>
      </c>
      <c r="G101" s="85"/>
      <c r="I101" s="62"/>
    </row>
    <row r="102" ht="15.95" customHeight="1" spans="1:9">
      <c r="A102" s="78"/>
      <c r="B102" s="87"/>
      <c r="C102" s="79" t="s">
        <v>29</v>
      </c>
      <c r="D102" s="82"/>
      <c r="E102" s="82"/>
      <c r="F102" s="82"/>
      <c r="G102" s="83"/>
      <c r="I102" s="62"/>
    </row>
    <row r="103" ht="15.95" customHeight="1" spans="1:9">
      <c r="A103" s="78"/>
      <c r="B103" s="73" t="s">
        <v>311</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74</v>
      </c>
      <c r="E105" s="84">
        <v>48</v>
      </c>
      <c r="F105" s="84">
        <v>69</v>
      </c>
      <c r="G105" s="85"/>
      <c r="I105" s="62"/>
    </row>
    <row r="106" ht="15.95" customHeight="1" spans="1:9">
      <c r="A106" s="78"/>
      <c r="B106" s="88"/>
      <c r="C106" s="79" t="s">
        <v>29</v>
      </c>
      <c r="D106" s="82"/>
      <c r="E106" s="82"/>
      <c r="F106" s="82"/>
      <c r="G106" s="83"/>
      <c r="I106" s="62"/>
    </row>
    <row r="107" ht="15.95" customHeight="1" spans="1:9">
      <c r="A107" s="78"/>
      <c r="B107" s="73" t="s">
        <v>312</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124</v>
      </c>
      <c r="E109" s="84">
        <v>133</v>
      </c>
      <c r="F109" s="84">
        <v>39</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2</v>
      </c>
      <c r="E113" s="84">
        <v>0</v>
      </c>
      <c r="F113" s="84">
        <v>1</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2</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39</v>
      </c>
      <c r="E130" s="84">
        <v>0</v>
      </c>
      <c r="F130" s="84">
        <v>38</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39</v>
      </c>
      <c r="E135" s="84">
        <v>0</v>
      </c>
      <c r="F135" s="84">
        <v>39</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188</v>
      </c>
      <c r="E145" s="84">
        <v>149</v>
      </c>
      <c r="F145" s="84">
        <v>130</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c r="E147" s="84"/>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9</v>
      </c>
      <c r="E150" s="84">
        <v>5</v>
      </c>
      <c r="F150" s="84">
        <v>4</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c r="E152" s="84"/>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44</v>
      </c>
      <c r="E155" s="84">
        <v>0</v>
      </c>
      <c r="F155" s="84">
        <v>4152</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12</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37.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313</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6</v>
      </c>
      <c r="E10" s="76">
        <v>2</v>
      </c>
      <c r="F10" s="76">
        <v>3</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0</v>
      </c>
      <c r="E14" s="76">
        <v>0</v>
      </c>
      <c r="F14" s="76">
        <v>0</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9</v>
      </c>
      <c r="E18" s="84">
        <v>1</v>
      </c>
      <c r="F18" s="84">
        <v>0</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15</v>
      </c>
      <c r="E22" s="84">
        <v>5</v>
      </c>
      <c r="F22" s="84">
        <v>3</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16</v>
      </c>
      <c r="E26" s="84">
        <v>24</v>
      </c>
      <c r="F26" s="84">
        <v>7</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89</v>
      </c>
      <c r="E30" s="84">
        <v>66</v>
      </c>
      <c r="F30" s="84">
        <v>39</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6</v>
      </c>
      <c r="E34" s="84">
        <v>0</v>
      </c>
      <c r="F34" s="84">
        <v>4</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6</v>
      </c>
      <c r="E38" s="84">
        <v>0</v>
      </c>
      <c r="F38" s="84">
        <v>4</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0</v>
      </c>
      <c r="E42" s="84">
        <v>0</v>
      </c>
      <c r="F42" s="84">
        <v>0</v>
      </c>
      <c r="G42" s="85"/>
      <c r="I42" s="62"/>
    </row>
    <row r="43" ht="15.95" customHeight="1" spans="1:9">
      <c r="A43" s="78"/>
      <c r="B43" s="87"/>
      <c r="C43" s="89" t="s">
        <v>26</v>
      </c>
      <c r="D43" s="84">
        <v>0</v>
      </c>
      <c r="E43" s="84">
        <v>0</v>
      </c>
      <c r="F43" s="84">
        <v>0</v>
      </c>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6</v>
      </c>
      <c r="E57" s="84">
        <v>5</v>
      </c>
      <c r="F57" s="84">
        <v>4</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0</v>
      </c>
      <c r="E61" s="84">
        <v>16</v>
      </c>
      <c r="F61" s="84">
        <v>8</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6</v>
      </c>
      <c r="E65" s="84">
        <v>5</v>
      </c>
      <c r="F65" s="84">
        <v>4</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0</v>
      </c>
      <c r="E69" s="84">
        <v>16</v>
      </c>
      <c r="F69" s="84">
        <v>8</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16</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1</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11</v>
      </c>
      <c r="E81" s="84">
        <v>18</v>
      </c>
      <c r="F81" s="84">
        <v>7</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17</v>
      </c>
      <c r="E85" s="84">
        <v>37</v>
      </c>
      <c r="F85" s="84">
        <v>7</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10</v>
      </c>
      <c r="E89" s="84">
        <v>19</v>
      </c>
      <c r="F89" s="84">
        <v>4</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15</v>
      </c>
      <c r="E93" s="84">
        <v>51</v>
      </c>
      <c r="F93" s="84">
        <v>17</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10</v>
      </c>
      <c r="F97" s="84">
        <v>8</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33</v>
      </c>
      <c r="F101" s="84">
        <v>15</v>
      </c>
      <c r="G101" s="85"/>
      <c r="I101" s="62"/>
    </row>
    <row r="102" ht="15.95" customHeight="1" spans="1:9">
      <c r="A102" s="78"/>
      <c r="B102" s="87"/>
      <c r="C102" s="79" t="s">
        <v>29</v>
      </c>
      <c r="D102" s="82"/>
      <c r="E102" s="82"/>
      <c r="F102" s="82"/>
      <c r="G102" s="83"/>
      <c r="I102" s="62"/>
    </row>
    <row r="103" ht="15.95" customHeight="1" spans="1:9">
      <c r="A103" s="78"/>
      <c r="B103" s="73" t="s">
        <v>311</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43</v>
      </c>
      <c r="E105" s="84">
        <v>128</v>
      </c>
      <c r="F105" s="84">
        <v>44</v>
      </c>
      <c r="G105" s="85"/>
      <c r="I105" s="62"/>
    </row>
    <row r="106" ht="15.95" customHeight="1" spans="1:9">
      <c r="A106" s="78"/>
      <c r="B106" s="88"/>
      <c r="C106" s="79" t="s">
        <v>29</v>
      </c>
      <c r="D106" s="82"/>
      <c r="E106" s="82"/>
      <c r="F106" s="82"/>
      <c r="G106" s="83"/>
      <c r="I106" s="62"/>
    </row>
    <row r="107" ht="15.95" customHeight="1" spans="1:9">
      <c r="A107" s="78"/>
      <c r="B107" s="73" t="s">
        <v>312</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29</v>
      </c>
      <c r="E109" s="84">
        <v>25</v>
      </c>
      <c r="F109" s="84">
        <v>13</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0</v>
      </c>
      <c r="E113" s="84">
        <v>0</v>
      </c>
      <c r="F113" s="84">
        <v>0</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0</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23</v>
      </c>
      <c r="E130" s="84">
        <v>25</v>
      </c>
      <c r="F130" s="84">
        <v>16</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20</v>
      </c>
      <c r="E135" s="84">
        <v>17</v>
      </c>
      <c r="F135" s="84">
        <v>16</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120</v>
      </c>
      <c r="E145" s="84">
        <v>130</v>
      </c>
      <c r="F145" s="84">
        <v>98</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v>17</v>
      </c>
      <c r="E147" s="84">
        <v>29</v>
      </c>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17</v>
      </c>
      <c r="E150" s="84">
        <v>30</v>
      </c>
      <c r="F150" s="84">
        <v>16</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v>20</v>
      </c>
      <c r="E152" s="84">
        <v>23</v>
      </c>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13</v>
      </c>
      <c r="E155" s="84">
        <v>26</v>
      </c>
      <c r="F155" s="84">
        <v>1096</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10</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28.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314</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v>28</v>
      </c>
      <c r="E8" s="17">
        <v>28</v>
      </c>
      <c r="F8" s="17">
        <v>22</v>
      </c>
      <c r="G8" s="18"/>
    </row>
    <row r="9" s="1" customFormat="1" ht="16.7" customHeight="1" spans="1:7">
      <c r="A9" s="19"/>
      <c r="B9" s="14"/>
      <c r="C9" s="15" t="s">
        <v>14</v>
      </c>
      <c r="D9" s="16">
        <v>23</v>
      </c>
      <c r="E9" s="17">
        <v>38</v>
      </c>
      <c r="F9" s="17">
        <v>20</v>
      </c>
      <c r="G9" s="18"/>
    </row>
    <row r="10" s="1" customFormat="1" ht="16.7" customHeight="1" spans="1:7">
      <c r="A10" s="19"/>
      <c r="B10" s="14"/>
      <c r="C10" s="15" t="s">
        <v>15</v>
      </c>
      <c r="D10" s="16">
        <v>31</v>
      </c>
      <c r="E10" s="17">
        <v>35</v>
      </c>
      <c r="F10" s="17">
        <v>20</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v>1</v>
      </c>
      <c r="E12" s="17">
        <v>19</v>
      </c>
      <c r="F12" s="17">
        <v>0</v>
      </c>
      <c r="G12" s="18"/>
    </row>
    <row r="13" s="1" customFormat="1" ht="16.7" customHeight="1" spans="1:7">
      <c r="A13" s="19"/>
      <c r="B13" s="14"/>
      <c r="C13" s="15" t="s">
        <v>14</v>
      </c>
      <c r="D13" s="16">
        <v>1</v>
      </c>
      <c r="E13" s="17">
        <v>21</v>
      </c>
      <c r="F13" s="17">
        <v>0</v>
      </c>
      <c r="G13" s="18"/>
    </row>
    <row r="14" s="1" customFormat="1" ht="16.7" customHeight="1" spans="1:7">
      <c r="A14" s="19"/>
      <c r="B14" s="14"/>
      <c r="C14" s="15" t="s">
        <v>15</v>
      </c>
      <c r="D14" s="16">
        <v>1</v>
      </c>
      <c r="E14" s="17">
        <v>21</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v>19</v>
      </c>
      <c r="E16" s="25">
        <v>19</v>
      </c>
      <c r="F16" s="25">
        <v>20</v>
      </c>
      <c r="G16" s="26"/>
    </row>
    <row r="17" s="1" customFormat="1" ht="16.7" customHeight="1" spans="1:7">
      <c r="A17" s="19"/>
      <c r="B17" s="14"/>
      <c r="C17" s="15" t="s">
        <v>14</v>
      </c>
      <c r="D17" s="25">
        <v>15</v>
      </c>
      <c r="E17" s="25">
        <v>21</v>
      </c>
      <c r="F17" s="25">
        <v>23</v>
      </c>
      <c r="G17" s="26"/>
    </row>
    <row r="18" s="1" customFormat="1" ht="16.7" customHeight="1" spans="1:7">
      <c r="A18" s="19"/>
      <c r="B18" s="14"/>
      <c r="C18" s="15" t="s">
        <v>15</v>
      </c>
      <c r="D18" s="25">
        <v>15</v>
      </c>
      <c r="E18" s="25">
        <v>0</v>
      </c>
      <c r="F18" s="25">
        <v>13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v>37</v>
      </c>
      <c r="E20" s="25">
        <v>40</v>
      </c>
      <c r="F20" s="25">
        <v>26</v>
      </c>
      <c r="G20" s="26"/>
    </row>
    <row r="21" s="1" customFormat="1" ht="16.7" customHeight="1" spans="1:7">
      <c r="A21" s="19"/>
      <c r="B21" s="14"/>
      <c r="C21" s="15" t="s">
        <v>14</v>
      </c>
      <c r="D21" s="25">
        <v>41</v>
      </c>
      <c r="E21" s="25">
        <v>48</v>
      </c>
      <c r="F21" s="25">
        <v>35</v>
      </c>
      <c r="G21" s="26"/>
    </row>
    <row r="22" s="1" customFormat="1" ht="16.7" customHeight="1" spans="1:7">
      <c r="A22" s="19"/>
      <c r="B22" s="14"/>
      <c r="C22" s="15" t="s">
        <v>15</v>
      </c>
      <c r="D22" s="25">
        <v>41</v>
      </c>
      <c r="E22" s="25">
        <v>48</v>
      </c>
      <c r="F22" s="25">
        <v>35</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v>92</v>
      </c>
      <c r="E24" s="25">
        <v>100</v>
      </c>
      <c r="F24" s="25">
        <v>75</v>
      </c>
      <c r="G24" s="26"/>
    </row>
    <row r="25" s="1" customFormat="1" ht="16.7" customHeight="1" spans="1:7">
      <c r="A25" s="19"/>
      <c r="B25" s="28"/>
      <c r="C25" s="15" t="s">
        <v>14</v>
      </c>
      <c r="D25" s="25">
        <v>93</v>
      </c>
      <c r="E25" s="25">
        <v>99</v>
      </c>
      <c r="F25" s="25">
        <v>75</v>
      </c>
      <c r="G25" s="26"/>
    </row>
    <row r="26" s="1" customFormat="1" ht="16.7" customHeight="1" spans="1:7">
      <c r="A26" s="19"/>
      <c r="B26" s="28"/>
      <c r="C26" s="15" t="s">
        <v>15</v>
      </c>
      <c r="D26" s="25">
        <v>93</v>
      </c>
      <c r="E26" s="25">
        <v>99</v>
      </c>
      <c r="F26" s="25">
        <v>75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v>422</v>
      </c>
      <c r="E28" s="25">
        <v>480</v>
      </c>
      <c r="F28" s="25">
        <v>302</v>
      </c>
      <c r="G28" s="26"/>
    </row>
    <row r="29" s="1" customFormat="1" ht="16.7" customHeight="1" spans="1:7">
      <c r="A29" s="19"/>
      <c r="B29" s="28"/>
      <c r="C29" s="30" t="s">
        <v>14</v>
      </c>
      <c r="D29" s="25">
        <v>422</v>
      </c>
      <c r="E29" s="25">
        <v>480</v>
      </c>
      <c r="F29" s="25">
        <v>306</v>
      </c>
      <c r="G29" s="26"/>
    </row>
    <row r="30" s="1" customFormat="1" ht="16.7" customHeight="1" spans="1:7">
      <c r="A30" s="19"/>
      <c r="B30" s="28"/>
      <c r="C30" s="30" t="s">
        <v>15</v>
      </c>
      <c r="D30" s="25">
        <v>422</v>
      </c>
      <c r="E30" s="25">
        <v>480</v>
      </c>
      <c r="F30" s="25">
        <v>306</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v>119</v>
      </c>
      <c r="E32" s="25">
        <v>98</v>
      </c>
      <c r="F32" s="25">
        <v>111</v>
      </c>
      <c r="G32" s="26"/>
    </row>
    <row r="33" s="1" customFormat="1" ht="16.7" customHeight="1" spans="1:7">
      <c r="A33" s="19"/>
      <c r="B33" s="28"/>
      <c r="C33" s="15" t="s">
        <v>14</v>
      </c>
      <c r="D33" s="25">
        <v>118</v>
      </c>
      <c r="E33" s="25">
        <v>98</v>
      </c>
      <c r="F33" s="25">
        <v>111</v>
      </c>
      <c r="G33" s="26"/>
    </row>
    <row r="34" s="1" customFormat="1" ht="16.7" customHeight="1" spans="1:7">
      <c r="A34" s="19"/>
      <c r="B34" s="28"/>
      <c r="C34" s="15" t="s">
        <v>15</v>
      </c>
      <c r="D34" s="25">
        <v>117</v>
      </c>
      <c r="E34" s="25">
        <v>96</v>
      </c>
      <c r="F34" s="25">
        <v>111</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v>117</v>
      </c>
      <c r="E36" s="25">
        <v>92</v>
      </c>
      <c r="F36" s="25">
        <v>109</v>
      </c>
      <c r="G36" s="26"/>
    </row>
    <row r="37" s="1" customFormat="1" ht="16.7" customHeight="1" spans="1:7">
      <c r="A37" s="19"/>
      <c r="B37" s="28"/>
      <c r="C37" s="15" t="s">
        <v>14</v>
      </c>
      <c r="D37" s="25">
        <v>115</v>
      </c>
      <c r="E37" s="25">
        <v>94</v>
      </c>
      <c r="F37" s="25">
        <v>110</v>
      </c>
      <c r="G37" s="26"/>
    </row>
    <row r="38" s="1" customFormat="1" ht="16.7" customHeight="1" spans="1:7">
      <c r="A38" s="19"/>
      <c r="B38" s="28"/>
      <c r="C38" s="15" t="s">
        <v>15</v>
      </c>
      <c r="D38" s="25">
        <v>115</v>
      </c>
      <c r="E38" s="25">
        <v>94</v>
      </c>
      <c r="F38" s="25">
        <v>110</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v>2</v>
      </c>
      <c r="E40" s="25">
        <v>3</v>
      </c>
      <c r="F40" s="25">
        <v>1</v>
      </c>
      <c r="G40" s="26"/>
    </row>
    <row r="41" s="1" customFormat="1" ht="16.7" customHeight="1" spans="1:7">
      <c r="A41" s="19"/>
      <c r="B41" s="28"/>
      <c r="C41" s="15" t="s">
        <v>14</v>
      </c>
      <c r="D41" s="25">
        <v>6</v>
      </c>
      <c r="E41" s="25">
        <v>5</v>
      </c>
      <c r="F41" s="25">
        <v>1</v>
      </c>
      <c r="G41" s="26"/>
    </row>
    <row r="42" s="1" customFormat="1" ht="16.7" customHeight="1" spans="1:7">
      <c r="A42" s="19"/>
      <c r="B42" s="28"/>
      <c r="C42" s="15" t="s">
        <v>15</v>
      </c>
      <c r="D42" s="25">
        <v>3</v>
      </c>
      <c r="E42" s="25">
        <v>3</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v>0</v>
      </c>
      <c r="E45" s="25">
        <v>0</v>
      </c>
      <c r="F45" s="25">
        <v>0</v>
      </c>
      <c r="G45" s="26"/>
    </row>
    <row r="46" s="1" customFormat="1" ht="16.7" customHeight="1" spans="1:7">
      <c r="A46" s="19"/>
      <c r="B46" s="28"/>
      <c r="C46" s="15" t="s">
        <v>14</v>
      </c>
      <c r="D46" s="25">
        <v>0</v>
      </c>
      <c r="E46" s="25">
        <v>0</v>
      </c>
      <c r="F46" s="25">
        <v>0</v>
      </c>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v>0</v>
      </c>
      <c r="E48" s="25">
        <v>0</v>
      </c>
      <c r="F48" s="25">
        <v>0</v>
      </c>
      <c r="G48" s="26"/>
    </row>
    <row r="49" s="1" customFormat="1" ht="16.7" customHeight="1" spans="1:7">
      <c r="A49" s="19"/>
      <c r="B49" s="29"/>
      <c r="C49" s="20" t="s">
        <v>29</v>
      </c>
      <c r="D49" s="23"/>
      <c r="E49" s="23"/>
      <c r="F49" s="23"/>
      <c r="G49" s="24"/>
    </row>
    <row r="50" s="1" customFormat="1" ht="16.7" customHeight="1" spans="1:7">
      <c r="A50" s="19"/>
      <c r="B50" s="27" t="s">
        <v>30</v>
      </c>
      <c r="C50" s="15" t="s">
        <v>23</v>
      </c>
      <c r="D50" s="25">
        <v>0</v>
      </c>
      <c r="E50" s="25">
        <v>0</v>
      </c>
      <c r="F50" s="25">
        <v>0</v>
      </c>
      <c r="G50" s="26"/>
    </row>
    <row r="51" s="1" customFormat="1" ht="16.7" customHeight="1" spans="1:8">
      <c r="A51" s="19"/>
      <c r="B51" s="28"/>
      <c r="C51" s="15" t="s">
        <v>14</v>
      </c>
      <c r="D51" s="25">
        <v>0</v>
      </c>
      <c r="E51" s="25">
        <v>0</v>
      </c>
      <c r="F51" s="25">
        <v>0</v>
      </c>
      <c r="G51" s="26"/>
      <c r="H51" s="1" t="s">
        <v>315</v>
      </c>
    </row>
    <row r="52" s="1" customFormat="1" ht="16.7" customHeight="1" spans="1:7">
      <c r="A52" s="19"/>
      <c r="B52" s="28"/>
      <c r="C52" s="15" t="s">
        <v>15</v>
      </c>
      <c r="D52" s="25">
        <v>0</v>
      </c>
      <c r="E52" s="25">
        <v>0</v>
      </c>
      <c r="F52" s="25">
        <v>1</v>
      </c>
      <c r="G52" s="26"/>
    </row>
    <row r="53" s="1" customFormat="1" ht="16.7" customHeight="1" spans="1:7">
      <c r="A53" s="19"/>
      <c r="B53" s="28"/>
      <c r="C53" s="30" t="s">
        <v>28</v>
      </c>
      <c r="D53" s="25">
        <v>0</v>
      </c>
      <c r="E53" s="25">
        <v>0</v>
      </c>
      <c r="F53" s="25">
        <v>1</v>
      </c>
      <c r="G53" s="26"/>
    </row>
    <row r="54" s="1" customFormat="1" ht="16.7" customHeight="1" spans="1:7">
      <c r="A54" s="19"/>
      <c r="B54" s="28"/>
      <c r="C54" s="20" t="s">
        <v>29</v>
      </c>
      <c r="D54" s="23"/>
      <c r="E54" s="23"/>
      <c r="F54" s="23"/>
      <c r="G54" s="24"/>
    </row>
    <row r="55" s="1" customFormat="1" ht="16.7" customHeight="1" spans="1:7">
      <c r="A55" s="19"/>
      <c r="B55" s="31" t="s">
        <v>31</v>
      </c>
      <c r="C55" s="15" t="s">
        <v>13</v>
      </c>
      <c r="D55" s="25">
        <v>100</v>
      </c>
      <c r="E55" s="25">
        <v>93</v>
      </c>
      <c r="F55" s="25">
        <v>104</v>
      </c>
      <c r="G55" s="26"/>
    </row>
    <row r="56" s="1" customFormat="1" ht="16.7" customHeight="1" spans="1:7">
      <c r="A56" s="19"/>
      <c r="B56" s="32"/>
      <c r="C56" s="15" t="s">
        <v>14</v>
      </c>
      <c r="D56" s="25">
        <v>115</v>
      </c>
      <c r="E56" s="25">
        <v>0</v>
      </c>
      <c r="F56" s="25">
        <v>99</v>
      </c>
      <c r="G56" s="26"/>
    </row>
    <row r="57" s="1" customFormat="1" ht="16.7" customHeight="1" spans="1:7">
      <c r="A57" s="19"/>
      <c r="B57" s="32"/>
      <c r="C57" s="15" t="s">
        <v>15</v>
      </c>
      <c r="D57" s="25">
        <v>115</v>
      </c>
      <c r="E57" s="25">
        <v>0</v>
      </c>
      <c r="F57" s="25">
        <v>99</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v>98</v>
      </c>
      <c r="E59" s="25">
        <v>110</v>
      </c>
      <c r="F59" s="25">
        <v>69</v>
      </c>
      <c r="G59" s="26"/>
    </row>
    <row r="60" s="1" customFormat="1" ht="16.7" customHeight="1" spans="1:7">
      <c r="A60" s="19"/>
      <c r="B60" s="32"/>
      <c r="C60" s="15" t="s">
        <v>14</v>
      </c>
      <c r="D60" s="25">
        <v>437</v>
      </c>
      <c r="E60" s="25">
        <v>0</v>
      </c>
      <c r="F60" s="25">
        <v>71</v>
      </c>
      <c r="G60" s="26"/>
    </row>
    <row r="61" s="1" customFormat="1" ht="16.7" customHeight="1" spans="1:7">
      <c r="A61" s="19"/>
      <c r="B61" s="32"/>
      <c r="C61" s="15" t="s">
        <v>15</v>
      </c>
      <c r="D61" s="25">
        <v>110</v>
      </c>
      <c r="E61" s="25">
        <v>0</v>
      </c>
      <c r="F61" s="25">
        <v>71</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v>100</v>
      </c>
      <c r="E63" s="25">
        <v>93</v>
      </c>
      <c r="F63" s="25">
        <v>104</v>
      </c>
      <c r="G63" s="26"/>
    </row>
    <row r="64" s="1" customFormat="1" ht="16.7" customHeight="1" spans="1:7">
      <c r="A64" s="19"/>
      <c r="B64" s="32"/>
      <c r="C64" s="15" t="s">
        <v>14</v>
      </c>
      <c r="D64" s="25">
        <v>118</v>
      </c>
      <c r="E64" s="25">
        <v>0</v>
      </c>
      <c r="F64" s="25">
        <v>99</v>
      </c>
      <c r="G64" s="26"/>
    </row>
    <row r="65" s="1" customFormat="1" ht="16.7" customHeight="1" spans="1:7">
      <c r="A65" s="19"/>
      <c r="B65" s="32"/>
      <c r="C65" s="15" t="s">
        <v>15</v>
      </c>
      <c r="D65" s="25">
        <v>118</v>
      </c>
      <c r="E65" s="25">
        <v>0</v>
      </c>
      <c r="F65" s="25">
        <v>99</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v>98</v>
      </c>
      <c r="E67" s="25">
        <v>110</v>
      </c>
      <c r="F67" s="25">
        <v>69</v>
      </c>
      <c r="G67" s="26"/>
    </row>
    <row r="68" s="1" customFormat="1" ht="16.7" customHeight="1" spans="1:7">
      <c r="A68" s="19"/>
      <c r="B68" s="32"/>
      <c r="C68" s="15" t="s">
        <v>14</v>
      </c>
      <c r="D68" s="25">
        <v>110</v>
      </c>
      <c r="E68" s="25">
        <v>0</v>
      </c>
      <c r="F68" s="25">
        <v>71</v>
      </c>
      <c r="G68" s="26"/>
    </row>
    <row r="69" s="1" customFormat="1" ht="16.7" customHeight="1" spans="1:7">
      <c r="A69" s="19"/>
      <c r="B69" s="32"/>
      <c r="C69" s="15" t="s">
        <v>15</v>
      </c>
      <c r="D69" s="25">
        <v>127</v>
      </c>
      <c r="E69" s="25">
        <v>0</v>
      </c>
      <c r="F69" s="25">
        <v>71</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v>0</v>
      </c>
      <c r="E71" s="25">
        <v>0</v>
      </c>
      <c r="F71" s="25">
        <v>2</v>
      </c>
      <c r="G71" s="26"/>
    </row>
    <row r="72" s="1" customFormat="1" ht="16.7" customHeight="1" spans="1:7">
      <c r="A72" s="19"/>
      <c r="B72" s="28"/>
      <c r="C72" s="15" t="s">
        <v>14</v>
      </c>
      <c r="D72" s="25">
        <v>0</v>
      </c>
      <c r="E72" s="25">
        <v>0</v>
      </c>
      <c r="F72" s="25">
        <v>0</v>
      </c>
      <c r="G72" s="26"/>
    </row>
    <row r="73" s="1" customFormat="1" ht="16.7" customHeight="1" spans="1:7">
      <c r="A73" s="19"/>
      <c r="B73" s="28"/>
      <c r="C73" s="15" t="s">
        <v>15</v>
      </c>
      <c r="D73" s="25">
        <v>0</v>
      </c>
      <c r="E73" s="25">
        <v>0</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v>0</v>
      </c>
      <c r="E75" s="25">
        <v>1</v>
      </c>
      <c r="F75" s="25">
        <v>1</v>
      </c>
      <c r="G75" s="26"/>
    </row>
    <row r="76" s="1" customFormat="1" ht="16.7" customHeight="1" spans="1:7">
      <c r="A76" s="19"/>
      <c r="B76" s="28"/>
      <c r="C76" s="15" t="s">
        <v>14</v>
      </c>
      <c r="D76" s="25">
        <v>0</v>
      </c>
      <c r="E76" s="25">
        <v>1</v>
      </c>
      <c r="F76" s="25">
        <v>1</v>
      </c>
      <c r="G76" s="26"/>
    </row>
    <row r="77" s="1" customFormat="1" ht="16.7" customHeight="1" spans="1:7">
      <c r="A77" s="19"/>
      <c r="B77" s="28"/>
      <c r="C77" s="15" t="s">
        <v>15</v>
      </c>
      <c r="D77" s="25">
        <v>0</v>
      </c>
      <c r="E77" s="25">
        <v>1</v>
      </c>
      <c r="F77" s="25">
        <v>1</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v>11</v>
      </c>
      <c r="E79" s="25">
        <v>8</v>
      </c>
      <c r="F79" s="25">
        <v>4</v>
      </c>
      <c r="G79" s="26"/>
    </row>
    <row r="80" s="1" customFormat="1" ht="16.7" customHeight="1" spans="1:7">
      <c r="A80" s="19"/>
      <c r="B80" s="14"/>
      <c r="C80" s="15" t="s">
        <v>14</v>
      </c>
      <c r="D80" s="25">
        <v>11</v>
      </c>
      <c r="E80" s="25">
        <v>7</v>
      </c>
      <c r="F80" s="25">
        <v>3</v>
      </c>
      <c r="G80" s="26"/>
    </row>
    <row r="81" s="1" customFormat="1" ht="16.7" customHeight="1" spans="1:7">
      <c r="A81" s="19"/>
      <c r="B81" s="14"/>
      <c r="C81" s="15" t="s">
        <v>15</v>
      </c>
      <c r="D81" s="25">
        <v>11</v>
      </c>
      <c r="E81" s="25">
        <v>7</v>
      </c>
      <c r="F81" s="25">
        <v>3</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v>20</v>
      </c>
      <c r="E83" s="25">
        <v>16</v>
      </c>
      <c r="F83" s="25">
        <v>12</v>
      </c>
      <c r="G83" s="26"/>
    </row>
    <row r="84" s="1" customFormat="1" ht="16.7" customHeight="1" spans="1:7">
      <c r="A84" s="19"/>
      <c r="B84" s="28"/>
      <c r="C84" s="15" t="s">
        <v>14</v>
      </c>
      <c r="D84" s="25">
        <v>25</v>
      </c>
      <c r="E84" s="25">
        <v>11</v>
      </c>
      <c r="F84" s="25">
        <v>11</v>
      </c>
      <c r="G84" s="26"/>
    </row>
    <row r="85" s="1" customFormat="1" ht="16.7" customHeight="1" spans="1:7">
      <c r="A85" s="19"/>
      <c r="B85" s="28"/>
      <c r="C85" s="15" t="s">
        <v>15</v>
      </c>
      <c r="D85" s="25">
        <v>25</v>
      </c>
      <c r="E85" s="25">
        <v>11</v>
      </c>
      <c r="F85" s="25">
        <v>11</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v>14</v>
      </c>
      <c r="E87" s="25">
        <v>29</v>
      </c>
      <c r="F87" s="25">
        <v>9</v>
      </c>
      <c r="G87" s="26"/>
    </row>
    <row r="88" s="1" customFormat="1" ht="16.7" customHeight="1" spans="1:7">
      <c r="A88" s="19"/>
      <c r="B88" s="14"/>
      <c r="C88" s="15" t="s">
        <v>14</v>
      </c>
      <c r="D88" s="25">
        <v>13</v>
      </c>
      <c r="E88" s="25">
        <v>22</v>
      </c>
      <c r="F88" s="25">
        <v>7</v>
      </c>
      <c r="G88" s="26"/>
    </row>
    <row r="89" s="1" customFormat="1" ht="16.7" customHeight="1" spans="1:7">
      <c r="A89" s="19"/>
      <c r="B89" s="14"/>
      <c r="C89" s="15" t="s">
        <v>15</v>
      </c>
      <c r="D89" s="25">
        <v>13</v>
      </c>
      <c r="E89" s="25">
        <v>22</v>
      </c>
      <c r="F89" s="25">
        <v>7</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v>75</v>
      </c>
      <c r="E91" s="25">
        <v>106</v>
      </c>
      <c r="F91" s="25">
        <v>74</v>
      </c>
      <c r="G91" s="26"/>
    </row>
    <row r="92" s="1" customFormat="1" ht="16.7" customHeight="1" spans="1:7">
      <c r="A92" s="19"/>
      <c r="B92" s="14"/>
      <c r="C92" s="15" t="s">
        <v>14</v>
      </c>
      <c r="D92" s="25">
        <v>86</v>
      </c>
      <c r="E92" s="25">
        <v>97</v>
      </c>
      <c r="F92" s="25">
        <v>11</v>
      </c>
      <c r="G92" s="26"/>
    </row>
    <row r="93" s="1" customFormat="1" ht="16.7" customHeight="1" spans="1:7">
      <c r="A93" s="19"/>
      <c r="B93" s="14"/>
      <c r="C93" s="15" t="s">
        <v>15</v>
      </c>
      <c r="D93" s="25">
        <v>86</v>
      </c>
      <c r="E93" s="25">
        <v>97</v>
      </c>
      <c r="F93" s="25">
        <v>77</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v>21</v>
      </c>
      <c r="E95" s="25">
        <v>7</v>
      </c>
      <c r="F95" s="25">
        <v>19</v>
      </c>
      <c r="G95" s="26"/>
    </row>
    <row r="96" s="1" customFormat="1" ht="16.7" customHeight="1" spans="1:7">
      <c r="A96" s="19"/>
      <c r="B96" s="28"/>
      <c r="C96" s="15" t="s">
        <v>14</v>
      </c>
      <c r="D96" s="25">
        <v>23</v>
      </c>
      <c r="E96" s="25">
        <v>8</v>
      </c>
      <c r="F96" s="25">
        <v>19</v>
      </c>
      <c r="G96" s="26"/>
    </row>
    <row r="97" s="1" customFormat="1" ht="16.7" customHeight="1" spans="1:7">
      <c r="A97" s="19"/>
      <c r="B97" s="28"/>
      <c r="C97" s="15" t="s">
        <v>15</v>
      </c>
      <c r="D97" s="25">
        <v>23</v>
      </c>
      <c r="E97" s="25">
        <v>8</v>
      </c>
      <c r="F97" s="25">
        <v>19</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v>155</v>
      </c>
      <c r="E99" s="25">
        <v>200</v>
      </c>
      <c r="F99" s="25">
        <v>150</v>
      </c>
      <c r="G99" s="26"/>
    </row>
    <row r="100" s="1" customFormat="1" ht="16.7" customHeight="1" spans="1:7">
      <c r="A100" s="19"/>
      <c r="B100" s="28"/>
      <c r="C100" s="15" t="s">
        <v>14</v>
      </c>
      <c r="D100" s="25">
        <v>159</v>
      </c>
      <c r="E100" s="25">
        <v>214</v>
      </c>
      <c r="F100" s="25">
        <v>119</v>
      </c>
      <c r="G100" s="26"/>
    </row>
    <row r="101" s="1" customFormat="1" ht="16.7" customHeight="1" spans="1:7">
      <c r="A101" s="19"/>
      <c r="B101" s="28"/>
      <c r="C101" s="15" t="s">
        <v>15</v>
      </c>
      <c r="D101" s="25">
        <v>159</v>
      </c>
      <c r="E101" s="25">
        <v>214</v>
      </c>
      <c r="F101" s="25">
        <v>149</v>
      </c>
      <c r="G101" s="26"/>
    </row>
    <row r="102" s="1" customFormat="1" ht="16.7" customHeight="1" spans="1:7">
      <c r="A102" s="19"/>
      <c r="B102" s="28"/>
      <c r="C102" s="20" t="s">
        <v>29</v>
      </c>
      <c r="D102" s="23"/>
      <c r="E102" s="23"/>
      <c r="F102" s="23"/>
      <c r="G102" s="24"/>
    </row>
    <row r="103" s="1" customFormat="1" ht="16.7" customHeight="1" spans="1:7">
      <c r="A103" s="19"/>
      <c r="B103" s="14" t="s">
        <v>308</v>
      </c>
      <c r="C103" s="15" t="s">
        <v>37</v>
      </c>
      <c r="D103" s="25">
        <v>109</v>
      </c>
      <c r="E103" s="25">
        <v>172</v>
      </c>
      <c r="F103" s="25">
        <v>138</v>
      </c>
      <c r="G103" s="26"/>
    </row>
    <row r="104" s="1" customFormat="1" ht="16.7" customHeight="1" spans="1:7">
      <c r="A104" s="19"/>
      <c r="B104" s="28"/>
      <c r="C104" s="15" t="s">
        <v>14</v>
      </c>
      <c r="D104" s="25">
        <v>161</v>
      </c>
      <c r="E104" s="25">
        <v>189</v>
      </c>
      <c r="F104" s="25">
        <v>101</v>
      </c>
      <c r="G104" s="26"/>
    </row>
    <row r="105" s="1" customFormat="1" ht="16.7" customHeight="1" spans="1:7">
      <c r="A105" s="19"/>
      <c r="B105" s="28"/>
      <c r="C105" s="15" t="s">
        <v>15</v>
      </c>
      <c r="D105" s="25">
        <v>116</v>
      </c>
      <c r="E105" s="25">
        <v>152</v>
      </c>
      <c r="F105" s="25">
        <v>139</v>
      </c>
      <c r="G105" s="26"/>
    </row>
    <row r="106" s="1" customFormat="1" ht="16.7" customHeight="1" spans="1:7">
      <c r="A106" s="19"/>
      <c r="B106" s="29"/>
      <c r="C106" s="20" t="s">
        <v>29</v>
      </c>
      <c r="D106" s="23"/>
      <c r="E106" s="23"/>
      <c r="F106" s="23"/>
      <c r="G106" s="24"/>
    </row>
    <row r="107" s="1" customFormat="1" ht="16.7" customHeight="1" spans="1:7">
      <c r="A107" s="19"/>
      <c r="B107" s="14" t="s">
        <v>309</v>
      </c>
      <c r="C107" s="15" t="s">
        <v>37</v>
      </c>
      <c r="D107" s="25">
        <v>153</v>
      </c>
      <c r="E107" s="25">
        <v>143</v>
      </c>
      <c r="F107" s="25">
        <v>106</v>
      </c>
      <c r="G107" s="26"/>
    </row>
    <row r="108" s="1" customFormat="1" ht="16.7" customHeight="1" spans="1:7">
      <c r="A108" s="19"/>
      <c r="B108" s="14"/>
      <c r="C108" s="15" t="s">
        <v>14</v>
      </c>
      <c r="D108" s="25">
        <v>139</v>
      </c>
      <c r="E108" s="25">
        <v>123</v>
      </c>
      <c r="F108" s="25">
        <v>172</v>
      </c>
      <c r="G108" s="26"/>
    </row>
    <row r="109" s="1" customFormat="1" ht="16.7" customHeight="1" spans="1:7">
      <c r="A109" s="19"/>
      <c r="B109" s="14"/>
      <c r="C109" s="15" t="s">
        <v>15</v>
      </c>
      <c r="D109" s="25">
        <v>139</v>
      </c>
      <c r="E109" s="25">
        <v>123</v>
      </c>
      <c r="F109" s="25">
        <v>102</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v>6</v>
      </c>
      <c r="E111" s="25">
        <v>4</v>
      </c>
      <c r="F111" s="25">
        <v>7</v>
      </c>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0</v>
      </c>
      <c r="E113" s="25">
        <v>0</v>
      </c>
      <c r="F113" s="25">
        <v>11</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v>3</v>
      </c>
      <c r="E115" s="25">
        <v>4</v>
      </c>
      <c r="F115" s="25">
        <v>6</v>
      </c>
      <c r="G115" s="26"/>
    </row>
    <row r="116" s="1" customFormat="1" ht="16.7" customHeight="1" spans="1:7">
      <c r="A116" s="19"/>
      <c r="B116" s="14"/>
      <c r="C116" s="15" t="s">
        <v>14</v>
      </c>
      <c r="D116" s="25">
        <v>0</v>
      </c>
      <c r="E116" s="25">
        <v>0</v>
      </c>
      <c r="F116" s="25">
        <v>11</v>
      </c>
      <c r="G116" s="26"/>
    </row>
    <row r="117" s="1" customFormat="1" ht="16.7" customHeight="1" spans="1:7">
      <c r="A117" s="19"/>
      <c r="B117" s="14"/>
      <c r="C117" s="15" t="s">
        <v>15</v>
      </c>
      <c r="D117" s="25">
        <v>0</v>
      </c>
      <c r="E117" s="25">
        <v>0</v>
      </c>
      <c r="F117" s="25">
        <v>6</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v>3</v>
      </c>
      <c r="E119" s="25">
        <v>4</v>
      </c>
      <c r="F119" s="25">
        <v>5</v>
      </c>
      <c r="G119" s="26"/>
    </row>
    <row r="120" s="1" customFormat="1" ht="16.7" customHeight="1" spans="1:7">
      <c r="A120" s="19"/>
      <c r="B120" s="14"/>
      <c r="C120" s="15" t="s">
        <v>14</v>
      </c>
      <c r="D120" s="25">
        <v>0</v>
      </c>
      <c r="E120" s="25">
        <v>0</v>
      </c>
      <c r="F120" s="25">
        <v>6</v>
      </c>
      <c r="G120" s="26"/>
    </row>
    <row r="121" s="1" customFormat="1" ht="16.7" customHeight="1" spans="1:7">
      <c r="A121" s="19"/>
      <c r="B121" s="14"/>
      <c r="C121" s="15" t="s">
        <v>15</v>
      </c>
      <c r="D121" s="25">
        <v>0</v>
      </c>
      <c r="E121" s="25">
        <v>0</v>
      </c>
      <c r="F121" s="25">
        <v>6</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v>3</v>
      </c>
      <c r="E123" s="25">
        <v>4</v>
      </c>
      <c r="F123" s="25">
        <v>5</v>
      </c>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6</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98</v>
      </c>
      <c r="E127" s="25">
        <v>101</v>
      </c>
      <c r="F127" s="25">
        <v>96</v>
      </c>
      <c r="G127" s="26"/>
    </row>
    <row r="128" s="1" customFormat="1" ht="16.7" customHeight="1" spans="1:7">
      <c r="A128" s="35"/>
      <c r="B128" s="28"/>
      <c r="C128" s="15" t="s">
        <v>56</v>
      </c>
      <c r="D128" s="25">
        <v>98</v>
      </c>
      <c r="E128" s="25">
        <v>105</v>
      </c>
      <c r="F128" s="25">
        <v>90</v>
      </c>
      <c r="G128" s="26"/>
    </row>
    <row r="129" s="1" customFormat="1" ht="16.7" customHeight="1" spans="1:7">
      <c r="A129" s="35"/>
      <c r="B129" s="28"/>
      <c r="C129" s="15" t="s">
        <v>57</v>
      </c>
      <c r="D129" s="25">
        <v>98</v>
      </c>
      <c r="E129" s="25">
        <v>105</v>
      </c>
      <c r="F129" s="25">
        <v>89</v>
      </c>
      <c r="G129" s="26"/>
    </row>
    <row r="130" s="1" customFormat="1" ht="16.7" customHeight="1" spans="1:7">
      <c r="A130" s="35"/>
      <c r="B130" s="28"/>
      <c r="C130" s="36" t="s">
        <v>15</v>
      </c>
      <c r="D130" s="25">
        <v>98</v>
      </c>
      <c r="E130" s="25">
        <v>105</v>
      </c>
      <c r="F130" s="25">
        <v>89</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67</v>
      </c>
      <c r="E132" s="25">
        <v>92</v>
      </c>
      <c r="F132" s="25">
        <v>49</v>
      </c>
      <c r="G132" s="26"/>
    </row>
    <row r="133" s="1" customFormat="1" ht="16.7" customHeight="1" spans="1:7">
      <c r="A133" s="35"/>
      <c r="B133" s="28"/>
      <c r="C133" s="15" t="s">
        <v>56</v>
      </c>
      <c r="D133" s="25">
        <v>81</v>
      </c>
      <c r="E133" s="25">
        <v>119</v>
      </c>
      <c r="F133" s="25">
        <v>72</v>
      </c>
      <c r="G133" s="26"/>
    </row>
    <row r="134" s="1" customFormat="1" ht="16.7" customHeight="1" spans="1:7">
      <c r="A134" s="35"/>
      <c r="B134" s="28"/>
      <c r="C134" s="15" t="s">
        <v>57</v>
      </c>
      <c r="D134" s="25">
        <v>88</v>
      </c>
      <c r="E134" s="25">
        <v>115</v>
      </c>
      <c r="F134" s="25">
        <v>77</v>
      </c>
      <c r="G134" s="26"/>
    </row>
    <row r="135" s="1" customFormat="1" ht="16.7" customHeight="1" spans="1:7">
      <c r="A135" s="35"/>
      <c r="B135" s="28"/>
      <c r="C135" s="36" t="s">
        <v>15</v>
      </c>
      <c r="D135" s="25">
        <v>88</v>
      </c>
      <c r="E135" s="25">
        <v>115</v>
      </c>
      <c r="F135" s="25">
        <v>77</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v>11</v>
      </c>
      <c r="E137" s="25">
        <v>7</v>
      </c>
      <c r="F137" s="25">
        <v>7</v>
      </c>
      <c r="G137" s="26"/>
    </row>
    <row r="138" s="1" customFormat="1" ht="16.7" customHeight="1" spans="1:7">
      <c r="A138" s="35"/>
      <c r="B138" s="28"/>
      <c r="C138" s="15" t="s">
        <v>62</v>
      </c>
      <c r="D138" s="25">
        <v>8</v>
      </c>
      <c r="E138" s="25">
        <v>12</v>
      </c>
      <c r="F138" s="25">
        <v>5</v>
      </c>
      <c r="G138" s="26"/>
    </row>
    <row r="139" s="1" customFormat="1" ht="16.7" customHeight="1" spans="1:7">
      <c r="A139" s="35"/>
      <c r="B139" s="28"/>
      <c r="C139" s="15" t="s">
        <v>14</v>
      </c>
      <c r="D139" s="25">
        <v>4</v>
      </c>
      <c r="E139" s="25">
        <v>10</v>
      </c>
      <c r="F139" s="25">
        <v>6</v>
      </c>
      <c r="G139" s="26"/>
    </row>
    <row r="140" s="1" customFormat="1" ht="16.7" customHeight="1" spans="1:7">
      <c r="A140" s="35"/>
      <c r="B140" s="28"/>
      <c r="C140" s="36" t="s">
        <v>15</v>
      </c>
      <c r="D140" s="25">
        <v>159</v>
      </c>
      <c r="E140" s="25">
        <v>14</v>
      </c>
      <c r="F140" s="25">
        <v>7</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v>462</v>
      </c>
      <c r="E142" s="25">
        <v>513</v>
      </c>
      <c r="F142" s="25">
        <v>401</v>
      </c>
      <c r="G142" s="26"/>
    </row>
    <row r="143" s="1" customFormat="1" ht="16.7" customHeight="1" spans="1:7">
      <c r="A143" s="35"/>
      <c r="B143" s="28"/>
      <c r="C143" s="15" t="s">
        <v>62</v>
      </c>
      <c r="D143" s="25">
        <v>211</v>
      </c>
      <c r="E143" s="25">
        <v>287</v>
      </c>
      <c r="F143" s="25">
        <v>361</v>
      </c>
      <c r="G143" s="26"/>
    </row>
    <row r="144" s="1" customFormat="1" ht="16.7" customHeight="1" spans="1:7">
      <c r="A144" s="35"/>
      <c r="B144" s="28"/>
      <c r="C144" s="15" t="s">
        <v>14</v>
      </c>
      <c r="D144" s="25">
        <v>210</v>
      </c>
      <c r="E144" s="25">
        <v>287</v>
      </c>
      <c r="F144" s="25">
        <v>361</v>
      </c>
      <c r="G144" s="26"/>
    </row>
    <row r="145" s="1" customFormat="1" ht="16.7" customHeight="1" spans="1:7">
      <c r="A145" s="35"/>
      <c r="B145" s="28"/>
      <c r="C145" s="36" t="s">
        <v>15</v>
      </c>
      <c r="D145" s="25">
        <v>210</v>
      </c>
      <c r="E145" s="25">
        <v>287</v>
      </c>
      <c r="F145" s="25">
        <v>361</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v>67</v>
      </c>
      <c r="E147" s="25">
        <v>52</v>
      </c>
      <c r="F147" s="25">
        <v>37</v>
      </c>
      <c r="G147" s="26"/>
    </row>
    <row r="148" s="1" customFormat="1" ht="16.7" customHeight="1" spans="1:7">
      <c r="A148" s="38"/>
      <c r="B148" s="28"/>
      <c r="C148" s="15" t="s">
        <v>67</v>
      </c>
      <c r="D148" s="25">
        <v>37</v>
      </c>
      <c r="E148" s="25">
        <v>46</v>
      </c>
      <c r="F148" s="25">
        <v>17</v>
      </c>
      <c r="G148" s="26"/>
    </row>
    <row r="149" s="1" customFormat="1" ht="16.7" customHeight="1" spans="1:7">
      <c r="A149" s="38"/>
      <c r="B149" s="28"/>
      <c r="C149" s="15" t="s">
        <v>14</v>
      </c>
      <c r="D149" s="25">
        <v>0</v>
      </c>
      <c r="E149" s="25">
        <v>0</v>
      </c>
      <c r="F149" s="25">
        <v>0</v>
      </c>
      <c r="G149" s="26"/>
    </row>
    <row r="150" s="1" customFormat="1" ht="16.7" customHeight="1" spans="1:7">
      <c r="A150" s="38"/>
      <c r="B150" s="28"/>
      <c r="C150" s="15" t="s">
        <v>15</v>
      </c>
      <c r="D150" s="25">
        <v>0</v>
      </c>
      <c r="E150" s="25">
        <v>0</v>
      </c>
      <c r="F150" s="25">
        <v>0</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v>111</v>
      </c>
      <c r="E152" s="25">
        <v>242</v>
      </c>
      <c r="F152" s="25">
        <v>180</v>
      </c>
      <c r="G152" s="26"/>
    </row>
    <row r="153" s="1" customFormat="1" ht="16.7" customHeight="1" spans="1:7">
      <c r="A153" s="38"/>
      <c r="B153" s="28"/>
      <c r="C153" s="15" t="s">
        <v>56</v>
      </c>
      <c r="D153" s="25">
        <v>189</v>
      </c>
      <c r="E153" s="25">
        <v>249</v>
      </c>
      <c r="F153" s="25">
        <v>3576</v>
      </c>
      <c r="G153" s="26"/>
    </row>
    <row r="154" s="1" customFormat="1" ht="16.7" customHeight="1" spans="1:7">
      <c r="A154" s="38"/>
      <c r="B154" s="28"/>
      <c r="C154" s="15" t="s">
        <v>57</v>
      </c>
      <c r="D154" s="25">
        <v>189</v>
      </c>
      <c r="E154" s="25">
        <v>249</v>
      </c>
      <c r="F154" s="25">
        <v>3576</v>
      </c>
      <c r="G154" s="26"/>
    </row>
    <row r="155" s="1" customFormat="1" ht="16.7" customHeight="1" spans="1:7">
      <c r="A155" s="38"/>
      <c r="B155" s="28"/>
      <c r="C155" s="15" t="s">
        <v>15</v>
      </c>
      <c r="D155" s="25">
        <v>189</v>
      </c>
      <c r="E155" s="25">
        <v>249</v>
      </c>
      <c r="F155" s="25">
        <v>3576</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v>33</v>
      </c>
      <c r="E157" s="25">
        <v>42</v>
      </c>
      <c r="F157" s="25">
        <v>18</v>
      </c>
      <c r="G157" s="26"/>
    </row>
    <row r="158" s="1" customFormat="1" ht="16.7" customHeight="1" spans="1:7">
      <c r="A158" s="41"/>
      <c r="B158" s="14"/>
      <c r="C158" s="30" t="s">
        <v>72</v>
      </c>
      <c r="D158" s="25">
        <v>0</v>
      </c>
      <c r="E158" s="25">
        <v>0</v>
      </c>
      <c r="F158" s="25">
        <v>0</v>
      </c>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v>0</v>
      </c>
      <c r="E161" s="25">
        <v>0</v>
      </c>
      <c r="F161" s="25">
        <v>0</v>
      </c>
      <c r="G161" s="26"/>
    </row>
    <row r="162" s="1" customFormat="1" ht="16.7" customHeight="1" spans="1:7">
      <c r="A162" s="41"/>
      <c r="B162" s="14"/>
      <c r="C162" s="30" t="s">
        <v>72</v>
      </c>
      <c r="D162" s="25">
        <v>0</v>
      </c>
      <c r="E162" s="25">
        <v>0</v>
      </c>
      <c r="F162" s="25">
        <v>0</v>
      </c>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v>0</v>
      </c>
      <c r="E165" s="25">
        <v>0</v>
      </c>
      <c r="F165" s="25">
        <v>0</v>
      </c>
      <c r="G165" s="26"/>
    </row>
    <row r="166" s="1" customFormat="1" ht="16.7" customHeight="1" spans="1:7">
      <c r="A166" s="41"/>
      <c r="B166" s="14"/>
      <c r="C166" s="30" t="s">
        <v>72</v>
      </c>
      <c r="D166" s="25">
        <v>0</v>
      </c>
      <c r="E166" s="25">
        <v>0</v>
      </c>
      <c r="F166" s="25">
        <v>0</v>
      </c>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10</v>
      </c>
      <c r="E169" s="44">
        <v>10</v>
      </c>
      <c r="F169" s="44">
        <v>10</v>
      </c>
      <c r="G169" s="45"/>
    </row>
    <row r="170" s="1" customFormat="1" ht="16.7" customHeight="1" spans="1:7">
      <c r="A170" s="46"/>
      <c r="B170" s="28"/>
      <c r="C170" s="47" t="s">
        <v>78</v>
      </c>
      <c r="D170" s="44">
        <v>6</v>
      </c>
      <c r="E170" s="44">
        <v>7</v>
      </c>
      <c r="F170" s="48">
        <v>7.8</v>
      </c>
      <c r="G170" s="45"/>
    </row>
    <row r="171" s="1" customFormat="1" ht="16.7" customHeight="1" spans="1:7">
      <c r="A171" s="46"/>
      <c r="B171" s="28"/>
      <c r="C171" s="47" t="s">
        <v>79</v>
      </c>
      <c r="D171" s="44">
        <v>10</v>
      </c>
      <c r="E171" s="44">
        <v>10</v>
      </c>
      <c r="F171" s="44">
        <v>10</v>
      </c>
      <c r="G171" s="45"/>
    </row>
    <row r="172" s="1" customFormat="1" ht="16.7" customHeight="1" spans="1:7">
      <c r="A172" s="46"/>
      <c r="B172" s="28"/>
      <c r="C172" s="30" t="s">
        <v>80</v>
      </c>
      <c r="D172" s="49">
        <v>7</v>
      </c>
      <c r="E172" s="48">
        <v>7.5</v>
      </c>
      <c r="F172" s="44">
        <v>8</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2024-07-18T14:33:53Z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3D0F8B2E32EF4D15A3BB84472A165BEF_12</vt:lpwstr>
  </property>
  <property fmtid="{D5CDD505-2E9C-101B-9397-08002B2CF9AE}" pid="3" name="KSOProductBuildVer">
    <vt:lpwstr>1033-12.2.0.17152</vt:lpwstr>
  </property>
</Properties>
</file>