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shall/Desktop/MAQI/"/>
    </mc:Choice>
  </mc:AlternateContent>
  <bookViews>
    <workbookView xWindow="0" yWindow="460" windowWidth="51200" windowHeight="26940" tabRatio="765" activeTab="7"/>
  </bookViews>
  <sheets>
    <sheet name="Groupings" sheetId="2" r:id="rId1"/>
    <sheet name="Critical Application Totals" sheetId="1" r:id="rId2"/>
    <sheet name="Infrastructure Index" sheetId="3" r:id="rId3"/>
    <sheet name="Consolidated Scores" sheetId="5" r:id="rId4"/>
    <sheet name="Average Scores" sheetId="6" r:id="rId5"/>
    <sheet name="Pivot" sheetId="10" r:id="rId6"/>
    <sheet name="Summary by Owner_Criticality " sheetId="12" r:id="rId7"/>
    <sheet name="Summary by Criticality" sheetId="11" r:id="rId8"/>
  </sheets>
  <externalReferences>
    <externalReference r:id="rId9"/>
  </externalReferences>
  <definedNames>
    <definedName name="_xlnm._FilterDatabase" localSheetId="3" hidden="1">'Consolidated Scores'!$A$2:$BD$386</definedName>
    <definedName name="_xlnm._FilterDatabase" localSheetId="1" hidden="1">'Critical Application Totals'!$A$1:$F$54</definedName>
  </definedNames>
  <calcPr calcId="150001" concurrentCalc="0"/>
  <pivotCaches>
    <pivotCache cacheId="0" r:id="rId10"/>
    <pivotCache cacheId="1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2" l="1"/>
  <c r="BH15" i="5"/>
  <c r="D22" i="11"/>
  <c r="D21" i="11"/>
  <c r="D20" i="11"/>
  <c r="D19" i="11"/>
  <c r="D14" i="11"/>
  <c r="D13" i="11"/>
  <c r="D12" i="11"/>
  <c r="D11" i="11"/>
  <c r="D6" i="11"/>
  <c r="D5" i="11"/>
  <c r="D4" i="11"/>
  <c r="D3" i="11"/>
  <c r="BF157" i="5"/>
  <c r="BE3" i="5"/>
  <c r="BE157" i="5"/>
  <c r="BC157" i="5"/>
  <c r="BA157" i="5"/>
  <c r="AY157" i="5"/>
  <c r="AW157" i="5"/>
  <c r="AU157" i="5"/>
  <c r="AS157" i="5"/>
  <c r="AQ157" i="5"/>
  <c r="AO157" i="5"/>
  <c r="AM157" i="5"/>
  <c r="AK157" i="5"/>
  <c r="AI157" i="5"/>
  <c r="AG157" i="5"/>
  <c r="AE157" i="5"/>
  <c r="AC157" i="5"/>
  <c r="AA157" i="5"/>
  <c r="Y157" i="5"/>
  <c r="W157" i="5"/>
  <c r="U157" i="5"/>
  <c r="S157" i="5"/>
  <c r="Q157" i="5"/>
  <c r="O157" i="5"/>
  <c r="M157" i="5"/>
  <c r="K157" i="5"/>
  <c r="I157" i="5"/>
  <c r="G157" i="5"/>
  <c r="BD157" i="5"/>
  <c r="BF156" i="5"/>
  <c r="BE156" i="5"/>
  <c r="BC156" i="5"/>
  <c r="BA156" i="5"/>
  <c r="AY156" i="5"/>
  <c r="AW156" i="5"/>
  <c r="AU156" i="5"/>
  <c r="AS156" i="5"/>
  <c r="AQ156" i="5"/>
  <c r="AO156" i="5"/>
  <c r="AM156" i="5"/>
  <c r="AK156" i="5"/>
  <c r="AI156" i="5"/>
  <c r="AG156" i="5"/>
  <c r="AE156" i="5"/>
  <c r="AC156" i="5"/>
  <c r="AA156" i="5"/>
  <c r="Y156" i="5"/>
  <c r="W156" i="5"/>
  <c r="U156" i="5"/>
  <c r="S156" i="5"/>
  <c r="Q156" i="5"/>
  <c r="O156" i="5"/>
  <c r="M156" i="5"/>
  <c r="K156" i="5"/>
  <c r="I156" i="5"/>
  <c r="G156" i="5"/>
  <c r="BD156" i="5"/>
  <c r="BF155" i="5"/>
  <c r="BE155" i="5"/>
  <c r="BC155" i="5"/>
  <c r="BA155" i="5"/>
  <c r="AY155" i="5"/>
  <c r="AW155" i="5"/>
  <c r="AU155" i="5"/>
  <c r="AS155" i="5"/>
  <c r="AQ155" i="5"/>
  <c r="AO155" i="5"/>
  <c r="AM155" i="5"/>
  <c r="AK155" i="5"/>
  <c r="AI155" i="5"/>
  <c r="AG155" i="5"/>
  <c r="AE155" i="5"/>
  <c r="AC155" i="5"/>
  <c r="AA155" i="5"/>
  <c r="Y155" i="5"/>
  <c r="W155" i="5"/>
  <c r="U155" i="5"/>
  <c r="S155" i="5"/>
  <c r="Q155" i="5"/>
  <c r="O155" i="5"/>
  <c r="M155" i="5"/>
  <c r="K155" i="5"/>
  <c r="I155" i="5"/>
  <c r="G155" i="5"/>
  <c r="BD155" i="5"/>
  <c r="BF154" i="5"/>
  <c r="BE154" i="5"/>
  <c r="BC154" i="5"/>
  <c r="BA154" i="5"/>
  <c r="AY154" i="5"/>
  <c r="AW154" i="5"/>
  <c r="AU154" i="5"/>
  <c r="AS154" i="5"/>
  <c r="AQ154" i="5"/>
  <c r="AO154" i="5"/>
  <c r="AM154" i="5"/>
  <c r="AK154" i="5"/>
  <c r="AI154" i="5"/>
  <c r="AG154" i="5"/>
  <c r="AE154" i="5"/>
  <c r="AC154" i="5"/>
  <c r="AA154" i="5"/>
  <c r="Y154" i="5"/>
  <c r="W154" i="5"/>
  <c r="U154" i="5"/>
  <c r="S154" i="5"/>
  <c r="Q154" i="5"/>
  <c r="O154" i="5"/>
  <c r="M154" i="5"/>
  <c r="K154" i="5"/>
  <c r="I154" i="5"/>
  <c r="G154" i="5"/>
  <c r="BD154" i="5"/>
  <c r="BF153" i="5"/>
  <c r="BE153" i="5"/>
  <c r="BC153" i="5"/>
  <c r="BA153" i="5"/>
  <c r="AY153" i="5"/>
  <c r="AW153" i="5"/>
  <c r="AU153" i="5"/>
  <c r="AS153" i="5"/>
  <c r="AQ153" i="5"/>
  <c r="AO153" i="5"/>
  <c r="AM153" i="5"/>
  <c r="AK153" i="5"/>
  <c r="AI153" i="5"/>
  <c r="AG153" i="5"/>
  <c r="AE153" i="5"/>
  <c r="AC153" i="5"/>
  <c r="AA153" i="5"/>
  <c r="Y153" i="5"/>
  <c r="W153" i="5"/>
  <c r="U153" i="5"/>
  <c r="S153" i="5"/>
  <c r="Q153" i="5"/>
  <c r="O153" i="5"/>
  <c r="M153" i="5"/>
  <c r="K153" i="5"/>
  <c r="I153" i="5"/>
  <c r="G153" i="5"/>
  <c r="BD153" i="5"/>
  <c r="G96" i="5"/>
  <c r="I96" i="5"/>
  <c r="K96" i="5"/>
  <c r="M96" i="5"/>
  <c r="O96" i="5"/>
  <c r="Q96" i="5"/>
  <c r="S96" i="5"/>
  <c r="U96" i="5"/>
  <c r="W96" i="5"/>
  <c r="Y96" i="5"/>
  <c r="AA96" i="5"/>
  <c r="AC96" i="5"/>
  <c r="AE96" i="5"/>
  <c r="AG96" i="5"/>
  <c r="AI96" i="5"/>
  <c r="AK96" i="5"/>
  <c r="AM96" i="5"/>
  <c r="AO96" i="5"/>
  <c r="AQ96" i="5"/>
  <c r="AS96" i="5"/>
  <c r="AU96" i="5"/>
  <c r="AW96" i="5"/>
  <c r="AY96" i="5"/>
  <c r="BA96" i="5"/>
  <c r="BC96" i="5"/>
  <c r="BF96" i="5"/>
  <c r="BD96" i="5"/>
  <c r="BA67" i="5"/>
  <c r="BF11" i="5"/>
  <c r="BF43" i="5"/>
  <c r="BF44" i="5"/>
  <c r="BF48" i="5"/>
  <c r="BF75" i="5"/>
  <c r="BF76" i="5"/>
  <c r="BF99" i="5"/>
  <c r="BF115" i="5"/>
  <c r="BF131" i="5"/>
  <c r="BF132" i="5"/>
  <c r="BF139" i="5"/>
  <c r="BF140" i="5"/>
  <c r="BF143" i="5"/>
  <c r="BF159" i="5"/>
  <c r="BF160" i="5"/>
  <c r="BF167" i="5"/>
  <c r="BF175" i="5"/>
  <c r="BF194" i="5"/>
  <c r="BF200" i="5"/>
  <c r="BF201" i="5"/>
  <c r="BF232" i="5"/>
  <c r="BF233" i="5"/>
  <c r="BF249" i="5"/>
  <c r="BF258" i="5"/>
  <c r="BF273" i="5"/>
  <c r="BF281" i="5"/>
  <c r="BF300" i="5"/>
  <c r="BF301" i="5"/>
  <c r="BF308" i="5"/>
  <c r="BF309" i="5"/>
  <c r="BF316" i="5"/>
  <c r="BF317" i="5"/>
  <c r="BF337" i="5"/>
  <c r="BF350" i="5"/>
  <c r="BF374" i="5"/>
  <c r="AZ97" i="5"/>
  <c r="E25" i="6"/>
  <c r="AX97" i="5"/>
  <c r="E24" i="6"/>
  <c r="AR97" i="5"/>
  <c r="E21" i="6"/>
  <c r="AP97" i="5"/>
  <c r="E20" i="6"/>
  <c r="AJ97" i="5"/>
  <c r="E17" i="6"/>
  <c r="AH97" i="5"/>
  <c r="E16" i="6"/>
  <c r="AB97" i="5"/>
  <c r="E13" i="6"/>
  <c r="Z97" i="5"/>
  <c r="E12" i="6"/>
  <c r="T97" i="5"/>
  <c r="E9" i="6"/>
  <c r="R97" i="5"/>
  <c r="E8" i="6"/>
  <c r="L97" i="5"/>
  <c r="E5" i="6"/>
  <c r="J97" i="5"/>
  <c r="E4" i="6"/>
  <c r="F50" i="5"/>
  <c r="H50" i="5"/>
  <c r="H97" i="5"/>
  <c r="E3" i="6"/>
  <c r="J50" i="5"/>
  <c r="C4" i="6"/>
  <c r="L50" i="5"/>
  <c r="C5" i="6"/>
  <c r="N50" i="5"/>
  <c r="C6" i="6"/>
  <c r="P50" i="5"/>
  <c r="C7" i="6"/>
  <c r="R50" i="5"/>
  <c r="C8" i="6"/>
  <c r="T50" i="5"/>
  <c r="C9" i="6"/>
  <c r="V50" i="5"/>
  <c r="C10" i="6"/>
  <c r="X50" i="5"/>
  <c r="C11" i="6"/>
  <c r="Z50" i="5"/>
  <c r="C12" i="6"/>
  <c r="AB50" i="5"/>
  <c r="C13" i="6"/>
  <c r="AD50" i="5"/>
  <c r="C14" i="6"/>
  <c r="AF50" i="5"/>
  <c r="C15" i="6"/>
  <c r="AH50" i="5"/>
  <c r="C16" i="6"/>
  <c r="AJ50" i="5"/>
  <c r="C17" i="6"/>
  <c r="AL50" i="5"/>
  <c r="C18" i="6"/>
  <c r="AN50" i="5"/>
  <c r="C19" i="6"/>
  <c r="AP50" i="5"/>
  <c r="C20" i="6"/>
  <c r="AR50" i="5"/>
  <c r="C21" i="6"/>
  <c r="AT50" i="5"/>
  <c r="C22" i="6"/>
  <c r="AV50" i="5"/>
  <c r="C23" i="6"/>
  <c r="AX50" i="5"/>
  <c r="C24" i="6"/>
  <c r="AZ50" i="5"/>
  <c r="C25" i="6"/>
  <c r="BB50" i="5"/>
  <c r="C26" i="6"/>
  <c r="N97" i="5"/>
  <c r="E6" i="6"/>
  <c r="V97" i="5"/>
  <c r="E10" i="6"/>
  <c r="AD97" i="5"/>
  <c r="E14" i="6"/>
  <c r="AL97" i="5"/>
  <c r="E18" i="6"/>
  <c r="AT97" i="5"/>
  <c r="E22" i="6"/>
  <c r="BB97" i="5"/>
  <c r="E26" i="6"/>
  <c r="BF298" i="5"/>
  <c r="F97" i="5"/>
  <c r="E2" i="6"/>
  <c r="F2" i="6"/>
  <c r="P97" i="5"/>
  <c r="E7" i="6"/>
  <c r="X97" i="5"/>
  <c r="E11" i="6"/>
  <c r="AF97" i="5"/>
  <c r="E15" i="6"/>
  <c r="AN97" i="5"/>
  <c r="E19" i="6"/>
  <c r="AV97" i="5"/>
  <c r="E23" i="6"/>
  <c r="C3" i="6"/>
  <c r="C2" i="6"/>
  <c r="D4" i="6"/>
  <c r="D20" i="6"/>
  <c r="D8" i="6"/>
  <c r="D10" i="6"/>
  <c r="D14" i="6"/>
  <c r="F8" i="6"/>
  <c r="F10" i="6"/>
  <c r="F4" i="6"/>
  <c r="F20" i="6"/>
  <c r="F14" i="6"/>
  <c r="BF299" i="5"/>
  <c r="D2" i="6"/>
  <c r="D28" i="2"/>
  <c r="F27" i="2"/>
  <c r="F26" i="2"/>
  <c r="F25" i="2"/>
  <c r="F24" i="2"/>
  <c r="F23" i="2"/>
  <c r="F22" i="2"/>
  <c r="F21" i="2"/>
  <c r="J5" i="2"/>
  <c r="K5" i="2"/>
  <c r="F20" i="2"/>
  <c r="F19" i="2"/>
  <c r="F18" i="2"/>
  <c r="F17" i="2"/>
  <c r="J6" i="2"/>
  <c r="K6" i="2"/>
  <c r="F16" i="2"/>
  <c r="F15" i="2"/>
  <c r="F14" i="2"/>
  <c r="F13" i="2"/>
  <c r="J7" i="2"/>
  <c r="K7" i="2"/>
  <c r="F12" i="2"/>
  <c r="F11" i="2"/>
  <c r="F10" i="2"/>
  <c r="F9" i="2"/>
  <c r="J8" i="2"/>
  <c r="K8" i="2"/>
  <c r="I8" i="2"/>
  <c r="F8" i="2"/>
  <c r="I7" i="2"/>
  <c r="F7" i="2"/>
  <c r="I6" i="2"/>
  <c r="F6" i="2"/>
  <c r="I5" i="2"/>
  <c r="F5" i="2"/>
  <c r="J3" i="2"/>
  <c r="K3" i="2"/>
  <c r="I4" i="2"/>
  <c r="F4" i="2"/>
  <c r="I3" i="2"/>
  <c r="F3" i="2"/>
  <c r="J4" i="2"/>
  <c r="K4" i="2"/>
  <c r="F28" i="2"/>
  <c r="D29" i="2"/>
  <c r="BF5" i="5"/>
  <c r="BF21" i="5"/>
  <c r="BF37" i="5"/>
  <c r="BF67" i="5"/>
  <c r="BF87" i="5"/>
  <c r="BF101" i="5"/>
  <c r="BF117" i="5"/>
  <c r="BF133" i="5"/>
  <c r="BF179" i="5"/>
  <c r="BF202" i="5"/>
  <c r="BF218" i="5"/>
  <c r="BF234" i="5"/>
  <c r="BF18" i="5"/>
  <c r="BF34" i="5"/>
  <c r="BF64" i="5"/>
  <c r="BF84" i="5"/>
  <c r="BF98" i="5"/>
  <c r="BF114" i="5"/>
  <c r="BF130" i="5"/>
  <c r="BF142" i="5"/>
  <c r="BF168" i="5"/>
  <c r="BF184" i="5"/>
  <c r="BF211" i="5"/>
  <c r="BF227" i="5"/>
  <c r="BF8" i="5"/>
  <c r="BF24" i="5"/>
  <c r="BF62" i="5"/>
  <c r="BF78" i="5"/>
  <c r="BF94" i="5"/>
  <c r="BF104" i="5"/>
  <c r="BF120" i="5"/>
  <c r="BF145" i="5"/>
  <c r="BF166" i="5"/>
  <c r="BF182" i="5"/>
  <c r="BF213" i="5"/>
  <c r="BF237" i="5"/>
  <c r="BF250" i="5"/>
  <c r="BF270" i="5"/>
  <c r="BF286" i="5"/>
  <c r="BF295" i="5"/>
  <c r="BF315" i="5"/>
  <c r="BF331" i="5"/>
  <c r="BF111" i="5"/>
  <c r="BF212" i="5"/>
  <c r="BF245" i="5"/>
  <c r="BF271" i="5"/>
  <c r="BF296" i="5"/>
  <c r="BF328" i="5"/>
  <c r="BF354" i="5"/>
  <c r="BF370" i="5"/>
  <c r="BF148" i="5"/>
  <c r="BF253" i="5"/>
  <c r="BF330" i="5"/>
  <c r="BF372" i="5"/>
  <c r="BF15" i="5"/>
  <c r="BF89" i="5"/>
  <c r="BF193" i="5"/>
  <c r="BF257" i="5"/>
  <c r="BF277" i="5"/>
  <c r="BF318" i="5"/>
  <c r="BF343" i="5"/>
  <c r="BF359" i="5"/>
  <c r="BF375" i="5"/>
  <c r="BF386" i="5"/>
  <c r="BF119" i="5"/>
  <c r="BF220" i="5"/>
  <c r="BF293" i="5"/>
  <c r="BF360" i="5"/>
  <c r="BF81" i="5"/>
  <c r="BF165" i="5"/>
  <c r="BF255" i="5"/>
  <c r="BF294" i="5"/>
  <c r="BF9" i="5"/>
  <c r="BF25" i="5"/>
  <c r="BF41" i="5"/>
  <c r="BF55" i="5"/>
  <c r="BF71" i="5"/>
  <c r="BF105" i="5"/>
  <c r="BF121" i="5"/>
  <c r="BF137" i="5"/>
  <c r="BF150" i="5"/>
  <c r="BF187" i="5"/>
  <c r="BF206" i="5"/>
  <c r="BF222" i="5"/>
  <c r="BF6" i="5"/>
  <c r="BF22" i="5"/>
  <c r="BF38" i="5"/>
  <c r="BF49" i="5"/>
  <c r="BF68" i="5"/>
  <c r="BF88" i="5"/>
  <c r="BF102" i="5"/>
  <c r="BF118" i="5"/>
  <c r="BF134" i="5"/>
  <c r="BF172" i="5"/>
  <c r="BF188" i="5"/>
  <c r="BF199" i="5"/>
  <c r="BF215" i="5"/>
  <c r="BF231" i="5"/>
  <c r="BF242" i="5"/>
  <c r="BF12" i="5"/>
  <c r="BF32" i="5"/>
  <c r="BF66" i="5"/>
  <c r="BF82" i="5"/>
  <c r="BF108" i="5"/>
  <c r="BF128" i="5"/>
  <c r="BF149" i="5"/>
  <c r="BF170" i="5"/>
  <c r="BF186" i="5"/>
  <c r="BF197" i="5"/>
  <c r="BF221" i="5"/>
  <c r="BF254" i="5"/>
  <c r="BF274" i="5"/>
  <c r="BF303" i="5"/>
  <c r="BF319" i="5"/>
  <c r="BF335" i="5"/>
  <c r="BF61" i="5"/>
  <c r="BF127" i="5"/>
  <c r="BF228" i="5"/>
  <c r="BF251" i="5"/>
  <c r="BF276" i="5"/>
  <c r="BF306" i="5"/>
  <c r="BF358" i="5"/>
  <c r="BF378" i="5"/>
  <c r="BF53" i="5"/>
  <c r="BF173" i="5"/>
  <c r="BF268" i="5"/>
  <c r="BF336" i="5"/>
  <c r="BF380" i="5"/>
  <c r="BF31" i="5"/>
  <c r="BF144" i="5"/>
  <c r="BF240" i="5"/>
  <c r="BF261" i="5"/>
  <c r="BF283" i="5"/>
  <c r="BF297" i="5"/>
  <c r="BF329" i="5"/>
  <c r="BF347" i="5"/>
  <c r="BF363" i="5"/>
  <c r="BF379" i="5"/>
  <c r="BF47" i="5"/>
  <c r="BF248" i="5"/>
  <c r="BF304" i="5"/>
  <c r="BF344" i="5"/>
  <c r="BF368" i="5"/>
  <c r="BF39" i="5"/>
  <c r="BF107" i="5"/>
  <c r="BF189" i="5"/>
  <c r="BF259" i="5"/>
  <c r="BF13" i="5"/>
  <c r="BF45" i="5"/>
  <c r="BF79" i="5"/>
  <c r="BF109" i="5"/>
  <c r="BF141" i="5"/>
  <c r="BF226" i="5"/>
  <c r="BF26" i="5"/>
  <c r="BF56" i="5"/>
  <c r="BF122" i="5"/>
  <c r="BF151" i="5"/>
  <c r="BF192" i="5"/>
  <c r="BF219" i="5"/>
  <c r="BF36" i="5"/>
  <c r="BF70" i="5"/>
  <c r="BF136" i="5"/>
  <c r="BF174" i="5"/>
  <c r="BF205" i="5"/>
  <c r="BF241" i="5"/>
  <c r="BF278" i="5"/>
  <c r="BF307" i="5"/>
  <c r="BF177" i="5"/>
  <c r="BF256" i="5"/>
  <c r="BF312" i="5"/>
  <c r="BF362" i="5"/>
  <c r="BF77" i="5"/>
  <c r="BF279" i="5"/>
  <c r="BF247" i="5"/>
  <c r="BF288" i="5"/>
  <c r="BF334" i="5"/>
  <c r="BF367" i="5"/>
  <c r="BF69" i="5"/>
  <c r="BF263" i="5"/>
  <c r="BF348" i="5"/>
  <c r="BF57" i="5"/>
  <c r="BF236" i="5"/>
  <c r="BF353" i="5"/>
  <c r="BF365" i="5"/>
  <c r="BF345" i="5"/>
  <c r="BF310" i="5"/>
  <c r="G54" i="5"/>
  <c r="G52" i="5"/>
  <c r="G58" i="5"/>
  <c r="G62" i="5"/>
  <c r="G75" i="5"/>
  <c r="G55" i="5"/>
  <c r="G81" i="5"/>
  <c r="G78" i="5"/>
  <c r="G90" i="5"/>
  <c r="G76" i="5"/>
  <c r="G108" i="5"/>
  <c r="G94" i="5"/>
  <c r="G109" i="5"/>
  <c r="G117" i="5"/>
  <c r="G133" i="5"/>
  <c r="G72" i="5"/>
  <c r="G118" i="5"/>
  <c r="G134" i="5"/>
  <c r="G119" i="5"/>
  <c r="G144" i="5"/>
  <c r="G165" i="5"/>
  <c r="G98" i="5"/>
  <c r="G131" i="5"/>
  <c r="G159" i="5"/>
  <c r="G175" i="5"/>
  <c r="G116" i="5"/>
  <c r="G168" i="5"/>
  <c r="G188" i="5"/>
  <c r="G199" i="5"/>
  <c r="G215" i="5"/>
  <c r="G231" i="5"/>
  <c r="G242" i="5"/>
  <c r="G140" i="5"/>
  <c r="G182" i="5"/>
  <c r="BF17" i="5"/>
  <c r="BF83" i="5"/>
  <c r="BF113" i="5"/>
  <c r="BF198" i="5"/>
  <c r="BF230" i="5"/>
  <c r="BF30" i="5"/>
  <c r="BF60" i="5"/>
  <c r="BF126" i="5"/>
  <c r="BF164" i="5"/>
  <c r="BF223" i="5"/>
  <c r="BF7" i="5"/>
  <c r="BF40" i="5"/>
  <c r="BF74" i="5"/>
  <c r="BF100" i="5"/>
  <c r="BF178" i="5"/>
  <c r="BF209" i="5"/>
  <c r="BF246" i="5"/>
  <c r="BF282" i="5"/>
  <c r="BF311" i="5"/>
  <c r="BF338" i="5"/>
  <c r="BF260" i="5"/>
  <c r="BF322" i="5"/>
  <c r="BF366" i="5"/>
  <c r="BF103" i="5"/>
  <c r="BF284" i="5"/>
  <c r="BF23" i="5"/>
  <c r="BF65" i="5"/>
  <c r="BF252" i="5"/>
  <c r="BF289" i="5"/>
  <c r="BF371" i="5"/>
  <c r="BF93" i="5"/>
  <c r="BF290" i="5"/>
  <c r="BF356" i="5"/>
  <c r="BF73" i="5"/>
  <c r="BF369" i="5"/>
  <c r="BF326" i="5"/>
  <c r="BF357" i="5"/>
  <c r="BF349" i="5"/>
  <c r="BF377" i="5"/>
  <c r="G59" i="5"/>
  <c r="G56" i="5"/>
  <c r="G65" i="5"/>
  <c r="G67" i="5"/>
  <c r="G79" i="5"/>
  <c r="G64" i="5"/>
  <c r="G85" i="5"/>
  <c r="G86" i="5"/>
  <c r="G99" i="5"/>
  <c r="G112" i="5"/>
  <c r="G113" i="5"/>
  <c r="G121" i="5"/>
  <c r="G137" i="5"/>
  <c r="G146" i="5"/>
  <c r="G122" i="5"/>
  <c r="G138" i="5"/>
  <c r="G147" i="5"/>
  <c r="G127" i="5"/>
  <c r="G148" i="5"/>
  <c r="G169" i="5"/>
  <c r="G102" i="5"/>
  <c r="G139" i="5"/>
  <c r="G163" i="5"/>
  <c r="G179" i="5"/>
  <c r="G132" i="5"/>
  <c r="G176" i="5"/>
  <c r="G192" i="5"/>
  <c r="G203" i="5"/>
  <c r="G219" i="5"/>
  <c r="G235" i="5"/>
  <c r="G246" i="5"/>
  <c r="G151" i="5"/>
  <c r="G186" i="5"/>
  <c r="BF29" i="5"/>
  <c r="BF95" i="5"/>
  <c r="BF163" i="5"/>
  <c r="BF10" i="5"/>
  <c r="BF72" i="5"/>
  <c r="BF138" i="5"/>
  <c r="BF203" i="5"/>
  <c r="BF16" i="5"/>
  <c r="BF86" i="5"/>
  <c r="BF158" i="5"/>
  <c r="BF225" i="5"/>
  <c r="BF85" i="5"/>
  <c r="BF287" i="5"/>
  <c r="BF382" i="5"/>
  <c r="BF352" i="5"/>
  <c r="BF169" i="5"/>
  <c r="BF302" i="5"/>
  <c r="BF383" i="5"/>
  <c r="BF314" i="5"/>
  <c r="BF135" i="5"/>
  <c r="BF381" i="5"/>
  <c r="BF275" i="5"/>
  <c r="BF385" i="5"/>
  <c r="G63" i="5"/>
  <c r="G69" i="5"/>
  <c r="G83" i="5"/>
  <c r="G89" i="5"/>
  <c r="G74" i="5"/>
  <c r="G100" i="5"/>
  <c r="G101" i="5"/>
  <c r="G125" i="5"/>
  <c r="G60" i="5"/>
  <c r="G126" i="5"/>
  <c r="G84" i="5"/>
  <c r="G152" i="5"/>
  <c r="G115" i="5"/>
  <c r="G167" i="5"/>
  <c r="G143" i="5"/>
  <c r="G223" i="5"/>
  <c r="G250" i="5"/>
  <c r="G190" i="5"/>
  <c r="G205" i="5"/>
  <c r="G221" i="5"/>
  <c r="G237" i="5"/>
  <c r="G248" i="5"/>
  <c r="G174" i="5"/>
  <c r="G206" i="5"/>
  <c r="G238" i="5"/>
  <c r="G145" i="5"/>
  <c r="G189" i="5"/>
  <c r="G216" i="5"/>
  <c r="G218" i="5"/>
  <c r="G257" i="5"/>
  <c r="G273" i="5"/>
  <c r="G300" i="5"/>
  <c r="G316" i="5"/>
  <c r="G149" i="5"/>
  <c r="G236" i="5"/>
  <c r="G262" i="5"/>
  <c r="G278" i="5"/>
  <c r="G305" i="5"/>
  <c r="G321" i="5"/>
  <c r="G226" i="5"/>
  <c r="G279" i="5"/>
  <c r="G306" i="5"/>
  <c r="G333" i="5"/>
  <c r="G344" i="5"/>
  <c r="G360" i="5"/>
  <c r="G376" i="5"/>
  <c r="G310" i="5"/>
  <c r="G342" i="5"/>
  <c r="G374" i="5"/>
  <c r="G260" i="5"/>
  <c r="G311" i="5"/>
  <c r="G212" i="5"/>
  <c r="G272" i="5"/>
  <c r="G299" i="5"/>
  <c r="G330" i="5"/>
  <c r="G341" i="5"/>
  <c r="G357" i="5"/>
  <c r="G373" i="5"/>
  <c r="G385" i="5"/>
  <c r="G267" i="5"/>
  <c r="G302" i="5"/>
  <c r="G350" i="5"/>
  <c r="G382" i="5"/>
  <c r="G252" i="5"/>
  <c r="G319" i="5"/>
  <c r="G332" i="5"/>
  <c r="G386" i="5"/>
  <c r="G44" i="5"/>
  <c r="G28" i="5"/>
  <c r="G12" i="5"/>
  <c r="G42" i="5"/>
  <c r="G45" i="5"/>
  <c r="G17" i="5"/>
  <c r="G47" i="5"/>
  <c r="G31" i="5"/>
  <c r="G15" i="5"/>
  <c r="G26" i="5"/>
  <c r="G21" i="5"/>
  <c r="BF33" i="5"/>
  <c r="BF171" i="5"/>
  <c r="BF14" i="5"/>
  <c r="BF80" i="5"/>
  <c r="BF207" i="5"/>
  <c r="BF20" i="5"/>
  <c r="BF90" i="5"/>
  <c r="BF162" i="5"/>
  <c r="BF229" i="5"/>
  <c r="BF364" i="5"/>
  <c r="BF181" i="5"/>
  <c r="BF313" i="5"/>
  <c r="BF320" i="5"/>
  <c r="BF152" i="5"/>
  <c r="BF321" i="5"/>
  <c r="BF305" i="5"/>
  <c r="G51" i="5"/>
  <c r="G53" i="5"/>
  <c r="G87" i="5"/>
  <c r="G66" i="5"/>
  <c r="G82" i="5"/>
  <c r="G104" i="5"/>
  <c r="G105" i="5"/>
  <c r="G129" i="5"/>
  <c r="G70" i="5"/>
  <c r="G130" i="5"/>
  <c r="G110" i="5"/>
  <c r="G161" i="5"/>
  <c r="G123" i="5"/>
  <c r="G171" i="5"/>
  <c r="G160" i="5"/>
  <c r="G227" i="5"/>
  <c r="G124" i="5"/>
  <c r="G209" i="5"/>
  <c r="G225" i="5"/>
  <c r="G103" i="5"/>
  <c r="G187" i="5"/>
  <c r="G214" i="5"/>
  <c r="G162" i="5"/>
  <c r="G193" i="5"/>
  <c r="G224" i="5"/>
  <c r="G251" i="5"/>
  <c r="G234" i="5"/>
  <c r="G261" i="5"/>
  <c r="G277" i="5"/>
  <c r="G289" i="5"/>
  <c r="G304" i="5"/>
  <c r="G320" i="5"/>
  <c r="G247" i="5"/>
  <c r="G266" i="5"/>
  <c r="G282" i="5"/>
  <c r="G293" i="5"/>
  <c r="G309" i="5"/>
  <c r="G325" i="5"/>
  <c r="G255" i="5"/>
  <c r="G287" i="5"/>
  <c r="G314" i="5"/>
  <c r="G348" i="5"/>
  <c r="G364" i="5"/>
  <c r="G380" i="5"/>
  <c r="G210" i="5"/>
  <c r="G326" i="5"/>
  <c r="G346" i="5"/>
  <c r="G378" i="5"/>
  <c r="G284" i="5"/>
  <c r="G327" i="5"/>
  <c r="G280" i="5"/>
  <c r="G307" i="5"/>
  <c r="G334" i="5"/>
  <c r="G345" i="5"/>
  <c r="G361" i="5"/>
  <c r="G377" i="5"/>
  <c r="G275" i="5"/>
  <c r="G318" i="5"/>
  <c r="G362" i="5"/>
  <c r="G268" i="5"/>
  <c r="G347" i="5"/>
  <c r="G343" i="5"/>
  <c r="G336" i="5"/>
  <c r="G367" i="5"/>
  <c r="G40" i="5"/>
  <c r="G24" i="5"/>
  <c r="G8" i="5"/>
  <c r="G30" i="5"/>
  <c r="G37" i="5"/>
  <c r="G9" i="5"/>
  <c r="G43" i="5"/>
  <c r="G27" i="5"/>
  <c r="G11" i="5"/>
  <c r="G46" i="5"/>
  <c r="G18" i="5"/>
  <c r="G13" i="5"/>
  <c r="BF59" i="5"/>
  <c r="BF210" i="5"/>
  <c r="BF106" i="5"/>
  <c r="BF235" i="5"/>
  <c r="BF112" i="5"/>
  <c r="BF262" i="5"/>
  <c r="BF238" i="5"/>
  <c r="BF204" i="5"/>
  <c r="BF267" i="5"/>
  <c r="BF161" i="5"/>
  <c r="BF264" i="5"/>
  <c r="BF373" i="5"/>
  <c r="G61" i="5"/>
  <c r="G73" i="5"/>
  <c r="G95" i="5"/>
  <c r="G107" i="5"/>
  <c r="G135" i="5"/>
  <c r="G180" i="5"/>
  <c r="G239" i="5"/>
  <c r="G197" i="5"/>
  <c r="G229" i="5"/>
  <c r="G222" i="5"/>
  <c r="G178" i="5"/>
  <c r="G232" i="5"/>
  <c r="G245" i="5"/>
  <c r="G281" i="5"/>
  <c r="G308" i="5"/>
  <c r="G204" i="5"/>
  <c r="G270" i="5"/>
  <c r="G297" i="5"/>
  <c r="G128" i="5"/>
  <c r="G290" i="5"/>
  <c r="G337" i="5"/>
  <c r="G368" i="5"/>
  <c r="G259" i="5"/>
  <c r="G354" i="5"/>
  <c r="G256" i="5"/>
  <c r="G315" i="5"/>
  <c r="G349" i="5"/>
  <c r="G381" i="5"/>
  <c r="G283" i="5"/>
  <c r="G366" i="5"/>
  <c r="G276" i="5"/>
  <c r="G351" i="5"/>
  <c r="G363" i="5"/>
  <c r="G36" i="5"/>
  <c r="G29" i="5"/>
  <c r="G39" i="5"/>
  <c r="G7" i="5"/>
  <c r="G10" i="5"/>
  <c r="BF63" i="5"/>
  <c r="BF214" i="5"/>
  <c r="BF110" i="5"/>
  <c r="BF239" i="5"/>
  <c r="BF116" i="5"/>
  <c r="BF266" i="5"/>
  <c r="BF272" i="5"/>
  <c r="BF185" i="5"/>
  <c r="BF285" i="5"/>
  <c r="BF280" i="5"/>
  <c r="G57" i="5"/>
  <c r="G77" i="5"/>
  <c r="G106" i="5"/>
  <c r="G114" i="5"/>
  <c r="G150" i="5"/>
  <c r="G184" i="5"/>
  <c r="G201" i="5"/>
  <c r="G233" i="5"/>
  <c r="G158" i="5"/>
  <c r="G230" i="5"/>
  <c r="G181" i="5"/>
  <c r="G240" i="5"/>
  <c r="G253" i="5"/>
  <c r="G285" i="5"/>
  <c r="G312" i="5"/>
  <c r="G220" i="5"/>
  <c r="G274" i="5"/>
  <c r="G301" i="5"/>
  <c r="G194" i="5"/>
  <c r="G298" i="5"/>
  <c r="G372" i="5"/>
  <c r="G358" i="5"/>
  <c r="G303" i="5"/>
  <c r="G264" i="5"/>
  <c r="G323" i="5"/>
  <c r="G353" i="5"/>
  <c r="G294" i="5"/>
  <c r="G370" i="5"/>
  <c r="G295" i="5"/>
  <c r="G383" i="5"/>
  <c r="G379" i="5"/>
  <c r="G32" i="5"/>
  <c r="G49" i="5"/>
  <c r="G25" i="5"/>
  <c r="G35" i="5"/>
  <c r="G6" i="5"/>
  <c r="G5" i="5"/>
  <c r="BF125" i="5"/>
  <c r="BF176" i="5"/>
  <c r="BF190" i="5"/>
  <c r="BF351" i="5"/>
  <c r="BF361" i="5"/>
  <c r="G71" i="5"/>
  <c r="G80" i="5"/>
  <c r="G88" i="5"/>
  <c r="G164" i="5"/>
  <c r="G241" i="5"/>
  <c r="G249" i="5"/>
  <c r="G191" i="5"/>
  <c r="G254" i="5"/>
  <c r="G313" i="5"/>
  <c r="G322" i="5"/>
  <c r="G384" i="5"/>
  <c r="G288" i="5"/>
  <c r="G365" i="5"/>
  <c r="G331" i="5"/>
  <c r="G355" i="5"/>
  <c r="G48" i="5"/>
  <c r="G22" i="5"/>
  <c r="G23" i="5"/>
  <c r="G41" i="5"/>
  <c r="BF42" i="5"/>
  <c r="BF54" i="5"/>
  <c r="BF323" i="5"/>
  <c r="BF376" i="5"/>
  <c r="G91" i="5"/>
  <c r="G92" i="5"/>
  <c r="G141" i="5"/>
  <c r="G173" i="5"/>
  <c r="G207" i="5"/>
  <c r="G213" i="5"/>
  <c r="G200" i="5"/>
  <c r="G265" i="5"/>
  <c r="G324" i="5"/>
  <c r="G286" i="5"/>
  <c r="G263" i="5"/>
  <c r="G352" i="5"/>
  <c r="G335" i="5"/>
  <c r="G170" i="5"/>
  <c r="G166" i="5"/>
  <c r="G136" i="5"/>
  <c r="G359" i="5"/>
  <c r="G20" i="5"/>
  <c r="G38" i="5"/>
  <c r="BF129" i="5"/>
  <c r="BF355" i="5"/>
  <c r="G68" i="5"/>
  <c r="G142" i="5"/>
  <c r="G172" i="5"/>
  <c r="G120" i="5"/>
  <c r="G296" i="5"/>
  <c r="G317" i="5"/>
  <c r="G19" i="5"/>
  <c r="BF180" i="5"/>
  <c r="BF346" i="5"/>
  <c r="G93" i="5"/>
  <c r="G111" i="5"/>
  <c r="G202" i="5"/>
  <c r="G258" i="5"/>
  <c r="G329" i="5"/>
  <c r="G228" i="5"/>
  <c r="G369" i="5"/>
  <c r="G371" i="5"/>
  <c r="G14" i="5"/>
  <c r="G33" i="5"/>
  <c r="BF46" i="5"/>
  <c r="BF384" i="5"/>
  <c r="G177" i="5"/>
  <c r="G208" i="5"/>
  <c r="G271" i="5"/>
  <c r="G16" i="5"/>
  <c r="BF327" i="5"/>
  <c r="G217" i="5"/>
  <c r="G328" i="5"/>
  <c r="G338" i="5"/>
  <c r="G34" i="5"/>
  <c r="BF58" i="5"/>
  <c r="G211" i="5"/>
  <c r="G356" i="5"/>
  <c r="BF269" i="5"/>
  <c r="G198" i="5"/>
  <c r="G185" i="5"/>
  <c r="BF97" i="5"/>
  <c r="G375" i="5"/>
  <c r="G269" i="5"/>
  <c r="BF52" i="5"/>
  <c r="BF208" i="5"/>
  <c r="AQ61" i="5"/>
  <c r="AQ55" i="5"/>
  <c r="AQ65" i="5"/>
  <c r="AQ77" i="5"/>
  <c r="AQ53" i="5"/>
  <c r="AQ75" i="5"/>
  <c r="AQ64" i="5"/>
  <c r="AQ95" i="5"/>
  <c r="AQ88" i="5"/>
  <c r="AQ102" i="5"/>
  <c r="AQ78" i="5"/>
  <c r="AQ107" i="5"/>
  <c r="AQ112" i="5"/>
  <c r="AQ127" i="5"/>
  <c r="AQ105" i="5"/>
  <c r="AQ128" i="5"/>
  <c r="AQ108" i="5"/>
  <c r="AQ141" i="5"/>
  <c r="AQ163" i="5"/>
  <c r="AQ82" i="5"/>
  <c r="AQ121" i="5"/>
  <c r="AQ146" i="5"/>
  <c r="AQ165" i="5"/>
  <c r="AQ109" i="5"/>
  <c r="AQ158" i="5"/>
  <c r="AQ186" i="5"/>
  <c r="AQ197" i="5"/>
  <c r="AQ213" i="5"/>
  <c r="AQ229" i="5"/>
  <c r="AQ241" i="5"/>
  <c r="AQ122" i="5"/>
  <c r="AQ170" i="5"/>
  <c r="AQ188" i="5"/>
  <c r="AQ199" i="5"/>
  <c r="AQ215" i="5"/>
  <c r="AQ231" i="5"/>
  <c r="AQ242" i="5"/>
  <c r="AQ151" i="5"/>
  <c r="AQ228" i="5"/>
  <c r="AQ118" i="5"/>
  <c r="AQ179" i="5"/>
  <c r="AQ206" i="5"/>
  <c r="AQ238" i="5"/>
  <c r="AQ126" i="5"/>
  <c r="AQ232" i="5"/>
  <c r="AQ259" i="5"/>
  <c r="AQ275" i="5"/>
  <c r="AQ302" i="5"/>
  <c r="AQ318" i="5"/>
  <c r="AQ147" i="5"/>
  <c r="AQ234" i="5"/>
  <c r="AQ260" i="5"/>
  <c r="BF265" i="5"/>
  <c r="AQ52" i="5"/>
  <c r="AQ54" i="5"/>
  <c r="AQ67" i="5"/>
  <c r="AQ69" i="5"/>
  <c r="AQ81" i="5"/>
  <c r="AQ62" i="5"/>
  <c r="AQ79" i="5"/>
  <c r="AQ76" i="5"/>
  <c r="AQ92" i="5"/>
  <c r="AQ74" i="5"/>
  <c r="AQ106" i="5"/>
  <c r="AQ111" i="5"/>
  <c r="AQ115" i="5"/>
  <c r="AQ131" i="5"/>
  <c r="AQ116" i="5"/>
  <c r="AQ132" i="5"/>
  <c r="AQ143" i="5"/>
  <c r="AQ117" i="5"/>
  <c r="AQ167" i="5"/>
  <c r="AQ129" i="5"/>
  <c r="AQ148" i="5"/>
  <c r="AQ169" i="5"/>
  <c r="AQ114" i="5"/>
  <c r="AQ166" i="5"/>
  <c r="AQ190" i="5"/>
  <c r="AQ201" i="5"/>
  <c r="AQ217" i="5"/>
  <c r="AQ233" i="5"/>
  <c r="AQ138" i="5"/>
  <c r="AQ178" i="5"/>
  <c r="AQ192" i="5"/>
  <c r="AQ203" i="5"/>
  <c r="AQ219" i="5"/>
  <c r="AQ235" i="5"/>
  <c r="AQ246" i="5"/>
  <c r="AQ172" i="5"/>
  <c r="AQ204" i="5"/>
  <c r="AQ236" i="5"/>
  <c r="AQ187" i="5"/>
  <c r="AQ214" i="5"/>
  <c r="AQ189" i="5"/>
  <c r="AQ263" i="5"/>
  <c r="AQ279" i="5"/>
  <c r="AQ290" i="5"/>
  <c r="AQ306" i="5"/>
  <c r="AQ322" i="5"/>
  <c r="AQ191" i="5"/>
  <c r="AQ245" i="5"/>
  <c r="AQ264" i="5"/>
  <c r="BF51" i="5"/>
  <c r="AQ56" i="5"/>
  <c r="AQ51" i="5"/>
  <c r="AQ85" i="5"/>
  <c r="AQ83" i="5"/>
  <c r="AQ72" i="5"/>
  <c r="AQ90" i="5"/>
  <c r="AQ99" i="5"/>
  <c r="AQ119" i="5"/>
  <c r="AQ144" i="5"/>
  <c r="AQ136" i="5"/>
  <c r="AQ125" i="5"/>
  <c r="AQ171" i="5"/>
  <c r="AQ137" i="5"/>
  <c r="AQ173" i="5"/>
  <c r="AQ174" i="5"/>
  <c r="AQ205" i="5"/>
  <c r="AQ237" i="5"/>
  <c r="AQ149" i="5"/>
  <c r="AQ223" i="5"/>
  <c r="AQ250" i="5"/>
  <c r="AQ212" i="5"/>
  <c r="AQ160" i="5"/>
  <c r="AQ222" i="5"/>
  <c r="AQ200" i="5"/>
  <c r="AQ267" i="5"/>
  <c r="AQ294" i="5"/>
  <c r="AQ326" i="5"/>
  <c r="AQ252" i="5"/>
  <c r="AQ276" i="5"/>
  <c r="AQ303" i="5"/>
  <c r="AQ319" i="5"/>
  <c r="AQ101" i="5"/>
  <c r="AQ253" i="5"/>
  <c r="AQ285" i="5"/>
  <c r="AQ312" i="5"/>
  <c r="AQ350" i="5"/>
  <c r="AQ366" i="5"/>
  <c r="AQ382" i="5"/>
  <c r="AQ240" i="5"/>
  <c r="AQ324" i="5"/>
  <c r="AQ352" i="5"/>
  <c r="AQ210" i="5"/>
  <c r="AQ270" i="5"/>
  <c r="AQ297" i="5"/>
  <c r="AQ328" i="5"/>
  <c r="AQ355" i="5"/>
  <c r="AQ371" i="5"/>
  <c r="AQ273" i="5"/>
  <c r="AQ316" i="5"/>
  <c r="AQ348" i="5"/>
  <c r="AQ376" i="5"/>
  <c r="AQ226" i="5"/>
  <c r="AQ317" i="5"/>
  <c r="AQ369" i="5"/>
  <c r="AQ349" i="5"/>
  <c r="AQ373" i="5"/>
  <c r="AQ377" i="5"/>
  <c r="AQ34" i="5"/>
  <c r="AQ18" i="5"/>
  <c r="AQ48" i="5"/>
  <c r="AQ12" i="5"/>
  <c r="AQ23" i="5"/>
  <c r="AQ49" i="5"/>
  <c r="AQ41" i="5"/>
  <c r="AQ25" i="5"/>
  <c r="AQ9" i="5"/>
  <c r="AQ32" i="5"/>
  <c r="AQ27" i="5"/>
  <c r="BF191" i="5"/>
  <c r="AQ57" i="5"/>
  <c r="AQ60" i="5"/>
  <c r="AQ89" i="5"/>
  <c r="AQ87" i="5"/>
  <c r="AQ80" i="5"/>
  <c r="AQ103" i="5"/>
  <c r="AQ123" i="5"/>
  <c r="AQ140" i="5"/>
  <c r="AQ133" i="5"/>
  <c r="AQ175" i="5"/>
  <c r="AQ177" i="5"/>
  <c r="AQ182" i="5"/>
  <c r="AQ209" i="5"/>
  <c r="AQ162" i="5"/>
  <c r="AQ227" i="5"/>
  <c r="AQ220" i="5"/>
  <c r="AQ176" i="5"/>
  <c r="AQ230" i="5"/>
  <c r="AQ216" i="5"/>
  <c r="AQ271" i="5"/>
  <c r="AQ298" i="5"/>
  <c r="AQ134" i="5"/>
  <c r="AQ256" i="5"/>
  <c r="AQ280" i="5"/>
  <c r="AQ307" i="5"/>
  <c r="AQ323" i="5"/>
  <c r="AQ164" i="5"/>
  <c r="AQ261" i="5"/>
  <c r="AQ289" i="5"/>
  <c r="AQ320" i="5"/>
  <c r="AQ338" i="5"/>
  <c r="AQ354" i="5"/>
  <c r="AQ370" i="5"/>
  <c r="AQ257" i="5"/>
  <c r="AQ333" i="5"/>
  <c r="AQ356" i="5"/>
  <c r="AQ194" i="5"/>
  <c r="AQ301" i="5"/>
  <c r="AQ278" i="5"/>
  <c r="AQ305" i="5"/>
  <c r="AQ332" i="5"/>
  <c r="AQ343" i="5"/>
  <c r="AQ359" i="5"/>
  <c r="AQ375" i="5"/>
  <c r="AQ386" i="5"/>
  <c r="AQ281" i="5"/>
  <c r="AQ329" i="5"/>
  <c r="AQ360" i="5"/>
  <c r="AQ380" i="5"/>
  <c r="AQ266" i="5"/>
  <c r="AQ330" i="5"/>
  <c r="AQ381" i="5"/>
  <c r="AQ385" i="5"/>
  <c r="AQ46" i="5"/>
  <c r="AQ30" i="5"/>
  <c r="AQ14" i="5"/>
  <c r="AQ40" i="5"/>
  <c r="AQ15" i="5"/>
  <c r="AQ37" i="5"/>
  <c r="AQ21" i="5"/>
  <c r="AQ24" i="5"/>
  <c r="AQ47" i="5"/>
  <c r="AQ19" i="5"/>
  <c r="AQ59" i="5"/>
  <c r="AQ70" i="5"/>
  <c r="AQ93" i="5"/>
  <c r="AQ94" i="5"/>
  <c r="AQ120" i="5"/>
  <c r="AQ150" i="5"/>
  <c r="AQ152" i="5"/>
  <c r="AQ248" i="5"/>
  <c r="AQ207" i="5"/>
  <c r="AQ185" i="5"/>
  <c r="AQ251" i="5"/>
  <c r="AQ310" i="5"/>
  <c r="AQ268" i="5"/>
  <c r="AQ295" i="5"/>
  <c r="AQ327" i="5"/>
  <c r="AQ269" i="5"/>
  <c r="AQ331" i="5"/>
  <c r="AQ358" i="5"/>
  <c r="AQ337" i="5"/>
  <c r="AQ258" i="5"/>
  <c r="AQ254" i="5"/>
  <c r="AQ313" i="5"/>
  <c r="AQ347" i="5"/>
  <c r="AQ379" i="5"/>
  <c r="AQ364" i="5"/>
  <c r="AQ274" i="5"/>
  <c r="AQ345" i="5"/>
  <c r="AQ334" i="5"/>
  <c r="AQ42" i="5"/>
  <c r="AQ10" i="5"/>
  <c r="AQ43" i="5"/>
  <c r="AQ17" i="5"/>
  <c r="AQ16" i="5"/>
  <c r="AQ11" i="5"/>
  <c r="AQ66" i="5"/>
  <c r="AQ84" i="5"/>
  <c r="AQ110" i="5"/>
  <c r="AQ135" i="5"/>
  <c r="AQ145" i="5"/>
  <c r="AQ100" i="5"/>
  <c r="AQ130" i="5"/>
  <c r="AQ221" i="5"/>
  <c r="AQ180" i="5"/>
  <c r="AQ239" i="5"/>
  <c r="AQ249" i="5"/>
  <c r="AQ283" i="5"/>
  <c r="AQ202" i="5"/>
  <c r="AQ284" i="5"/>
  <c r="AQ311" i="5"/>
  <c r="AQ193" i="5"/>
  <c r="AQ296" i="5"/>
  <c r="AQ342" i="5"/>
  <c r="AQ374" i="5"/>
  <c r="AQ372" i="5"/>
  <c r="AQ309" i="5"/>
  <c r="AQ286" i="5"/>
  <c r="AQ336" i="5"/>
  <c r="AQ363" i="5"/>
  <c r="AQ208" i="5"/>
  <c r="AQ341" i="5"/>
  <c r="AQ365" i="5"/>
  <c r="AQ26" i="5"/>
  <c r="AQ28" i="5"/>
  <c r="AQ7" i="5"/>
  <c r="AQ33" i="5"/>
  <c r="AQ44" i="5"/>
  <c r="AQ39" i="5"/>
  <c r="AQ63" i="5"/>
  <c r="AQ124" i="5"/>
  <c r="AQ161" i="5"/>
  <c r="AQ68" i="5"/>
  <c r="AQ255" i="5"/>
  <c r="AQ272" i="5"/>
  <c r="AQ86" i="5"/>
  <c r="AQ335" i="5"/>
  <c r="AQ181" i="5"/>
  <c r="AQ282" i="5"/>
  <c r="AQ321" i="5"/>
  <c r="AQ383" i="5"/>
  <c r="AQ368" i="5"/>
  <c r="AQ38" i="5"/>
  <c r="AQ35" i="5"/>
  <c r="AQ13" i="5"/>
  <c r="AQ71" i="5"/>
  <c r="AQ104" i="5"/>
  <c r="AQ159" i="5"/>
  <c r="AQ211" i="5"/>
  <c r="AQ198" i="5"/>
  <c r="AQ314" i="5"/>
  <c r="AQ299" i="5"/>
  <c r="AQ277" i="5"/>
  <c r="AQ362" i="5"/>
  <c r="AQ344" i="5"/>
  <c r="AQ262" i="5"/>
  <c r="AQ351" i="5"/>
  <c r="AQ300" i="5"/>
  <c r="AQ293" i="5"/>
  <c r="AQ361" i="5"/>
  <c r="AQ5" i="5"/>
  <c r="AQ45" i="5"/>
  <c r="AQ8" i="5"/>
  <c r="AQ73" i="5"/>
  <c r="AQ91" i="5"/>
  <c r="AQ184" i="5"/>
  <c r="AQ287" i="5"/>
  <c r="AQ224" i="5"/>
  <c r="AQ308" i="5"/>
  <c r="AQ168" i="5"/>
  <c r="AQ22" i="5"/>
  <c r="AQ36" i="5"/>
  <c r="AQ58" i="5"/>
  <c r="AQ142" i="5"/>
  <c r="AQ247" i="5"/>
  <c r="AQ288" i="5"/>
  <c r="AQ346" i="5"/>
  <c r="AQ325" i="5"/>
  <c r="AQ265" i="5"/>
  <c r="AQ357" i="5"/>
  <c r="AQ6" i="5"/>
  <c r="AQ113" i="5"/>
  <c r="AQ218" i="5"/>
  <c r="AQ384" i="5"/>
  <c r="AQ353" i="5"/>
  <c r="AQ31" i="5"/>
  <c r="BF224" i="5"/>
  <c r="AQ225" i="5"/>
  <c r="AQ315" i="5"/>
  <c r="AQ367" i="5"/>
  <c r="AQ98" i="5"/>
  <c r="AQ304" i="5"/>
  <c r="AQ20" i="5"/>
  <c r="AQ378" i="5"/>
  <c r="AQ139" i="5"/>
  <c r="AQ29" i="5"/>
  <c r="BF28" i="5"/>
  <c r="Q62" i="5"/>
  <c r="Q51" i="5"/>
  <c r="Q56" i="5"/>
  <c r="Q59" i="5"/>
  <c r="Q82" i="5"/>
  <c r="Q67" i="5"/>
  <c r="Q84" i="5"/>
  <c r="Q81" i="5"/>
  <c r="Q98" i="5"/>
  <c r="Q79" i="5"/>
  <c r="Q107" i="5"/>
  <c r="Q99" i="5"/>
  <c r="Q112" i="5"/>
  <c r="Q101" i="5"/>
  <c r="Q124" i="5"/>
  <c r="Q140" i="5"/>
  <c r="Q92" i="5"/>
  <c r="Q117" i="5"/>
  <c r="Q133" i="5"/>
  <c r="Q122" i="5"/>
  <c r="Q147" i="5"/>
  <c r="Q168" i="5"/>
  <c r="Q118" i="5"/>
  <c r="Q166" i="5"/>
  <c r="Q119" i="5"/>
  <c r="Q163" i="5"/>
  <c r="Q191" i="5"/>
  <c r="Q202" i="5"/>
  <c r="Q218" i="5"/>
  <c r="Q234" i="5"/>
  <c r="Q245" i="5"/>
  <c r="Q181" i="5"/>
  <c r="BF27" i="5"/>
  <c r="Q55" i="5"/>
  <c r="Q52" i="5"/>
  <c r="Q57" i="5"/>
  <c r="Q71" i="5"/>
  <c r="Q86" i="5"/>
  <c r="Q72" i="5"/>
  <c r="Q88" i="5"/>
  <c r="Q89" i="5"/>
  <c r="Q77" i="5"/>
  <c r="Q111" i="5"/>
  <c r="Q100" i="5"/>
  <c r="Q54" i="5"/>
  <c r="Q109" i="5"/>
  <c r="Q128" i="5"/>
  <c r="Q121" i="5"/>
  <c r="Q137" i="5"/>
  <c r="Q146" i="5"/>
  <c r="Q130" i="5"/>
  <c r="Q151" i="5"/>
  <c r="Q172" i="5"/>
  <c r="Q126" i="5"/>
  <c r="Q149" i="5"/>
  <c r="Q170" i="5"/>
  <c r="Q135" i="5"/>
  <c r="Q171" i="5"/>
  <c r="Q206" i="5"/>
  <c r="Q222" i="5"/>
  <c r="Q238" i="5"/>
  <c r="Q249" i="5"/>
  <c r="Q159" i="5"/>
  <c r="Q185" i="5"/>
  <c r="Q212" i="5"/>
  <c r="Q228" i="5"/>
  <c r="Q131" i="5"/>
  <c r="Q190" i="5"/>
  <c r="Q217" i="5"/>
  <c r="Q165" i="5"/>
  <c r="Q203" i="5"/>
  <c r="Q235" i="5"/>
  <c r="Q169" i="5"/>
  <c r="Q237" i="5"/>
  <c r="Q260" i="5"/>
  <c r="Q276" i="5"/>
  <c r="Q303" i="5"/>
  <c r="Q319" i="5"/>
  <c r="Q180" i="5"/>
  <c r="Q239" i="5"/>
  <c r="Q261" i="5"/>
  <c r="Q277" i="5"/>
  <c r="Q289" i="5"/>
  <c r="Q304" i="5"/>
  <c r="Q320" i="5"/>
  <c r="Q213" i="5"/>
  <c r="Q274" i="5"/>
  <c r="Q301" i="5"/>
  <c r="Q332" i="5"/>
  <c r="Q343" i="5"/>
  <c r="Q359" i="5"/>
  <c r="Q375" i="5"/>
  <c r="Q386" i="5"/>
  <c r="Q262" i="5"/>
  <c r="Q330" i="5"/>
  <c r="Q361" i="5"/>
  <c r="Q381" i="5"/>
  <c r="Q263" i="5"/>
  <c r="Q331" i="5"/>
  <c r="Q231" i="5"/>
  <c r="Q283" i="5"/>
  <c r="Q310" i="5"/>
  <c r="Q333" i="5"/>
  <c r="Q344" i="5"/>
  <c r="Q360" i="5"/>
  <c r="Q376" i="5"/>
  <c r="Q286" i="5"/>
  <c r="Q334" i="5"/>
  <c r="Q357" i="5"/>
  <c r="Q242" i="5"/>
  <c r="Q287" i="5"/>
  <c r="Q358" i="5"/>
  <c r="Q366" i="5"/>
  <c r="Q60" i="5"/>
  <c r="Q66" i="5"/>
  <c r="Q90" i="5"/>
  <c r="Q69" i="5"/>
  <c r="Q85" i="5"/>
  <c r="Q104" i="5"/>
  <c r="Q116" i="5"/>
  <c r="Q143" i="5"/>
  <c r="Q125" i="5"/>
  <c r="Q113" i="5"/>
  <c r="Q160" i="5"/>
  <c r="Q134" i="5"/>
  <c r="Q174" i="5"/>
  <c r="Q179" i="5"/>
  <c r="Q210" i="5"/>
  <c r="Q167" i="5"/>
  <c r="Q193" i="5"/>
  <c r="Q216" i="5"/>
  <c r="Q236" i="5"/>
  <c r="Q251" i="5"/>
  <c r="Q233" i="5"/>
  <c r="Q139" i="5"/>
  <c r="Q211" i="5"/>
  <c r="Q246" i="5"/>
  <c r="Q221" i="5"/>
  <c r="Q53" i="5"/>
  <c r="Q61" i="5"/>
  <c r="Q74" i="5"/>
  <c r="Q76" i="5"/>
  <c r="Q63" i="5"/>
  <c r="Q83" i="5"/>
  <c r="Q87" i="5"/>
  <c r="Q132" i="5"/>
  <c r="Q102" i="5"/>
  <c r="Q141" i="5"/>
  <c r="Q138" i="5"/>
  <c r="Q176" i="5"/>
  <c r="Q158" i="5"/>
  <c r="Q144" i="5"/>
  <c r="Q194" i="5"/>
  <c r="Q226" i="5"/>
  <c r="Q75" i="5"/>
  <c r="Q189" i="5"/>
  <c r="BF91" i="5"/>
  <c r="Q70" i="5"/>
  <c r="Q73" i="5"/>
  <c r="Q103" i="5"/>
  <c r="Q120" i="5"/>
  <c r="Q129" i="5"/>
  <c r="Q164" i="5"/>
  <c r="Q178" i="5"/>
  <c r="Q214" i="5"/>
  <c r="Q175" i="5"/>
  <c r="Q208" i="5"/>
  <c r="Q240" i="5"/>
  <c r="Q177" i="5"/>
  <c r="Q225" i="5"/>
  <c r="Q184" i="5"/>
  <c r="Q227" i="5"/>
  <c r="Q205" i="5"/>
  <c r="Q264" i="5"/>
  <c r="Q284" i="5"/>
  <c r="Q299" i="5"/>
  <c r="Q323" i="5"/>
  <c r="Q207" i="5"/>
  <c r="Q257" i="5"/>
  <c r="Q281" i="5"/>
  <c r="Q296" i="5"/>
  <c r="Q316" i="5"/>
  <c r="Q241" i="5"/>
  <c r="Q325" i="5"/>
  <c r="Q347" i="5"/>
  <c r="Q367" i="5"/>
  <c r="Q278" i="5"/>
  <c r="Q341" i="5"/>
  <c r="Q377" i="5"/>
  <c r="Q290" i="5"/>
  <c r="Q152" i="5"/>
  <c r="Q275" i="5"/>
  <c r="Q318" i="5"/>
  <c r="Q337" i="5"/>
  <c r="Q356" i="5"/>
  <c r="Q380" i="5"/>
  <c r="Q254" i="5"/>
  <c r="Q321" i="5"/>
  <c r="Q373" i="5"/>
  <c r="Q271" i="5"/>
  <c r="Q342" i="5"/>
  <c r="Q382" i="5"/>
  <c r="Q346" i="5"/>
  <c r="Q354" i="5"/>
  <c r="Q47" i="5"/>
  <c r="Q31" i="5"/>
  <c r="Q15" i="5"/>
  <c r="Q25" i="5"/>
  <c r="Q12" i="5"/>
  <c r="Q42" i="5"/>
  <c r="Q26" i="5"/>
  <c r="Q10" i="5"/>
  <c r="Q41" i="5"/>
  <c r="Q44" i="5"/>
  <c r="Q16" i="5"/>
  <c r="Q64" i="5"/>
  <c r="Q91" i="5"/>
  <c r="Q94" i="5"/>
  <c r="Q108" i="5"/>
  <c r="Q145" i="5"/>
  <c r="Q114" i="5"/>
  <c r="Q187" i="5"/>
  <c r="Q200" i="5"/>
  <c r="Q224" i="5"/>
  <c r="Q247" i="5"/>
  <c r="Q201" i="5"/>
  <c r="Q93" i="5"/>
  <c r="Q252" i="5"/>
  <c r="Q272" i="5"/>
  <c r="Q311" i="5"/>
  <c r="Q173" i="5"/>
  <c r="Q250" i="5"/>
  <c r="Q269" i="5"/>
  <c r="Q308" i="5"/>
  <c r="Q328" i="5"/>
  <c r="Q266" i="5"/>
  <c r="Q309" i="5"/>
  <c r="Q355" i="5"/>
  <c r="Q379" i="5"/>
  <c r="Q148" i="5"/>
  <c r="Q313" i="5"/>
  <c r="Q365" i="5"/>
  <c r="Q188" i="5"/>
  <c r="Q314" i="5"/>
  <c r="Q259" i="5"/>
  <c r="Q294" i="5"/>
  <c r="Q329" i="5"/>
  <c r="Q348" i="5"/>
  <c r="Q368" i="5"/>
  <c r="Q297" i="5"/>
  <c r="Q345" i="5"/>
  <c r="Q298" i="5"/>
  <c r="Q370" i="5"/>
  <c r="Q378" i="5"/>
  <c r="Q39" i="5"/>
  <c r="Q23" i="5"/>
  <c r="Q7" i="5"/>
  <c r="Q37" i="5"/>
  <c r="Q9" i="5"/>
  <c r="Q32" i="5"/>
  <c r="Q34" i="5"/>
  <c r="Q18" i="5"/>
  <c r="Q49" i="5"/>
  <c r="Q21" i="5"/>
  <c r="Q28" i="5"/>
  <c r="Q78" i="5"/>
  <c r="Q150" i="5"/>
  <c r="Q268" i="5"/>
  <c r="Q307" i="5"/>
  <c r="Q223" i="5"/>
  <c r="Q285" i="5"/>
  <c r="Q324" i="5"/>
  <c r="Q293" i="5"/>
  <c r="Q351" i="5"/>
  <c r="Q115" i="5"/>
  <c r="Q349" i="5"/>
  <c r="Q306" i="5"/>
  <c r="Q384" i="5"/>
  <c r="Q279" i="5"/>
  <c r="Q338" i="5"/>
  <c r="Q27" i="5"/>
  <c r="Q45" i="5"/>
  <c r="Q40" i="5"/>
  <c r="Q38" i="5"/>
  <c r="Q5" i="5"/>
  <c r="Q36" i="5"/>
  <c r="Q58" i="5"/>
  <c r="Q136" i="5"/>
  <c r="Q105" i="5"/>
  <c r="Q230" i="5"/>
  <c r="Q220" i="5"/>
  <c r="Q182" i="5"/>
  <c r="Q192" i="5"/>
  <c r="Q248" i="5"/>
  <c r="Q288" i="5"/>
  <c r="Q327" i="5"/>
  <c r="Q265" i="5"/>
  <c r="Q300" i="5"/>
  <c r="Q258" i="5"/>
  <c r="Q336" i="5"/>
  <c r="Q371" i="5"/>
  <c r="Q385" i="5"/>
  <c r="Q199" i="5"/>
  <c r="Q326" i="5"/>
  <c r="Q364" i="5"/>
  <c r="Q270" i="5"/>
  <c r="Q374" i="5"/>
  <c r="Q362" i="5"/>
  <c r="Q43" i="5"/>
  <c r="Q11" i="5"/>
  <c r="Q17" i="5"/>
  <c r="Q22" i="5"/>
  <c r="Q29" i="5"/>
  <c r="Q8" i="5"/>
  <c r="Q95" i="5"/>
  <c r="Q198" i="5"/>
  <c r="Q161" i="5"/>
  <c r="Q315" i="5"/>
  <c r="Q317" i="5"/>
  <c r="Q197" i="5"/>
  <c r="Q123" i="5"/>
  <c r="Q352" i="5"/>
  <c r="Q353" i="5"/>
  <c r="Q335" i="5"/>
  <c r="Q19" i="5"/>
  <c r="Q20" i="5"/>
  <c r="Q68" i="5"/>
  <c r="Q110" i="5"/>
  <c r="Q127" i="5"/>
  <c r="Q209" i="5"/>
  <c r="Q256" i="5"/>
  <c r="Q312" i="5"/>
  <c r="Q267" i="5"/>
  <c r="Q372" i="5"/>
  <c r="Q255" i="5"/>
  <c r="Q350" i="5"/>
  <c r="Q6" i="5"/>
  <c r="Q46" i="5"/>
  <c r="Q13" i="5"/>
  <c r="Q80" i="5"/>
  <c r="Q204" i="5"/>
  <c r="Q280" i="5"/>
  <c r="Q186" i="5"/>
  <c r="Q369" i="5"/>
  <c r="Q229" i="5"/>
  <c r="Q30" i="5"/>
  <c r="Q65" i="5"/>
  <c r="Q232" i="5"/>
  <c r="Q295" i="5"/>
  <c r="Q282" i="5"/>
  <c r="Q215" i="5"/>
  <c r="Q305" i="5"/>
  <c r="Q35" i="5"/>
  <c r="Q14" i="5"/>
  <c r="Q142" i="5"/>
  <c r="Q253" i="5"/>
  <c r="Q302" i="5"/>
  <c r="Q33" i="5"/>
  <c r="Q106" i="5"/>
  <c r="Q363" i="5"/>
  <c r="Q322" i="5"/>
  <c r="Q24" i="5"/>
  <c r="Q162" i="5"/>
  <c r="Q273" i="5"/>
  <c r="Q48" i="5"/>
  <c r="Q219" i="5"/>
  <c r="Q383" i="5"/>
  <c r="BF217" i="5"/>
  <c r="I53" i="5"/>
  <c r="I60" i="5"/>
  <c r="I51" i="5"/>
  <c r="I70" i="5"/>
  <c r="I74" i="5"/>
  <c r="I90" i="5"/>
  <c r="I76" i="5"/>
  <c r="I77" i="5"/>
  <c r="I98" i="5"/>
  <c r="I81" i="5"/>
  <c r="I95" i="5"/>
  <c r="I87" i="5"/>
  <c r="I104" i="5"/>
  <c r="I105" i="5"/>
  <c r="I124" i="5"/>
  <c r="I140" i="5"/>
  <c r="I99" i="5"/>
  <c r="I125" i="5"/>
  <c r="I141" i="5"/>
  <c r="I101" i="5"/>
  <c r="I164" i="5"/>
  <c r="I75" i="5"/>
  <c r="I122" i="5"/>
  <c r="I147" i="5"/>
  <c r="I166" i="5"/>
  <c r="I102" i="5"/>
  <c r="I167" i="5"/>
  <c r="I206" i="5"/>
  <c r="I222" i="5"/>
  <c r="I238" i="5"/>
  <c r="I249" i="5"/>
  <c r="I150" i="5"/>
  <c r="I181" i="5"/>
  <c r="I193" i="5"/>
  <c r="I208" i="5"/>
  <c r="I224" i="5"/>
  <c r="I240" i="5"/>
  <c r="I251" i="5"/>
  <c r="I186" i="5"/>
  <c r="I213" i="5"/>
  <c r="I241" i="5"/>
  <c r="I169" i="5"/>
  <c r="I199" i="5"/>
  <c r="I231" i="5"/>
  <c r="I119" i="5"/>
  <c r="I209" i="5"/>
  <c r="I256" i="5"/>
  <c r="I272" i="5"/>
  <c r="I288" i="5"/>
  <c r="I299" i="5"/>
  <c r="I315" i="5"/>
  <c r="I79" i="5"/>
  <c r="I184" i="5"/>
  <c r="I265" i="5"/>
  <c r="I281" i="5"/>
  <c r="I308" i="5"/>
  <c r="I324" i="5"/>
  <c r="I217" i="5"/>
  <c r="I270" i="5"/>
  <c r="I297" i="5"/>
  <c r="I332" i="5"/>
  <c r="I343" i="5"/>
  <c r="I359" i="5"/>
  <c r="I375" i="5"/>
  <c r="I386" i="5"/>
  <c r="I334" i="5"/>
  <c r="I357" i="5"/>
  <c r="I161" i="5"/>
  <c r="BF146" i="5"/>
  <c r="BF216" i="5"/>
  <c r="I62" i="5"/>
  <c r="I56" i="5"/>
  <c r="I61" i="5"/>
  <c r="I63" i="5"/>
  <c r="I82" i="5"/>
  <c r="I71" i="5"/>
  <c r="I84" i="5"/>
  <c r="I65" i="5"/>
  <c r="I93" i="5"/>
  <c r="I69" i="5"/>
  <c r="I107" i="5"/>
  <c r="I112" i="5"/>
  <c r="I116" i="5"/>
  <c r="I132" i="5"/>
  <c r="I143" i="5"/>
  <c r="I117" i="5"/>
  <c r="I133" i="5"/>
  <c r="I126" i="5"/>
  <c r="I151" i="5"/>
  <c r="I172" i="5"/>
  <c r="I109" i="5"/>
  <c r="I138" i="5"/>
  <c r="I158" i="5"/>
  <c r="I174" i="5"/>
  <c r="I139" i="5"/>
  <c r="I187" i="5"/>
  <c r="I198" i="5"/>
  <c r="I214" i="5"/>
  <c r="I230" i="5"/>
  <c r="I131" i="5"/>
  <c r="I171" i="5"/>
  <c r="I189" i="5"/>
  <c r="I200" i="5"/>
  <c r="I216" i="5"/>
  <c r="I232" i="5"/>
  <c r="I135" i="5"/>
  <c r="I197" i="5"/>
  <c r="I229" i="5"/>
  <c r="I188" i="5"/>
  <c r="I215" i="5"/>
  <c r="I242" i="5"/>
  <c r="I182" i="5"/>
  <c r="I264" i="5"/>
  <c r="I280" i="5"/>
  <c r="I307" i="5"/>
  <c r="I323" i="5"/>
  <c r="I127" i="5"/>
  <c r="I211" i="5"/>
  <c r="I257" i="5"/>
  <c r="I273" i="5"/>
  <c r="I300" i="5"/>
  <c r="I316" i="5"/>
  <c r="I152" i="5"/>
  <c r="I254" i="5"/>
  <c r="I286" i="5"/>
  <c r="I313" i="5"/>
  <c r="I351" i="5"/>
  <c r="I367" i="5"/>
  <c r="I383" i="5"/>
  <c r="I266" i="5"/>
  <c r="I301" i="5"/>
  <c r="I345" i="5"/>
  <c r="BF4" i="5"/>
  <c r="I64" i="5"/>
  <c r="I54" i="5"/>
  <c r="I91" i="5"/>
  <c r="I85" i="5"/>
  <c r="I89" i="5"/>
  <c r="I103" i="5"/>
  <c r="I108" i="5"/>
  <c r="I128" i="5"/>
  <c r="I106" i="5"/>
  <c r="I149" i="5"/>
  <c r="I123" i="5"/>
  <c r="I194" i="5"/>
  <c r="I226" i="5"/>
  <c r="I115" i="5"/>
  <c r="I185" i="5"/>
  <c r="I212" i="5"/>
  <c r="I248" i="5"/>
  <c r="I207" i="5"/>
  <c r="I173" i="5"/>
  <c r="I260" i="5"/>
  <c r="I319" i="5"/>
  <c r="I269" i="5"/>
  <c r="I296" i="5"/>
  <c r="I328" i="5"/>
  <c r="I278" i="5"/>
  <c r="I336" i="5"/>
  <c r="I363" i="5"/>
  <c r="I233" i="5"/>
  <c r="I192" i="5"/>
  <c r="I294" i="5"/>
  <c r="I255" i="5"/>
  <c r="I287" i="5"/>
  <c r="I314" i="5"/>
  <c r="I348" i="5"/>
  <c r="I364" i="5"/>
  <c r="I380" i="5"/>
  <c r="I144" i="5"/>
  <c r="I309" i="5"/>
  <c r="I341" i="5"/>
  <c r="I369" i="5"/>
  <c r="I219" i="5"/>
  <c r="I302" i="5"/>
  <c r="I335" i="5"/>
  <c r="I338" i="5"/>
  <c r="I374" i="5"/>
  <c r="I382" i="5"/>
  <c r="I39" i="5"/>
  <c r="I23" i="5"/>
  <c r="I7" i="5"/>
  <c r="I29" i="5"/>
  <c r="I36" i="5"/>
  <c r="I8" i="5"/>
  <c r="I46" i="5"/>
  <c r="I30" i="5"/>
  <c r="I14" i="5"/>
  <c r="I45" i="5"/>
  <c r="I17" i="5"/>
  <c r="I40" i="5"/>
  <c r="I58" i="5"/>
  <c r="I52" i="5"/>
  <c r="I78" i="5"/>
  <c r="I80" i="5"/>
  <c r="I59" i="5"/>
  <c r="I92" i="5"/>
  <c r="I113" i="5"/>
  <c r="I129" i="5"/>
  <c r="I118" i="5"/>
  <c r="I168" i="5"/>
  <c r="I130" i="5"/>
  <c r="I170" i="5"/>
  <c r="I175" i="5"/>
  <c r="I210" i="5"/>
  <c r="I163" i="5"/>
  <c r="I228" i="5"/>
  <c r="I221" i="5"/>
  <c r="I180" i="5"/>
  <c r="I239" i="5"/>
  <c r="I225" i="5"/>
  <c r="I276" i="5"/>
  <c r="I303" i="5"/>
  <c r="I110" i="5"/>
  <c r="I253" i="5"/>
  <c r="I285" i="5"/>
  <c r="I312" i="5"/>
  <c r="I305" i="5"/>
  <c r="I347" i="5"/>
  <c r="I379" i="5"/>
  <c r="I293" i="5"/>
  <c r="I373" i="5"/>
  <c r="I267" i="5"/>
  <c r="I203" i="5"/>
  <c r="I271" i="5"/>
  <c r="I298" i="5"/>
  <c r="I329" i="5"/>
  <c r="I356" i="5"/>
  <c r="I372" i="5"/>
  <c r="I258" i="5"/>
  <c r="I330" i="5"/>
  <c r="I361" i="5"/>
  <c r="I381" i="5"/>
  <c r="I283" i="5"/>
  <c r="I326" i="5"/>
  <c r="I362" i="5"/>
  <c r="I350" i="5"/>
  <c r="I358" i="5"/>
  <c r="I47" i="5"/>
  <c r="I31" i="5"/>
  <c r="I15" i="5"/>
  <c r="I13" i="5"/>
  <c r="I24" i="5"/>
  <c r="I49" i="5"/>
  <c r="I38" i="5"/>
  <c r="I22" i="5"/>
  <c r="I5" i="5"/>
  <c r="I33" i="5"/>
  <c r="I48" i="5"/>
  <c r="I20" i="5"/>
  <c r="I57" i="5"/>
  <c r="I67" i="5"/>
  <c r="I111" i="5"/>
  <c r="I136" i="5"/>
  <c r="I146" i="5"/>
  <c r="I114" i="5"/>
  <c r="I159" i="5"/>
  <c r="I234" i="5"/>
  <c r="I247" i="5"/>
  <c r="I148" i="5"/>
  <c r="I295" i="5"/>
  <c r="I227" i="5"/>
  <c r="I304" i="5"/>
  <c r="I371" i="5"/>
  <c r="I353" i="5"/>
  <c r="I318" i="5"/>
  <c r="I290" i="5"/>
  <c r="I337" i="5"/>
  <c r="I368" i="5"/>
  <c r="I201" i="5"/>
  <c r="I349" i="5"/>
  <c r="I259" i="5"/>
  <c r="I346" i="5"/>
  <c r="I19" i="5"/>
  <c r="I21" i="5"/>
  <c r="I26" i="5"/>
  <c r="I37" i="5"/>
  <c r="I32" i="5"/>
  <c r="I55" i="5"/>
  <c r="I86" i="5"/>
  <c r="I73" i="5"/>
  <c r="I100" i="5"/>
  <c r="I145" i="5"/>
  <c r="I134" i="5"/>
  <c r="I142" i="5"/>
  <c r="I191" i="5"/>
  <c r="I245" i="5"/>
  <c r="I204" i="5"/>
  <c r="I165" i="5"/>
  <c r="I252" i="5"/>
  <c r="I311" i="5"/>
  <c r="I261" i="5"/>
  <c r="I320" i="5"/>
  <c r="I321" i="5"/>
  <c r="I235" i="5"/>
  <c r="I306" i="5"/>
  <c r="I344" i="5"/>
  <c r="I376" i="5"/>
  <c r="I274" i="5"/>
  <c r="I365" i="5"/>
  <c r="I378" i="5"/>
  <c r="I366" i="5"/>
  <c r="I43" i="5"/>
  <c r="I11" i="5"/>
  <c r="I44" i="5"/>
  <c r="I18" i="5"/>
  <c r="I25" i="5"/>
  <c r="I12" i="5"/>
  <c r="I68" i="5"/>
  <c r="I94" i="5"/>
  <c r="I121" i="5"/>
  <c r="I162" i="5"/>
  <c r="I205" i="5"/>
  <c r="I268" i="5"/>
  <c r="I277" i="5"/>
  <c r="I246" i="5"/>
  <c r="I322" i="5"/>
  <c r="I384" i="5"/>
  <c r="I377" i="5"/>
  <c r="I370" i="5"/>
  <c r="I35" i="5"/>
  <c r="I28" i="5"/>
  <c r="I10" i="5"/>
  <c r="I66" i="5"/>
  <c r="I83" i="5"/>
  <c r="I137" i="5"/>
  <c r="I178" i="5"/>
  <c r="I179" i="5"/>
  <c r="I237" i="5"/>
  <c r="I284" i="5"/>
  <c r="I289" i="5"/>
  <c r="I355" i="5"/>
  <c r="I275" i="5"/>
  <c r="I333" i="5"/>
  <c r="I385" i="5"/>
  <c r="I342" i="5"/>
  <c r="I27" i="5"/>
  <c r="I16" i="5"/>
  <c r="I72" i="5"/>
  <c r="I160" i="5"/>
  <c r="I220" i="5"/>
  <c r="I327" i="5"/>
  <c r="I282" i="5"/>
  <c r="I352" i="5"/>
  <c r="I310" i="5"/>
  <c r="I6" i="5"/>
  <c r="I9" i="5"/>
  <c r="I202" i="5"/>
  <c r="I223" i="5"/>
  <c r="I190" i="5"/>
  <c r="I263" i="5"/>
  <c r="I325" i="5"/>
  <c r="I354" i="5"/>
  <c r="I42" i="5"/>
  <c r="I88" i="5"/>
  <c r="I236" i="5"/>
  <c r="I317" i="5"/>
  <c r="I331" i="5"/>
  <c r="I176" i="5"/>
  <c r="I177" i="5"/>
  <c r="I360" i="5"/>
  <c r="I41" i="5"/>
  <c r="I250" i="5"/>
  <c r="I120" i="5"/>
  <c r="I279" i="5"/>
  <c r="I262" i="5"/>
  <c r="BF147" i="5"/>
  <c r="I34" i="5"/>
  <c r="I218" i="5"/>
  <c r="BF183" i="5"/>
  <c r="K57" i="5"/>
  <c r="K63" i="5"/>
  <c r="K71" i="5"/>
  <c r="K66" i="5"/>
  <c r="K85" i="5"/>
  <c r="K70" i="5"/>
  <c r="K87" i="5"/>
  <c r="K95" i="5"/>
  <c r="K88" i="5"/>
  <c r="K99" i="5"/>
  <c r="K68" i="5"/>
  <c r="K107" i="5"/>
  <c r="K94" i="5"/>
  <c r="K119" i="5"/>
  <c r="K135" i="5"/>
  <c r="K144" i="5"/>
  <c r="K113" i="5"/>
  <c r="K128" i="5"/>
  <c r="K133" i="5"/>
  <c r="K159" i="5"/>
  <c r="K175" i="5"/>
  <c r="K129" i="5"/>
  <c r="K148" i="5"/>
  <c r="K169" i="5"/>
  <c r="K130" i="5"/>
  <c r="K174" i="5"/>
  <c r="K205" i="5"/>
  <c r="K221" i="5"/>
  <c r="K237" i="5"/>
  <c r="K248" i="5"/>
  <c r="K138" i="5"/>
  <c r="K170" i="5"/>
  <c r="K188" i="5"/>
  <c r="K199" i="5"/>
  <c r="K215" i="5"/>
  <c r="K231" i="5"/>
  <c r="K242" i="5"/>
  <c r="K151" i="5"/>
  <c r="K228" i="5"/>
  <c r="K101" i="5"/>
  <c r="K187" i="5"/>
  <c r="K214" i="5"/>
  <c r="K189" i="5"/>
  <c r="K267" i="5"/>
  <c r="K283" i="5"/>
  <c r="K294" i="5"/>
  <c r="K310" i="5"/>
  <c r="K326" i="5"/>
  <c r="K202" i="5"/>
  <c r="K252" i="5"/>
  <c r="K268" i="5"/>
  <c r="K284" i="5"/>
  <c r="K295" i="5"/>
  <c r="K311" i="5"/>
  <c r="K327" i="5"/>
  <c r="K253" i="5"/>
  <c r="K285" i="5"/>
  <c r="K312" i="5"/>
  <c r="K335" i="5"/>
  <c r="K346" i="5"/>
  <c r="K362" i="5"/>
  <c r="K378" i="5"/>
  <c r="K193" i="5"/>
  <c r="K333" i="5"/>
  <c r="K352" i="5"/>
  <c r="K118" i="5"/>
  <c r="K262" i="5"/>
  <c r="K321" i="5"/>
  <c r="K355" i="5"/>
  <c r="K371" i="5"/>
  <c r="K281" i="5"/>
  <c r="K344" i="5"/>
  <c r="K368" i="5"/>
  <c r="K317" i="5"/>
  <c r="K369" i="5"/>
  <c r="K377" i="5"/>
  <c r="K357" i="5"/>
  <c r="K49" i="5"/>
  <c r="K38" i="5"/>
  <c r="K22" i="5"/>
  <c r="K5" i="5"/>
  <c r="K20" i="5"/>
  <c r="K43" i="5"/>
  <c r="K7" i="5"/>
  <c r="K45" i="5"/>
  <c r="K29" i="5"/>
  <c r="K13" i="5"/>
  <c r="K36" i="5"/>
  <c r="K8" i="5"/>
  <c r="K27" i="5"/>
  <c r="K52" i="5"/>
  <c r="K54" i="5"/>
  <c r="K64" i="5"/>
  <c r="K65" i="5"/>
  <c r="K77" i="5"/>
  <c r="K53" i="5"/>
  <c r="K79" i="5"/>
  <c r="K84" i="5"/>
  <c r="K72" i="5"/>
  <c r="K74" i="5"/>
  <c r="K106" i="5"/>
  <c r="K82" i="5"/>
  <c r="K112" i="5"/>
  <c r="K127" i="5"/>
  <c r="K120" i="5"/>
  <c r="K136" i="5"/>
  <c r="K145" i="5"/>
  <c r="K117" i="5"/>
  <c r="K167" i="5"/>
  <c r="K100" i="5"/>
  <c r="K161" i="5"/>
  <c r="K177" i="5"/>
  <c r="K158" i="5"/>
  <c r="K186" i="5"/>
  <c r="K197" i="5"/>
  <c r="K213" i="5"/>
  <c r="K229" i="5"/>
  <c r="K241" i="5"/>
  <c r="K109" i="5"/>
  <c r="K149" i="5"/>
  <c r="K180" i="5"/>
  <c r="K207" i="5"/>
  <c r="K223" i="5"/>
  <c r="K239" i="5"/>
  <c r="K250" i="5"/>
  <c r="K185" i="5"/>
  <c r="K212" i="5"/>
  <c r="K160" i="5"/>
  <c r="K198" i="5"/>
  <c r="K230" i="5"/>
  <c r="K216" i="5"/>
  <c r="K259" i="5"/>
  <c r="K275" i="5"/>
  <c r="K302" i="5"/>
  <c r="K318" i="5"/>
  <c r="K168" i="5"/>
  <c r="K234" i="5"/>
  <c r="K260" i="5"/>
  <c r="K276" i="5"/>
  <c r="K303" i="5"/>
  <c r="K319" i="5"/>
  <c r="K208" i="5"/>
  <c r="K269" i="5"/>
  <c r="K296" i="5"/>
  <c r="K328" i="5"/>
  <c r="K338" i="5"/>
  <c r="K354" i="5"/>
  <c r="K370" i="5"/>
  <c r="K257" i="5"/>
  <c r="K324" i="5"/>
  <c r="K337" i="5"/>
  <c r="K372" i="5"/>
  <c r="K258" i="5"/>
  <c r="K309" i="5"/>
  <c r="K226" i="5"/>
  <c r="K278" i="5"/>
  <c r="K305" i="5"/>
  <c r="K336" i="5"/>
  <c r="K347" i="5"/>
  <c r="K363" i="5"/>
  <c r="K379" i="5"/>
  <c r="K224" i="5"/>
  <c r="K300" i="5"/>
  <c r="K360" i="5"/>
  <c r="K380" i="5"/>
  <c r="K274" i="5"/>
  <c r="K334" i="5"/>
  <c r="K365" i="5"/>
  <c r="K385" i="5"/>
  <c r="K381" i="5"/>
  <c r="K46" i="5"/>
  <c r="K30" i="5"/>
  <c r="K14" i="5"/>
  <c r="K40" i="5"/>
  <c r="K23" i="5"/>
  <c r="K37" i="5"/>
  <c r="K21" i="5"/>
  <c r="K24" i="5"/>
  <c r="K39" i="5"/>
  <c r="K11" i="5"/>
  <c r="K61" i="5"/>
  <c r="K60" i="5"/>
  <c r="K89" i="5"/>
  <c r="K76" i="5"/>
  <c r="K92" i="5"/>
  <c r="K102" i="5"/>
  <c r="K111" i="5"/>
  <c r="K123" i="5"/>
  <c r="K86" i="5"/>
  <c r="K132" i="5"/>
  <c r="K108" i="5"/>
  <c r="K163" i="5"/>
  <c r="K137" i="5"/>
  <c r="K173" i="5"/>
  <c r="K182" i="5"/>
  <c r="K209" i="5"/>
  <c r="K147" i="5"/>
  <c r="K192" i="5"/>
  <c r="K219" i="5"/>
  <c r="K246" i="5"/>
  <c r="K204" i="5"/>
  <c r="K134" i="5"/>
  <c r="K222" i="5"/>
  <c r="K200" i="5"/>
  <c r="K271" i="5"/>
  <c r="K298" i="5"/>
  <c r="K256" i="5"/>
  <c r="K288" i="5"/>
  <c r="K315" i="5"/>
  <c r="K261" i="5"/>
  <c r="K320" i="5"/>
  <c r="K350" i="5"/>
  <c r="K382" i="5"/>
  <c r="K308" i="5"/>
  <c r="K356" i="5"/>
  <c r="K301" i="5"/>
  <c r="K270" i="5"/>
  <c r="K332" i="5"/>
  <c r="K359" i="5"/>
  <c r="K386" i="5"/>
  <c r="K348" i="5"/>
  <c r="K266" i="5"/>
  <c r="K373" i="5"/>
  <c r="K18" i="5"/>
  <c r="K12" i="5"/>
  <c r="K6" i="5"/>
  <c r="K25" i="5"/>
  <c r="K32" i="5"/>
  <c r="K19" i="5"/>
  <c r="K59" i="5"/>
  <c r="K69" i="5"/>
  <c r="K62" i="5"/>
  <c r="K110" i="5"/>
  <c r="K91" i="5"/>
  <c r="K131" i="5"/>
  <c r="K105" i="5"/>
  <c r="K140" i="5"/>
  <c r="K125" i="5"/>
  <c r="K171" i="5"/>
  <c r="K146" i="5"/>
  <c r="K114" i="5"/>
  <c r="K190" i="5"/>
  <c r="K217" i="5"/>
  <c r="K162" i="5"/>
  <c r="K227" i="5"/>
  <c r="K126" i="5"/>
  <c r="K220" i="5"/>
  <c r="K176" i="5"/>
  <c r="K238" i="5"/>
  <c r="K232" i="5"/>
  <c r="K279" i="5"/>
  <c r="K306" i="5"/>
  <c r="K191" i="5"/>
  <c r="K264" i="5"/>
  <c r="K323" i="5"/>
  <c r="K277" i="5"/>
  <c r="K331" i="5"/>
  <c r="K358" i="5"/>
  <c r="K329" i="5"/>
  <c r="K384" i="5"/>
  <c r="K325" i="5"/>
  <c r="K286" i="5"/>
  <c r="K367" i="5"/>
  <c r="K265" i="5"/>
  <c r="K364" i="5"/>
  <c r="K293" i="5"/>
  <c r="K361" i="5"/>
  <c r="K345" i="5"/>
  <c r="K42" i="5"/>
  <c r="K10" i="5"/>
  <c r="K17" i="5"/>
  <c r="K16" i="5"/>
  <c r="K51" i="5"/>
  <c r="K73" i="5"/>
  <c r="K78" i="5"/>
  <c r="K139" i="5"/>
  <c r="K143" i="5"/>
  <c r="K179" i="5"/>
  <c r="K142" i="5"/>
  <c r="K225" i="5"/>
  <c r="K178" i="5"/>
  <c r="K235" i="5"/>
  <c r="K236" i="5"/>
  <c r="K249" i="5"/>
  <c r="K287" i="5"/>
  <c r="K218" i="5"/>
  <c r="K299" i="5"/>
  <c r="K289" i="5"/>
  <c r="K366" i="5"/>
  <c r="K194" i="5"/>
  <c r="K343" i="5"/>
  <c r="K330" i="5"/>
  <c r="K349" i="5"/>
  <c r="K48" i="5"/>
  <c r="K41" i="5"/>
  <c r="K47" i="5"/>
  <c r="K56" i="5"/>
  <c r="K81" i="5"/>
  <c r="K80" i="5"/>
  <c r="K103" i="5"/>
  <c r="K93" i="5"/>
  <c r="K121" i="5"/>
  <c r="K166" i="5"/>
  <c r="K233" i="5"/>
  <c r="K184" i="5"/>
  <c r="K247" i="5"/>
  <c r="K164" i="5"/>
  <c r="K290" i="5"/>
  <c r="K245" i="5"/>
  <c r="K307" i="5"/>
  <c r="K304" i="5"/>
  <c r="K374" i="5"/>
  <c r="K254" i="5"/>
  <c r="K351" i="5"/>
  <c r="K316" i="5"/>
  <c r="K353" i="5"/>
  <c r="K28" i="5"/>
  <c r="K33" i="5"/>
  <c r="K31" i="5"/>
  <c r="K75" i="5"/>
  <c r="K104" i="5"/>
  <c r="K141" i="5"/>
  <c r="K203" i="5"/>
  <c r="K314" i="5"/>
  <c r="K181" i="5"/>
  <c r="K251" i="5"/>
  <c r="K297" i="5"/>
  <c r="K376" i="5"/>
  <c r="K34" i="5"/>
  <c r="K9" i="5"/>
  <c r="K55" i="5"/>
  <c r="K58" i="5"/>
  <c r="K116" i="5"/>
  <c r="K152" i="5"/>
  <c r="K98" i="5"/>
  <c r="K172" i="5"/>
  <c r="K255" i="5"/>
  <c r="K272" i="5"/>
  <c r="K210" i="5"/>
  <c r="K375" i="5"/>
  <c r="K35" i="5"/>
  <c r="K115" i="5"/>
  <c r="K201" i="5"/>
  <c r="K206" i="5"/>
  <c r="K240" i="5"/>
  <c r="K313" i="5"/>
  <c r="K26" i="5"/>
  <c r="K83" i="5"/>
  <c r="K150" i="5"/>
  <c r="K211" i="5"/>
  <c r="K322" i="5"/>
  <c r="K273" i="5"/>
  <c r="K44" i="5"/>
  <c r="K124" i="5"/>
  <c r="K263" i="5"/>
  <c r="K383" i="5"/>
  <c r="K67" i="5"/>
  <c r="K122" i="5"/>
  <c r="K342" i="5"/>
  <c r="K15" i="5"/>
  <c r="K165" i="5"/>
  <c r="K341" i="5"/>
  <c r="K280" i="5"/>
  <c r="K90" i="5"/>
  <c r="K282" i="5"/>
  <c r="BF124" i="5"/>
  <c r="W59" i="5"/>
  <c r="W57" i="5"/>
  <c r="W69" i="5"/>
  <c r="W71" i="5"/>
  <c r="W75" i="5"/>
  <c r="W73" i="5"/>
  <c r="W89" i="5"/>
  <c r="W93" i="5"/>
  <c r="W51" i="5"/>
  <c r="W82" i="5"/>
  <c r="W95" i="5"/>
  <c r="W112" i="5"/>
  <c r="W98" i="5"/>
  <c r="W121" i="5"/>
  <c r="W137" i="5"/>
  <c r="W146" i="5"/>
  <c r="W122" i="5"/>
  <c r="W138" i="5"/>
  <c r="W76" i="5"/>
  <c r="W135" i="5"/>
  <c r="W152" i="5"/>
  <c r="W173" i="5"/>
  <c r="W115" i="5"/>
  <c r="W167" i="5"/>
  <c r="W103" i="5"/>
  <c r="W160" i="5"/>
  <c r="W184" i="5"/>
  <c r="W211" i="5"/>
  <c r="W227" i="5"/>
  <c r="W80" i="5"/>
  <c r="W151" i="5"/>
  <c r="W186" i="5"/>
  <c r="W197" i="5"/>
  <c r="W213" i="5"/>
  <c r="W229" i="5"/>
  <c r="W241" i="5"/>
  <c r="W166" i="5"/>
  <c r="W206" i="5"/>
  <c r="W238" i="5"/>
  <c r="W111" i="5"/>
  <c r="W181" i="5"/>
  <c r="W208" i="5"/>
  <c r="W240" i="5"/>
  <c r="W174" i="5"/>
  <c r="W265" i="5"/>
  <c r="W281" i="5"/>
  <c r="W308" i="5"/>
  <c r="W324" i="5"/>
  <c r="W254" i="5"/>
  <c r="W270" i="5"/>
  <c r="W286" i="5"/>
  <c r="W297" i="5"/>
  <c r="W313" i="5"/>
  <c r="W191" i="5"/>
  <c r="W263" i="5"/>
  <c r="W290" i="5"/>
  <c r="W322" i="5"/>
  <c r="W337" i="5"/>
  <c r="W352" i="5"/>
  <c r="W368" i="5"/>
  <c r="W384" i="5"/>
  <c r="W202" i="5"/>
  <c r="W302" i="5"/>
  <c r="W342" i="5"/>
  <c r="W374" i="5"/>
  <c r="W252" i="5"/>
  <c r="W319" i="5"/>
  <c r="W236" i="5"/>
  <c r="W280" i="5"/>
  <c r="W307" i="5"/>
  <c r="W334" i="5"/>
  <c r="W345" i="5"/>
  <c r="W361" i="5"/>
  <c r="W377" i="5"/>
  <c r="W275" i="5"/>
  <c r="W331" i="5"/>
  <c r="W366" i="5"/>
  <c r="W336" i="5"/>
  <c r="W343" i="5"/>
  <c r="W367" i="5"/>
  <c r="W386" i="5"/>
  <c r="W40" i="5"/>
  <c r="W24" i="5"/>
  <c r="W8" i="5"/>
  <c r="W22" i="5"/>
  <c r="W29" i="5"/>
  <c r="W39" i="5"/>
  <c r="W23" i="5"/>
  <c r="W7" i="5"/>
  <c r="W38" i="5"/>
  <c r="W10" i="5"/>
  <c r="W13" i="5"/>
  <c r="BF35" i="5"/>
  <c r="W52" i="5"/>
  <c r="W58" i="5"/>
  <c r="W62" i="5"/>
  <c r="W64" i="5"/>
  <c r="W83" i="5"/>
  <c r="W81" i="5"/>
  <c r="W86" i="5"/>
  <c r="W66" i="5"/>
  <c r="W91" i="5"/>
  <c r="W70" i="5"/>
  <c r="W104" i="5"/>
  <c r="W88" i="5"/>
  <c r="W105" i="5"/>
  <c r="W113" i="5"/>
  <c r="W129" i="5"/>
  <c r="W114" i="5"/>
  <c r="W130" i="5"/>
  <c r="W142" i="5"/>
  <c r="W119" i="5"/>
  <c r="W144" i="5"/>
  <c r="W165" i="5"/>
  <c r="W131" i="5"/>
  <c r="W159" i="5"/>
  <c r="W175" i="5"/>
  <c r="W140" i="5"/>
  <c r="W176" i="5"/>
  <c r="W192" i="5"/>
  <c r="W203" i="5"/>
  <c r="W219" i="5"/>
  <c r="W235" i="5"/>
  <c r="W246" i="5"/>
  <c r="W132" i="5"/>
  <c r="W172" i="5"/>
  <c r="W205" i="5"/>
  <c r="W221" i="5"/>
  <c r="W237" i="5"/>
  <c r="W248" i="5"/>
  <c r="W222" i="5"/>
  <c r="W249" i="5"/>
  <c r="W149" i="5"/>
  <c r="W193" i="5"/>
  <c r="W224" i="5"/>
  <c r="W251" i="5"/>
  <c r="W210" i="5"/>
  <c r="W257" i="5"/>
  <c r="W273" i="5"/>
  <c r="W300" i="5"/>
  <c r="W316" i="5"/>
  <c r="W178" i="5"/>
  <c r="W228" i="5"/>
  <c r="W262" i="5"/>
  <c r="W278" i="5"/>
  <c r="W305" i="5"/>
  <c r="W321" i="5"/>
  <c r="W245" i="5"/>
  <c r="W279" i="5"/>
  <c r="W306" i="5"/>
  <c r="W333" i="5"/>
  <c r="W344" i="5"/>
  <c r="W360" i="5"/>
  <c r="W376" i="5"/>
  <c r="W283" i="5"/>
  <c r="W335" i="5"/>
  <c r="W354" i="5"/>
  <c r="W276" i="5"/>
  <c r="W162" i="5"/>
  <c r="W264" i="5"/>
  <c r="W323" i="5"/>
  <c r="W353" i="5"/>
  <c r="W369" i="5"/>
  <c r="W234" i="5"/>
  <c r="W310" i="5"/>
  <c r="W350" i="5"/>
  <c r="W382" i="5"/>
  <c r="W260" i="5"/>
  <c r="W311" i="5"/>
  <c r="W363" i="5"/>
  <c r="W355" i="5"/>
  <c r="W32" i="5"/>
  <c r="W16" i="5"/>
  <c r="W42" i="5"/>
  <c r="W45" i="5"/>
  <c r="W17" i="5"/>
  <c r="W47" i="5"/>
  <c r="W31" i="5"/>
  <c r="W15" i="5"/>
  <c r="W26" i="5"/>
  <c r="W49" i="5"/>
  <c r="W33" i="5"/>
  <c r="W63" i="5"/>
  <c r="W53" i="5"/>
  <c r="W79" i="5"/>
  <c r="W78" i="5"/>
  <c r="W60" i="5"/>
  <c r="W72" i="5"/>
  <c r="W106" i="5"/>
  <c r="W141" i="5"/>
  <c r="W126" i="5"/>
  <c r="W102" i="5"/>
  <c r="W161" i="5"/>
  <c r="W123" i="5"/>
  <c r="W171" i="5"/>
  <c r="W168" i="5"/>
  <c r="W199" i="5"/>
  <c r="W231" i="5"/>
  <c r="W116" i="5"/>
  <c r="W190" i="5"/>
  <c r="W217" i="5"/>
  <c r="W214" i="5"/>
  <c r="W216" i="5"/>
  <c r="W194" i="5"/>
  <c r="W269" i="5"/>
  <c r="W296" i="5"/>
  <c r="W328" i="5"/>
  <c r="W258" i="5"/>
  <c r="W317" i="5"/>
  <c r="W271" i="5"/>
  <c r="W329" i="5"/>
  <c r="W356" i="5"/>
  <c r="W318" i="5"/>
  <c r="W378" i="5"/>
  <c r="W128" i="5"/>
  <c r="W288" i="5"/>
  <c r="W365" i="5"/>
  <c r="W120" i="5"/>
  <c r="W247" i="5"/>
  <c r="W347" i="5"/>
  <c r="W375" i="5"/>
  <c r="W48" i="5"/>
  <c r="W20" i="5"/>
  <c r="W14" i="5"/>
  <c r="W19" i="5"/>
  <c r="W34" i="5"/>
  <c r="W41" i="5"/>
  <c r="BF92" i="5"/>
  <c r="W56" i="5"/>
  <c r="W67" i="5"/>
  <c r="W87" i="5"/>
  <c r="W92" i="5"/>
  <c r="W74" i="5"/>
  <c r="W84" i="5"/>
  <c r="W94" i="5"/>
  <c r="W117" i="5"/>
  <c r="W134" i="5"/>
  <c r="W127" i="5"/>
  <c r="W169" i="5"/>
  <c r="W139" i="5"/>
  <c r="W179" i="5"/>
  <c r="W180" i="5"/>
  <c r="W207" i="5"/>
  <c r="W239" i="5"/>
  <c r="W143" i="5"/>
  <c r="W225" i="5"/>
  <c r="W136" i="5"/>
  <c r="W230" i="5"/>
  <c r="W170" i="5"/>
  <c r="W232" i="5"/>
  <c r="W226" i="5"/>
  <c r="W277" i="5"/>
  <c r="W304" i="5"/>
  <c r="W185" i="5"/>
  <c r="W266" i="5"/>
  <c r="W293" i="5"/>
  <c r="W325" i="5"/>
  <c r="W287" i="5"/>
  <c r="W364" i="5"/>
  <c r="W158" i="5"/>
  <c r="W338" i="5"/>
  <c r="W220" i="5"/>
  <c r="W204" i="5"/>
  <c r="W299" i="5"/>
  <c r="W341" i="5"/>
  <c r="W373" i="5"/>
  <c r="W259" i="5"/>
  <c r="W362" i="5"/>
  <c r="W284" i="5"/>
  <c r="W379" i="5"/>
  <c r="W351" i="5"/>
  <c r="W44" i="5"/>
  <c r="W12" i="5"/>
  <c r="W37" i="5"/>
  <c r="W43" i="5"/>
  <c r="W11" i="5"/>
  <c r="W18" i="5"/>
  <c r="W21" i="5"/>
  <c r="W61" i="5"/>
  <c r="W77" i="5"/>
  <c r="W90" i="5"/>
  <c r="W101" i="5"/>
  <c r="W107" i="5"/>
  <c r="W150" i="5"/>
  <c r="W188" i="5"/>
  <c r="W242" i="5"/>
  <c r="W201" i="5"/>
  <c r="W187" i="5"/>
  <c r="W189" i="5"/>
  <c r="W253" i="5"/>
  <c r="W312" i="5"/>
  <c r="W274" i="5"/>
  <c r="W218" i="5"/>
  <c r="W267" i="5"/>
  <c r="W268" i="5"/>
  <c r="W315" i="5"/>
  <c r="W381" i="5"/>
  <c r="W370" i="5"/>
  <c r="W371" i="5"/>
  <c r="W36" i="5"/>
  <c r="W25" i="5"/>
  <c r="W6" i="5"/>
  <c r="W65" i="5"/>
  <c r="W85" i="5"/>
  <c r="W109" i="5"/>
  <c r="W118" i="5"/>
  <c r="W148" i="5"/>
  <c r="W163" i="5"/>
  <c r="W250" i="5"/>
  <c r="W209" i="5"/>
  <c r="W198" i="5"/>
  <c r="W200" i="5"/>
  <c r="W261" i="5"/>
  <c r="W320" i="5"/>
  <c r="W282" i="5"/>
  <c r="W255" i="5"/>
  <c r="W348" i="5"/>
  <c r="W294" i="5"/>
  <c r="W295" i="5"/>
  <c r="W330" i="5"/>
  <c r="W385" i="5"/>
  <c r="W332" i="5"/>
  <c r="W28" i="5"/>
  <c r="W9" i="5"/>
  <c r="W46" i="5"/>
  <c r="W55" i="5"/>
  <c r="W100" i="5"/>
  <c r="W124" i="5"/>
  <c r="W164" i="5"/>
  <c r="W285" i="5"/>
  <c r="W301" i="5"/>
  <c r="W372" i="5"/>
  <c r="W256" i="5"/>
  <c r="W383" i="5"/>
  <c r="W35" i="5"/>
  <c r="BF123" i="5"/>
  <c r="W125" i="5"/>
  <c r="W177" i="5"/>
  <c r="W215" i="5"/>
  <c r="W233" i="5"/>
  <c r="W212" i="5"/>
  <c r="W298" i="5"/>
  <c r="W346" i="5"/>
  <c r="W349" i="5"/>
  <c r="W303" i="5"/>
  <c r="W5" i="5"/>
  <c r="W68" i="5"/>
  <c r="W182" i="5"/>
  <c r="W289" i="5"/>
  <c r="W380" i="5"/>
  <c r="W326" i="5"/>
  <c r="W27" i="5"/>
  <c r="W108" i="5"/>
  <c r="W147" i="5"/>
  <c r="W309" i="5"/>
  <c r="W272" i="5"/>
  <c r="W359" i="5"/>
  <c r="W99" i="5"/>
  <c r="W358" i="5"/>
  <c r="W110" i="5"/>
  <c r="W327" i="5"/>
  <c r="W145" i="5"/>
  <c r="W54" i="5"/>
  <c r="W314" i="5"/>
  <c r="W133" i="5"/>
  <c r="W357" i="5"/>
  <c r="W223" i="5"/>
  <c r="W30" i="5"/>
  <c r="BF332" i="5"/>
  <c r="AK64" i="5"/>
  <c r="AK59" i="5"/>
  <c r="AK63" i="5"/>
  <c r="AK72" i="5"/>
  <c r="AK88" i="5"/>
  <c r="AK78" i="5"/>
  <c r="AK91" i="5"/>
  <c r="AK94" i="5"/>
  <c r="AK61" i="5"/>
  <c r="BF324" i="5"/>
  <c r="AK55" i="5"/>
  <c r="AK58" i="5"/>
  <c r="AK70" i="5"/>
  <c r="AK56" i="5"/>
  <c r="AK80" i="5"/>
  <c r="AK65" i="5"/>
  <c r="AK86" i="5"/>
  <c r="AK79" i="5"/>
  <c r="AK75" i="5"/>
  <c r="AK98" i="5"/>
  <c r="AK51" i="5"/>
  <c r="AK66" i="5"/>
  <c r="AK76" i="5"/>
  <c r="AK82" i="5"/>
  <c r="AK73" i="5"/>
  <c r="AK102" i="5"/>
  <c r="AK107" i="5"/>
  <c r="AK126" i="5"/>
  <c r="AK108" i="5"/>
  <c r="AK127" i="5"/>
  <c r="AK120" i="5"/>
  <c r="AK145" i="5"/>
  <c r="AK166" i="5"/>
  <c r="AK77" i="5"/>
  <c r="AK124" i="5"/>
  <c r="AK147" i="5"/>
  <c r="AK168" i="5"/>
  <c r="AK125" i="5"/>
  <c r="AK169" i="5"/>
  <c r="AK189" i="5"/>
  <c r="AK200" i="5"/>
  <c r="AK216" i="5"/>
  <c r="AK232" i="5"/>
  <c r="AK179" i="5"/>
  <c r="AK194" i="5"/>
  <c r="AK210" i="5"/>
  <c r="AK226" i="5"/>
  <c r="AK81" i="5"/>
  <c r="AK188" i="5"/>
  <c r="AK215" i="5"/>
  <c r="AK242" i="5"/>
  <c r="AK150" i="5"/>
  <c r="AK225" i="5"/>
  <c r="AK121" i="5"/>
  <c r="AK211" i="5"/>
  <c r="AK258" i="5"/>
  <c r="AK274" i="5"/>
  <c r="AK301" i="5"/>
  <c r="AK317" i="5"/>
  <c r="AK186" i="5"/>
  <c r="AK241" i="5"/>
  <c r="AK263" i="5"/>
  <c r="AK279" i="5"/>
  <c r="AK290" i="5"/>
  <c r="AK306" i="5"/>
  <c r="AK322" i="5"/>
  <c r="AK192" i="5"/>
  <c r="AK264" i="5"/>
  <c r="AK323" i="5"/>
  <c r="AK353" i="5"/>
  <c r="AK369" i="5"/>
  <c r="AK252" i="5"/>
  <c r="AK303" i="5"/>
  <c r="AK343" i="5"/>
  <c r="AK367" i="5"/>
  <c r="AK277" i="5"/>
  <c r="AK329" i="5"/>
  <c r="AK257" i="5"/>
  <c r="AK316" i="5"/>
  <c r="AK350" i="5"/>
  <c r="AK366" i="5"/>
  <c r="AK382" i="5"/>
  <c r="AK203" i="5"/>
  <c r="AK311" i="5"/>
  <c r="AK383" i="5"/>
  <c r="AK261" i="5"/>
  <c r="AK376" i="5"/>
  <c r="AK384" i="5"/>
  <c r="AK45" i="5"/>
  <c r="AK29" i="5"/>
  <c r="AK13" i="5"/>
  <c r="AK43" i="5"/>
  <c r="AK15" i="5"/>
  <c r="AK38" i="5"/>
  <c r="AK10" i="5"/>
  <c r="AK40" i="5"/>
  <c r="AK24" i="5"/>
  <c r="AK8" i="5"/>
  <c r="AK19" i="5"/>
  <c r="AK42" i="5"/>
  <c r="AK5" i="5"/>
  <c r="AK60" i="5"/>
  <c r="AK54" i="5"/>
  <c r="AK84" i="5"/>
  <c r="AK90" i="5"/>
  <c r="AK52" i="5"/>
  <c r="AK85" i="5"/>
  <c r="AK101" i="5"/>
  <c r="AK89" i="5"/>
  <c r="AK106" i="5"/>
  <c r="AK114" i="5"/>
  <c r="AK130" i="5"/>
  <c r="AK142" i="5"/>
  <c r="AK115" i="5"/>
  <c r="AK131" i="5"/>
  <c r="AK128" i="5"/>
  <c r="AK149" i="5"/>
  <c r="AK170" i="5"/>
  <c r="AK132" i="5"/>
  <c r="AK151" i="5"/>
  <c r="AK172" i="5"/>
  <c r="AK141" i="5"/>
  <c r="AK177" i="5"/>
  <c r="AK204" i="5"/>
  <c r="AK220" i="5"/>
  <c r="AK236" i="5"/>
  <c r="AK247" i="5"/>
  <c r="AK152" i="5"/>
  <c r="AK187" i="5"/>
  <c r="AK198" i="5"/>
  <c r="AK214" i="5"/>
  <c r="AK230" i="5"/>
  <c r="AK137" i="5"/>
  <c r="AK223" i="5"/>
  <c r="AK250" i="5"/>
  <c r="AK171" i="5"/>
  <c r="AK201" i="5"/>
  <c r="AK233" i="5"/>
  <c r="AK175" i="5"/>
  <c r="AK227" i="5"/>
  <c r="AK262" i="5"/>
  <c r="AK278" i="5"/>
  <c r="AK305" i="5"/>
  <c r="AK321" i="5"/>
  <c r="AK197" i="5"/>
  <c r="AK251" i="5"/>
  <c r="AK267" i="5"/>
  <c r="AK283" i="5"/>
  <c r="AK294" i="5"/>
  <c r="AK310" i="5"/>
  <c r="AK326" i="5"/>
  <c r="AK219" i="5"/>
  <c r="AK272" i="5"/>
  <c r="AK299" i="5"/>
  <c r="AK330" i="5"/>
  <c r="AK341" i="5"/>
  <c r="AK357" i="5"/>
  <c r="AK373" i="5"/>
  <c r="AK385" i="5"/>
  <c r="AK268" i="5"/>
  <c r="AK319" i="5"/>
  <c r="AK347" i="5"/>
  <c r="AK375" i="5"/>
  <c r="AK248" i="5"/>
  <c r="AK285" i="5"/>
  <c r="AK112" i="5"/>
  <c r="AK265" i="5"/>
  <c r="AK324" i="5"/>
  <c r="AK338" i="5"/>
  <c r="AK354" i="5"/>
  <c r="AK370" i="5"/>
  <c r="AK260" i="5"/>
  <c r="AK327" i="5"/>
  <c r="AK351" i="5"/>
  <c r="AK386" i="5"/>
  <c r="AK289" i="5"/>
  <c r="AK348" i="5"/>
  <c r="AK372" i="5"/>
  <c r="AK337" i="5"/>
  <c r="AK356" i="5"/>
  <c r="AK49" i="5"/>
  <c r="AK41" i="5"/>
  <c r="AK25" i="5"/>
  <c r="AK9" i="5"/>
  <c r="AK35" i="5"/>
  <c r="AK7" i="5"/>
  <c r="AK30" i="5"/>
  <c r="AK48" i="5"/>
  <c r="AK36" i="5"/>
  <c r="AK20" i="5"/>
  <c r="AK11" i="5"/>
  <c r="AK34" i="5"/>
  <c r="BF333" i="5"/>
  <c r="AK68" i="5"/>
  <c r="AK71" i="5"/>
  <c r="AK92" i="5"/>
  <c r="AK118" i="5"/>
  <c r="AK135" i="5"/>
  <c r="AK136" i="5"/>
  <c r="AK174" i="5"/>
  <c r="AK140" i="5"/>
  <c r="AK176" i="5"/>
  <c r="AK181" i="5"/>
  <c r="AK208" i="5"/>
  <c r="AK240" i="5"/>
  <c r="AK165" i="5"/>
  <c r="AK202" i="5"/>
  <c r="AK234" i="5"/>
  <c r="AK167" i="5"/>
  <c r="AK231" i="5"/>
  <c r="AK182" i="5"/>
  <c r="AK282" i="5"/>
  <c r="AK309" i="5"/>
  <c r="AK213" i="5"/>
  <c r="AK271" i="5"/>
  <c r="AK298" i="5"/>
  <c r="AK146" i="5"/>
  <c r="AK280" i="5"/>
  <c r="AK334" i="5"/>
  <c r="AK361" i="5"/>
  <c r="AK336" i="5"/>
  <c r="AK379" i="5"/>
  <c r="AK296" i="5"/>
  <c r="AK273" i="5"/>
  <c r="AK331" i="5"/>
  <c r="AK358" i="5"/>
  <c r="AK328" i="5"/>
  <c r="AK163" i="5"/>
  <c r="AK364" i="5"/>
  <c r="AK352" i="5"/>
  <c r="AK21" i="5"/>
  <c r="AK31" i="5"/>
  <c r="AK26" i="5"/>
  <c r="AK32" i="5"/>
  <c r="AK39" i="5"/>
  <c r="AK22" i="5"/>
  <c r="BF325" i="5"/>
  <c r="AK69" i="5"/>
  <c r="AK87" i="5"/>
  <c r="AK93" i="5"/>
  <c r="AK122" i="5"/>
  <c r="AK100" i="5"/>
  <c r="AK139" i="5"/>
  <c r="AK178" i="5"/>
  <c r="AK143" i="5"/>
  <c r="AK104" i="5"/>
  <c r="AK185" i="5"/>
  <c r="AK212" i="5"/>
  <c r="AK173" i="5"/>
  <c r="AK206" i="5"/>
  <c r="AK238" i="5"/>
  <c r="AK180" i="5"/>
  <c r="AK239" i="5"/>
  <c r="AK190" i="5"/>
  <c r="AK254" i="5"/>
  <c r="AK286" i="5"/>
  <c r="AK313" i="5"/>
  <c r="AK229" i="5"/>
  <c r="AK275" i="5"/>
  <c r="AK302" i="5"/>
  <c r="AK159" i="5"/>
  <c r="AK288" i="5"/>
  <c r="AK365" i="5"/>
  <c r="AK235" i="5"/>
  <c r="AK320" i="5"/>
  <c r="AK281" i="5"/>
  <c r="AK335" i="5"/>
  <c r="AK362" i="5"/>
  <c r="AK95" i="5"/>
  <c r="AK332" i="5"/>
  <c r="AK221" i="5"/>
  <c r="AK380" i="5"/>
  <c r="AK368" i="5"/>
  <c r="AK17" i="5"/>
  <c r="AK23" i="5"/>
  <c r="AK18" i="5"/>
  <c r="AK28" i="5"/>
  <c r="AK27" i="5"/>
  <c r="AK14" i="5"/>
  <c r="AK53" i="5"/>
  <c r="AK67" i="5"/>
  <c r="AK110" i="5"/>
  <c r="AK119" i="5"/>
  <c r="AK158" i="5"/>
  <c r="AK160" i="5"/>
  <c r="AK193" i="5"/>
  <c r="AK117" i="5"/>
  <c r="AK218" i="5"/>
  <c r="AK199" i="5"/>
  <c r="AK209" i="5"/>
  <c r="AK266" i="5"/>
  <c r="AK325" i="5"/>
  <c r="AK287" i="5"/>
  <c r="AK246" i="5"/>
  <c r="AK345" i="5"/>
  <c r="AK284" i="5"/>
  <c r="AK253" i="5"/>
  <c r="AK300" i="5"/>
  <c r="AK374" i="5"/>
  <c r="AK355" i="5"/>
  <c r="AK37" i="5"/>
  <c r="AK6" i="5"/>
  <c r="AK16" i="5"/>
  <c r="AK57" i="5"/>
  <c r="AK105" i="5"/>
  <c r="AK134" i="5"/>
  <c r="AK144" i="5"/>
  <c r="AK111" i="5"/>
  <c r="AK148" i="5"/>
  <c r="AK224" i="5"/>
  <c r="AK191" i="5"/>
  <c r="AK245" i="5"/>
  <c r="AK113" i="5"/>
  <c r="AK184" i="5"/>
  <c r="AK293" i="5"/>
  <c r="AK255" i="5"/>
  <c r="AK314" i="5"/>
  <c r="AK307" i="5"/>
  <c r="AK377" i="5"/>
  <c r="AK359" i="5"/>
  <c r="AK205" i="5"/>
  <c r="AK342" i="5"/>
  <c r="AK276" i="5"/>
  <c r="AK304" i="5"/>
  <c r="AK333" i="5"/>
  <c r="AK83" i="5"/>
  <c r="AK123" i="5"/>
  <c r="AK164" i="5"/>
  <c r="AK133" i="5"/>
  <c r="AK207" i="5"/>
  <c r="AK270" i="5"/>
  <c r="AK349" i="5"/>
  <c r="AK269" i="5"/>
  <c r="AK378" i="5"/>
  <c r="AK344" i="5"/>
  <c r="AK46" i="5"/>
  <c r="AK62" i="5"/>
  <c r="AK99" i="5"/>
  <c r="AK162" i="5"/>
  <c r="AK222" i="5"/>
  <c r="AK217" i="5"/>
  <c r="AK129" i="5"/>
  <c r="AK256" i="5"/>
  <c r="AK295" i="5"/>
  <c r="AK308" i="5"/>
  <c r="AK371" i="5"/>
  <c r="AK33" i="5"/>
  <c r="AK12" i="5"/>
  <c r="AK103" i="5"/>
  <c r="AK297" i="5"/>
  <c r="AK381" i="5"/>
  <c r="AK44" i="5"/>
  <c r="AK109" i="5"/>
  <c r="AK161" i="5"/>
  <c r="AK318" i="5"/>
  <c r="AK237" i="5"/>
  <c r="AK360" i="5"/>
  <c r="AK74" i="5"/>
  <c r="AK249" i="5"/>
  <c r="AK363" i="5"/>
  <c r="AK138" i="5"/>
  <c r="AK346" i="5"/>
  <c r="AK116" i="5"/>
  <c r="AK259" i="5"/>
  <c r="AK312" i="5"/>
  <c r="AK228" i="5"/>
  <c r="AK315" i="5"/>
  <c r="AK47" i="5"/>
  <c r="AG53" i="5"/>
  <c r="AG55" i="5"/>
  <c r="AG61" i="5"/>
  <c r="AG66" i="5"/>
  <c r="AG82" i="5"/>
  <c r="AG59" i="5"/>
  <c r="AG80" i="5"/>
  <c r="AG63" i="5"/>
  <c r="AG77" i="5"/>
  <c r="AG65" i="5"/>
  <c r="AG100" i="5"/>
  <c r="AG79" i="5"/>
  <c r="AG120" i="5"/>
  <c r="AG136" i="5"/>
  <c r="AG145" i="5"/>
  <c r="AG110" i="5"/>
  <c r="AG125" i="5"/>
  <c r="AG141" i="5"/>
  <c r="AG95" i="5"/>
  <c r="AG130" i="5"/>
  <c r="AG151" i="5"/>
  <c r="AG172" i="5"/>
  <c r="AG134" i="5"/>
  <c r="AG158" i="5"/>
  <c r="AG174" i="5"/>
  <c r="AG187" i="5"/>
  <c r="AG198" i="5"/>
  <c r="AG214" i="5"/>
  <c r="AG230" i="5"/>
  <c r="AG106" i="5"/>
  <c r="AG159" i="5"/>
  <c r="AG185" i="5"/>
  <c r="AG212" i="5"/>
  <c r="AG228" i="5"/>
  <c r="AG148" i="5"/>
  <c r="AG225" i="5"/>
  <c r="AG131" i="5"/>
  <c r="AG192" i="5"/>
  <c r="AG219" i="5"/>
  <c r="AG246" i="5"/>
  <c r="AG197" i="5"/>
  <c r="AG252" i="5"/>
  <c r="AG268" i="5"/>
  <c r="AG284" i="5"/>
  <c r="AG295" i="5"/>
  <c r="AG311" i="5"/>
  <c r="AG327" i="5"/>
  <c r="AG188" i="5"/>
  <c r="AG242" i="5"/>
  <c r="AG265" i="5"/>
  <c r="AG281" i="5"/>
  <c r="AG308" i="5"/>
  <c r="AG324" i="5"/>
  <c r="AG258" i="5"/>
  <c r="AG317" i="5"/>
  <c r="AG336" i="5"/>
  <c r="AG347" i="5"/>
  <c r="AG363" i="5"/>
  <c r="AG379" i="5"/>
  <c r="AG286" i="5"/>
  <c r="AG330" i="5"/>
  <c r="AG365" i="5"/>
  <c r="AG385" i="5"/>
  <c r="AG271" i="5"/>
  <c r="AG322" i="5"/>
  <c r="BF342" i="5"/>
  <c r="AG58" i="5"/>
  <c r="AG60" i="5"/>
  <c r="AG68" i="5"/>
  <c r="AG70" i="5"/>
  <c r="AG86" i="5"/>
  <c r="AG67" i="5"/>
  <c r="AG84" i="5"/>
  <c r="AG73" i="5"/>
  <c r="AG85" i="5"/>
  <c r="AG71" i="5"/>
  <c r="AG103" i="5"/>
  <c r="AG75" i="5"/>
  <c r="AG104" i="5"/>
  <c r="AG101" i="5"/>
  <c r="AG124" i="5"/>
  <c r="AG140" i="5"/>
  <c r="AG83" i="5"/>
  <c r="AG113" i="5"/>
  <c r="AG129" i="5"/>
  <c r="AG105" i="5"/>
  <c r="AG138" i="5"/>
  <c r="AG160" i="5"/>
  <c r="AG176" i="5"/>
  <c r="AG162" i="5"/>
  <c r="AG178" i="5"/>
  <c r="AG150" i="5"/>
  <c r="AG191" i="5"/>
  <c r="AG202" i="5"/>
  <c r="AG218" i="5"/>
  <c r="AG234" i="5"/>
  <c r="AG245" i="5"/>
  <c r="AG119" i="5"/>
  <c r="AG167" i="5"/>
  <c r="AG189" i="5"/>
  <c r="AG200" i="5"/>
  <c r="AG216" i="5"/>
  <c r="AG232" i="5"/>
  <c r="AG169" i="5"/>
  <c r="AG201" i="5"/>
  <c r="AG233" i="5"/>
  <c r="AG152" i="5"/>
  <c r="AG227" i="5"/>
  <c r="AG139" i="5"/>
  <c r="AG213" i="5"/>
  <c r="AG256" i="5"/>
  <c r="AG272" i="5"/>
  <c r="AG288" i="5"/>
  <c r="AG299" i="5"/>
  <c r="AG315" i="5"/>
  <c r="AG199" i="5"/>
  <c r="AG253" i="5"/>
  <c r="AG269" i="5"/>
  <c r="AG285" i="5"/>
  <c r="AG296" i="5"/>
  <c r="AG312" i="5"/>
  <c r="AG177" i="5"/>
  <c r="AG266" i="5"/>
  <c r="AG293" i="5"/>
  <c r="AG325" i="5"/>
  <c r="AG351" i="5"/>
  <c r="AG367" i="5"/>
  <c r="AG383" i="5"/>
  <c r="AG248" i="5"/>
  <c r="AG297" i="5"/>
  <c r="AG369" i="5"/>
  <c r="AG180" i="5"/>
  <c r="AG279" i="5"/>
  <c r="AG62" i="5"/>
  <c r="AG56" i="5"/>
  <c r="AG90" i="5"/>
  <c r="AG88" i="5"/>
  <c r="AG98" i="5"/>
  <c r="AG87" i="5"/>
  <c r="AG109" i="5"/>
  <c r="AG117" i="5"/>
  <c r="AG142" i="5"/>
  <c r="AG118" i="5"/>
  <c r="AG166" i="5"/>
  <c r="AG163" i="5"/>
  <c r="AG206" i="5"/>
  <c r="AG238" i="5"/>
  <c r="AG135" i="5"/>
  <c r="AG220" i="5"/>
  <c r="AG247" i="5"/>
  <c r="AG209" i="5"/>
  <c r="AG173" i="5"/>
  <c r="AG235" i="5"/>
  <c r="AG229" i="5"/>
  <c r="AG276" i="5"/>
  <c r="AG303" i="5"/>
  <c r="AG165" i="5"/>
  <c r="AG257" i="5"/>
  <c r="AG316" i="5"/>
  <c r="AG274" i="5"/>
  <c r="AG328" i="5"/>
  <c r="AG355" i="5"/>
  <c r="AG305" i="5"/>
  <c r="AG377" i="5"/>
  <c r="AG287" i="5"/>
  <c r="AG250" i="5"/>
  <c r="AG275" i="5"/>
  <c r="AG302" i="5"/>
  <c r="AG329" i="5"/>
  <c r="AG356" i="5"/>
  <c r="AG372" i="5"/>
  <c r="AG278" i="5"/>
  <c r="AG357" i="5"/>
  <c r="AG115" i="5"/>
  <c r="AG306" i="5"/>
  <c r="AG366" i="5"/>
  <c r="AG362" i="5"/>
  <c r="AG35" i="5"/>
  <c r="AG19" i="5"/>
  <c r="AG6" i="5"/>
  <c r="AG33" i="5"/>
  <c r="AG48" i="5"/>
  <c r="AG20" i="5"/>
  <c r="AG46" i="5"/>
  <c r="AG30" i="5"/>
  <c r="AG14" i="5"/>
  <c r="AG13" i="5"/>
  <c r="AG24" i="5"/>
  <c r="AG51" i="5"/>
  <c r="AG57" i="5"/>
  <c r="AG91" i="5"/>
  <c r="AG54" i="5"/>
  <c r="AG69" i="5"/>
  <c r="AG99" i="5"/>
  <c r="AG116" i="5"/>
  <c r="AG143" i="5"/>
  <c r="AG121" i="5"/>
  <c r="AG146" i="5"/>
  <c r="AG147" i="5"/>
  <c r="AG126" i="5"/>
  <c r="AG170" i="5"/>
  <c r="AG171" i="5"/>
  <c r="AG210" i="5"/>
  <c r="AG144" i="5"/>
  <c r="AG193" i="5"/>
  <c r="AG224" i="5"/>
  <c r="AG123" i="5"/>
  <c r="AG217" i="5"/>
  <c r="AG184" i="5"/>
  <c r="AG241" i="5"/>
  <c r="AG280" i="5"/>
  <c r="AG307" i="5"/>
  <c r="AG179" i="5"/>
  <c r="AG261" i="5"/>
  <c r="AG289" i="5"/>
  <c r="AG320" i="5"/>
  <c r="AG282" i="5"/>
  <c r="AG332" i="5"/>
  <c r="AG359" i="5"/>
  <c r="AG386" i="5"/>
  <c r="AG321" i="5"/>
  <c r="AG381" i="5"/>
  <c r="AG298" i="5"/>
  <c r="AG251" i="5"/>
  <c r="AG283" i="5"/>
  <c r="AG310" i="5"/>
  <c r="AG333" i="5"/>
  <c r="AG344" i="5"/>
  <c r="AG360" i="5"/>
  <c r="AG376" i="5"/>
  <c r="AG341" i="5"/>
  <c r="AG373" i="5"/>
  <c r="AG239" i="5"/>
  <c r="AG314" i="5"/>
  <c r="AG382" i="5"/>
  <c r="AG338" i="5"/>
  <c r="AG331" i="5"/>
  <c r="AG346" i="5"/>
  <c r="AG47" i="5"/>
  <c r="AG31" i="5"/>
  <c r="AG15" i="5"/>
  <c r="AG25" i="5"/>
  <c r="AG12" i="5"/>
  <c r="AG42" i="5"/>
  <c r="AG26" i="5"/>
  <c r="AG10" i="5"/>
  <c r="AG41" i="5"/>
  <c r="AG44" i="5"/>
  <c r="AG16" i="5"/>
  <c r="BF19" i="5"/>
  <c r="AG74" i="5"/>
  <c r="AG81" i="5"/>
  <c r="AG107" i="5"/>
  <c r="AG128" i="5"/>
  <c r="AG133" i="5"/>
  <c r="AG164" i="5"/>
  <c r="AG92" i="5"/>
  <c r="AG222" i="5"/>
  <c r="AG175" i="5"/>
  <c r="AG236" i="5"/>
  <c r="AG161" i="5"/>
  <c r="AG215" i="5"/>
  <c r="AG300" i="5"/>
  <c r="AG301" i="5"/>
  <c r="AG371" i="5"/>
  <c r="AG349" i="5"/>
  <c r="AG364" i="5"/>
  <c r="AG221" i="5"/>
  <c r="AG345" i="5"/>
  <c r="AG263" i="5"/>
  <c r="AG358" i="5"/>
  <c r="AG342" i="5"/>
  <c r="AG43" i="5"/>
  <c r="AG11" i="5"/>
  <c r="AG17" i="5"/>
  <c r="AG22" i="5"/>
  <c r="AG29" i="5"/>
  <c r="AG8" i="5"/>
  <c r="AG64" i="5"/>
  <c r="AG72" i="5"/>
  <c r="AG94" i="5"/>
  <c r="AG108" i="5"/>
  <c r="AG93" i="5"/>
  <c r="AG114" i="5"/>
  <c r="AG249" i="5"/>
  <c r="AG204" i="5"/>
  <c r="AG182" i="5"/>
  <c r="AG203" i="5"/>
  <c r="AG260" i="5"/>
  <c r="AG319" i="5"/>
  <c r="AG273" i="5"/>
  <c r="AG205" i="5"/>
  <c r="AG254" i="5"/>
  <c r="AG207" i="5"/>
  <c r="AG259" i="5"/>
  <c r="AG318" i="5"/>
  <c r="AG348" i="5"/>
  <c r="AG380" i="5"/>
  <c r="AG313" i="5"/>
  <c r="AG354" i="5"/>
  <c r="AG378" i="5"/>
  <c r="AG27" i="5"/>
  <c r="AG45" i="5"/>
  <c r="AG40" i="5"/>
  <c r="AG38" i="5"/>
  <c r="AG5" i="5"/>
  <c r="AG36" i="5"/>
  <c r="BF341" i="5"/>
  <c r="AG89" i="5"/>
  <c r="AG132" i="5"/>
  <c r="AG168" i="5"/>
  <c r="AG226" i="5"/>
  <c r="AG240" i="5"/>
  <c r="AG186" i="5"/>
  <c r="AG231" i="5"/>
  <c r="AG309" i="5"/>
  <c r="AG361" i="5"/>
  <c r="AG294" i="5"/>
  <c r="AG368" i="5"/>
  <c r="AG353" i="5"/>
  <c r="AG335" i="5"/>
  <c r="AG39" i="5"/>
  <c r="AG9" i="5"/>
  <c r="AG18" i="5"/>
  <c r="AG78" i="5"/>
  <c r="AG111" i="5"/>
  <c r="AG137" i="5"/>
  <c r="AG127" i="5"/>
  <c r="AG181" i="5"/>
  <c r="AG304" i="5"/>
  <c r="AG375" i="5"/>
  <c r="AG223" i="5"/>
  <c r="AG337" i="5"/>
  <c r="AG262" i="5"/>
  <c r="AG290" i="5"/>
  <c r="AG374" i="5"/>
  <c r="AG7" i="5"/>
  <c r="AG21" i="5"/>
  <c r="AG149" i="5"/>
  <c r="AG190" i="5"/>
  <c r="AG277" i="5"/>
  <c r="AG255" i="5"/>
  <c r="AG384" i="5"/>
  <c r="AG370" i="5"/>
  <c r="AG32" i="5"/>
  <c r="AG52" i="5"/>
  <c r="AG102" i="5"/>
  <c r="AG264" i="5"/>
  <c r="AG343" i="5"/>
  <c r="AG326" i="5"/>
  <c r="AG23" i="5"/>
  <c r="AG49" i="5"/>
  <c r="AG194" i="5"/>
  <c r="AG237" i="5"/>
  <c r="AG334" i="5"/>
  <c r="AG34" i="5"/>
  <c r="AG76" i="5"/>
  <c r="AG208" i="5"/>
  <c r="AG270" i="5"/>
  <c r="AG350" i="5"/>
  <c r="AG28" i="5"/>
  <c r="AG112" i="5"/>
  <c r="AG211" i="5"/>
  <c r="AG267" i="5"/>
  <c r="AG122" i="5"/>
  <c r="AG323" i="5"/>
  <c r="AG352" i="5"/>
  <c r="AG37" i="5"/>
  <c r="AU54" i="5"/>
  <c r="AU56" i="5"/>
  <c r="AU62" i="5"/>
  <c r="AU67" i="5"/>
  <c r="AU79" i="5"/>
  <c r="AU60" i="5"/>
  <c r="AU81" i="5"/>
  <c r="AU74" i="5"/>
  <c r="AU92" i="5"/>
  <c r="AU70" i="5"/>
  <c r="AU95" i="5"/>
  <c r="AU108" i="5"/>
  <c r="AU80" i="5"/>
  <c r="AU117" i="5"/>
  <c r="AU133" i="5"/>
  <c r="AU103" i="5"/>
  <c r="AU122" i="5"/>
  <c r="AU138" i="5"/>
  <c r="AU131" i="5"/>
  <c r="AU152" i="5"/>
  <c r="AU173" i="5"/>
  <c r="AU135" i="5"/>
  <c r="AU159" i="5"/>
  <c r="AU175" i="5"/>
  <c r="AU151" i="5"/>
  <c r="AU184" i="5"/>
  <c r="AU211" i="5"/>
  <c r="AU227" i="5"/>
  <c r="AU107" i="5"/>
  <c r="AU147" i="5"/>
  <c r="AU182" i="5"/>
  <c r="AU209" i="5"/>
  <c r="AU225" i="5"/>
  <c r="AU124" i="5"/>
  <c r="AU194" i="5"/>
  <c r="AU226" i="5"/>
  <c r="AU132" i="5"/>
  <c r="AU220" i="5"/>
  <c r="AU247" i="5"/>
  <c r="AU214" i="5"/>
  <c r="AU257" i="5"/>
  <c r="AU273" i="5"/>
  <c r="AU300" i="5"/>
  <c r="AU316" i="5"/>
  <c r="AU116" i="5"/>
  <c r="AU216" i="5"/>
  <c r="AU258" i="5"/>
  <c r="AU274" i="5"/>
  <c r="AU301" i="5"/>
  <c r="AU317" i="5"/>
  <c r="AU206" i="5"/>
  <c r="AU267" i="5"/>
  <c r="AU294" i="5"/>
  <c r="AU326" i="5"/>
  <c r="AU337" i="5"/>
  <c r="AU352" i="5"/>
  <c r="AU368" i="5"/>
  <c r="AU384" i="5"/>
  <c r="AU222" i="5"/>
  <c r="AU306" i="5"/>
  <c r="AU350" i="5"/>
  <c r="AU382" i="5"/>
  <c r="AU272" i="5"/>
  <c r="AU307" i="5"/>
  <c r="AU224" i="5"/>
  <c r="AU276" i="5"/>
  <c r="AU303" i="5"/>
  <c r="AU330" i="5"/>
  <c r="AU341" i="5"/>
  <c r="AU357" i="5"/>
  <c r="AU373" i="5"/>
  <c r="AU385" i="5"/>
  <c r="AU249" i="5"/>
  <c r="AU298" i="5"/>
  <c r="AU342" i="5"/>
  <c r="AU374" i="5"/>
  <c r="AU208" i="5"/>
  <c r="AU328" i="5"/>
  <c r="AU383" i="5"/>
  <c r="AU336" i="5"/>
  <c r="AU371" i="5"/>
  <c r="AU347" i="5"/>
  <c r="AU44" i="5"/>
  <c r="AU28" i="5"/>
  <c r="AU12" i="5"/>
  <c r="AU38" i="5"/>
  <c r="AU10" i="5"/>
  <c r="AU41" i="5"/>
  <c r="AU39" i="5"/>
  <c r="AU23" i="5"/>
  <c r="AU7" i="5"/>
  <c r="AU30" i="5"/>
  <c r="AU37" i="5"/>
  <c r="AU9" i="5"/>
  <c r="AU59" i="5"/>
  <c r="AU57" i="5"/>
  <c r="AU65" i="5"/>
  <c r="AU64" i="5"/>
  <c r="AU83" i="5"/>
  <c r="AU68" i="5"/>
  <c r="AU85" i="5"/>
  <c r="AU82" i="5"/>
  <c r="AU93" i="5"/>
  <c r="AU78" i="5"/>
  <c r="AU98" i="5"/>
  <c r="AU112" i="5"/>
  <c r="AU101" i="5"/>
  <c r="AU102" i="5"/>
  <c r="AU121" i="5"/>
  <c r="AU137" i="5"/>
  <c r="AU146" i="5"/>
  <c r="AU111" i="5"/>
  <c r="AU126" i="5"/>
  <c r="AU106" i="5"/>
  <c r="AU139" i="5"/>
  <c r="AU161" i="5"/>
  <c r="AU177" i="5"/>
  <c r="AU163" i="5"/>
  <c r="AU164" i="5"/>
  <c r="AU188" i="5"/>
  <c r="AU199" i="5"/>
  <c r="AU215" i="5"/>
  <c r="AU231" i="5"/>
  <c r="AU242" i="5"/>
  <c r="AU120" i="5"/>
  <c r="AU160" i="5"/>
  <c r="AU186" i="5"/>
  <c r="AU197" i="5"/>
  <c r="AU213" i="5"/>
  <c r="AU229" i="5"/>
  <c r="AU241" i="5"/>
  <c r="AU149" i="5"/>
  <c r="AU202" i="5"/>
  <c r="AU234" i="5"/>
  <c r="AU158" i="5"/>
  <c r="AU228" i="5"/>
  <c r="AU162" i="5"/>
  <c r="AU230" i="5"/>
  <c r="AU261" i="5"/>
  <c r="AU277" i="5"/>
  <c r="AU289" i="5"/>
  <c r="AU304" i="5"/>
  <c r="AU320" i="5"/>
  <c r="AU166" i="5"/>
  <c r="AU232" i="5"/>
  <c r="AU262" i="5"/>
  <c r="AU278" i="5"/>
  <c r="AU305" i="5"/>
  <c r="AU321" i="5"/>
  <c r="AU238" i="5"/>
  <c r="AU275" i="5"/>
  <c r="AU302" i="5"/>
  <c r="AU329" i="5"/>
  <c r="AU356" i="5"/>
  <c r="AU372" i="5"/>
  <c r="AU255" i="5"/>
  <c r="AU322" i="5"/>
  <c r="AU362" i="5"/>
  <c r="AU280" i="5"/>
  <c r="AU323" i="5"/>
  <c r="AU252" i="5"/>
  <c r="AU284" i="5"/>
  <c r="AU311" i="5"/>
  <c r="AU334" i="5"/>
  <c r="AU345" i="5"/>
  <c r="AU361" i="5"/>
  <c r="AU377" i="5"/>
  <c r="AU263" i="5"/>
  <c r="AU314" i="5"/>
  <c r="AU346" i="5"/>
  <c r="AU378" i="5"/>
  <c r="AU264" i="5"/>
  <c r="AU332" i="5"/>
  <c r="AU363" i="5"/>
  <c r="AU379" i="5"/>
  <c r="AU40" i="5"/>
  <c r="AU24" i="5"/>
  <c r="AU8" i="5"/>
  <c r="AU26" i="5"/>
  <c r="AU49" i="5"/>
  <c r="AU33" i="5"/>
  <c r="AU35" i="5"/>
  <c r="AU19" i="5"/>
  <c r="AU46" i="5"/>
  <c r="AU14" i="5"/>
  <c r="AU29" i="5"/>
  <c r="AU61" i="5"/>
  <c r="AU71" i="5"/>
  <c r="AU73" i="5"/>
  <c r="AU90" i="5"/>
  <c r="AU86" i="5"/>
  <c r="AU100" i="5"/>
  <c r="AU105" i="5"/>
  <c r="AU125" i="5"/>
  <c r="AU84" i="5"/>
  <c r="AU130" i="5"/>
  <c r="AU115" i="5"/>
  <c r="AU165" i="5"/>
  <c r="AU144" i="5"/>
  <c r="AU128" i="5"/>
  <c r="AU192" i="5"/>
  <c r="AU219" i="5"/>
  <c r="AU246" i="5"/>
  <c r="AU168" i="5"/>
  <c r="AU201" i="5"/>
  <c r="AU233" i="5"/>
  <c r="AU170" i="5"/>
  <c r="AU204" i="5"/>
  <c r="AU187" i="5"/>
  <c r="AU265" i="5"/>
  <c r="AU324" i="5"/>
  <c r="AU282" i="5"/>
  <c r="AU309" i="5"/>
  <c r="AU251" i="5"/>
  <c r="AU310" i="5"/>
  <c r="AU344" i="5"/>
  <c r="AU376" i="5"/>
  <c r="AU271" i="5"/>
  <c r="AU366" i="5"/>
  <c r="AU288" i="5"/>
  <c r="AU260" i="5"/>
  <c r="AU319" i="5"/>
  <c r="AU349" i="5"/>
  <c r="AU381" i="5"/>
  <c r="AU279" i="5"/>
  <c r="AU354" i="5"/>
  <c r="AU359" i="5"/>
  <c r="AU343" i="5"/>
  <c r="AU36" i="5"/>
  <c r="AU47" i="5"/>
  <c r="AU15" i="5"/>
  <c r="AU5" i="5"/>
  <c r="AU63" i="5"/>
  <c r="AU69" i="5"/>
  <c r="AU87" i="5"/>
  <c r="AU89" i="5"/>
  <c r="AU72" i="5"/>
  <c r="AU66" i="5"/>
  <c r="AU110" i="5"/>
  <c r="AU141" i="5"/>
  <c r="AU114" i="5"/>
  <c r="AU142" i="5"/>
  <c r="AU119" i="5"/>
  <c r="AU167" i="5"/>
  <c r="AU172" i="5"/>
  <c r="AU203" i="5"/>
  <c r="AU235" i="5"/>
  <c r="AU136" i="5"/>
  <c r="AU190" i="5"/>
  <c r="AU217" i="5"/>
  <c r="AU210" i="5"/>
  <c r="AU174" i="5"/>
  <c r="AU236" i="5"/>
  <c r="AU281" i="5"/>
  <c r="AU308" i="5"/>
  <c r="AU189" i="5"/>
  <c r="AU266" i="5"/>
  <c r="AU293" i="5"/>
  <c r="AU325" i="5"/>
  <c r="AU283" i="5"/>
  <c r="AU333" i="5"/>
  <c r="AU360" i="5"/>
  <c r="AU331" i="5"/>
  <c r="AU240" i="5"/>
  <c r="AU143" i="5"/>
  <c r="AU365" i="5"/>
  <c r="AU140" i="5"/>
  <c r="AU335" i="5"/>
  <c r="AU351" i="5"/>
  <c r="AU48" i="5"/>
  <c r="AU20" i="5"/>
  <c r="AU22" i="5"/>
  <c r="AU21" i="5"/>
  <c r="AU31" i="5"/>
  <c r="AU42" i="5"/>
  <c r="AU25" i="5"/>
  <c r="AU6" i="5"/>
  <c r="AU75" i="5"/>
  <c r="AU91" i="5"/>
  <c r="AU104" i="5"/>
  <c r="AU129" i="5"/>
  <c r="AU134" i="5"/>
  <c r="AU169" i="5"/>
  <c r="AU223" i="5"/>
  <c r="AU176" i="5"/>
  <c r="AU237" i="5"/>
  <c r="AU245" i="5"/>
  <c r="AU198" i="5"/>
  <c r="AU296" i="5"/>
  <c r="AU254" i="5"/>
  <c r="AU313" i="5"/>
  <c r="AU318" i="5"/>
  <c r="AU380" i="5"/>
  <c r="AU370" i="5"/>
  <c r="AU268" i="5"/>
  <c r="AU353" i="5"/>
  <c r="AU290" i="5"/>
  <c r="AU315" i="5"/>
  <c r="AU386" i="5"/>
  <c r="AU43" i="5"/>
  <c r="AU45" i="5"/>
  <c r="AU53" i="5"/>
  <c r="AU77" i="5"/>
  <c r="AU109" i="5"/>
  <c r="AU94" i="5"/>
  <c r="AU123" i="5"/>
  <c r="AU150" i="5"/>
  <c r="AU250" i="5"/>
  <c r="AU205" i="5"/>
  <c r="AU191" i="5"/>
  <c r="AU212" i="5"/>
  <c r="AU269" i="5"/>
  <c r="AU99" i="5"/>
  <c r="AU286" i="5"/>
  <c r="AU259" i="5"/>
  <c r="AU348" i="5"/>
  <c r="AU287" i="5"/>
  <c r="AU299" i="5"/>
  <c r="AU327" i="5"/>
  <c r="AU358" i="5"/>
  <c r="AU375" i="5"/>
  <c r="AU32" i="5"/>
  <c r="AU11" i="5"/>
  <c r="AU52" i="5"/>
  <c r="AU127" i="5"/>
  <c r="AU239" i="5"/>
  <c r="AU248" i="5"/>
  <c r="AU253" i="5"/>
  <c r="AU270" i="5"/>
  <c r="AU256" i="5"/>
  <c r="AU369" i="5"/>
  <c r="AU367" i="5"/>
  <c r="AU18" i="5"/>
  <c r="AU17" i="5"/>
  <c r="AU51" i="5"/>
  <c r="AU76" i="5"/>
  <c r="AU180" i="5"/>
  <c r="AU185" i="5"/>
  <c r="AU312" i="5"/>
  <c r="AU179" i="5"/>
  <c r="AU178" i="5"/>
  <c r="AU295" i="5"/>
  <c r="AU338" i="5"/>
  <c r="AU27" i="5"/>
  <c r="AU88" i="5"/>
  <c r="AU171" i="5"/>
  <c r="AU218" i="5"/>
  <c r="AU297" i="5"/>
  <c r="AU193" i="5"/>
  <c r="AU355" i="5"/>
  <c r="AU113" i="5"/>
  <c r="AU207" i="5"/>
  <c r="AU16" i="5"/>
  <c r="AU58" i="5"/>
  <c r="AU118" i="5"/>
  <c r="AU145" i="5"/>
  <c r="AU285" i="5"/>
  <c r="AU364" i="5"/>
  <c r="AU13" i="5"/>
  <c r="AU55" i="5"/>
  <c r="AU148" i="5"/>
  <c r="AU221" i="5"/>
  <c r="AU200" i="5"/>
  <c r="AU181" i="5"/>
  <c r="AU34" i="5"/>
  <c r="M64" i="5"/>
  <c r="M54" i="5"/>
  <c r="M59" i="5"/>
  <c r="M65" i="5"/>
  <c r="M84" i="5"/>
  <c r="M74" i="5"/>
  <c r="M90" i="5"/>
  <c r="M75" i="5"/>
  <c r="M109" i="5"/>
  <c r="M95" i="5"/>
  <c r="M67" i="5"/>
  <c r="M103" i="5"/>
  <c r="M122" i="5"/>
  <c r="M138" i="5"/>
  <c r="M147" i="5"/>
  <c r="M112" i="5"/>
  <c r="M127" i="5"/>
  <c r="M116" i="5"/>
  <c r="M143" i="5"/>
  <c r="M166" i="5"/>
  <c r="M107" i="5"/>
  <c r="M164" i="5"/>
  <c r="M152" i="5"/>
  <c r="M185" i="5"/>
  <c r="M212" i="5"/>
  <c r="M228" i="5"/>
  <c r="M100" i="5"/>
  <c r="M161" i="5"/>
  <c r="M191" i="5"/>
  <c r="M202" i="5"/>
  <c r="M218" i="5"/>
  <c r="M234" i="5"/>
  <c r="M245" i="5"/>
  <c r="M192" i="5"/>
  <c r="M219" i="5"/>
  <c r="M246" i="5"/>
  <c r="M221" i="5"/>
  <c r="M248" i="5"/>
  <c r="M207" i="5"/>
  <c r="M254" i="5"/>
  <c r="M270" i="5"/>
  <c r="M286" i="5"/>
  <c r="M297" i="5"/>
  <c r="M313" i="5"/>
  <c r="M159" i="5"/>
  <c r="M225" i="5"/>
  <c r="M263" i="5"/>
  <c r="M279" i="5"/>
  <c r="M290" i="5"/>
  <c r="M306" i="5"/>
  <c r="M322" i="5"/>
  <c r="M231" i="5"/>
  <c r="M276" i="5"/>
  <c r="M303" i="5"/>
  <c r="M330" i="5"/>
  <c r="M341" i="5"/>
  <c r="M357" i="5"/>
  <c r="M373" i="5"/>
  <c r="M385" i="5"/>
  <c r="M280" i="5"/>
  <c r="M332" i="5"/>
  <c r="M371" i="5"/>
  <c r="M233" i="5"/>
  <c r="M175" i="5"/>
  <c r="M253" i="5"/>
  <c r="M285" i="5"/>
  <c r="M312" i="5"/>
  <c r="M335" i="5"/>
  <c r="M346" i="5"/>
  <c r="M362" i="5"/>
  <c r="M378" i="5"/>
  <c r="M171" i="5"/>
  <c r="M272" i="5"/>
  <c r="M336" i="5"/>
  <c r="M355" i="5"/>
  <c r="M379" i="5"/>
  <c r="M273" i="5"/>
  <c r="M308" i="5"/>
  <c r="M344" i="5"/>
  <c r="M352" i="5"/>
  <c r="M348" i="5"/>
  <c r="M368" i="5"/>
  <c r="M37" i="5"/>
  <c r="M21" i="5"/>
  <c r="M19" i="5"/>
  <c r="M42" i="5"/>
  <c r="M5" i="5"/>
  <c r="M40" i="5"/>
  <c r="M24" i="5"/>
  <c r="M8" i="5"/>
  <c r="M31" i="5"/>
  <c r="M6" i="5"/>
  <c r="M26" i="5"/>
  <c r="M49" i="5"/>
  <c r="M53" i="5"/>
  <c r="M63" i="5"/>
  <c r="M68" i="5"/>
  <c r="M72" i="5"/>
  <c r="M88" i="5"/>
  <c r="M78" i="5"/>
  <c r="M91" i="5"/>
  <c r="M83" i="5"/>
  <c r="M99" i="5"/>
  <c r="M113" i="5"/>
  <c r="M102" i="5"/>
  <c r="M73" i="5"/>
  <c r="M111" i="5"/>
  <c r="M126" i="5"/>
  <c r="M77" i="5"/>
  <c r="M115" i="5"/>
  <c r="M131" i="5"/>
  <c r="M124" i="5"/>
  <c r="M149" i="5"/>
  <c r="M170" i="5"/>
  <c r="M120" i="5"/>
  <c r="M145" i="5"/>
  <c r="M168" i="5"/>
  <c r="M121" i="5"/>
  <c r="M165" i="5"/>
  <c r="M189" i="5"/>
  <c r="M200" i="5"/>
  <c r="M216" i="5"/>
  <c r="M232" i="5"/>
  <c r="M129" i="5"/>
  <c r="M169" i="5"/>
  <c r="M206" i="5"/>
  <c r="M222" i="5"/>
  <c r="M238" i="5"/>
  <c r="M249" i="5"/>
  <c r="M163" i="5"/>
  <c r="M227" i="5"/>
  <c r="M125" i="5"/>
  <c r="M197" i="5"/>
  <c r="M229" i="5"/>
  <c r="M150" i="5"/>
  <c r="M223" i="5"/>
  <c r="M258" i="5"/>
  <c r="M274" i="5"/>
  <c r="M301" i="5"/>
  <c r="M317" i="5"/>
  <c r="M182" i="5"/>
  <c r="M267" i="5"/>
  <c r="M283" i="5"/>
  <c r="M294" i="5"/>
  <c r="M310" i="5"/>
  <c r="M326" i="5"/>
  <c r="M252" i="5"/>
  <c r="M284" i="5"/>
  <c r="M311" i="5"/>
  <c r="M334" i="5"/>
  <c r="M345" i="5"/>
  <c r="M361" i="5"/>
  <c r="M377" i="5"/>
  <c r="M383" i="5"/>
  <c r="M265" i="5"/>
  <c r="M190" i="5"/>
  <c r="M261" i="5"/>
  <c r="M289" i="5"/>
  <c r="M320" i="5"/>
  <c r="M350" i="5"/>
  <c r="M366" i="5"/>
  <c r="M382" i="5"/>
  <c r="M188" i="5"/>
  <c r="M288" i="5"/>
  <c r="M359" i="5"/>
  <c r="M281" i="5"/>
  <c r="M324" i="5"/>
  <c r="M360" i="5"/>
  <c r="M356" i="5"/>
  <c r="M364" i="5"/>
  <c r="M384" i="5"/>
  <c r="M33" i="5"/>
  <c r="M17" i="5"/>
  <c r="M11" i="5"/>
  <c r="M34" i="5"/>
  <c r="M48" i="5"/>
  <c r="M36" i="5"/>
  <c r="M20" i="5"/>
  <c r="M47" i="5"/>
  <c r="M23" i="5"/>
  <c r="M46" i="5"/>
  <c r="M18" i="5"/>
  <c r="M55" i="5"/>
  <c r="M66" i="5"/>
  <c r="M76" i="5"/>
  <c r="M82" i="5"/>
  <c r="M93" i="5"/>
  <c r="M98" i="5"/>
  <c r="M56" i="5"/>
  <c r="M92" i="5"/>
  <c r="M130" i="5"/>
  <c r="M135" i="5"/>
  <c r="M132" i="5"/>
  <c r="M174" i="5"/>
  <c r="M151" i="5"/>
  <c r="M137" i="5"/>
  <c r="M220" i="5"/>
  <c r="M247" i="5"/>
  <c r="M177" i="5"/>
  <c r="M210" i="5"/>
  <c r="M179" i="5"/>
  <c r="M235" i="5"/>
  <c r="M205" i="5"/>
  <c r="M180" i="5"/>
  <c r="M262" i="5"/>
  <c r="M321" i="5"/>
  <c r="M255" i="5"/>
  <c r="M287" i="5"/>
  <c r="M314" i="5"/>
  <c r="M260" i="5"/>
  <c r="M319" i="5"/>
  <c r="M349" i="5"/>
  <c r="M381" i="5"/>
  <c r="M299" i="5"/>
  <c r="M386" i="5"/>
  <c r="M217" i="5"/>
  <c r="M296" i="5"/>
  <c r="M338" i="5"/>
  <c r="M370" i="5"/>
  <c r="M242" i="5"/>
  <c r="M343" i="5"/>
  <c r="M201" i="5"/>
  <c r="M329" i="5"/>
  <c r="M29" i="5"/>
  <c r="M39" i="5"/>
  <c r="M22" i="5"/>
  <c r="M32" i="5"/>
  <c r="M43" i="5"/>
  <c r="M38" i="5"/>
  <c r="M58" i="5"/>
  <c r="M52" i="5"/>
  <c r="M51" i="5"/>
  <c r="M57" i="5"/>
  <c r="M79" i="5"/>
  <c r="M101" i="5"/>
  <c r="M106" i="5"/>
  <c r="M114" i="5"/>
  <c r="M142" i="5"/>
  <c r="M119" i="5"/>
  <c r="M144" i="5"/>
  <c r="M158" i="5"/>
  <c r="M128" i="5"/>
  <c r="M172" i="5"/>
  <c r="M173" i="5"/>
  <c r="M204" i="5"/>
  <c r="M236" i="5"/>
  <c r="M194" i="5"/>
  <c r="M226" i="5"/>
  <c r="M108" i="5"/>
  <c r="M203" i="5"/>
  <c r="M167" i="5"/>
  <c r="M237" i="5"/>
  <c r="M239" i="5"/>
  <c r="M278" i="5"/>
  <c r="M305" i="5"/>
  <c r="M271" i="5"/>
  <c r="M298" i="5"/>
  <c r="M133" i="5"/>
  <c r="M365" i="5"/>
  <c r="M215" i="5"/>
  <c r="M351" i="5"/>
  <c r="M269" i="5"/>
  <c r="M328" i="5"/>
  <c r="M354" i="5"/>
  <c r="M307" i="5"/>
  <c r="M363" i="5"/>
  <c r="M376" i="5"/>
  <c r="M380" i="5"/>
  <c r="M45" i="5"/>
  <c r="M13" i="5"/>
  <c r="M16" i="5"/>
  <c r="M15" i="5"/>
  <c r="M10" i="5"/>
  <c r="M70" i="5"/>
  <c r="M86" i="5"/>
  <c r="M81" i="5"/>
  <c r="M104" i="5"/>
  <c r="M140" i="5"/>
  <c r="M160" i="5"/>
  <c r="M193" i="5"/>
  <c r="M251" i="5"/>
  <c r="M214" i="5"/>
  <c r="M184" i="5"/>
  <c r="M213" i="5"/>
  <c r="M266" i="5"/>
  <c r="M325" i="5"/>
  <c r="M268" i="5"/>
  <c r="M353" i="5"/>
  <c r="M315" i="5"/>
  <c r="M342" i="5"/>
  <c r="M256" i="5"/>
  <c r="M257" i="5"/>
  <c r="M25" i="5"/>
  <c r="M14" i="5"/>
  <c r="M35" i="5"/>
  <c r="M60" i="5"/>
  <c r="M80" i="5"/>
  <c r="M94" i="5"/>
  <c r="M85" i="5"/>
  <c r="M134" i="5"/>
  <c r="M139" i="5"/>
  <c r="M178" i="5"/>
  <c r="M146" i="5"/>
  <c r="M224" i="5"/>
  <c r="M187" i="5"/>
  <c r="M293" i="5"/>
  <c r="M259" i="5"/>
  <c r="M318" i="5"/>
  <c r="M327" i="5"/>
  <c r="M141" i="5"/>
  <c r="M304" i="5"/>
  <c r="M374" i="5"/>
  <c r="M347" i="5"/>
  <c r="M333" i="5"/>
  <c r="M372" i="5"/>
  <c r="M27" i="5"/>
  <c r="M28" i="5"/>
  <c r="M30" i="5"/>
  <c r="M71" i="5"/>
  <c r="M118" i="5"/>
  <c r="M162" i="5"/>
  <c r="M208" i="5"/>
  <c r="M230" i="5"/>
  <c r="M241" i="5"/>
  <c r="M209" i="5"/>
  <c r="M295" i="5"/>
  <c r="M367" i="5"/>
  <c r="M358" i="5"/>
  <c r="M300" i="5"/>
  <c r="M9" i="5"/>
  <c r="M7" i="5"/>
  <c r="M61" i="5"/>
  <c r="M105" i="5"/>
  <c r="M123" i="5"/>
  <c r="M176" i="5"/>
  <c r="M148" i="5"/>
  <c r="M211" i="5"/>
  <c r="M282" i="5"/>
  <c r="M302" i="5"/>
  <c r="M369" i="5"/>
  <c r="M277" i="5"/>
  <c r="M323" i="5"/>
  <c r="M337" i="5"/>
  <c r="M44" i="5"/>
  <c r="M62" i="5"/>
  <c r="M240" i="5"/>
  <c r="M250" i="5"/>
  <c r="M69" i="5"/>
  <c r="M89" i="5"/>
  <c r="M198" i="5"/>
  <c r="M309" i="5"/>
  <c r="M264" i="5"/>
  <c r="M375" i="5"/>
  <c r="M12" i="5"/>
  <c r="M87" i="5"/>
  <c r="M136" i="5"/>
  <c r="M117" i="5"/>
  <c r="M275" i="5"/>
  <c r="M316" i="5"/>
  <c r="M110" i="5"/>
  <c r="M181" i="5"/>
  <c r="M186" i="5"/>
  <c r="M199" i="5"/>
  <c r="M331" i="5"/>
  <c r="M41" i="5"/>
  <c r="O54" i="5"/>
  <c r="O52" i="5"/>
  <c r="O53" i="5"/>
  <c r="O58" i="5"/>
  <c r="O79" i="5"/>
  <c r="O68" i="5"/>
  <c r="O85" i="5"/>
  <c r="O90" i="5"/>
  <c r="O70" i="5"/>
  <c r="O95" i="5"/>
  <c r="O108" i="5"/>
  <c r="O101" i="5"/>
  <c r="O102" i="5"/>
  <c r="O125" i="5"/>
  <c r="O141" i="5"/>
  <c r="O94" i="5"/>
  <c r="O118" i="5"/>
  <c r="O134" i="5"/>
  <c r="O123" i="5"/>
  <c r="O148" i="5"/>
  <c r="O169" i="5"/>
  <c r="O163" i="5"/>
  <c r="O179" i="5"/>
  <c r="O151" i="5"/>
  <c r="O184" i="5"/>
  <c r="O211" i="5"/>
  <c r="O227" i="5"/>
  <c r="O120" i="5"/>
  <c r="O168" i="5"/>
  <c r="O190" i="5"/>
  <c r="O201" i="5"/>
  <c r="O217" i="5"/>
  <c r="O233" i="5"/>
  <c r="O149" i="5"/>
  <c r="O202" i="5"/>
  <c r="O234" i="5"/>
  <c r="O116" i="5"/>
  <c r="O185" i="5"/>
  <c r="O212" i="5"/>
  <c r="O187" i="5"/>
  <c r="O265" i="5"/>
  <c r="O281" i="5"/>
  <c r="O308" i="5"/>
  <c r="O324" i="5"/>
  <c r="O200" i="5"/>
  <c r="O254" i="5"/>
  <c r="O270" i="5"/>
  <c r="O286" i="5"/>
  <c r="O297" i="5"/>
  <c r="O313" i="5"/>
  <c r="O162" i="5"/>
  <c r="O259" i="5"/>
  <c r="O318" i="5"/>
  <c r="O348" i="5"/>
  <c r="O364" i="5"/>
  <c r="O380" i="5"/>
  <c r="O238" i="5"/>
  <c r="O306" i="5"/>
  <c r="O350" i="5"/>
  <c r="O382" i="5"/>
  <c r="O256" i="5"/>
  <c r="O299" i="5"/>
  <c r="O240" i="5"/>
  <c r="O276" i="5"/>
  <c r="O303" i="5"/>
  <c r="O330" i="5"/>
  <c r="O341" i="5"/>
  <c r="O357" i="5"/>
  <c r="O373" i="5"/>
  <c r="O385" i="5"/>
  <c r="O279" i="5"/>
  <c r="O335" i="5"/>
  <c r="O354" i="5"/>
  <c r="O264" i="5"/>
  <c r="O332" i="5"/>
  <c r="O347" i="5"/>
  <c r="O371" i="5"/>
  <c r="O363" i="5"/>
  <c r="O40" i="5"/>
  <c r="O24" i="5"/>
  <c r="O8" i="5"/>
  <c r="O26" i="5"/>
  <c r="O49" i="5"/>
  <c r="O21" i="5"/>
  <c r="O47" i="5"/>
  <c r="O31" i="5"/>
  <c r="O15" i="5"/>
  <c r="O22" i="5"/>
  <c r="O37" i="5"/>
  <c r="O9" i="5"/>
  <c r="O59" i="5"/>
  <c r="O56" i="5"/>
  <c r="O62" i="5"/>
  <c r="O67" i="5"/>
  <c r="O83" i="5"/>
  <c r="O73" i="5"/>
  <c r="O89" i="5"/>
  <c r="O91" i="5"/>
  <c r="O99" i="5"/>
  <c r="O78" i="5"/>
  <c r="O98" i="5"/>
  <c r="O112" i="5"/>
  <c r="O105" i="5"/>
  <c r="O110" i="5"/>
  <c r="O129" i="5"/>
  <c r="O103" i="5"/>
  <c r="O122" i="5"/>
  <c r="O138" i="5"/>
  <c r="O147" i="5"/>
  <c r="O131" i="5"/>
  <c r="O152" i="5"/>
  <c r="O173" i="5"/>
  <c r="O119" i="5"/>
  <c r="O144" i="5"/>
  <c r="O167" i="5"/>
  <c r="O107" i="5"/>
  <c r="O164" i="5"/>
  <c r="O188" i="5"/>
  <c r="O199" i="5"/>
  <c r="O215" i="5"/>
  <c r="O231" i="5"/>
  <c r="O242" i="5"/>
  <c r="O136" i="5"/>
  <c r="O176" i="5"/>
  <c r="O205" i="5"/>
  <c r="O221" i="5"/>
  <c r="O237" i="5"/>
  <c r="O248" i="5"/>
  <c r="O170" i="5"/>
  <c r="O210" i="5"/>
  <c r="O143" i="5"/>
  <c r="O220" i="5"/>
  <c r="O247" i="5"/>
  <c r="O198" i="5"/>
  <c r="O253" i="5"/>
  <c r="O269" i="5"/>
  <c r="O285" i="5"/>
  <c r="O296" i="5"/>
  <c r="O312" i="5"/>
  <c r="O328" i="5"/>
  <c r="O216" i="5"/>
  <c r="O258" i="5"/>
  <c r="O274" i="5"/>
  <c r="O301" i="5"/>
  <c r="O317" i="5"/>
  <c r="O267" i="5"/>
  <c r="O294" i="5"/>
  <c r="O326" i="5"/>
  <c r="O337" i="5"/>
  <c r="O352" i="5"/>
  <c r="O368" i="5"/>
  <c r="O384" i="5"/>
  <c r="O255" i="5"/>
  <c r="O322" i="5"/>
  <c r="O362" i="5"/>
  <c r="O272" i="5"/>
  <c r="O323" i="5"/>
  <c r="O252" i="5"/>
  <c r="O284" i="5"/>
  <c r="O311" i="5"/>
  <c r="O334" i="5"/>
  <c r="O345" i="5"/>
  <c r="O361" i="5"/>
  <c r="O377" i="5"/>
  <c r="O290" i="5"/>
  <c r="O338" i="5"/>
  <c r="O358" i="5"/>
  <c r="O66" i="5"/>
  <c r="O351" i="5"/>
  <c r="O343" i="5"/>
  <c r="O379" i="5"/>
  <c r="O48" i="5"/>
  <c r="O36" i="5"/>
  <c r="O20" i="5"/>
  <c r="O18" i="5"/>
  <c r="O13" i="5"/>
  <c r="O43" i="5"/>
  <c r="O27" i="5"/>
  <c r="O11" i="5"/>
  <c r="O46" i="5"/>
  <c r="O14" i="5"/>
  <c r="O29" i="5"/>
  <c r="O63" i="5"/>
  <c r="O65" i="5"/>
  <c r="O87" i="5"/>
  <c r="O74" i="5"/>
  <c r="O55" i="5"/>
  <c r="O72" i="5"/>
  <c r="O76" i="5"/>
  <c r="O117" i="5"/>
  <c r="O126" i="5"/>
  <c r="O106" i="5"/>
  <c r="O161" i="5"/>
  <c r="O127" i="5"/>
  <c r="O171" i="5"/>
  <c r="O172" i="5"/>
  <c r="O203" i="5"/>
  <c r="O235" i="5"/>
  <c r="O145" i="5"/>
  <c r="O225" i="5"/>
  <c r="O218" i="5"/>
  <c r="O158" i="5"/>
  <c r="O228" i="5"/>
  <c r="O214" i="5"/>
  <c r="O273" i="5"/>
  <c r="O300" i="5"/>
  <c r="O132" i="5"/>
  <c r="O262" i="5"/>
  <c r="O321" i="5"/>
  <c r="O275" i="5"/>
  <c r="O329" i="5"/>
  <c r="O356" i="5"/>
  <c r="O331" i="5"/>
  <c r="O166" i="5"/>
  <c r="O181" i="5"/>
  <c r="O365" i="5"/>
  <c r="O206" i="5"/>
  <c r="O342" i="5"/>
  <c r="O224" i="5"/>
  <c r="O367" i="5"/>
  <c r="O16" i="5"/>
  <c r="O10" i="5"/>
  <c r="O23" i="5"/>
  <c r="O42" i="5"/>
  <c r="O25" i="5"/>
  <c r="O57" i="5"/>
  <c r="O71" i="5"/>
  <c r="O77" i="5"/>
  <c r="O92" i="5"/>
  <c r="O86" i="5"/>
  <c r="O100" i="5"/>
  <c r="O109" i="5"/>
  <c r="O133" i="5"/>
  <c r="O111" i="5"/>
  <c r="O139" i="5"/>
  <c r="O177" i="5"/>
  <c r="O150" i="5"/>
  <c r="O128" i="5"/>
  <c r="O192" i="5"/>
  <c r="O219" i="5"/>
  <c r="O246" i="5"/>
  <c r="O182" i="5"/>
  <c r="O209" i="5"/>
  <c r="O191" i="5"/>
  <c r="O245" i="5"/>
  <c r="O124" i="5"/>
  <c r="O257" i="5"/>
  <c r="O316" i="5"/>
  <c r="O232" i="5"/>
  <c r="O278" i="5"/>
  <c r="O305" i="5"/>
  <c r="O222" i="5"/>
  <c r="O302" i="5"/>
  <c r="O372" i="5"/>
  <c r="O271" i="5"/>
  <c r="O366" i="5"/>
  <c r="O280" i="5"/>
  <c r="O260" i="5"/>
  <c r="O319" i="5"/>
  <c r="O349" i="5"/>
  <c r="O381" i="5"/>
  <c r="O298" i="5"/>
  <c r="O374" i="5"/>
  <c r="O307" i="5"/>
  <c r="O375" i="5"/>
  <c r="O359" i="5"/>
  <c r="O32" i="5"/>
  <c r="O38" i="5"/>
  <c r="O41" i="5"/>
  <c r="O39" i="5"/>
  <c r="O7" i="5"/>
  <c r="O51" i="5"/>
  <c r="O60" i="5"/>
  <c r="O64" i="5"/>
  <c r="O146" i="5"/>
  <c r="O115" i="5"/>
  <c r="O135" i="5"/>
  <c r="O180" i="5"/>
  <c r="O239" i="5"/>
  <c r="O197" i="5"/>
  <c r="O140" i="5"/>
  <c r="O174" i="5"/>
  <c r="O230" i="5"/>
  <c r="O304" i="5"/>
  <c r="O266" i="5"/>
  <c r="O325" i="5"/>
  <c r="O333" i="5"/>
  <c r="O193" i="5"/>
  <c r="O295" i="5"/>
  <c r="O369" i="5"/>
  <c r="O346" i="5"/>
  <c r="O383" i="5"/>
  <c r="O44" i="5"/>
  <c r="O5" i="5"/>
  <c r="O19" i="5"/>
  <c r="O17" i="5"/>
  <c r="O69" i="5"/>
  <c r="O82" i="5"/>
  <c r="O88" i="5"/>
  <c r="O121" i="5"/>
  <c r="O130" i="5"/>
  <c r="O165" i="5"/>
  <c r="O175" i="5"/>
  <c r="O207" i="5"/>
  <c r="O160" i="5"/>
  <c r="O229" i="5"/>
  <c r="O226" i="5"/>
  <c r="O236" i="5"/>
  <c r="O277" i="5"/>
  <c r="O189" i="5"/>
  <c r="O293" i="5"/>
  <c r="O283" i="5"/>
  <c r="O360" i="5"/>
  <c r="O208" i="5"/>
  <c r="O263" i="5"/>
  <c r="O251" i="5"/>
  <c r="O355" i="5"/>
  <c r="O12" i="5"/>
  <c r="O30" i="5"/>
  <c r="O81" i="5"/>
  <c r="O113" i="5"/>
  <c r="O213" i="5"/>
  <c r="O204" i="5"/>
  <c r="O320" i="5"/>
  <c r="O249" i="5"/>
  <c r="O287" i="5"/>
  <c r="O327" i="5"/>
  <c r="O378" i="5"/>
  <c r="O28" i="5"/>
  <c r="O6" i="5"/>
  <c r="O61" i="5"/>
  <c r="O114" i="5"/>
  <c r="O159" i="5"/>
  <c r="O250" i="5"/>
  <c r="O194" i="5"/>
  <c r="O261" i="5"/>
  <c r="O282" i="5"/>
  <c r="O344" i="5"/>
  <c r="O288" i="5"/>
  <c r="O386" i="5"/>
  <c r="O33" i="5"/>
  <c r="O80" i="5"/>
  <c r="O241" i="5"/>
  <c r="O370" i="5"/>
  <c r="O315" i="5"/>
  <c r="O45" i="5"/>
  <c r="O104" i="5"/>
  <c r="O84" i="5"/>
  <c r="O309" i="5"/>
  <c r="O268" i="5"/>
  <c r="O336" i="5"/>
  <c r="O93" i="5"/>
  <c r="O137" i="5"/>
  <c r="O223" i="5"/>
  <c r="O178" i="5"/>
  <c r="O310" i="5"/>
  <c r="O353" i="5"/>
  <c r="O34" i="5"/>
  <c r="O75" i="5"/>
  <c r="O142" i="5"/>
  <c r="O186" i="5"/>
  <c r="O289" i="5"/>
  <c r="O376" i="5"/>
  <c r="O314" i="5"/>
  <c r="O35" i="5"/>
  <c r="S57" i="5"/>
  <c r="S63" i="5"/>
  <c r="S55" i="5"/>
  <c r="S70" i="5"/>
  <c r="S85" i="5"/>
  <c r="S75" i="5"/>
  <c r="S53" i="5"/>
  <c r="S88" i="5"/>
  <c r="S68" i="5"/>
  <c r="S93" i="5"/>
  <c r="S86" i="5"/>
  <c r="S106" i="5"/>
  <c r="S111" i="5"/>
  <c r="S115" i="5"/>
  <c r="S131" i="5"/>
  <c r="S101" i="5"/>
  <c r="S124" i="5"/>
  <c r="S140" i="5"/>
  <c r="S137" i="5"/>
  <c r="S159" i="5"/>
  <c r="S175" i="5"/>
  <c r="S125" i="5"/>
  <c r="S148" i="5"/>
  <c r="S169" i="5"/>
  <c r="S126" i="5"/>
  <c r="S170" i="5"/>
  <c r="S190" i="5"/>
  <c r="S201" i="5"/>
  <c r="S217" i="5"/>
  <c r="S233" i="5"/>
  <c r="S134" i="5"/>
  <c r="S174" i="5"/>
  <c r="S192" i="5"/>
  <c r="S203" i="5"/>
  <c r="S219" i="5"/>
  <c r="S235" i="5"/>
  <c r="S246" i="5"/>
  <c r="S147" i="5"/>
  <c r="S193" i="5"/>
  <c r="S224" i="5"/>
  <c r="S251" i="5"/>
  <c r="S191" i="5"/>
  <c r="S218" i="5"/>
  <c r="S245" i="5"/>
  <c r="S212" i="5"/>
  <c r="S259" i="5"/>
  <c r="S275" i="5"/>
  <c r="S302" i="5"/>
  <c r="S318" i="5"/>
  <c r="S164" i="5"/>
  <c r="S230" i="5"/>
  <c r="S260" i="5"/>
  <c r="S276" i="5"/>
  <c r="S303" i="5"/>
  <c r="S319" i="5"/>
  <c r="S204" i="5"/>
  <c r="S273" i="5"/>
  <c r="S300" i="5"/>
  <c r="S331" i="5"/>
  <c r="S342" i="5"/>
  <c r="S358" i="5"/>
  <c r="S374" i="5"/>
  <c r="S285" i="5"/>
  <c r="S329" i="5"/>
  <c r="S360" i="5"/>
  <c r="S380" i="5"/>
  <c r="S270" i="5"/>
  <c r="S321" i="5"/>
  <c r="S249" i="5"/>
  <c r="S282" i="5"/>
  <c r="S309" i="5"/>
  <c r="S336" i="5"/>
  <c r="S347" i="5"/>
  <c r="S363" i="5"/>
  <c r="S379" i="5"/>
  <c r="S176" i="5"/>
  <c r="S277" i="5"/>
  <c r="S333" i="5"/>
  <c r="S356" i="5"/>
  <c r="S142" i="5"/>
  <c r="S305" i="5"/>
  <c r="S365" i="5"/>
  <c r="S361" i="5"/>
  <c r="S369" i="5"/>
  <c r="S385" i="5"/>
  <c r="S34" i="5"/>
  <c r="S18" i="5"/>
  <c r="S24" i="5"/>
  <c r="S47" i="5"/>
  <c r="S19" i="5"/>
  <c r="S33" i="5"/>
  <c r="S17" i="5"/>
  <c r="S40" i="5"/>
  <c r="S15" i="5"/>
  <c r="S51" i="5"/>
  <c r="S61" i="5"/>
  <c r="S60" i="5"/>
  <c r="S64" i="5"/>
  <c r="S73" i="5"/>
  <c r="S89" i="5"/>
  <c r="S79" i="5"/>
  <c r="S62" i="5"/>
  <c r="S76" i="5"/>
  <c r="S94" i="5"/>
  <c r="S110" i="5"/>
  <c r="S98" i="5"/>
  <c r="S78" i="5"/>
  <c r="S119" i="5"/>
  <c r="S135" i="5"/>
  <c r="S144" i="5"/>
  <c r="S109" i="5"/>
  <c r="S128" i="5"/>
  <c r="S104" i="5"/>
  <c r="S163" i="5"/>
  <c r="S179" i="5"/>
  <c r="S133" i="5"/>
  <c r="S152" i="5"/>
  <c r="S173" i="5"/>
  <c r="S178" i="5"/>
  <c r="S205" i="5"/>
  <c r="S221" i="5"/>
  <c r="S237" i="5"/>
  <c r="S248" i="5"/>
  <c r="S180" i="5"/>
  <c r="S207" i="5"/>
  <c r="S223" i="5"/>
  <c r="S239" i="5"/>
  <c r="S250" i="5"/>
  <c r="S168" i="5"/>
  <c r="S200" i="5"/>
  <c r="S232" i="5"/>
  <c r="S130" i="5"/>
  <c r="S194" i="5"/>
  <c r="S226" i="5"/>
  <c r="S160" i="5"/>
  <c r="S228" i="5"/>
  <c r="S263" i="5"/>
  <c r="S279" i="5"/>
  <c r="S290" i="5"/>
  <c r="S306" i="5"/>
  <c r="S322" i="5"/>
  <c r="S187" i="5"/>
  <c r="S264" i="5"/>
  <c r="S280" i="5"/>
  <c r="S307" i="5"/>
  <c r="S323" i="5"/>
  <c r="S236" i="5"/>
  <c r="S281" i="5"/>
  <c r="S308" i="5"/>
  <c r="S335" i="5"/>
  <c r="S346" i="5"/>
  <c r="S362" i="5"/>
  <c r="S378" i="5"/>
  <c r="S220" i="5"/>
  <c r="S296" i="5"/>
  <c r="S364" i="5"/>
  <c r="S278" i="5"/>
  <c r="S330" i="5"/>
  <c r="S258" i="5"/>
  <c r="S317" i="5"/>
  <c r="S351" i="5"/>
  <c r="S367" i="5"/>
  <c r="S383" i="5"/>
  <c r="S289" i="5"/>
  <c r="S337" i="5"/>
  <c r="S372" i="5"/>
  <c r="S206" i="5"/>
  <c r="S313" i="5"/>
  <c r="S381" i="5"/>
  <c r="S345" i="5"/>
  <c r="S46" i="5"/>
  <c r="S30" i="5"/>
  <c r="S14" i="5"/>
  <c r="S44" i="5"/>
  <c r="S16" i="5"/>
  <c r="S39" i="5"/>
  <c r="S11" i="5"/>
  <c r="S45" i="5"/>
  <c r="S29" i="5"/>
  <c r="S13" i="5"/>
  <c r="S28" i="5"/>
  <c r="S43" i="5"/>
  <c r="S7" i="5"/>
  <c r="S54" i="5"/>
  <c r="S65" i="5"/>
  <c r="S58" i="5"/>
  <c r="S72" i="5"/>
  <c r="S84" i="5"/>
  <c r="S103" i="5"/>
  <c r="S123" i="5"/>
  <c r="S82" i="5"/>
  <c r="S132" i="5"/>
  <c r="S121" i="5"/>
  <c r="S167" i="5"/>
  <c r="S141" i="5"/>
  <c r="S177" i="5"/>
  <c r="S182" i="5"/>
  <c r="S209" i="5"/>
  <c r="S158" i="5"/>
  <c r="S227" i="5"/>
  <c r="S113" i="5"/>
  <c r="S208" i="5"/>
  <c r="S151" i="5"/>
  <c r="S234" i="5"/>
  <c r="S283" i="5"/>
  <c r="S310" i="5"/>
  <c r="S198" i="5"/>
  <c r="S268" i="5"/>
  <c r="S295" i="5"/>
  <c r="S327" i="5"/>
  <c r="S366" i="5"/>
  <c r="S253" i="5"/>
  <c r="S344" i="5"/>
  <c r="S238" i="5"/>
  <c r="S293" i="5"/>
  <c r="S371" i="5"/>
  <c r="S247" i="5"/>
  <c r="S262" i="5"/>
  <c r="S357" i="5"/>
  <c r="S341" i="5"/>
  <c r="S42" i="5"/>
  <c r="S10" i="5"/>
  <c r="S8" i="5"/>
  <c r="S49" i="5"/>
  <c r="S25" i="5"/>
  <c r="S20" i="5"/>
  <c r="S6" i="5"/>
  <c r="S52" i="5"/>
  <c r="S67" i="5"/>
  <c r="S77" i="5"/>
  <c r="S83" i="5"/>
  <c r="S95" i="5"/>
  <c r="S74" i="5"/>
  <c r="S100" i="5"/>
  <c r="S139" i="5"/>
  <c r="S116" i="5"/>
  <c r="S143" i="5"/>
  <c r="S146" i="5"/>
  <c r="S112" i="5"/>
  <c r="S161" i="5"/>
  <c r="S149" i="5"/>
  <c r="S225" i="5"/>
  <c r="S105" i="5"/>
  <c r="S184" i="5"/>
  <c r="S211" i="5"/>
  <c r="S181" i="5"/>
  <c r="S240" i="5"/>
  <c r="S202" i="5"/>
  <c r="S185" i="5"/>
  <c r="S267" i="5"/>
  <c r="S294" i="5"/>
  <c r="S326" i="5"/>
  <c r="S252" i="5"/>
  <c r="S284" i="5"/>
  <c r="S311" i="5"/>
  <c r="S257" i="5"/>
  <c r="S316" i="5"/>
  <c r="S350" i="5"/>
  <c r="S382" i="5"/>
  <c r="S304" i="5"/>
  <c r="S368" i="5"/>
  <c r="S286" i="5"/>
  <c r="S266" i="5"/>
  <c r="S325" i="5"/>
  <c r="S355" i="5"/>
  <c r="S312" i="5"/>
  <c r="S384" i="5"/>
  <c r="S377" i="5"/>
  <c r="S26" i="5"/>
  <c r="S36" i="5"/>
  <c r="S31" i="5"/>
  <c r="S41" i="5"/>
  <c r="S9" i="5"/>
  <c r="S35" i="5"/>
  <c r="S69" i="5"/>
  <c r="S80" i="5"/>
  <c r="S102" i="5"/>
  <c r="S127" i="5"/>
  <c r="S136" i="5"/>
  <c r="S171" i="5"/>
  <c r="S213" i="5"/>
  <c r="S166" i="5"/>
  <c r="S231" i="5"/>
  <c r="S216" i="5"/>
  <c r="S287" i="5"/>
  <c r="S214" i="5"/>
  <c r="S299" i="5"/>
  <c r="S370" i="5"/>
  <c r="S348" i="5"/>
  <c r="S222" i="5"/>
  <c r="S343" i="5"/>
  <c r="S261" i="5"/>
  <c r="S373" i="5"/>
  <c r="S5" i="5"/>
  <c r="S12" i="5"/>
  <c r="S59" i="5"/>
  <c r="S66" i="5"/>
  <c r="S92" i="5"/>
  <c r="S107" i="5"/>
  <c r="S91" i="5"/>
  <c r="S129" i="5"/>
  <c r="S186" i="5"/>
  <c r="S241" i="5"/>
  <c r="S199" i="5"/>
  <c r="S122" i="5"/>
  <c r="S172" i="5"/>
  <c r="S255" i="5"/>
  <c r="S314" i="5"/>
  <c r="S272" i="5"/>
  <c r="S138" i="5"/>
  <c r="S338" i="5"/>
  <c r="S269" i="5"/>
  <c r="S254" i="5"/>
  <c r="S301" i="5"/>
  <c r="S375" i="5"/>
  <c r="S352" i="5"/>
  <c r="S334" i="5"/>
  <c r="S38" i="5"/>
  <c r="S21" i="5"/>
  <c r="S81" i="5"/>
  <c r="S90" i="5"/>
  <c r="S145" i="5"/>
  <c r="S162" i="5"/>
  <c r="S188" i="5"/>
  <c r="S298" i="5"/>
  <c r="S315" i="5"/>
  <c r="S274" i="5"/>
  <c r="S328" i="5"/>
  <c r="S37" i="5"/>
  <c r="S56" i="5"/>
  <c r="S117" i="5"/>
  <c r="S229" i="5"/>
  <c r="S242" i="5"/>
  <c r="S256" i="5"/>
  <c r="S324" i="5"/>
  <c r="S376" i="5"/>
  <c r="S359" i="5"/>
  <c r="S349" i="5"/>
  <c r="S32" i="5"/>
  <c r="S23" i="5"/>
  <c r="S108" i="5"/>
  <c r="S197" i="5"/>
  <c r="S210" i="5"/>
  <c r="S265" i="5"/>
  <c r="S332" i="5"/>
  <c r="S22" i="5"/>
  <c r="S71" i="5"/>
  <c r="S120" i="5"/>
  <c r="S118" i="5"/>
  <c r="S271" i="5"/>
  <c r="S354" i="5"/>
  <c r="S386" i="5"/>
  <c r="S27" i="5"/>
  <c r="S87" i="5"/>
  <c r="S150" i="5"/>
  <c r="S215" i="5"/>
  <c r="S114" i="5"/>
  <c r="S320" i="5"/>
  <c r="S48" i="5"/>
  <c r="S99" i="5"/>
  <c r="S165" i="5"/>
  <c r="S189" i="5"/>
  <c r="S288" i="5"/>
  <c r="S297" i="5"/>
  <c r="S353" i="5"/>
  <c r="U55" i="5"/>
  <c r="U58" i="5"/>
  <c r="U70" i="5"/>
  <c r="U57" i="5"/>
  <c r="U80" i="5"/>
  <c r="U65" i="5"/>
  <c r="U86" i="5"/>
  <c r="U79" i="5"/>
  <c r="U93" i="5"/>
  <c r="U109" i="5"/>
  <c r="U110" i="5"/>
  <c r="U118" i="5"/>
  <c r="U134" i="5"/>
  <c r="U108" i="5"/>
  <c r="U127" i="5"/>
  <c r="U120" i="5"/>
  <c r="U145" i="5"/>
  <c r="U166" i="5"/>
  <c r="U85" i="5"/>
  <c r="U124" i="5"/>
  <c r="U147" i="5"/>
  <c r="U168" i="5"/>
  <c r="U117" i="5"/>
  <c r="U161" i="5"/>
  <c r="U185" i="5"/>
  <c r="U212" i="5"/>
  <c r="U228" i="5"/>
  <c r="U52" i="5"/>
  <c r="U165" i="5"/>
  <c r="U206" i="5"/>
  <c r="U222" i="5"/>
  <c r="U238" i="5"/>
  <c r="U249" i="5"/>
  <c r="U175" i="5"/>
  <c r="U199" i="5"/>
  <c r="U231" i="5"/>
  <c r="U121" i="5"/>
  <c r="U182" i="5"/>
  <c r="U209" i="5"/>
  <c r="U192" i="5"/>
  <c r="U246" i="5"/>
  <c r="U266" i="5"/>
  <c r="U282" i="5"/>
  <c r="U293" i="5"/>
  <c r="U309" i="5"/>
  <c r="U325" i="5"/>
  <c r="U205" i="5"/>
  <c r="U255" i="5"/>
  <c r="U271" i="5"/>
  <c r="U287" i="5"/>
  <c r="U60" i="5"/>
  <c r="U62" i="5"/>
  <c r="U54" i="5"/>
  <c r="U69" i="5"/>
  <c r="U84" i="5"/>
  <c r="U74" i="5"/>
  <c r="U90" i="5"/>
  <c r="U87" i="5"/>
  <c r="U75" i="5"/>
  <c r="U98" i="5"/>
  <c r="U113" i="5"/>
  <c r="U122" i="5"/>
  <c r="U138" i="5"/>
  <c r="U73" i="5"/>
  <c r="U115" i="5"/>
  <c r="U131" i="5"/>
  <c r="U128" i="5"/>
  <c r="U149" i="5"/>
  <c r="U170" i="5"/>
  <c r="U99" i="5"/>
  <c r="U132" i="5"/>
  <c r="U151" i="5"/>
  <c r="U172" i="5"/>
  <c r="U133" i="5"/>
  <c r="U169" i="5"/>
  <c r="U189" i="5"/>
  <c r="U200" i="5"/>
  <c r="U216" i="5"/>
  <c r="U232" i="5"/>
  <c r="U125" i="5"/>
  <c r="U173" i="5"/>
  <c r="U194" i="5"/>
  <c r="U210" i="5"/>
  <c r="U226" i="5"/>
  <c r="U71" i="5"/>
  <c r="U180" i="5"/>
  <c r="U207" i="5"/>
  <c r="U239" i="5"/>
  <c r="U146" i="5"/>
  <c r="U190" i="5"/>
  <c r="U217" i="5"/>
  <c r="U203" i="5"/>
  <c r="U254" i="5"/>
  <c r="U270" i="5"/>
  <c r="U286" i="5"/>
  <c r="U297" i="5"/>
  <c r="U313" i="5"/>
  <c r="U137" i="5"/>
  <c r="U221" i="5"/>
  <c r="U259" i="5"/>
  <c r="U275" i="5"/>
  <c r="U59" i="5"/>
  <c r="U72" i="5"/>
  <c r="U78" i="5"/>
  <c r="U94" i="5"/>
  <c r="U77" i="5"/>
  <c r="U61" i="5"/>
  <c r="U107" i="5"/>
  <c r="U119" i="5"/>
  <c r="U144" i="5"/>
  <c r="U158" i="5"/>
  <c r="U103" i="5"/>
  <c r="U160" i="5"/>
  <c r="U220" i="5"/>
  <c r="U247" i="5"/>
  <c r="U187" i="5"/>
  <c r="U214" i="5"/>
  <c r="U188" i="5"/>
  <c r="U242" i="5"/>
  <c r="U104" i="5"/>
  <c r="U258" i="5"/>
  <c r="U317" i="5"/>
  <c r="U237" i="5"/>
  <c r="U64" i="5"/>
  <c r="U63" i="5"/>
  <c r="U88" i="5"/>
  <c r="U91" i="5"/>
  <c r="U83" i="5"/>
  <c r="U101" i="5"/>
  <c r="U102" i="5"/>
  <c r="U126" i="5"/>
  <c r="U95" i="5"/>
  <c r="U135" i="5"/>
  <c r="U136" i="5"/>
  <c r="U174" i="5"/>
  <c r="U140" i="5"/>
  <c r="U176" i="5"/>
  <c r="U177" i="5"/>
  <c r="U204" i="5"/>
  <c r="U236" i="5"/>
  <c r="U141" i="5"/>
  <c r="U198" i="5"/>
  <c r="U230" i="5"/>
  <c r="U215" i="5"/>
  <c r="U163" i="5"/>
  <c r="U225" i="5"/>
  <c r="U219" i="5"/>
  <c r="U274" i="5"/>
  <c r="U301" i="5"/>
  <c r="U150" i="5"/>
  <c r="U263" i="5"/>
  <c r="U290" i="5"/>
  <c r="U66" i="5"/>
  <c r="U82" i="5"/>
  <c r="U92" i="5"/>
  <c r="U114" i="5"/>
  <c r="U123" i="5"/>
  <c r="U162" i="5"/>
  <c r="U164" i="5"/>
  <c r="U193" i="5"/>
  <c r="U251" i="5"/>
  <c r="U218" i="5"/>
  <c r="U201" i="5"/>
  <c r="U262" i="5"/>
  <c r="U321" i="5"/>
  <c r="U279" i="5"/>
  <c r="U302" i="5"/>
  <c r="U318" i="5"/>
  <c r="U272" i="5"/>
  <c r="U299" i="5"/>
  <c r="U330" i="5"/>
  <c r="U341" i="5"/>
  <c r="U357" i="5"/>
  <c r="U373" i="5"/>
  <c r="U385" i="5"/>
  <c r="U260" i="5"/>
  <c r="U327" i="5"/>
  <c r="U347" i="5"/>
  <c r="U375" i="5"/>
  <c r="U197" i="5"/>
  <c r="U304" i="5"/>
  <c r="U89" i="5"/>
  <c r="U257" i="5"/>
  <c r="U316" i="5"/>
  <c r="U350" i="5"/>
  <c r="U366" i="5"/>
  <c r="U382" i="5"/>
  <c r="U252" i="5"/>
  <c r="U303" i="5"/>
  <c r="U351" i="5"/>
  <c r="U386" i="5"/>
  <c r="U277" i="5"/>
  <c r="U356" i="5"/>
  <c r="U352" i="5"/>
  <c r="U360" i="5"/>
  <c r="U364" i="5"/>
  <c r="U49" i="5"/>
  <c r="U41" i="5"/>
  <c r="U25" i="5"/>
  <c r="U9" i="5"/>
  <c r="U31" i="5"/>
  <c r="U6" i="5"/>
  <c r="U26" i="5"/>
  <c r="U32" i="5"/>
  <c r="U16" i="5"/>
  <c r="U11" i="5"/>
  <c r="U34" i="5"/>
  <c r="U51" i="5"/>
  <c r="U76" i="5"/>
  <c r="U81" i="5"/>
  <c r="U142" i="5"/>
  <c r="U111" i="5"/>
  <c r="U116" i="5"/>
  <c r="U148" i="5"/>
  <c r="U224" i="5"/>
  <c r="U191" i="5"/>
  <c r="U245" i="5"/>
  <c r="U250" i="5"/>
  <c r="U129" i="5"/>
  <c r="U248" i="5"/>
  <c r="U294" i="5"/>
  <c r="U310" i="5"/>
  <c r="U326" i="5"/>
  <c r="U256" i="5"/>
  <c r="U288" i="5"/>
  <c r="U315" i="5"/>
  <c r="U349" i="5"/>
  <c r="U365" i="5"/>
  <c r="U381" i="5"/>
  <c r="U184" i="5"/>
  <c r="U359" i="5"/>
  <c r="U285" i="5"/>
  <c r="U328" i="5"/>
  <c r="U213" i="5"/>
  <c r="U273" i="5"/>
  <c r="U300" i="5"/>
  <c r="U331" i="5"/>
  <c r="U342" i="5"/>
  <c r="U358" i="5"/>
  <c r="U374" i="5"/>
  <c r="U284" i="5"/>
  <c r="U332" i="5"/>
  <c r="U371" i="5"/>
  <c r="U253" i="5"/>
  <c r="U320" i="5"/>
  <c r="U333" i="5"/>
  <c r="U337" i="5"/>
  <c r="U33" i="5"/>
  <c r="U17" i="5"/>
  <c r="U43" i="5"/>
  <c r="U15" i="5"/>
  <c r="U38" i="5"/>
  <c r="U10" i="5"/>
  <c r="U40" i="5"/>
  <c r="U24" i="5"/>
  <c r="U8" i="5"/>
  <c r="U27" i="5"/>
  <c r="U14" i="5"/>
  <c r="U68" i="5"/>
  <c r="U105" i="5"/>
  <c r="U139" i="5"/>
  <c r="U112" i="5"/>
  <c r="U152" i="5"/>
  <c r="U223" i="5"/>
  <c r="U278" i="5"/>
  <c r="U283" i="5"/>
  <c r="U322" i="5"/>
  <c r="U280" i="5"/>
  <c r="U334" i="5"/>
  <c r="U361" i="5"/>
  <c r="U336" i="5"/>
  <c r="U379" i="5"/>
  <c r="U312" i="5"/>
  <c r="U265" i="5"/>
  <c r="U324" i="5"/>
  <c r="U354" i="5"/>
  <c r="U319" i="5"/>
  <c r="U229" i="5"/>
  <c r="U372" i="5"/>
  <c r="U376" i="5"/>
  <c r="U21" i="5"/>
  <c r="U23" i="5"/>
  <c r="U18" i="5"/>
  <c r="U28" i="5"/>
  <c r="U39" i="5"/>
  <c r="U22" i="5"/>
  <c r="U67" i="5"/>
  <c r="U130" i="5"/>
  <c r="U178" i="5"/>
  <c r="U208" i="5"/>
  <c r="U234" i="5"/>
  <c r="U233" i="5"/>
  <c r="U306" i="5"/>
  <c r="U227" i="5"/>
  <c r="U307" i="5"/>
  <c r="U345" i="5"/>
  <c r="U377" i="5"/>
  <c r="U276" i="5"/>
  <c r="U355" i="5"/>
  <c r="U261" i="5"/>
  <c r="U186" i="5"/>
  <c r="U338" i="5"/>
  <c r="U370" i="5"/>
  <c r="U268" i="5"/>
  <c r="U367" i="5"/>
  <c r="U296" i="5"/>
  <c r="U384" i="5"/>
  <c r="U380" i="5"/>
  <c r="U37" i="5"/>
  <c r="U47" i="5"/>
  <c r="U46" i="5"/>
  <c r="U44" i="5"/>
  <c r="U12" i="5"/>
  <c r="U56" i="5"/>
  <c r="U202" i="5"/>
  <c r="U305" i="5"/>
  <c r="U167" i="5"/>
  <c r="U171" i="5"/>
  <c r="U281" i="5"/>
  <c r="U362" i="5"/>
  <c r="U348" i="5"/>
  <c r="U45" i="5"/>
  <c r="U7" i="5"/>
  <c r="U20" i="5"/>
  <c r="U5" i="5"/>
  <c r="U143" i="5"/>
  <c r="U159" i="5"/>
  <c r="U267" i="5"/>
  <c r="U264" i="5"/>
  <c r="U353" i="5"/>
  <c r="U311" i="5"/>
  <c r="U289" i="5"/>
  <c r="U308" i="5"/>
  <c r="U378" i="5"/>
  <c r="U383" i="5"/>
  <c r="U344" i="5"/>
  <c r="U29" i="5"/>
  <c r="U30" i="5"/>
  <c r="U106" i="5"/>
  <c r="U181" i="5"/>
  <c r="U179" i="5"/>
  <c r="U298" i="5"/>
  <c r="U369" i="5"/>
  <c r="U343" i="5"/>
  <c r="U329" i="5"/>
  <c r="U335" i="5"/>
  <c r="U211" i="5"/>
  <c r="U269" i="5"/>
  <c r="U13" i="5"/>
  <c r="U48" i="5"/>
  <c r="U19" i="5"/>
  <c r="U53" i="5"/>
  <c r="U100" i="5"/>
  <c r="U240" i="5"/>
  <c r="U235" i="5"/>
  <c r="U314" i="5"/>
  <c r="U323" i="5"/>
  <c r="U363" i="5"/>
  <c r="U241" i="5"/>
  <c r="U346" i="5"/>
  <c r="U295" i="5"/>
  <c r="U368" i="5"/>
  <c r="U35" i="5"/>
  <c r="U36" i="5"/>
  <c r="U42" i="5"/>
  <c r="AC51" i="5"/>
  <c r="AC53" i="5"/>
  <c r="AC63" i="5"/>
  <c r="AC68" i="5"/>
  <c r="AC80" i="5"/>
  <c r="AC61" i="5"/>
  <c r="AC82" i="5"/>
  <c r="AC75" i="5"/>
  <c r="AC87" i="5"/>
  <c r="AC73" i="5"/>
  <c r="AC101" i="5"/>
  <c r="AC95" i="5"/>
  <c r="AC93" i="5"/>
  <c r="AC118" i="5"/>
  <c r="AC134" i="5"/>
  <c r="AC112" i="5"/>
  <c r="AC127" i="5"/>
  <c r="AC107" i="5"/>
  <c r="AC140" i="5"/>
  <c r="AC162" i="5"/>
  <c r="AC178" i="5"/>
  <c r="AC128" i="5"/>
  <c r="AC147" i="5"/>
  <c r="AC168" i="5"/>
  <c r="AC113" i="5"/>
  <c r="AC165" i="5"/>
  <c r="AC189" i="5"/>
  <c r="AC200" i="5"/>
  <c r="AC216" i="5"/>
  <c r="AC232" i="5"/>
  <c r="AC137" i="5"/>
  <c r="AC169" i="5"/>
  <c r="AC206" i="5"/>
  <c r="AC222" i="5"/>
  <c r="AC238" i="5"/>
  <c r="AC249" i="5"/>
  <c r="AC171" i="5"/>
  <c r="AC203" i="5"/>
  <c r="AC235" i="5"/>
  <c r="AC175" i="5"/>
  <c r="AC205" i="5"/>
  <c r="AC237" i="5"/>
  <c r="AC188" i="5"/>
  <c r="AC242" i="5"/>
  <c r="AC266" i="5"/>
  <c r="AC282" i="5"/>
  <c r="AC293" i="5"/>
  <c r="AC309" i="5"/>
  <c r="AC325" i="5"/>
  <c r="AC233" i="5"/>
  <c r="AC263" i="5"/>
  <c r="AC279" i="5"/>
  <c r="AC290" i="5"/>
  <c r="AC306" i="5"/>
  <c r="AC322" i="5"/>
  <c r="AC250" i="5"/>
  <c r="AC276" i="5"/>
  <c r="AC303" i="5"/>
  <c r="AC330" i="5"/>
  <c r="AC341" i="5"/>
  <c r="AC357" i="5"/>
  <c r="AC373" i="5"/>
  <c r="AC385" i="5"/>
  <c r="AC163" i="5"/>
  <c r="AC288" i="5"/>
  <c r="AC332" i="5"/>
  <c r="AC367" i="5"/>
  <c r="AC225" i="5"/>
  <c r="AC133" i="5"/>
  <c r="AC277" i="5"/>
  <c r="AC304" i="5"/>
  <c r="AC335" i="5"/>
  <c r="AC346" i="5"/>
  <c r="AC362" i="5"/>
  <c r="AC378" i="5"/>
  <c r="AC180" i="5"/>
  <c r="AC363" i="5"/>
  <c r="AC329" i="5"/>
  <c r="AC384" i="5"/>
  <c r="AC380" i="5"/>
  <c r="AC33" i="5"/>
  <c r="AC17" i="5"/>
  <c r="AC11" i="5"/>
  <c r="AC34" i="5"/>
  <c r="AC48" i="5"/>
  <c r="AC36" i="5"/>
  <c r="AC20" i="5"/>
  <c r="AC47" i="5"/>
  <c r="AC23" i="5"/>
  <c r="AC46" i="5"/>
  <c r="AC18" i="5"/>
  <c r="AC60" i="5"/>
  <c r="AC62" i="5"/>
  <c r="AC70" i="5"/>
  <c r="AC72" i="5"/>
  <c r="AC88" i="5"/>
  <c r="AC74" i="5"/>
  <c r="AC90" i="5"/>
  <c r="AC94" i="5"/>
  <c r="AC71" i="5"/>
  <c r="AC109" i="5"/>
  <c r="AC106" i="5"/>
  <c r="AC111" i="5"/>
  <c r="AC126" i="5"/>
  <c r="AC119" i="5"/>
  <c r="AC135" i="5"/>
  <c r="AC144" i="5"/>
  <c r="AC124" i="5"/>
  <c r="AC149" i="5"/>
  <c r="AC170" i="5"/>
  <c r="AC160" i="5"/>
  <c r="AC176" i="5"/>
  <c r="AC181" i="5"/>
  <c r="AC193" i="5"/>
  <c r="AC208" i="5"/>
  <c r="AC224" i="5"/>
  <c r="AC240" i="5"/>
  <c r="AC85" i="5"/>
  <c r="AC148" i="5"/>
  <c r="AC187" i="5"/>
  <c r="AC198" i="5"/>
  <c r="AC214" i="5"/>
  <c r="AC230" i="5"/>
  <c r="AC141" i="5"/>
  <c r="AC192" i="5"/>
  <c r="AC219" i="5"/>
  <c r="AC246" i="5"/>
  <c r="AC221" i="5"/>
  <c r="AC248" i="5"/>
  <c r="AC215" i="5"/>
  <c r="AC258" i="5"/>
  <c r="AC274" i="5"/>
  <c r="AC301" i="5"/>
  <c r="AC317" i="5"/>
  <c r="AC201" i="5"/>
  <c r="AC255" i="5"/>
  <c r="AC271" i="5"/>
  <c r="AC287" i="5"/>
  <c r="AC298" i="5"/>
  <c r="AC314" i="5"/>
  <c r="AC260" i="5"/>
  <c r="AC319" i="5"/>
  <c r="AC349" i="5"/>
  <c r="AC365" i="5"/>
  <c r="AC381" i="5"/>
  <c r="AC57" i="5"/>
  <c r="AC256" i="5"/>
  <c r="AC323" i="5"/>
  <c r="AC351" i="5"/>
  <c r="AC383" i="5"/>
  <c r="AC273" i="5"/>
  <c r="AC308" i="5"/>
  <c r="AC182" i="5"/>
  <c r="AC261" i="5"/>
  <c r="AC289" i="5"/>
  <c r="AC320" i="5"/>
  <c r="AC338" i="5"/>
  <c r="AC354" i="5"/>
  <c r="AC370" i="5"/>
  <c r="AC264" i="5"/>
  <c r="AC315" i="5"/>
  <c r="AC347" i="5"/>
  <c r="AC379" i="5"/>
  <c r="AC352" i="5"/>
  <c r="AC356" i="5"/>
  <c r="AC360" i="5"/>
  <c r="AC49" i="5"/>
  <c r="AC41" i="5"/>
  <c r="AC25" i="5"/>
  <c r="AC9" i="5"/>
  <c r="AC27" i="5"/>
  <c r="AC14" i="5"/>
  <c r="AC44" i="5"/>
  <c r="AC28" i="5"/>
  <c r="AC12" i="5"/>
  <c r="AC35" i="5"/>
  <c r="AC7" i="5"/>
  <c r="AC30" i="5"/>
  <c r="AC58" i="5"/>
  <c r="AC65" i="5"/>
  <c r="AC69" i="5"/>
  <c r="AC83" i="5"/>
  <c r="AC105" i="5"/>
  <c r="AC103" i="5"/>
  <c r="AC138" i="5"/>
  <c r="AC115" i="5"/>
  <c r="AC143" i="5"/>
  <c r="AC92" i="5"/>
  <c r="AC151" i="5"/>
  <c r="AC129" i="5"/>
  <c r="AC220" i="5"/>
  <c r="AC247" i="5"/>
  <c r="AC177" i="5"/>
  <c r="AC210" i="5"/>
  <c r="AC184" i="5"/>
  <c r="AC186" i="5"/>
  <c r="AC241" i="5"/>
  <c r="AC254" i="5"/>
  <c r="AC286" i="5"/>
  <c r="AC313" i="5"/>
  <c r="AC283" i="5"/>
  <c r="AC310" i="5"/>
  <c r="AC252" i="5"/>
  <c r="AC311" i="5"/>
  <c r="AC345" i="5"/>
  <c r="AC377" i="5"/>
  <c r="AC207" i="5"/>
  <c r="AC257" i="5"/>
  <c r="AC167" i="5"/>
  <c r="AC285" i="5"/>
  <c r="AC366" i="5"/>
  <c r="AC239" i="5"/>
  <c r="AC343" i="5"/>
  <c r="AC265" i="5"/>
  <c r="AC344" i="5"/>
  <c r="AC333" i="5"/>
  <c r="AC45" i="5"/>
  <c r="AC13" i="5"/>
  <c r="AC16" i="5"/>
  <c r="AC15" i="5"/>
  <c r="AC10" i="5"/>
  <c r="AC55" i="5"/>
  <c r="AC66" i="5"/>
  <c r="AC84" i="5"/>
  <c r="AC86" i="5"/>
  <c r="AC56" i="5"/>
  <c r="AC89" i="5"/>
  <c r="AC102" i="5"/>
  <c r="AC122" i="5"/>
  <c r="AC67" i="5"/>
  <c r="AC131" i="5"/>
  <c r="AC116" i="5"/>
  <c r="AC166" i="5"/>
  <c r="AC136" i="5"/>
  <c r="AC172" i="5"/>
  <c r="AC173" i="5"/>
  <c r="AC204" i="5"/>
  <c r="AC236" i="5"/>
  <c r="AC146" i="5"/>
  <c r="AC194" i="5"/>
  <c r="AC226" i="5"/>
  <c r="AC100" i="5"/>
  <c r="AC211" i="5"/>
  <c r="AC117" i="5"/>
  <c r="AC213" i="5"/>
  <c r="AC199" i="5"/>
  <c r="AC270" i="5"/>
  <c r="AC297" i="5"/>
  <c r="AC190" i="5"/>
  <c r="AC267" i="5"/>
  <c r="AC294" i="5"/>
  <c r="AC326" i="5"/>
  <c r="AC284" i="5"/>
  <c r="AC334" i="5"/>
  <c r="AC361" i="5"/>
  <c r="AC307" i="5"/>
  <c r="AC371" i="5"/>
  <c r="AC300" i="5"/>
  <c r="AC253" i="5"/>
  <c r="AC312" i="5"/>
  <c r="AC350" i="5"/>
  <c r="AC382" i="5"/>
  <c r="AC299" i="5"/>
  <c r="AC375" i="5"/>
  <c r="AC337" i="5"/>
  <c r="AC364" i="5"/>
  <c r="AC29" i="5"/>
  <c r="AC39" i="5"/>
  <c r="AC22" i="5"/>
  <c r="AC32" i="5"/>
  <c r="AC43" i="5"/>
  <c r="AC38" i="5"/>
  <c r="AC76" i="5"/>
  <c r="AC77" i="5"/>
  <c r="AC142" i="5"/>
  <c r="AC81" i="5"/>
  <c r="AC120" i="5"/>
  <c r="AC152" i="5"/>
  <c r="AC228" i="5"/>
  <c r="AC191" i="5"/>
  <c r="AC245" i="5"/>
  <c r="AC251" i="5"/>
  <c r="AC179" i="5"/>
  <c r="AC259" i="5"/>
  <c r="AC318" i="5"/>
  <c r="AC327" i="5"/>
  <c r="AC355" i="5"/>
  <c r="AC209" i="5"/>
  <c r="AC342" i="5"/>
  <c r="AC280" i="5"/>
  <c r="AC316" i="5"/>
  <c r="AC376" i="5"/>
  <c r="AC40" i="5"/>
  <c r="AC6" i="5"/>
  <c r="AC64" i="5"/>
  <c r="AC52" i="5"/>
  <c r="AC79" i="5"/>
  <c r="AC110" i="5"/>
  <c r="AC104" i="5"/>
  <c r="AC132" i="5"/>
  <c r="AC145" i="5"/>
  <c r="AC185" i="5"/>
  <c r="AC202" i="5"/>
  <c r="AC150" i="5"/>
  <c r="AC159" i="5"/>
  <c r="AC231" i="5"/>
  <c r="AC305" i="5"/>
  <c r="AC275" i="5"/>
  <c r="AC223" i="5"/>
  <c r="AC125" i="5"/>
  <c r="AC386" i="5"/>
  <c r="AC269" i="5"/>
  <c r="AC358" i="5"/>
  <c r="AC336" i="5"/>
  <c r="AC368" i="5"/>
  <c r="AC19" i="5"/>
  <c r="AC24" i="5"/>
  <c r="AC26" i="5"/>
  <c r="AC54" i="5"/>
  <c r="AC78" i="5"/>
  <c r="AC98" i="5"/>
  <c r="AC114" i="5"/>
  <c r="AC123" i="5"/>
  <c r="AC158" i="5"/>
  <c r="AC164" i="5"/>
  <c r="AC121" i="5"/>
  <c r="AC218" i="5"/>
  <c r="AC197" i="5"/>
  <c r="AC262" i="5"/>
  <c r="AC321" i="5"/>
  <c r="AC268" i="5"/>
  <c r="AC353" i="5"/>
  <c r="AC272" i="5"/>
  <c r="AC281" i="5"/>
  <c r="AC296" i="5"/>
  <c r="AC374" i="5"/>
  <c r="AC359" i="5"/>
  <c r="AC348" i="5"/>
  <c r="AC37" i="5"/>
  <c r="AC42" i="5"/>
  <c r="AC8" i="5"/>
  <c r="AC59" i="5"/>
  <c r="AC91" i="5"/>
  <c r="AC99" i="5"/>
  <c r="AC130" i="5"/>
  <c r="AC139" i="5"/>
  <c r="AC174" i="5"/>
  <c r="AC108" i="5"/>
  <c r="AC212" i="5"/>
  <c r="AC161" i="5"/>
  <c r="AC234" i="5"/>
  <c r="AC227" i="5"/>
  <c r="AC229" i="5"/>
  <c r="AC278" i="5"/>
  <c r="AC217" i="5"/>
  <c r="AC302" i="5"/>
  <c r="AC295" i="5"/>
  <c r="AC369" i="5"/>
  <c r="AC328" i="5"/>
  <c r="AC324" i="5"/>
  <c r="AC331" i="5"/>
  <c r="AC372" i="5"/>
  <c r="AC21" i="5"/>
  <c r="AC5" i="5"/>
  <c r="AC31" i="5"/>
  <c r="AS60" i="5"/>
  <c r="AS54" i="5"/>
  <c r="AS59" i="5"/>
  <c r="AS61" i="5"/>
  <c r="AS80" i="5"/>
  <c r="AS74" i="5"/>
  <c r="AS90" i="5"/>
  <c r="AS94" i="5"/>
  <c r="AS71" i="5"/>
  <c r="AS85" i="5"/>
  <c r="AS110" i="5"/>
  <c r="AS103" i="5"/>
  <c r="AS122" i="5"/>
  <c r="AS138" i="5"/>
  <c r="AS119" i="5"/>
  <c r="AS135" i="5"/>
  <c r="AS144" i="5"/>
  <c r="AS116" i="5"/>
  <c r="AS143" i="5"/>
  <c r="AS166" i="5"/>
  <c r="AS93" i="5"/>
  <c r="AS136" i="5"/>
  <c r="AS151" i="5"/>
  <c r="AS172" i="5"/>
  <c r="AS121" i="5"/>
  <c r="AS165" i="5"/>
  <c r="AS189" i="5"/>
  <c r="AS200" i="5"/>
  <c r="AS216" i="5"/>
  <c r="AS232" i="5"/>
  <c r="AS177" i="5"/>
  <c r="AS206" i="5"/>
  <c r="AS222" i="5"/>
  <c r="AS238" i="5"/>
  <c r="AS249" i="5"/>
  <c r="AS192" i="5"/>
  <c r="AS219" i="5"/>
  <c r="AS246" i="5"/>
  <c r="AS186" i="5"/>
  <c r="AS213" i="5"/>
  <c r="AS241" i="5"/>
  <c r="AS180" i="5"/>
  <c r="AS239" i="5"/>
  <c r="AS262" i="5"/>
  <c r="AS278" i="5"/>
  <c r="AS305" i="5"/>
  <c r="AS321" i="5"/>
  <c r="AS182" i="5"/>
  <c r="AS263" i="5"/>
  <c r="AS279" i="5"/>
  <c r="AS290" i="5"/>
  <c r="AS306" i="5"/>
  <c r="AS322" i="5"/>
  <c r="AS215" i="5"/>
  <c r="AS268" i="5"/>
  <c r="AS295" i="5"/>
  <c r="AS327" i="5"/>
  <c r="AS353" i="5"/>
  <c r="AS369" i="5"/>
  <c r="AS264" i="5"/>
  <c r="AS299" i="5"/>
  <c r="AS336" i="5"/>
  <c r="AS355" i="5"/>
  <c r="AS217" i="5"/>
  <c r="AS316" i="5"/>
  <c r="AS253" i="5"/>
  <c r="AS285" i="5"/>
  <c r="AS312" i="5"/>
  <c r="AS350" i="5"/>
  <c r="AS366" i="5"/>
  <c r="AS382" i="5"/>
  <c r="AS231" i="5"/>
  <c r="AS323" i="5"/>
  <c r="AS363" i="5"/>
  <c r="AS257" i="5"/>
  <c r="AS308" i="5"/>
  <c r="AS344" i="5"/>
  <c r="AS337" i="5"/>
  <c r="AS372" i="5"/>
  <c r="AS380" i="5"/>
  <c r="AS49" i="5"/>
  <c r="AS41" i="5"/>
  <c r="AS25" i="5"/>
  <c r="AS9" i="5"/>
  <c r="AS27" i="5"/>
  <c r="AS14" i="5"/>
  <c r="AS44" i="5"/>
  <c r="AS28" i="5"/>
  <c r="AS12" i="5"/>
  <c r="AS35" i="5"/>
  <c r="AS7" i="5"/>
  <c r="AS30" i="5"/>
  <c r="AS51" i="5"/>
  <c r="AS58" i="5"/>
  <c r="AS66" i="5"/>
  <c r="AS68" i="5"/>
  <c r="AS72" i="5"/>
  <c r="AS88" i="5"/>
  <c r="AS82" i="5"/>
  <c r="AS75" i="5"/>
  <c r="AS87" i="5"/>
  <c r="AS67" i="5"/>
  <c r="AS105" i="5"/>
  <c r="AS102" i="5"/>
  <c r="AS92" i="5"/>
  <c r="AS114" i="5"/>
  <c r="AS130" i="5"/>
  <c r="AS142" i="5"/>
  <c r="AS112" i="5"/>
  <c r="AS127" i="5"/>
  <c r="AS73" i="5"/>
  <c r="AS132" i="5"/>
  <c r="AS158" i="5"/>
  <c r="AS174" i="5"/>
  <c r="AS120" i="5"/>
  <c r="AS145" i="5"/>
  <c r="AS164" i="5"/>
  <c r="AS77" i="5"/>
  <c r="AS146" i="5"/>
  <c r="AS181" i="5"/>
  <c r="AS193" i="5"/>
  <c r="AS208" i="5"/>
  <c r="AS224" i="5"/>
  <c r="AS240" i="5"/>
  <c r="AS113" i="5"/>
  <c r="AS161" i="5"/>
  <c r="AS187" i="5"/>
  <c r="AS198" i="5"/>
  <c r="AS214" i="5"/>
  <c r="AS230" i="5"/>
  <c r="AS163" i="5"/>
  <c r="AS203" i="5"/>
  <c r="AS235" i="5"/>
  <c r="AS141" i="5"/>
  <c r="AS197" i="5"/>
  <c r="AS229" i="5"/>
  <c r="AS207" i="5"/>
  <c r="AS254" i="5"/>
  <c r="AS270" i="5"/>
  <c r="AS286" i="5"/>
  <c r="AS297" i="5"/>
  <c r="AS313" i="5"/>
  <c r="AS209" i="5"/>
  <c r="AS255" i="5"/>
  <c r="AS271" i="5"/>
  <c r="AS287" i="5"/>
  <c r="AS298" i="5"/>
  <c r="AS314" i="5"/>
  <c r="AS117" i="5"/>
  <c r="AS252" i="5"/>
  <c r="AS284" i="5"/>
  <c r="AS311" i="5"/>
  <c r="AS334" i="5"/>
  <c r="AS345" i="5"/>
  <c r="AS361" i="5"/>
  <c r="AS377" i="5"/>
  <c r="AS288" i="5"/>
  <c r="AS328" i="5"/>
  <c r="AS383" i="5"/>
  <c r="AS273" i="5"/>
  <c r="AS201" i="5"/>
  <c r="AS269" i="5"/>
  <c r="AS296" i="5"/>
  <c r="AS331" i="5"/>
  <c r="AS342" i="5"/>
  <c r="AS358" i="5"/>
  <c r="AS374" i="5"/>
  <c r="AS272" i="5"/>
  <c r="AS347" i="5"/>
  <c r="AS375" i="5"/>
  <c r="AS190" i="5"/>
  <c r="AS329" i="5"/>
  <c r="AS376" i="5"/>
  <c r="AS384" i="5"/>
  <c r="AS348" i="5"/>
  <c r="AS356" i="5"/>
  <c r="AS33" i="5"/>
  <c r="AS17" i="5"/>
  <c r="AS11" i="5"/>
  <c r="AS34" i="5"/>
  <c r="AS48" i="5"/>
  <c r="AS36" i="5"/>
  <c r="AS20" i="5"/>
  <c r="AS47" i="5"/>
  <c r="AS23" i="5"/>
  <c r="AS46" i="5"/>
  <c r="AS18" i="5"/>
  <c r="AS63" i="5"/>
  <c r="AS65" i="5"/>
  <c r="AS78" i="5"/>
  <c r="AS98" i="5"/>
  <c r="AS95" i="5"/>
  <c r="AS111" i="5"/>
  <c r="AS123" i="5"/>
  <c r="AS56" i="5"/>
  <c r="AS149" i="5"/>
  <c r="AS107" i="5"/>
  <c r="AS160" i="5"/>
  <c r="AS137" i="5"/>
  <c r="AS220" i="5"/>
  <c r="AS247" i="5"/>
  <c r="AS179" i="5"/>
  <c r="AS210" i="5"/>
  <c r="AS108" i="5"/>
  <c r="AS221" i="5"/>
  <c r="AS266" i="5"/>
  <c r="AS293" i="5"/>
  <c r="AS325" i="5"/>
  <c r="AS251" i="5"/>
  <c r="AS283" i="5"/>
  <c r="AS310" i="5"/>
  <c r="AS242" i="5"/>
  <c r="AS303" i="5"/>
  <c r="AS341" i="5"/>
  <c r="AS373" i="5"/>
  <c r="AS280" i="5"/>
  <c r="AS265" i="5"/>
  <c r="AS261" i="5"/>
  <c r="AS320" i="5"/>
  <c r="AS354" i="5"/>
  <c r="AS343" i="5"/>
  <c r="AS125" i="5"/>
  <c r="AS324" i="5"/>
  <c r="AS368" i="5"/>
  <c r="AS352" i="5"/>
  <c r="AS37" i="5"/>
  <c r="AS42" i="5"/>
  <c r="AS40" i="5"/>
  <c r="AS8" i="5"/>
  <c r="AS6" i="5"/>
  <c r="AS53" i="5"/>
  <c r="AS64" i="5"/>
  <c r="AS84" i="5"/>
  <c r="AS91" i="5"/>
  <c r="AS79" i="5"/>
  <c r="AS101" i="5"/>
  <c r="AS89" i="5"/>
  <c r="AS126" i="5"/>
  <c r="AS104" i="5"/>
  <c r="AS139" i="5"/>
  <c r="AS124" i="5"/>
  <c r="AS170" i="5"/>
  <c r="AS176" i="5"/>
  <c r="AS173" i="5"/>
  <c r="AS204" i="5"/>
  <c r="AS236" i="5"/>
  <c r="AS148" i="5"/>
  <c r="AS194" i="5"/>
  <c r="AS226" i="5"/>
  <c r="AS133" i="5"/>
  <c r="AS227" i="5"/>
  <c r="AS248" i="5"/>
  <c r="AS250" i="5"/>
  <c r="AS282" i="5"/>
  <c r="AS309" i="5"/>
  <c r="AS267" i="5"/>
  <c r="AS294" i="5"/>
  <c r="AS326" i="5"/>
  <c r="AS276" i="5"/>
  <c r="AS330" i="5"/>
  <c r="AS357" i="5"/>
  <c r="AS385" i="5"/>
  <c r="AS315" i="5"/>
  <c r="AS371" i="5"/>
  <c r="AS159" i="5"/>
  <c r="AS289" i="5"/>
  <c r="AS338" i="5"/>
  <c r="AS370" i="5"/>
  <c r="AS256" i="5"/>
  <c r="AS367" i="5"/>
  <c r="AS281" i="5"/>
  <c r="AS360" i="5"/>
  <c r="AS21" i="5"/>
  <c r="AS19" i="5"/>
  <c r="AS5" i="5"/>
  <c r="AS24" i="5"/>
  <c r="AS31" i="5"/>
  <c r="AS26" i="5"/>
  <c r="AS70" i="5"/>
  <c r="AS86" i="5"/>
  <c r="AS81" i="5"/>
  <c r="AS118" i="5"/>
  <c r="AS131" i="5"/>
  <c r="AS162" i="5"/>
  <c r="AS168" i="5"/>
  <c r="AS129" i="5"/>
  <c r="AS218" i="5"/>
  <c r="AS211" i="5"/>
  <c r="AS237" i="5"/>
  <c r="AS274" i="5"/>
  <c r="AS175" i="5"/>
  <c r="AS260" i="5"/>
  <c r="AS349" i="5"/>
  <c r="AS335" i="5"/>
  <c r="AS150" i="5"/>
  <c r="AS29" i="5"/>
  <c r="AS22" i="5"/>
  <c r="AS43" i="5"/>
  <c r="AS52" i="5"/>
  <c r="AS83" i="5"/>
  <c r="AS109" i="5"/>
  <c r="AS134" i="5"/>
  <c r="AS178" i="5"/>
  <c r="AS100" i="5"/>
  <c r="AS212" i="5"/>
  <c r="AS169" i="5"/>
  <c r="AS234" i="5"/>
  <c r="AS171" i="5"/>
  <c r="AS225" i="5"/>
  <c r="AS302" i="5"/>
  <c r="AS365" i="5"/>
  <c r="AS332" i="5"/>
  <c r="AS233" i="5"/>
  <c r="AS346" i="5"/>
  <c r="AS307" i="5"/>
  <c r="AS300" i="5"/>
  <c r="AS364" i="5"/>
  <c r="AS13" i="5"/>
  <c r="AS15" i="5"/>
  <c r="AS55" i="5"/>
  <c r="AS76" i="5"/>
  <c r="AS57" i="5"/>
  <c r="AS106" i="5"/>
  <c r="AS99" i="5"/>
  <c r="AS128" i="5"/>
  <c r="AS152" i="5"/>
  <c r="AS228" i="5"/>
  <c r="AS191" i="5"/>
  <c r="AS245" i="5"/>
  <c r="AS167" i="5"/>
  <c r="AS223" i="5"/>
  <c r="AS301" i="5"/>
  <c r="AS259" i="5"/>
  <c r="AS318" i="5"/>
  <c r="AS319" i="5"/>
  <c r="AS381" i="5"/>
  <c r="AS351" i="5"/>
  <c r="AS277" i="5"/>
  <c r="AS362" i="5"/>
  <c r="AS359" i="5"/>
  <c r="AS333" i="5"/>
  <c r="AS39" i="5"/>
  <c r="AS32" i="5"/>
  <c r="AS38" i="5"/>
  <c r="AS62" i="5"/>
  <c r="AS69" i="5"/>
  <c r="AS115" i="5"/>
  <c r="AS140" i="5"/>
  <c r="AS147" i="5"/>
  <c r="AS185" i="5"/>
  <c r="AS202" i="5"/>
  <c r="AS184" i="5"/>
  <c r="AS205" i="5"/>
  <c r="AS258" i="5"/>
  <c r="AS317" i="5"/>
  <c r="AS275" i="5"/>
  <c r="AS188" i="5"/>
  <c r="AS199" i="5"/>
  <c r="AS386" i="5"/>
  <c r="AS304" i="5"/>
  <c r="AS378" i="5"/>
  <c r="AS379" i="5"/>
  <c r="AS45" i="5"/>
  <c r="AS16" i="5"/>
  <c r="AS10" i="5"/>
  <c r="BA51" i="5"/>
  <c r="BA58" i="5"/>
  <c r="BA70" i="5"/>
  <c r="BA68" i="5"/>
  <c r="BA76" i="5"/>
  <c r="BA56" i="5"/>
  <c r="BA82" i="5"/>
  <c r="BA71" i="5"/>
  <c r="BA91" i="5"/>
  <c r="BA52" i="5"/>
  <c r="BA81" i="5"/>
  <c r="BA106" i="5"/>
  <c r="BA99" i="5"/>
  <c r="BA122" i="5"/>
  <c r="BA138" i="5"/>
  <c r="BA89" i="5"/>
  <c r="BA115" i="5"/>
  <c r="BA131" i="5"/>
  <c r="BA128" i="5"/>
  <c r="BA149" i="5"/>
  <c r="BA170" i="5"/>
  <c r="BA103" i="5"/>
  <c r="BA140" i="5"/>
  <c r="BA160" i="5"/>
  <c r="BA176" i="5"/>
  <c r="BA148" i="5"/>
  <c r="BA181" i="5"/>
  <c r="BA193" i="5"/>
  <c r="BA208" i="5"/>
  <c r="BA224" i="5"/>
  <c r="BA240" i="5"/>
  <c r="BA112" i="5"/>
  <c r="BA165" i="5"/>
  <c r="BA191" i="5"/>
  <c r="BA202" i="5"/>
  <c r="BA218" i="5"/>
  <c r="BA234" i="5"/>
  <c r="BA245" i="5"/>
  <c r="BA175" i="5"/>
  <c r="BA199" i="5"/>
  <c r="BA231" i="5"/>
  <c r="BA73" i="5"/>
  <c r="BA190" i="5"/>
  <c r="BA217" i="5"/>
  <c r="BA203" i="5"/>
  <c r="BA254" i="5"/>
  <c r="BA270" i="5"/>
  <c r="BA286" i="5"/>
  <c r="BA297" i="5"/>
  <c r="BA313" i="5"/>
  <c r="BA104" i="5"/>
  <c r="BA205" i="5"/>
  <c r="BA251" i="5"/>
  <c r="BA267" i="5"/>
  <c r="BA283" i="5"/>
  <c r="BA294" i="5"/>
  <c r="BA310" i="5"/>
  <c r="BA326" i="5"/>
  <c r="BA256" i="5"/>
  <c r="BA288" i="5"/>
  <c r="BA315" i="5"/>
  <c r="BA349" i="5"/>
  <c r="BA365" i="5"/>
  <c r="BA381" i="5"/>
  <c r="BA343" i="5"/>
  <c r="BA367" i="5"/>
  <c r="BA150" i="5"/>
  <c r="BA304" i="5"/>
  <c r="BA197" i="5"/>
  <c r="BA273" i="5"/>
  <c r="BA300" i="5"/>
  <c r="BA331" i="5"/>
  <c r="BA342" i="5"/>
  <c r="BA358" i="5"/>
  <c r="BA374" i="5"/>
  <c r="BA284" i="5"/>
  <c r="BA328" i="5"/>
  <c r="BA351" i="5"/>
  <c r="BA386" i="5"/>
  <c r="BA269" i="5"/>
  <c r="BA320" i="5"/>
  <c r="BA337" i="5"/>
  <c r="BA360" i="5"/>
  <c r="BA352" i="5"/>
  <c r="BA33" i="5"/>
  <c r="BA17" i="5"/>
  <c r="BA47" i="5"/>
  <c r="BA23" i="5"/>
  <c r="BA38" i="5"/>
  <c r="BA10" i="5"/>
  <c r="BA40" i="5"/>
  <c r="BA24" i="5"/>
  <c r="BA8" i="5"/>
  <c r="BA19" i="5"/>
  <c r="BA42" i="5"/>
  <c r="BA6" i="5"/>
  <c r="BA60" i="5"/>
  <c r="BA59" i="5"/>
  <c r="BA63" i="5"/>
  <c r="BA69" i="5"/>
  <c r="BA84" i="5"/>
  <c r="BA74" i="5"/>
  <c r="BA90" i="5"/>
  <c r="BA87" i="5"/>
  <c r="BA75" i="5"/>
  <c r="BA92" i="5"/>
  <c r="BA105" i="5"/>
  <c r="BA85" i="5"/>
  <c r="BA114" i="5"/>
  <c r="BA130" i="5"/>
  <c r="BA142" i="5"/>
  <c r="BA100" i="5"/>
  <c r="BA123" i="5"/>
  <c r="BA139" i="5"/>
  <c r="BA111" i="5"/>
  <c r="BA162" i="5"/>
  <c r="BA178" i="5"/>
  <c r="BA124" i="5"/>
  <c r="BA147" i="5"/>
  <c r="BA168" i="5"/>
  <c r="BA133" i="5"/>
  <c r="BA169" i="5"/>
  <c r="BA189" i="5"/>
  <c r="BA200" i="5"/>
  <c r="BA216" i="5"/>
  <c r="BA232" i="5"/>
  <c r="BA141" i="5"/>
  <c r="BA179" i="5"/>
  <c r="BA194" i="5"/>
  <c r="BA210" i="5"/>
  <c r="BA226" i="5"/>
  <c r="BA129" i="5"/>
  <c r="BA188" i="5"/>
  <c r="BA215" i="5"/>
  <c r="BA242" i="5"/>
  <c r="BA163" i="5"/>
  <c r="BA201" i="5"/>
  <c r="BA233" i="5"/>
  <c r="BA167" i="5"/>
  <c r="BA235" i="5"/>
  <c r="BA262" i="5"/>
  <c r="BA278" i="5"/>
  <c r="BA305" i="5"/>
  <c r="BA321" i="5"/>
  <c r="BA171" i="5"/>
  <c r="BA237" i="5"/>
  <c r="BA259" i="5"/>
  <c r="BA275" i="5"/>
  <c r="BA302" i="5"/>
  <c r="BA318" i="5"/>
  <c r="BA211" i="5"/>
  <c r="BA272" i="5"/>
  <c r="BA299" i="5"/>
  <c r="BA330" i="5"/>
  <c r="BA341" i="5"/>
  <c r="BA357" i="5"/>
  <c r="BA373" i="5"/>
  <c r="BA385" i="5"/>
  <c r="BA260" i="5"/>
  <c r="BA327" i="5"/>
  <c r="BA359" i="5"/>
  <c r="BA379" i="5"/>
  <c r="BA261" i="5"/>
  <c r="BA329" i="5"/>
  <c r="BA257" i="5"/>
  <c r="BA316" i="5"/>
  <c r="BA350" i="5"/>
  <c r="BA366" i="5"/>
  <c r="BA382" i="5"/>
  <c r="BA252" i="5"/>
  <c r="BA303" i="5"/>
  <c r="BA371" i="5"/>
  <c r="BA213" i="5"/>
  <c r="BA285" i="5"/>
  <c r="BA356" i="5"/>
  <c r="BA364" i="5"/>
  <c r="BA333" i="5"/>
  <c r="BA49" i="5"/>
  <c r="BA41" i="5"/>
  <c r="BA25" i="5"/>
  <c r="BA9" i="5"/>
  <c r="BA35" i="5"/>
  <c r="BA7" i="5"/>
  <c r="BA26" i="5"/>
  <c r="BA32" i="5"/>
  <c r="BA16" i="5"/>
  <c r="BA39" i="5"/>
  <c r="BA22" i="5"/>
  <c r="BA55" i="5"/>
  <c r="BA54" i="5"/>
  <c r="BA80" i="5"/>
  <c r="BA86" i="5"/>
  <c r="BA77" i="5"/>
  <c r="BA107" i="5"/>
  <c r="BA119" i="5"/>
  <c r="BA144" i="5"/>
  <c r="BA158" i="5"/>
  <c r="BA116" i="5"/>
  <c r="BA164" i="5"/>
  <c r="BA161" i="5"/>
  <c r="BA228" i="5"/>
  <c r="BA125" i="5"/>
  <c r="BA222" i="5"/>
  <c r="BA249" i="5"/>
  <c r="BA207" i="5"/>
  <c r="BA137" i="5"/>
  <c r="BA225" i="5"/>
  <c r="BA219" i="5"/>
  <c r="BA274" i="5"/>
  <c r="BA301" i="5"/>
  <c r="BA121" i="5"/>
  <c r="BA255" i="5"/>
  <c r="BA287" i="5"/>
  <c r="BA314" i="5"/>
  <c r="BA264" i="5"/>
  <c r="BA323" i="5"/>
  <c r="BA353" i="5"/>
  <c r="BA311" i="5"/>
  <c r="BA375" i="5"/>
  <c r="BA312" i="5"/>
  <c r="BA281" i="5"/>
  <c r="BA335" i="5"/>
  <c r="BA362" i="5"/>
  <c r="BA332" i="5"/>
  <c r="BA186" i="5"/>
  <c r="BA368" i="5"/>
  <c r="BA384" i="5"/>
  <c r="BA29" i="5"/>
  <c r="BA43" i="5"/>
  <c r="BA30" i="5"/>
  <c r="BA36" i="5"/>
  <c r="BA34" i="5"/>
  <c r="BA62" i="5"/>
  <c r="BA57" i="5"/>
  <c r="BA65" i="5"/>
  <c r="BA79" i="5"/>
  <c r="BA101" i="5"/>
  <c r="BA110" i="5"/>
  <c r="BA126" i="5"/>
  <c r="BA95" i="5"/>
  <c r="BA135" i="5"/>
  <c r="BA136" i="5"/>
  <c r="BA174" i="5"/>
  <c r="BA143" i="5"/>
  <c r="BA117" i="5"/>
  <c r="BA185" i="5"/>
  <c r="BA212" i="5"/>
  <c r="BA173" i="5"/>
  <c r="BA206" i="5"/>
  <c r="BA238" i="5"/>
  <c r="BA180" i="5"/>
  <c r="BA239" i="5"/>
  <c r="BA113" i="5"/>
  <c r="BA258" i="5"/>
  <c r="BA317" i="5"/>
  <c r="BA221" i="5"/>
  <c r="BA271" i="5"/>
  <c r="BA298" i="5"/>
  <c r="BA184" i="5"/>
  <c r="BA369" i="5"/>
  <c r="BA227" i="5"/>
  <c r="BA347" i="5"/>
  <c r="BA241" i="5"/>
  <c r="BA229" i="5"/>
  <c r="BA308" i="5"/>
  <c r="BA346" i="5"/>
  <c r="BA378" i="5"/>
  <c r="BA295" i="5"/>
  <c r="BA355" i="5"/>
  <c r="BA277" i="5"/>
  <c r="BA376" i="5"/>
  <c r="BA45" i="5"/>
  <c r="BA13" i="5"/>
  <c r="BA15" i="5"/>
  <c r="BA48" i="5"/>
  <c r="BA20" i="5"/>
  <c r="BA11" i="5"/>
  <c r="BA5" i="5"/>
  <c r="BA53" i="5"/>
  <c r="BA88" i="5"/>
  <c r="BA83" i="5"/>
  <c r="BA102" i="5"/>
  <c r="BA120" i="5"/>
  <c r="BA132" i="5"/>
  <c r="BA177" i="5"/>
  <c r="BA236" i="5"/>
  <c r="BA198" i="5"/>
  <c r="BA159" i="5"/>
  <c r="BA182" i="5"/>
  <c r="BA246" i="5"/>
  <c r="BA309" i="5"/>
  <c r="BA263" i="5"/>
  <c r="BA322" i="5"/>
  <c r="BA334" i="5"/>
  <c r="BA370" i="5"/>
  <c r="BA372" i="5"/>
  <c r="BA31" i="5"/>
  <c r="BA28" i="5"/>
  <c r="BA14" i="5"/>
  <c r="BA66" i="5"/>
  <c r="BA78" i="5"/>
  <c r="BA98" i="5"/>
  <c r="BA108" i="5"/>
  <c r="BA145" i="5"/>
  <c r="BA151" i="5"/>
  <c r="BA247" i="5"/>
  <c r="BA214" i="5"/>
  <c r="BA209" i="5"/>
  <c r="BA266" i="5"/>
  <c r="BA325" i="5"/>
  <c r="BA279" i="5"/>
  <c r="BA345" i="5"/>
  <c r="BA276" i="5"/>
  <c r="BA289" i="5"/>
  <c r="BA324" i="5"/>
  <c r="BA383" i="5"/>
  <c r="BA380" i="5"/>
  <c r="BA37" i="5"/>
  <c r="BA46" i="5"/>
  <c r="BA12" i="5"/>
  <c r="BA64" i="5"/>
  <c r="BA93" i="5"/>
  <c r="BA118" i="5"/>
  <c r="BA127" i="5"/>
  <c r="BA166" i="5"/>
  <c r="BA172" i="5"/>
  <c r="BA204" i="5"/>
  <c r="BA152" i="5"/>
  <c r="BA230" i="5"/>
  <c r="BA223" i="5"/>
  <c r="BA282" i="5"/>
  <c r="BA290" i="5"/>
  <c r="BA280" i="5"/>
  <c r="BA361" i="5"/>
  <c r="BA336" i="5"/>
  <c r="BA146" i="5"/>
  <c r="BA338" i="5"/>
  <c r="BA268" i="5"/>
  <c r="BA253" i="5"/>
  <c r="BA344" i="5"/>
  <c r="BA21" i="5"/>
  <c r="BA18" i="5"/>
  <c r="BA27" i="5"/>
  <c r="BA72" i="5"/>
  <c r="BA94" i="5"/>
  <c r="BA109" i="5"/>
  <c r="BA134" i="5"/>
  <c r="BA61" i="5"/>
  <c r="BA220" i="5"/>
  <c r="BA187" i="5"/>
  <c r="BA250" i="5"/>
  <c r="BA192" i="5"/>
  <c r="BA293" i="5"/>
  <c r="BA248" i="5"/>
  <c r="BA306" i="5"/>
  <c r="BA307" i="5"/>
  <c r="BA377" i="5"/>
  <c r="BA363" i="5"/>
  <c r="BA265" i="5"/>
  <c r="BA354" i="5"/>
  <c r="BA319" i="5"/>
  <c r="BA296" i="5"/>
  <c r="BA348" i="5"/>
  <c r="BA44" i="5"/>
  <c r="AA57" i="5"/>
  <c r="AA63" i="5"/>
  <c r="AA71" i="5"/>
  <c r="AA69" i="5"/>
  <c r="AA73" i="5"/>
  <c r="AA89" i="5"/>
  <c r="AA83" i="5"/>
  <c r="AA84" i="5"/>
  <c r="AA72" i="5"/>
  <c r="AA93" i="5"/>
  <c r="AA82" i="5"/>
  <c r="AA106" i="5"/>
  <c r="AA103" i="5"/>
  <c r="AA119" i="5"/>
  <c r="AA135" i="5"/>
  <c r="AA144" i="5"/>
  <c r="AA116" i="5"/>
  <c r="AA132" i="5"/>
  <c r="AA143" i="5"/>
  <c r="AA117" i="5"/>
  <c r="AA167" i="5"/>
  <c r="AA68" i="5"/>
  <c r="AA121" i="5"/>
  <c r="AA146" i="5"/>
  <c r="AA165" i="5"/>
  <c r="AA122" i="5"/>
  <c r="AA174" i="5"/>
  <c r="AA205" i="5"/>
  <c r="AA221" i="5"/>
  <c r="AA237" i="5"/>
  <c r="AA248" i="5"/>
  <c r="AA130" i="5"/>
  <c r="AA170" i="5"/>
  <c r="AA188" i="5"/>
  <c r="AA199" i="5"/>
  <c r="AA215" i="5"/>
  <c r="AA231" i="5"/>
  <c r="AA242" i="5"/>
  <c r="AA228" i="5"/>
  <c r="AA126" i="5"/>
  <c r="AA222" i="5"/>
  <c r="AA249" i="5"/>
  <c r="AA181" i="5"/>
  <c r="AA240" i="5"/>
  <c r="AA267" i="5"/>
  <c r="AA283" i="5"/>
  <c r="AA294" i="5"/>
  <c r="AA310" i="5"/>
  <c r="AA326" i="5"/>
  <c r="AA210" i="5"/>
  <c r="AA252" i="5"/>
  <c r="AA268" i="5"/>
  <c r="AA284" i="5"/>
  <c r="AA295" i="5"/>
  <c r="AA311" i="5"/>
  <c r="AA327" i="5"/>
  <c r="AA253" i="5"/>
  <c r="AA285" i="5"/>
  <c r="AA312" i="5"/>
  <c r="AA350" i="5"/>
  <c r="AA366" i="5"/>
  <c r="AA382" i="5"/>
  <c r="AA352" i="5"/>
  <c r="AA274" i="5"/>
  <c r="AA218" i="5"/>
  <c r="AA270" i="5"/>
  <c r="AA297" i="5"/>
  <c r="AA328" i="5"/>
  <c r="AA355" i="5"/>
  <c r="AA371" i="5"/>
  <c r="AA273" i="5"/>
  <c r="AA348" i="5"/>
  <c r="AA376" i="5"/>
  <c r="AA258" i="5"/>
  <c r="AA309" i="5"/>
  <c r="AA345" i="5"/>
  <c r="AA353" i="5"/>
  <c r="AA349" i="5"/>
  <c r="AA369" i="5"/>
  <c r="AA38" i="5"/>
  <c r="AA22" i="5"/>
  <c r="AA5" i="5"/>
  <c r="AA20" i="5"/>
  <c r="AA35" i="5"/>
  <c r="AA6" i="5"/>
  <c r="AA45" i="5"/>
  <c r="AA29" i="5"/>
  <c r="AA13" i="5"/>
  <c r="AA36" i="5"/>
  <c r="AA8" i="5"/>
  <c r="AA31" i="5"/>
  <c r="AA52" i="5"/>
  <c r="AA54" i="5"/>
  <c r="AA64" i="5"/>
  <c r="AA60" i="5"/>
  <c r="AA62" i="5"/>
  <c r="AA81" i="5"/>
  <c r="AA75" i="5"/>
  <c r="AA58" i="5"/>
  <c r="AA95" i="5"/>
  <c r="AA88" i="5"/>
  <c r="AA86" i="5"/>
  <c r="AA111" i="5"/>
  <c r="AA112" i="5"/>
  <c r="AA127" i="5"/>
  <c r="AA98" i="5"/>
  <c r="AA124" i="5"/>
  <c r="AA140" i="5"/>
  <c r="AA94" i="5"/>
  <c r="AA133" i="5"/>
  <c r="AA159" i="5"/>
  <c r="AA175" i="5"/>
  <c r="AA108" i="5"/>
  <c r="AA137" i="5"/>
  <c r="AA152" i="5"/>
  <c r="AA173" i="5"/>
  <c r="AA158" i="5"/>
  <c r="AA186" i="5"/>
  <c r="AA197" i="5"/>
  <c r="AA213" i="5"/>
  <c r="AA229" i="5"/>
  <c r="AA241" i="5"/>
  <c r="AA101" i="5"/>
  <c r="AA149" i="5"/>
  <c r="AA180" i="5"/>
  <c r="AA207" i="5"/>
  <c r="AA223" i="5"/>
  <c r="AA239" i="5"/>
  <c r="AA250" i="5"/>
  <c r="AA185" i="5"/>
  <c r="AA212" i="5"/>
  <c r="AA168" i="5"/>
  <c r="AA206" i="5"/>
  <c r="AA238" i="5"/>
  <c r="AA134" i="5"/>
  <c r="AA208" i="5"/>
  <c r="AA259" i="5"/>
  <c r="AA275" i="5"/>
  <c r="AA302" i="5"/>
  <c r="AA318" i="5"/>
  <c r="AA160" i="5"/>
  <c r="AA260" i="5"/>
  <c r="AA276" i="5"/>
  <c r="AA303" i="5"/>
  <c r="AA319" i="5"/>
  <c r="AA200" i="5"/>
  <c r="AA269" i="5"/>
  <c r="AA296" i="5"/>
  <c r="AA331" i="5"/>
  <c r="AA342" i="5"/>
  <c r="AA358" i="5"/>
  <c r="AA374" i="5"/>
  <c r="AA281" i="5"/>
  <c r="AA316" i="5"/>
  <c r="AA372" i="5"/>
  <c r="AA202" i="5"/>
  <c r="AA317" i="5"/>
  <c r="AA254" i="5"/>
  <c r="AA286" i="5"/>
  <c r="AA313" i="5"/>
  <c r="AA336" i="5"/>
  <c r="AA347" i="5"/>
  <c r="AA363" i="5"/>
  <c r="AA379" i="5"/>
  <c r="AA216" i="5"/>
  <c r="AA324" i="5"/>
  <c r="AA364" i="5"/>
  <c r="AA330" i="5"/>
  <c r="AA377" i="5"/>
  <c r="AA385" i="5"/>
  <c r="AA381" i="5"/>
  <c r="AA341" i="5"/>
  <c r="AA46" i="5"/>
  <c r="AA30" i="5"/>
  <c r="AA14" i="5"/>
  <c r="AA40" i="5"/>
  <c r="AA15" i="5"/>
  <c r="AA37" i="5"/>
  <c r="AA21" i="5"/>
  <c r="AA24" i="5"/>
  <c r="AA47" i="5"/>
  <c r="AA19" i="5"/>
  <c r="AA61" i="5"/>
  <c r="AA51" i="5"/>
  <c r="AA77" i="5"/>
  <c r="AA87" i="5"/>
  <c r="AA80" i="5"/>
  <c r="AA91" i="5"/>
  <c r="AA107" i="5"/>
  <c r="AA123" i="5"/>
  <c r="AA78" i="5"/>
  <c r="AA136" i="5"/>
  <c r="AA125" i="5"/>
  <c r="AA171" i="5"/>
  <c r="AA129" i="5"/>
  <c r="AA169" i="5"/>
  <c r="AA182" i="5"/>
  <c r="AA209" i="5"/>
  <c r="AA142" i="5"/>
  <c r="AA192" i="5"/>
  <c r="AA219" i="5"/>
  <c r="AA246" i="5"/>
  <c r="AA204" i="5"/>
  <c r="AA147" i="5"/>
  <c r="AA230" i="5"/>
  <c r="AA193" i="5"/>
  <c r="AA271" i="5"/>
  <c r="AA298" i="5"/>
  <c r="AA256" i="5"/>
  <c r="AA288" i="5"/>
  <c r="AA315" i="5"/>
  <c r="AA261" i="5"/>
  <c r="AA320" i="5"/>
  <c r="AA354" i="5"/>
  <c r="AA300" i="5"/>
  <c r="AA356" i="5"/>
  <c r="AA293" i="5"/>
  <c r="AA278" i="5"/>
  <c r="AA332" i="5"/>
  <c r="AA359" i="5"/>
  <c r="AA386" i="5"/>
  <c r="AA360" i="5"/>
  <c r="AA282" i="5"/>
  <c r="AA361" i="5"/>
  <c r="AA365" i="5"/>
  <c r="AA18" i="5"/>
  <c r="AA12" i="5"/>
  <c r="AA49" i="5"/>
  <c r="AA25" i="5"/>
  <c r="AA32" i="5"/>
  <c r="AA27" i="5"/>
  <c r="AA55" i="5"/>
  <c r="AA53" i="5"/>
  <c r="AA70" i="5"/>
  <c r="AA110" i="5"/>
  <c r="AA104" i="5"/>
  <c r="AA139" i="5"/>
  <c r="AA120" i="5"/>
  <c r="AA145" i="5"/>
  <c r="AA150" i="5"/>
  <c r="AA90" i="5"/>
  <c r="AA148" i="5"/>
  <c r="AA138" i="5"/>
  <c r="AA225" i="5"/>
  <c r="AA178" i="5"/>
  <c r="AA203" i="5"/>
  <c r="AA235" i="5"/>
  <c r="AA164" i="5"/>
  <c r="AA236" i="5"/>
  <c r="AA198" i="5"/>
  <c r="AA109" i="5"/>
  <c r="AA255" i="5"/>
  <c r="AA287" i="5"/>
  <c r="AA314" i="5"/>
  <c r="AA226" i="5"/>
  <c r="AA272" i="5"/>
  <c r="AA299" i="5"/>
  <c r="AA172" i="5"/>
  <c r="AA289" i="5"/>
  <c r="AA338" i="5"/>
  <c r="AA370" i="5"/>
  <c r="AA265" i="5"/>
  <c r="AA337" i="5"/>
  <c r="AA176" i="5"/>
  <c r="AA245" i="5"/>
  <c r="AA305" i="5"/>
  <c r="AA343" i="5"/>
  <c r="AA375" i="5"/>
  <c r="AA308" i="5"/>
  <c r="AA380" i="5"/>
  <c r="AA325" i="5"/>
  <c r="AA357" i="5"/>
  <c r="AA34" i="5"/>
  <c r="AA48" i="5"/>
  <c r="AA23" i="5"/>
  <c r="AA41" i="5"/>
  <c r="AA9" i="5"/>
  <c r="AA65" i="5"/>
  <c r="AA76" i="5"/>
  <c r="AA102" i="5"/>
  <c r="AA131" i="5"/>
  <c r="AA179" i="5"/>
  <c r="AA177" i="5"/>
  <c r="AA217" i="5"/>
  <c r="AA162" i="5"/>
  <c r="AA227" i="5"/>
  <c r="AA220" i="5"/>
  <c r="AA279" i="5"/>
  <c r="AA194" i="5"/>
  <c r="AA277" i="5"/>
  <c r="AA362" i="5"/>
  <c r="AA333" i="5"/>
  <c r="AA191" i="5"/>
  <c r="AA257" i="5"/>
  <c r="AA301" i="5"/>
  <c r="AA10" i="5"/>
  <c r="AA16" i="5"/>
  <c r="AA56" i="5"/>
  <c r="AA66" i="5"/>
  <c r="AA100" i="5"/>
  <c r="AA113" i="5"/>
  <c r="AA166" i="5"/>
  <c r="AA233" i="5"/>
  <c r="AA184" i="5"/>
  <c r="AA247" i="5"/>
  <c r="AA151" i="5"/>
  <c r="AA290" i="5"/>
  <c r="AA251" i="5"/>
  <c r="AA307" i="5"/>
  <c r="AA304" i="5"/>
  <c r="AA378" i="5"/>
  <c r="AA344" i="5"/>
  <c r="AA262" i="5"/>
  <c r="AA351" i="5"/>
  <c r="AA329" i="5"/>
  <c r="AA334" i="5"/>
  <c r="AA373" i="5"/>
  <c r="AA28" i="5"/>
  <c r="AA33" i="5"/>
  <c r="AA39" i="5"/>
  <c r="AA59" i="5"/>
  <c r="AA85" i="5"/>
  <c r="AA92" i="5"/>
  <c r="AA74" i="5"/>
  <c r="AA105" i="5"/>
  <c r="AA141" i="5"/>
  <c r="AA190" i="5"/>
  <c r="AA118" i="5"/>
  <c r="AA187" i="5"/>
  <c r="AA224" i="5"/>
  <c r="AA306" i="5"/>
  <c r="AA264" i="5"/>
  <c r="AA323" i="5"/>
  <c r="AA335" i="5"/>
  <c r="AA189" i="5"/>
  <c r="AA384" i="5"/>
  <c r="AA367" i="5"/>
  <c r="AA368" i="5"/>
  <c r="AA42" i="5"/>
  <c r="AA43" i="5"/>
  <c r="AA17" i="5"/>
  <c r="AA11" i="5"/>
  <c r="AA67" i="5"/>
  <c r="AA79" i="5"/>
  <c r="AA99" i="5"/>
  <c r="AA115" i="5"/>
  <c r="AA128" i="5"/>
  <c r="AA163" i="5"/>
  <c r="AA161" i="5"/>
  <c r="AA201" i="5"/>
  <c r="AA114" i="5"/>
  <c r="AA211" i="5"/>
  <c r="AA214" i="5"/>
  <c r="AA263" i="5"/>
  <c r="AA322" i="5"/>
  <c r="AA280" i="5"/>
  <c r="AA232" i="5"/>
  <c r="AA346" i="5"/>
  <c r="AA266" i="5"/>
  <c r="AA321" i="5"/>
  <c r="AA383" i="5"/>
  <c r="AA234" i="5"/>
  <c r="AA26" i="5"/>
  <c r="AA7" i="5"/>
  <c r="AA44" i="5"/>
  <c r="AI52" i="5"/>
  <c r="AI54" i="5"/>
  <c r="AI60" i="5"/>
  <c r="AI65" i="5"/>
  <c r="AI73" i="5"/>
  <c r="AI89" i="5"/>
  <c r="AI79" i="5"/>
  <c r="AI72" i="5"/>
  <c r="AI95" i="5"/>
  <c r="AI92" i="5"/>
  <c r="AI99" i="5"/>
  <c r="AI102" i="5"/>
  <c r="AI82" i="5"/>
  <c r="AI103" i="5"/>
  <c r="AI100" i="5"/>
  <c r="AI123" i="5"/>
  <c r="AI139" i="5"/>
  <c r="AI74" i="5"/>
  <c r="AI116" i="5"/>
  <c r="AI132" i="5"/>
  <c r="AI143" i="5"/>
  <c r="AI113" i="5"/>
  <c r="AI163" i="5"/>
  <c r="AI179" i="5"/>
  <c r="AI133" i="5"/>
  <c r="AI152" i="5"/>
  <c r="AI173" i="5"/>
  <c r="AI134" i="5"/>
  <c r="AI170" i="5"/>
  <c r="AI190" i="5"/>
  <c r="AI201" i="5"/>
  <c r="AI217" i="5"/>
  <c r="AI233" i="5"/>
  <c r="AI180" i="5"/>
  <c r="AI207" i="5"/>
  <c r="AI223" i="5"/>
  <c r="AI239" i="5"/>
  <c r="AI250" i="5"/>
  <c r="AI160" i="5"/>
  <c r="AI193" i="5"/>
  <c r="AI57" i="5"/>
  <c r="AI63" i="5"/>
  <c r="AI55" i="5"/>
  <c r="AI58" i="5"/>
  <c r="AI81" i="5"/>
  <c r="AI71" i="5"/>
  <c r="AI87" i="5"/>
  <c r="AI88" i="5"/>
  <c r="AI76" i="5"/>
  <c r="AI94" i="5"/>
  <c r="AI110" i="5"/>
  <c r="AI111" i="5"/>
  <c r="AI115" i="5"/>
  <c r="AI131" i="5"/>
  <c r="AI101" i="5"/>
  <c r="AI124" i="5"/>
  <c r="AI140" i="5"/>
  <c r="AI86" i="5"/>
  <c r="AI129" i="5"/>
  <c r="AI150" i="5"/>
  <c r="AI171" i="5"/>
  <c r="AI117" i="5"/>
  <c r="AI165" i="5"/>
  <c r="AI62" i="5"/>
  <c r="AI149" i="5"/>
  <c r="AI182" i="5"/>
  <c r="AI209" i="5"/>
  <c r="AI225" i="5"/>
  <c r="AI90" i="5"/>
  <c r="AI166" i="5"/>
  <c r="AI188" i="5"/>
  <c r="AI199" i="5"/>
  <c r="AI215" i="5"/>
  <c r="AI231" i="5"/>
  <c r="AI242" i="5"/>
  <c r="AI114" i="5"/>
  <c r="AI181" i="5"/>
  <c r="AI59" i="5"/>
  <c r="AI69" i="5"/>
  <c r="AI66" i="5"/>
  <c r="AI80" i="5"/>
  <c r="AI93" i="5"/>
  <c r="AI106" i="5"/>
  <c r="AI107" i="5"/>
  <c r="AI127" i="5"/>
  <c r="AI136" i="5"/>
  <c r="AI121" i="5"/>
  <c r="AI167" i="5"/>
  <c r="AI141" i="5"/>
  <c r="AI177" i="5"/>
  <c r="AI178" i="5"/>
  <c r="AI205" i="5"/>
  <c r="AI237" i="5"/>
  <c r="AI158" i="5"/>
  <c r="AI227" i="5"/>
  <c r="AI105" i="5"/>
  <c r="AI200" i="5"/>
  <c r="AI232" i="5"/>
  <c r="AI164" i="5"/>
  <c r="AI210" i="5"/>
  <c r="AI204" i="5"/>
  <c r="AI251" i="5"/>
  <c r="AI267" i="5"/>
  <c r="AI283" i="5"/>
  <c r="AI294" i="5"/>
  <c r="AI310" i="5"/>
  <c r="AI326" i="5"/>
  <c r="AI222" i="5"/>
  <c r="AI256" i="5"/>
  <c r="AI272" i="5"/>
  <c r="AI288" i="5"/>
  <c r="AI299" i="5"/>
  <c r="AI315" i="5"/>
  <c r="AI273" i="5"/>
  <c r="AI300" i="5"/>
  <c r="AI331" i="5"/>
  <c r="AI342" i="5"/>
  <c r="AI358" i="5"/>
  <c r="AI374" i="5"/>
  <c r="AI277" i="5"/>
  <c r="AI368" i="5"/>
  <c r="AI230" i="5"/>
  <c r="AI313" i="5"/>
  <c r="AI187" i="5"/>
  <c r="AI266" i="5"/>
  <c r="AI293" i="5"/>
  <c r="AI325" i="5"/>
  <c r="AI351" i="5"/>
  <c r="AI367" i="5"/>
  <c r="AI383" i="5"/>
  <c r="AI185" i="5"/>
  <c r="AI285" i="5"/>
  <c r="AI333" i="5"/>
  <c r="AI352" i="5"/>
  <c r="AI278" i="5"/>
  <c r="AI341" i="5"/>
  <c r="AI334" i="5"/>
  <c r="AI369" i="5"/>
  <c r="AI42" i="5"/>
  <c r="AI26" i="5"/>
  <c r="AI10" i="5"/>
  <c r="AI36" i="5"/>
  <c r="AI8" i="5"/>
  <c r="AI39" i="5"/>
  <c r="AI11" i="5"/>
  <c r="AI45" i="5"/>
  <c r="AI29" i="5"/>
  <c r="AI13" i="5"/>
  <c r="AI28" i="5"/>
  <c r="AI35" i="5"/>
  <c r="AI6" i="5"/>
  <c r="AI56" i="5"/>
  <c r="AI67" i="5"/>
  <c r="AI77" i="5"/>
  <c r="AI83" i="5"/>
  <c r="AI78" i="5"/>
  <c r="AI91" i="5"/>
  <c r="AI108" i="5"/>
  <c r="AI120" i="5"/>
  <c r="AI145" i="5"/>
  <c r="AI146" i="5"/>
  <c r="AI104" i="5"/>
  <c r="AI161" i="5"/>
  <c r="AI221" i="5"/>
  <c r="AI248" i="5"/>
  <c r="AI184" i="5"/>
  <c r="AI211" i="5"/>
  <c r="AI176" i="5"/>
  <c r="AI216" i="5"/>
  <c r="AI194" i="5"/>
  <c r="AI226" i="5"/>
  <c r="AI147" i="5"/>
  <c r="AI236" i="5"/>
  <c r="AI259" i="5"/>
  <c r="AI275" i="5"/>
  <c r="AI302" i="5"/>
  <c r="AI318" i="5"/>
  <c r="AI249" i="5"/>
  <c r="AI264" i="5"/>
  <c r="AI280" i="5"/>
  <c r="AI307" i="5"/>
  <c r="AI323" i="5"/>
  <c r="AI257" i="5"/>
  <c r="AI316" i="5"/>
  <c r="AI350" i="5"/>
  <c r="AI366" i="5"/>
  <c r="AI382" i="5"/>
  <c r="AI212" i="5"/>
  <c r="AI312" i="5"/>
  <c r="AI360" i="5"/>
  <c r="AI380" i="5"/>
  <c r="AI138" i="5"/>
  <c r="AI282" i="5"/>
  <c r="AI309" i="5"/>
  <c r="AI332" i="5"/>
  <c r="AI343" i="5"/>
  <c r="AI359" i="5"/>
  <c r="AI375" i="5"/>
  <c r="AI386" i="5"/>
  <c r="AI253" i="5"/>
  <c r="AI304" i="5"/>
  <c r="AI372" i="5"/>
  <c r="AI254" i="5"/>
  <c r="AI297" i="5"/>
  <c r="AI373" i="5"/>
  <c r="AI353" i="5"/>
  <c r="AI361" i="5"/>
  <c r="AI381" i="5"/>
  <c r="AI34" i="5"/>
  <c r="AI18" i="5"/>
  <c r="AI24" i="5"/>
  <c r="AI27" i="5"/>
  <c r="AI37" i="5"/>
  <c r="AI21" i="5"/>
  <c r="AI48" i="5"/>
  <c r="AI12" i="5"/>
  <c r="AI15" i="5"/>
  <c r="AI51" i="5"/>
  <c r="AI75" i="5"/>
  <c r="AI109" i="5"/>
  <c r="AI137" i="5"/>
  <c r="AI148" i="5"/>
  <c r="AI186" i="5"/>
  <c r="AI241" i="5"/>
  <c r="AI203" i="5"/>
  <c r="AI142" i="5"/>
  <c r="AI240" i="5"/>
  <c r="AI218" i="5"/>
  <c r="AI220" i="5"/>
  <c r="AI271" i="5"/>
  <c r="AI298" i="5"/>
  <c r="AI151" i="5"/>
  <c r="AI260" i="5"/>
  <c r="AI319" i="5"/>
  <c r="AI281" i="5"/>
  <c r="AI335" i="5"/>
  <c r="AI362" i="5"/>
  <c r="AI168" i="5"/>
  <c r="AI348" i="5"/>
  <c r="AI262" i="5"/>
  <c r="AI214" i="5"/>
  <c r="AI301" i="5"/>
  <c r="AI371" i="5"/>
  <c r="AI337" i="5"/>
  <c r="AI198" i="5"/>
  <c r="AI357" i="5"/>
  <c r="AI345" i="5"/>
  <c r="AI22" i="5"/>
  <c r="AI32" i="5"/>
  <c r="AI31" i="5"/>
  <c r="AI41" i="5"/>
  <c r="AI9" i="5"/>
  <c r="AI23" i="5"/>
  <c r="AI64" i="5"/>
  <c r="AI68" i="5"/>
  <c r="AI119" i="5"/>
  <c r="AI128" i="5"/>
  <c r="AI159" i="5"/>
  <c r="AI169" i="5"/>
  <c r="AI197" i="5"/>
  <c r="AI126" i="5"/>
  <c r="AI219" i="5"/>
  <c r="AI189" i="5"/>
  <c r="AI122" i="5"/>
  <c r="AI234" i="5"/>
  <c r="AI247" i="5"/>
  <c r="AI279" i="5"/>
  <c r="AI306" i="5"/>
  <c r="AI206" i="5"/>
  <c r="AI268" i="5"/>
  <c r="AI295" i="5"/>
  <c r="AI327" i="5"/>
  <c r="AI338" i="5"/>
  <c r="AI370" i="5"/>
  <c r="AI261" i="5"/>
  <c r="AI364" i="5"/>
  <c r="AI305" i="5"/>
  <c r="AI258" i="5"/>
  <c r="AI317" i="5"/>
  <c r="AI347" i="5"/>
  <c r="AI379" i="5"/>
  <c r="AI269" i="5"/>
  <c r="AI344" i="5"/>
  <c r="AI270" i="5"/>
  <c r="AI385" i="5"/>
  <c r="AI377" i="5"/>
  <c r="AI46" i="5"/>
  <c r="AI14" i="5"/>
  <c r="AI16" i="5"/>
  <c r="AI19" i="5"/>
  <c r="AI33" i="5"/>
  <c r="AI40" i="5"/>
  <c r="AI7" i="5"/>
  <c r="AI70" i="5"/>
  <c r="AI53" i="5"/>
  <c r="AI135" i="5"/>
  <c r="AI175" i="5"/>
  <c r="AI118" i="5"/>
  <c r="AI213" i="5"/>
  <c r="AI174" i="5"/>
  <c r="AI235" i="5"/>
  <c r="AI208" i="5"/>
  <c r="AI191" i="5"/>
  <c r="AI245" i="5"/>
  <c r="AI255" i="5"/>
  <c r="AI287" i="5"/>
  <c r="AI314" i="5"/>
  <c r="AI238" i="5"/>
  <c r="AI276" i="5"/>
  <c r="AI303" i="5"/>
  <c r="AI228" i="5"/>
  <c r="AI308" i="5"/>
  <c r="AI346" i="5"/>
  <c r="AI378" i="5"/>
  <c r="AI289" i="5"/>
  <c r="AI376" i="5"/>
  <c r="AI330" i="5"/>
  <c r="AI274" i="5"/>
  <c r="AI328" i="5"/>
  <c r="AI355" i="5"/>
  <c r="AI296" i="5"/>
  <c r="AI356" i="5"/>
  <c r="AI286" i="5"/>
  <c r="AI349" i="5"/>
  <c r="AI365" i="5"/>
  <c r="AI38" i="5"/>
  <c r="AI5" i="5"/>
  <c r="AI49" i="5"/>
  <c r="AI25" i="5"/>
  <c r="AI20" i="5"/>
  <c r="AI61" i="5"/>
  <c r="AI85" i="5"/>
  <c r="AI84" i="5"/>
  <c r="AI98" i="5"/>
  <c r="AI144" i="5"/>
  <c r="AI112" i="5"/>
  <c r="AI125" i="5"/>
  <c r="AI162" i="5"/>
  <c r="AI229" i="5"/>
  <c r="AI192" i="5"/>
  <c r="AI246" i="5"/>
  <c r="AI224" i="5"/>
  <c r="AI202" i="5"/>
  <c r="AI263" i="5"/>
  <c r="AI290" i="5"/>
  <c r="AI322" i="5"/>
  <c r="AI252" i="5"/>
  <c r="AI284" i="5"/>
  <c r="AI311" i="5"/>
  <c r="AI265" i="5"/>
  <c r="AI324" i="5"/>
  <c r="AI354" i="5"/>
  <c r="AI329" i="5"/>
  <c r="AI172" i="5"/>
  <c r="AI336" i="5"/>
  <c r="AI363" i="5"/>
  <c r="AI130" i="5"/>
  <c r="AI320" i="5"/>
  <c r="AI384" i="5"/>
  <c r="AI321" i="5"/>
  <c r="AI30" i="5"/>
  <c r="AI44" i="5"/>
  <c r="AI47" i="5"/>
  <c r="AI17" i="5"/>
  <c r="AI43" i="5"/>
  <c r="AY61" i="5"/>
  <c r="AY51" i="5"/>
  <c r="AY65" i="5"/>
  <c r="AY77" i="5"/>
  <c r="AY58" i="5"/>
  <c r="AY79" i="5"/>
  <c r="AY80" i="5"/>
  <c r="AY76" i="5"/>
  <c r="AY74" i="5"/>
  <c r="AY99" i="5"/>
  <c r="AY100" i="5"/>
  <c r="AY123" i="5"/>
  <c r="AY139" i="5"/>
  <c r="AY64" i="5"/>
  <c r="AY120" i="5"/>
  <c r="AY136" i="5"/>
  <c r="AY145" i="5"/>
  <c r="AY121" i="5"/>
  <c r="AY146" i="5"/>
  <c r="AY167" i="5"/>
  <c r="AY112" i="5"/>
  <c r="AY141" i="5"/>
  <c r="AY161" i="5"/>
  <c r="AY177" i="5"/>
  <c r="AY178" i="5"/>
  <c r="AY205" i="5"/>
  <c r="AY221" i="5"/>
  <c r="AY237" i="5"/>
  <c r="AY248" i="5"/>
  <c r="AY158" i="5"/>
  <c r="AY184" i="5"/>
  <c r="AY211" i="5"/>
  <c r="AY227" i="5"/>
  <c r="AY91" i="5"/>
  <c r="AY181" i="5"/>
  <c r="AY208" i="5"/>
  <c r="AY240" i="5"/>
  <c r="AY151" i="5"/>
  <c r="AY202" i="5"/>
  <c r="AY234" i="5"/>
  <c r="AY185" i="5"/>
  <c r="AY263" i="5"/>
  <c r="AY279" i="5"/>
  <c r="AY290" i="5"/>
  <c r="AY306" i="5"/>
  <c r="AY322" i="5"/>
  <c r="AY214" i="5"/>
  <c r="AY256" i="5"/>
  <c r="AY272" i="5"/>
  <c r="AY288" i="5"/>
  <c r="AY299" i="5"/>
  <c r="AY315" i="5"/>
  <c r="AY122" i="5"/>
  <c r="AY257" i="5"/>
  <c r="AY316" i="5"/>
  <c r="AY350" i="5"/>
  <c r="AY366" i="5"/>
  <c r="AY382" i="5"/>
  <c r="AY253" i="5"/>
  <c r="AY304" i="5"/>
  <c r="AY368" i="5"/>
  <c r="AY254" i="5"/>
  <c r="AY297" i="5"/>
  <c r="AY179" i="5"/>
  <c r="AY266" i="5"/>
  <c r="AY293" i="5"/>
  <c r="AY325" i="5"/>
  <c r="AY351" i="5"/>
  <c r="AY367" i="5"/>
  <c r="AY383" i="5"/>
  <c r="AY236" i="5"/>
  <c r="AY312" i="5"/>
  <c r="AY352" i="5"/>
  <c r="AY305" i="5"/>
  <c r="AY365" i="5"/>
  <c r="AY385" i="5"/>
  <c r="AY353" i="5"/>
  <c r="AY334" i="5"/>
  <c r="AY34" i="5"/>
  <c r="AY18" i="5"/>
  <c r="AY5" i="5"/>
  <c r="AY32" i="5"/>
  <c r="AY31" i="5"/>
  <c r="AY37" i="5"/>
  <c r="AY21" i="5"/>
  <c r="AY48" i="5"/>
  <c r="AY12" i="5"/>
  <c r="AY23" i="5"/>
  <c r="AY56" i="5"/>
  <c r="AY59" i="5"/>
  <c r="AY67" i="5"/>
  <c r="AY70" i="5"/>
  <c r="AY85" i="5"/>
  <c r="AY71" i="5"/>
  <c r="AY87" i="5"/>
  <c r="AY62" i="5"/>
  <c r="AY92" i="5"/>
  <c r="AY86" i="5"/>
  <c r="AY106" i="5"/>
  <c r="AY107" i="5"/>
  <c r="AY115" i="5"/>
  <c r="AY131" i="5"/>
  <c r="AY109" i="5"/>
  <c r="AY128" i="5"/>
  <c r="AY104" i="5"/>
  <c r="AY137" i="5"/>
  <c r="AY159" i="5"/>
  <c r="AY175" i="5"/>
  <c r="AY125" i="5"/>
  <c r="AY148" i="5"/>
  <c r="AY169" i="5"/>
  <c r="AY105" i="5"/>
  <c r="AY162" i="5"/>
  <c r="AY186" i="5"/>
  <c r="AY197" i="5"/>
  <c r="AY213" i="5"/>
  <c r="AY229" i="5"/>
  <c r="AY241" i="5"/>
  <c r="AY134" i="5"/>
  <c r="AY174" i="5"/>
  <c r="AY192" i="5"/>
  <c r="AY203" i="5"/>
  <c r="AY219" i="5"/>
  <c r="AY235" i="5"/>
  <c r="AY246" i="5"/>
  <c r="AY147" i="5"/>
  <c r="AY193" i="5"/>
  <c r="AY224" i="5"/>
  <c r="AY114" i="5"/>
  <c r="AY191" i="5"/>
  <c r="AY218" i="5"/>
  <c r="AY245" i="5"/>
  <c r="AY212" i="5"/>
  <c r="AY255" i="5"/>
  <c r="AY271" i="5"/>
  <c r="AY287" i="5"/>
  <c r="AY298" i="5"/>
  <c r="AY314" i="5"/>
  <c r="AY187" i="5"/>
  <c r="AY264" i="5"/>
  <c r="AY280" i="5"/>
  <c r="AY307" i="5"/>
  <c r="AY323" i="5"/>
  <c r="AY220" i="5"/>
  <c r="AY273" i="5"/>
  <c r="AY300" i="5"/>
  <c r="AY331" i="5"/>
  <c r="AY342" i="5"/>
  <c r="AY358" i="5"/>
  <c r="AY374" i="5"/>
  <c r="AY285" i="5"/>
  <c r="AY329" i="5"/>
  <c r="AY360" i="5"/>
  <c r="AY380" i="5"/>
  <c r="AY222" i="5"/>
  <c r="AY278" i="5"/>
  <c r="AY330" i="5"/>
  <c r="AY238" i="5"/>
  <c r="AY282" i="5"/>
  <c r="AY309" i="5"/>
  <c r="AY332" i="5"/>
  <c r="AY343" i="5"/>
  <c r="AY359" i="5"/>
  <c r="AY375" i="5"/>
  <c r="AY386" i="5"/>
  <c r="AY277" i="5"/>
  <c r="AY337" i="5"/>
  <c r="AY372" i="5"/>
  <c r="AY262" i="5"/>
  <c r="AY341" i="5"/>
  <c r="AY377" i="5"/>
  <c r="AY42" i="5"/>
  <c r="AY26" i="5"/>
  <c r="AY10" i="5"/>
  <c r="AY44" i="5"/>
  <c r="AY16" i="5"/>
  <c r="AY47" i="5"/>
  <c r="AY11" i="5"/>
  <c r="AY45" i="5"/>
  <c r="AY29" i="5"/>
  <c r="AY13" i="5"/>
  <c r="AY28" i="5"/>
  <c r="AY35" i="5"/>
  <c r="AY7" i="5"/>
  <c r="AY54" i="5"/>
  <c r="AY69" i="5"/>
  <c r="AY66" i="5"/>
  <c r="AY88" i="5"/>
  <c r="AY84" i="5"/>
  <c r="AY102" i="5"/>
  <c r="AY103" i="5"/>
  <c r="AY127" i="5"/>
  <c r="AY101" i="5"/>
  <c r="AY140" i="5"/>
  <c r="AY129" i="5"/>
  <c r="AY171" i="5"/>
  <c r="AY82" i="5"/>
  <c r="AY182" i="5"/>
  <c r="AY209" i="5"/>
  <c r="AY166" i="5"/>
  <c r="AY199" i="5"/>
  <c r="AY231" i="5"/>
  <c r="AY138" i="5"/>
  <c r="AY216" i="5"/>
  <c r="AY172" i="5"/>
  <c r="AY251" i="5"/>
  <c r="AY283" i="5"/>
  <c r="AY310" i="5"/>
  <c r="AY230" i="5"/>
  <c r="AY276" i="5"/>
  <c r="AY303" i="5"/>
  <c r="AY338" i="5"/>
  <c r="AY370" i="5"/>
  <c r="AY269" i="5"/>
  <c r="AY348" i="5"/>
  <c r="AY130" i="5"/>
  <c r="AY321" i="5"/>
  <c r="AY274" i="5"/>
  <c r="AY328" i="5"/>
  <c r="AY355" i="5"/>
  <c r="AY333" i="5"/>
  <c r="AY381" i="5"/>
  <c r="AY369" i="5"/>
  <c r="AY46" i="5"/>
  <c r="AY14" i="5"/>
  <c r="AY24" i="5"/>
  <c r="AY19" i="5"/>
  <c r="AY33" i="5"/>
  <c r="AY40" i="5"/>
  <c r="AY15" i="5"/>
  <c r="AY63" i="5"/>
  <c r="AY73" i="5"/>
  <c r="AY75" i="5"/>
  <c r="AY95" i="5"/>
  <c r="AY93" i="5"/>
  <c r="AY110" i="5"/>
  <c r="AY111" i="5"/>
  <c r="AY135" i="5"/>
  <c r="AY116" i="5"/>
  <c r="AY143" i="5"/>
  <c r="AY152" i="5"/>
  <c r="AY126" i="5"/>
  <c r="AY190" i="5"/>
  <c r="AY217" i="5"/>
  <c r="AY180" i="5"/>
  <c r="AY207" i="5"/>
  <c r="AY239" i="5"/>
  <c r="AY168" i="5"/>
  <c r="AY232" i="5"/>
  <c r="AY194" i="5"/>
  <c r="AY176" i="5"/>
  <c r="AY259" i="5"/>
  <c r="AY318" i="5"/>
  <c r="AY252" i="5"/>
  <c r="AY284" i="5"/>
  <c r="AY311" i="5"/>
  <c r="AY247" i="5"/>
  <c r="AY308" i="5"/>
  <c r="AY346" i="5"/>
  <c r="AY378" i="5"/>
  <c r="AY296" i="5"/>
  <c r="AY364" i="5"/>
  <c r="AY249" i="5"/>
  <c r="AY164" i="5"/>
  <c r="AY336" i="5"/>
  <c r="AY363" i="5"/>
  <c r="AY160" i="5"/>
  <c r="AY344" i="5"/>
  <c r="AY373" i="5"/>
  <c r="AY357" i="5"/>
  <c r="AY38" i="5"/>
  <c r="AY6" i="5"/>
  <c r="AY8" i="5"/>
  <c r="AY49" i="5"/>
  <c r="AY25" i="5"/>
  <c r="AY20" i="5"/>
  <c r="AY52" i="5"/>
  <c r="AY60" i="5"/>
  <c r="AY81" i="5"/>
  <c r="AY83" i="5"/>
  <c r="AY53" i="5"/>
  <c r="AY90" i="5"/>
  <c r="AY108" i="5"/>
  <c r="AY124" i="5"/>
  <c r="AY78" i="5"/>
  <c r="AY150" i="5"/>
  <c r="AY117" i="5"/>
  <c r="AY165" i="5"/>
  <c r="AY149" i="5"/>
  <c r="AY225" i="5"/>
  <c r="AY118" i="5"/>
  <c r="AY188" i="5"/>
  <c r="AY215" i="5"/>
  <c r="AY242" i="5"/>
  <c r="AY189" i="5"/>
  <c r="AY210" i="5"/>
  <c r="AY267" i="5"/>
  <c r="AY294" i="5"/>
  <c r="AY326" i="5"/>
  <c r="AY260" i="5"/>
  <c r="AY319" i="5"/>
  <c r="AY265" i="5"/>
  <c r="AY324" i="5"/>
  <c r="AY354" i="5"/>
  <c r="AY320" i="5"/>
  <c r="AY376" i="5"/>
  <c r="AY270" i="5"/>
  <c r="AY206" i="5"/>
  <c r="AY301" i="5"/>
  <c r="AY371" i="5"/>
  <c r="AY261" i="5"/>
  <c r="AY356" i="5"/>
  <c r="AY313" i="5"/>
  <c r="AY345" i="5"/>
  <c r="AY361" i="5"/>
  <c r="AY30" i="5"/>
  <c r="AY17" i="5"/>
  <c r="AY43" i="5"/>
  <c r="AY57" i="5"/>
  <c r="AY55" i="5"/>
  <c r="AY89" i="5"/>
  <c r="AY72" i="5"/>
  <c r="AY68" i="5"/>
  <c r="AY94" i="5"/>
  <c r="AY98" i="5"/>
  <c r="AY119" i="5"/>
  <c r="AY144" i="5"/>
  <c r="AY132" i="5"/>
  <c r="AY113" i="5"/>
  <c r="AY163" i="5"/>
  <c r="AY133" i="5"/>
  <c r="AY173" i="5"/>
  <c r="AY170" i="5"/>
  <c r="AY201" i="5"/>
  <c r="AY233" i="5"/>
  <c r="AY223" i="5"/>
  <c r="AY250" i="5"/>
  <c r="AY200" i="5"/>
  <c r="AY142" i="5"/>
  <c r="AY226" i="5"/>
  <c r="AY228" i="5"/>
  <c r="AY275" i="5"/>
  <c r="AY302" i="5"/>
  <c r="AY198" i="5"/>
  <c r="AY268" i="5"/>
  <c r="AY295" i="5"/>
  <c r="AY327" i="5"/>
  <c r="AY281" i="5"/>
  <c r="AY335" i="5"/>
  <c r="AY362" i="5"/>
  <c r="AY204" i="5"/>
  <c r="AY286" i="5"/>
  <c r="AY258" i="5"/>
  <c r="AY317" i="5"/>
  <c r="AY347" i="5"/>
  <c r="AY379" i="5"/>
  <c r="AY289" i="5"/>
  <c r="AY384" i="5"/>
  <c r="AY349" i="5"/>
  <c r="AY22" i="5"/>
  <c r="AY36" i="5"/>
  <c r="AY39" i="5"/>
  <c r="AY41" i="5"/>
  <c r="AY9" i="5"/>
  <c r="AY27" i="5"/>
  <c r="Y58" i="5"/>
  <c r="Y60" i="5"/>
  <c r="Y68" i="5"/>
  <c r="Y70" i="5"/>
  <c r="Y82" i="5"/>
  <c r="Y54" i="5"/>
  <c r="Y76" i="5"/>
  <c r="Y65" i="5"/>
  <c r="Y89" i="5"/>
  <c r="Y75" i="5"/>
  <c r="Y111" i="5"/>
  <c r="Y93" i="5"/>
  <c r="Y108" i="5"/>
  <c r="Y124" i="5"/>
  <c r="Y140" i="5"/>
  <c r="Y87" i="5"/>
  <c r="Y117" i="5"/>
  <c r="Y133" i="5"/>
  <c r="Y118" i="5"/>
  <c r="Y164" i="5"/>
  <c r="Y101" i="5"/>
  <c r="Y138" i="5"/>
  <c r="Y162" i="5"/>
  <c r="Y178" i="5"/>
  <c r="Y187" i="5"/>
  <c r="Y198" i="5"/>
  <c r="Y214" i="5"/>
  <c r="Y230" i="5"/>
  <c r="Y123" i="5"/>
  <c r="Y171" i="5"/>
  <c r="Y189" i="5"/>
  <c r="Y200" i="5"/>
  <c r="Y216" i="5"/>
  <c r="Y232" i="5"/>
  <c r="Y173" i="5"/>
  <c r="Y205" i="5"/>
  <c r="Y237" i="5"/>
  <c r="Y161" i="5"/>
  <c r="Y223" i="5"/>
  <c r="Y250" i="5"/>
  <c r="Y217" i="5"/>
  <c r="Y252" i="5"/>
  <c r="Y268" i="5"/>
  <c r="Y284" i="5"/>
  <c r="Y295" i="5"/>
  <c r="Y311" i="5"/>
  <c r="Y327" i="5"/>
  <c r="Y203" i="5"/>
  <c r="Y253" i="5"/>
  <c r="Y269" i="5"/>
  <c r="Y285" i="5"/>
  <c r="Y296" i="5"/>
  <c r="Y312" i="5"/>
  <c r="Y254" i="5"/>
  <c r="Y286" i="5"/>
  <c r="Y313" i="5"/>
  <c r="Y336" i="5"/>
  <c r="Y347" i="5"/>
  <c r="Y363" i="5"/>
  <c r="Y379" i="5"/>
  <c r="Y225" i="5"/>
  <c r="Y334" i="5"/>
  <c r="Y353" i="5"/>
  <c r="Y283" i="5"/>
  <c r="Y326" i="5"/>
  <c r="Y255" i="5"/>
  <c r="Y287" i="5"/>
  <c r="Y314" i="5"/>
  <c r="Y348" i="5"/>
  <c r="Y364" i="5"/>
  <c r="Y380" i="5"/>
  <c r="Y330" i="5"/>
  <c r="Y365" i="5"/>
  <c r="Y385" i="5"/>
  <c r="Y267" i="5"/>
  <c r="Y331" i="5"/>
  <c r="Y374" i="5"/>
  <c r="Y382" i="5"/>
  <c r="Y43" i="5"/>
  <c r="Y27" i="5"/>
  <c r="Y11" i="5"/>
  <c r="Y13" i="5"/>
  <c r="Y24" i="5"/>
  <c r="Y34" i="5"/>
  <c r="Y18" i="5"/>
  <c r="Y25" i="5"/>
  <c r="Y12" i="5"/>
  <c r="Y51" i="5"/>
  <c r="Y56" i="5"/>
  <c r="Y61" i="5"/>
  <c r="Y74" i="5"/>
  <c r="Y90" i="5"/>
  <c r="Y71" i="5"/>
  <c r="Y84" i="5"/>
  <c r="Y85" i="5"/>
  <c r="Y73" i="5"/>
  <c r="Y103" i="5"/>
  <c r="Y79" i="5"/>
  <c r="Y100" i="5"/>
  <c r="Y59" i="5"/>
  <c r="Y116" i="5"/>
  <c r="Y132" i="5"/>
  <c r="Y143" i="5"/>
  <c r="Y106" i="5"/>
  <c r="Y125" i="5"/>
  <c r="Y141" i="5"/>
  <c r="Y134" i="5"/>
  <c r="Y151" i="5"/>
  <c r="Y172" i="5"/>
  <c r="Y122" i="5"/>
  <c r="Y149" i="5"/>
  <c r="Y170" i="5"/>
  <c r="Y115" i="5"/>
  <c r="Y167" i="5"/>
  <c r="Y206" i="5"/>
  <c r="Y222" i="5"/>
  <c r="Y238" i="5"/>
  <c r="Y249" i="5"/>
  <c r="Y150" i="5"/>
  <c r="Y181" i="5"/>
  <c r="Y193" i="5"/>
  <c r="Y208" i="5"/>
  <c r="Y224" i="5"/>
  <c r="Y240" i="5"/>
  <c r="Y127" i="5"/>
  <c r="Y221" i="5"/>
  <c r="Y248" i="5"/>
  <c r="Y180" i="5"/>
  <c r="Y207" i="5"/>
  <c r="Y239" i="5"/>
  <c r="Y190" i="5"/>
  <c r="Y260" i="5"/>
  <c r="Y276" i="5"/>
  <c r="Y303" i="5"/>
  <c r="Y319" i="5"/>
  <c r="Y169" i="5"/>
  <c r="Y235" i="5"/>
  <c r="Y261" i="5"/>
  <c r="Y277" i="5"/>
  <c r="Y289" i="5"/>
  <c r="Y304" i="5"/>
  <c r="Y320" i="5"/>
  <c r="Y209" i="5"/>
  <c r="Y270" i="5"/>
  <c r="Y297" i="5"/>
  <c r="Y328" i="5"/>
  <c r="Y355" i="5"/>
  <c r="Y371" i="5"/>
  <c r="Y309" i="5"/>
  <c r="Y341" i="5"/>
  <c r="Y373" i="5"/>
  <c r="Y302" i="5"/>
  <c r="Y271" i="5"/>
  <c r="Y298" i="5"/>
  <c r="Y329" i="5"/>
  <c r="Y356" i="5"/>
  <c r="Y372" i="5"/>
  <c r="Y274" i="5"/>
  <c r="Y301" i="5"/>
  <c r="Y349" i="5"/>
  <c r="Y377" i="5"/>
  <c r="Y184" i="5"/>
  <c r="Y294" i="5"/>
  <c r="Y354" i="5"/>
  <c r="Y362" i="5"/>
  <c r="Y342" i="5"/>
  <c r="Y346" i="5"/>
  <c r="Y35" i="5"/>
  <c r="Y19" i="5"/>
  <c r="Y6" i="5"/>
  <c r="Y29" i="5"/>
  <c r="Y36" i="5"/>
  <c r="Y8" i="5"/>
  <c r="Y42" i="5"/>
  <c r="Y26" i="5"/>
  <c r="Y10" i="5"/>
  <c r="Y37" i="5"/>
  <c r="Y9" i="5"/>
  <c r="Y32" i="5"/>
  <c r="Y64" i="5"/>
  <c r="Y67" i="5"/>
  <c r="Y63" i="5"/>
  <c r="Y77" i="5"/>
  <c r="Y94" i="5"/>
  <c r="Y69" i="5"/>
  <c r="Y112" i="5"/>
  <c r="Y128" i="5"/>
  <c r="Y137" i="5"/>
  <c r="Y126" i="5"/>
  <c r="Y168" i="5"/>
  <c r="Y142" i="5"/>
  <c r="Y99" i="5"/>
  <c r="Y191" i="5"/>
  <c r="Y218" i="5"/>
  <c r="Y245" i="5"/>
  <c r="Y179" i="5"/>
  <c r="Y204" i="5"/>
  <c r="Y236" i="5"/>
  <c r="Y186" i="5"/>
  <c r="Y241" i="5"/>
  <c r="Y199" i="5"/>
  <c r="Y165" i="5"/>
  <c r="Y256" i="5"/>
  <c r="Y288" i="5"/>
  <c r="Y315" i="5"/>
  <c r="Y219" i="5"/>
  <c r="Y273" i="5"/>
  <c r="Y300" i="5"/>
  <c r="Y182" i="5"/>
  <c r="Y367" i="5"/>
  <c r="Y258" i="5"/>
  <c r="Y357" i="5"/>
  <c r="Y263" i="5"/>
  <c r="Y322" i="5"/>
  <c r="Y352" i="5"/>
  <c r="Y384" i="5"/>
  <c r="Y293" i="5"/>
  <c r="Y369" i="5"/>
  <c r="Y275" i="5"/>
  <c r="Y335" i="5"/>
  <c r="Y39" i="5"/>
  <c r="Y7" i="5"/>
  <c r="Y44" i="5"/>
  <c r="Y46" i="5"/>
  <c r="Y14" i="5"/>
  <c r="Y17" i="5"/>
  <c r="Y53" i="5"/>
  <c r="Y57" i="5"/>
  <c r="Y78" i="5"/>
  <c r="Y72" i="5"/>
  <c r="Y92" i="5"/>
  <c r="Y83" i="5"/>
  <c r="Y136" i="5"/>
  <c r="Y113" i="5"/>
  <c r="Y176" i="5"/>
  <c r="Y158" i="5"/>
  <c r="Y131" i="5"/>
  <c r="Y194" i="5"/>
  <c r="Y226" i="5"/>
  <c r="Y110" i="5"/>
  <c r="Y185" i="5"/>
  <c r="Y212" i="5"/>
  <c r="Y197" i="5"/>
  <c r="Y135" i="5"/>
  <c r="Y215" i="5"/>
  <c r="Y201" i="5"/>
  <c r="Y264" i="5"/>
  <c r="Y323" i="5"/>
  <c r="Y246" i="5"/>
  <c r="Y281" i="5"/>
  <c r="Y308" i="5"/>
  <c r="Y305" i="5"/>
  <c r="Y343" i="5"/>
  <c r="Y375" i="5"/>
  <c r="Y325" i="5"/>
  <c r="Y310" i="5"/>
  <c r="Y279" i="5"/>
  <c r="Y333" i="5"/>
  <c r="Y360" i="5"/>
  <c r="Y317" i="5"/>
  <c r="Y381" i="5"/>
  <c r="Y318" i="5"/>
  <c r="Y378" i="5"/>
  <c r="Y350" i="5"/>
  <c r="Y31" i="5"/>
  <c r="Y49" i="5"/>
  <c r="Y28" i="5"/>
  <c r="Y38" i="5"/>
  <c r="Y5" i="5"/>
  <c r="Y48" i="5"/>
  <c r="Y62" i="5"/>
  <c r="Y52" i="5"/>
  <c r="Y86" i="5"/>
  <c r="Y80" i="5"/>
  <c r="Y98" i="5"/>
  <c r="Y95" i="5"/>
  <c r="Y105" i="5"/>
  <c r="Y121" i="5"/>
  <c r="Y146" i="5"/>
  <c r="Y147" i="5"/>
  <c r="Y114" i="5"/>
  <c r="Y166" i="5"/>
  <c r="Y159" i="5"/>
  <c r="Y202" i="5"/>
  <c r="Y234" i="5"/>
  <c r="Y139" i="5"/>
  <c r="Y220" i="5"/>
  <c r="Y247" i="5"/>
  <c r="Y213" i="5"/>
  <c r="Y177" i="5"/>
  <c r="Y231" i="5"/>
  <c r="Y233" i="5"/>
  <c r="Y272" i="5"/>
  <c r="Y299" i="5"/>
  <c r="Y119" i="5"/>
  <c r="Y257" i="5"/>
  <c r="Y316" i="5"/>
  <c r="Y262" i="5"/>
  <c r="Y321" i="5"/>
  <c r="Y351" i="5"/>
  <c r="Y383" i="5"/>
  <c r="Y144" i="5"/>
  <c r="Y102" i="5"/>
  <c r="Y290" i="5"/>
  <c r="Y337" i="5"/>
  <c r="Y368" i="5"/>
  <c r="Y266" i="5"/>
  <c r="Y148" i="5"/>
  <c r="Y338" i="5"/>
  <c r="Y366" i="5"/>
  <c r="Y23" i="5"/>
  <c r="Y41" i="5"/>
  <c r="Y16" i="5"/>
  <c r="Y30" i="5"/>
  <c r="Y45" i="5"/>
  <c r="Y40" i="5"/>
  <c r="Y55" i="5"/>
  <c r="Y66" i="5"/>
  <c r="Y91" i="5"/>
  <c r="Y88" i="5"/>
  <c r="Y81" i="5"/>
  <c r="Y107" i="5"/>
  <c r="Y104" i="5"/>
  <c r="Y120" i="5"/>
  <c r="Y145" i="5"/>
  <c r="Y129" i="5"/>
  <c r="Y109" i="5"/>
  <c r="Y160" i="5"/>
  <c r="Y130" i="5"/>
  <c r="Y174" i="5"/>
  <c r="Y175" i="5"/>
  <c r="Y210" i="5"/>
  <c r="Y163" i="5"/>
  <c r="Y228" i="5"/>
  <c r="Y152" i="5"/>
  <c r="Y229" i="5"/>
  <c r="Y188" i="5"/>
  <c r="Y242" i="5"/>
  <c r="Y251" i="5"/>
  <c r="Y280" i="5"/>
  <c r="Y307" i="5"/>
  <c r="Y192" i="5"/>
  <c r="Y265" i="5"/>
  <c r="Y324" i="5"/>
  <c r="Y278" i="5"/>
  <c r="Y332" i="5"/>
  <c r="Y359" i="5"/>
  <c r="Y386" i="5"/>
  <c r="Y345" i="5"/>
  <c r="Y259" i="5"/>
  <c r="Y227" i="5"/>
  <c r="Y306" i="5"/>
  <c r="Y344" i="5"/>
  <c r="Y376" i="5"/>
  <c r="Y282" i="5"/>
  <c r="Y361" i="5"/>
  <c r="Y211" i="5"/>
  <c r="Y370" i="5"/>
  <c r="Y358" i="5"/>
  <c r="Y47" i="5"/>
  <c r="Y15" i="5"/>
  <c r="Y21" i="5"/>
  <c r="Y22" i="5"/>
  <c r="Y33" i="5"/>
  <c r="Y20" i="5"/>
  <c r="AO51" i="5"/>
  <c r="AO57" i="5"/>
  <c r="AO61" i="5"/>
  <c r="AO63" i="5"/>
  <c r="AO82" i="5"/>
  <c r="AO72" i="5"/>
  <c r="AO88" i="5"/>
  <c r="AO73" i="5"/>
  <c r="AO99" i="5"/>
  <c r="AO71" i="5"/>
  <c r="AO112" i="5"/>
  <c r="AO105" i="5"/>
  <c r="AO128" i="5"/>
  <c r="AO106" i="5"/>
  <c r="AO125" i="5"/>
  <c r="AO141" i="5"/>
  <c r="AO134" i="5"/>
  <c r="AO151" i="5"/>
  <c r="AO172" i="5"/>
  <c r="AO122" i="5"/>
  <c r="AO149" i="5"/>
  <c r="AO170" i="5"/>
  <c r="AO123" i="5"/>
  <c r="AO175" i="5"/>
  <c r="AO206" i="5"/>
  <c r="AO222" i="5"/>
  <c r="AO238" i="5"/>
  <c r="AO249" i="5"/>
  <c r="AO181" i="5"/>
  <c r="AO193" i="5"/>
  <c r="AO208" i="5"/>
  <c r="AO224" i="5"/>
  <c r="AO240" i="5"/>
  <c r="AO110" i="5"/>
  <c r="AO186" i="5"/>
  <c r="AO213" i="5"/>
  <c r="AO241" i="5"/>
  <c r="AO169" i="5"/>
  <c r="AO199" i="5"/>
  <c r="AO231" i="5"/>
  <c r="AO152" i="5"/>
  <c r="AO225" i="5"/>
  <c r="AO260" i="5"/>
  <c r="AO276" i="5"/>
  <c r="AO303" i="5"/>
  <c r="AO319" i="5"/>
  <c r="AO184" i="5"/>
  <c r="AO265" i="5"/>
  <c r="AO281" i="5"/>
  <c r="AO308" i="5"/>
  <c r="AO324" i="5"/>
  <c r="AO262" i="5"/>
  <c r="AO321" i="5"/>
  <c r="AO351" i="5"/>
  <c r="AO367" i="5"/>
  <c r="AO383" i="5"/>
  <c r="AO173" i="5"/>
  <c r="AO334" i="5"/>
  <c r="AO353" i="5"/>
  <c r="AO267" i="5"/>
  <c r="AO246" i="5"/>
  <c r="AO279" i="5"/>
  <c r="AO306" i="5"/>
  <c r="AO333" i="5"/>
  <c r="AO344" i="5"/>
  <c r="AO360" i="5"/>
  <c r="AO376" i="5"/>
  <c r="AO274" i="5"/>
  <c r="AO369" i="5"/>
  <c r="AO259" i="5"/>
  <c r="AO310" i="5"/>
  <c r="AO362" i="5"/>
  <c r="AO382" i="5"/>
  <c r="AO331" i="5"/>
  <c r="AO35" i="5"/>
  <c r="AO19" i="5"/>
  <c r="AO6" i="5"/>
  <c r="AO29" i="5"/>
  <c r="AO36" i="5"/>
  <c r="AO8" i="5"/>
  <c r="AO42" i="5"/>
  <c r="AO26" i="5"/>
  <c r="AO10" i="5"/>
  <c r="AO37" i="5"/>
  <c r="AO9" i="5"/>
  <c r="AO32" i="5"/>
  <c r="AO58" i="5"/>
  <c r="AO60" i="5"/>
  <c r="AO68" i="5"/>
  <c r="AO70" i="5"/>
  <c r="AO74" i="5"/>
  <c r="AO90" i="5"/>
  <c r="AO80" i="5"/>
  <c r="AO77" i="5"/>
  <c r="AO98" i="5"/>
  <c r="AO89" i="5"/>
  <c r="AO83" i="5"/>
  <c r="AO107" i="5"/>
  <c r="AO92" i="5"/>
  <c r="AO104" i="5"/>
  <c r="AO75" i="5"/>
  <c r="AO120" i="5"/>
  <c r="AO136" i="5"/>
  <c r="AO145" i="5"/>
  <c r="AO117" i="5"/>
  <c r="AO133" i="5"/>
  <c r="AO118" i="5"/>
  <c r="AO164" i="5"/>
  <c r="AO109" i="5"/>
  <c r="AO138" i="5"/>
  <c r="AO162" i="5"/>
  <c r="AO178" i="5"/>
  <c r="AO159" i="5"/>
  <c r="AO187" i="5"/>
  <c r="AO198" i="5"/>
  <c r="AO214" i="5"/>
  <c r="AO230" i="5"/>
  <c r="AO115" i="5"/>
  <c r="AO163" i="5"/>
  <c r="AO189" i="5"/>
  <c r="AO200" i="5"/>
  <c r="AO216" i="5"/>
  <c r="AO232" i="5"/>
  <c r="AO144" i="5"/>
  <c r="AO197" i="5"/>
  <c r="AO229" i="5"/>
  <c r="AO127" i="5"/>
  <c r="AO188" i="5"/>
  <c r="AO215" i="5"/>
  <c r="AO242" i="5"/>
  <c r="AO252" i="5"/>
  <c r="AO268" i="5"/>
  <c r="AO284" i="5"/>
  <c r="AO295" i="5"/>
  <c r="AO311" i="5"/>
  <c r="AO327" i="5"/>
  <c r="AO211" i="5"/>
  <c r="AO257" i="5"/>
  <c r="AO273" i="5"/>
  <c r="AO300" i="5"/>
  <c r="AO316" i="5"/>
  <c r="AO233" i="5"/>
  <c r="AO278" i="5"/>
  <c r="AO305" i="5"/>
  <c r="AO332" i="5"/>
  <c r="AO343" i="5"/>
  <c r="AO359" i="5"/>
  <c r="AO375" i="5"/>
  <c r="AO386" i="5"/>
  <c r="AO266" i="5"/>
  <c r="AO301" i="5"/>
  <c r="AO341" i="5"/>
  <c r="AO373" i="5"/>
  <c r="AO235" i="5"/>
  <c r="AO294" i="5"/>
  <c r="AO192" i="5"/>
  <c r="AO263" i="5"/>
  <c r="AO290" i="5"/>
  <c r="AO322" i="5"/>
  <c r="AO337" i="5"/>
  <c r="AO352" i="5"/>
  <c r="AO368" i="5"/>
  <c r="AO384" i="5"/>
  <c r="AO325" i="5"/>
  <c r="AO361" i="5"/>
  <c r="AO385" i="5"/>
  <c r="AO335" i="5"/>
  <c r="AO354" i="5"/>
  <c r="AO350" i="5"/>
  <c r="AO370" i="5"/>
  <c r="AO374" i="5"/>
  <c r="AO43" i="5"/>
  <c r="AO27" i="5"/>
  <c r="AO11" i="5"/>
  <c r="AO13" i="5"/>
  <c r="AO24" i="5"/>
  <c r="AO34" i="5"/>
  <c r="AO18" i="5"/>
  <c r="AO25" i="5"/>
  <c r="AO12" i="5"/>
  <c r="AO53" i="5"/>
  <c r="AO64" i="5"/>
  <c r="AO67" i="5"/>
  <c r="AO76" i="5"/>
  <c r="AO87" i="5"/>
  <c r="AO69" i="5"/>
  <c r="AO132" i="5"/>
  <c r="AO113" i="5"/>
  <c r="AO176" i="5"/>
  <c r="AO158" i="5"/>
  <c r="AO139" i="5"/>
  <c r="AO194" i="5"/>
  <c r="AO226" i="5"/>
  <c r="AO102" i="5"/>
  <c r="AO185" i="5"/>
  <c r="AO212" i="5"/>
  <c r="AO248" i="5"/>
  <c r="AO207" i="5"/>
  <c r="AO182" i="5"/>
  <c r="AO264" i="5"/>
  <c r="AO323" i="5"/>
  <c r="AO253" i="5"/>
  <c r="AO285" i="5"/>
  <c r="AO312" i="5"/>
  <c r="AO270" i="5"/>
  <c r="AO328" i="5"/>
  <c r="AO355" i="5"/>
  <c r="AO293" i="5"/>
  <c r="AO357" i="5"/>
  <c r="AO275" i="5"/>
  <c r="AO255" i="5"/>
  <c r="AO314" i="5"/>
  <c r="AO348" i="5"/>
  <c r="AO380" i="5"/>
  <c r="AO309" i="5"/>
  <c r="AO381" i="5"/>
  <c r="AO326" i="5"/>
  <c r="AO342" i="5"/>
  <c r="AO31" i="5"/>
  <c r="AO49" i="5"/>
  <c r="AO28" i="5"/>
  <c r="AO38" i="5"/>
  <c r="AO5" i="5"/>
  <c r="AO48" i="5"/>
  <c r="AO62" i="5"/>
  <c r="AO52" i="5"/>
  <c r="AO78" i="5"/>
  <c r="AO84" i="5"/>
  <c r="AO65" i="5"/>
  <c r="AO95" i="5"/>
  <c r="AO93" i="5"/>
  <c r="AO140" i="5"/>
  <c r="AO121" i="5"/>
  <c r="AO146" i="5"/>
  <c r="AO147" i="5"/>
  <c r="AO114" i="5"/>
  <c r="AO166" i="5"/>
  <c r="AO167" i="5"/>
  <c r="AO202" i="5"/>
  <c r="AO234" i="5"/>
  <c r="AO131" i="5"/>
  <c r="AO220" i="5"/>
  <c r="AO247" i="5"/>
  <c r="AO205" i="5"/>
  <c r="AO148" i="5"/>
  <c r="AO223" i="5"/>
  <c r="AO209" i="5"/>
  <c r="AO272" i="5"/>
  <c r="AO299" i="5"/>
  <c r="AO161" i="5"/>
  <c r="AO261" i="5"/>
  <c r="AO289" i="5"/>
  <c r="AO320" i="5"/>
  <c r="AO286" i="5"/>
  <c r="AO336" i="5"/>
  <c r="AO363" i="5"/>
  <c r="AO135" i="5"/>
  <c r="AO317" i="5"/>
  <c r="AO377" i="5"/>
  <c r="AO318" i="5"/>
  <c r="AO271" i="5"/>
  <c r="AO329" i="5"/>
  <c r="AO356" i="5"/>
  <c r="AO330" i="5"/>
  <c r="AO203" i="5"/>
  <c r="AO346" i="5"/>
  <c r="AO366" i="5"/>
  <c r="AO23" i="5"/>
  <c r="AO41" i="5"/>
  <c r="AO16" i="5"/>
  <c r="AO30" i="5"/>
  <c r="AO45" i="5"/>
  <c r="AO40" i="5"/>
  <c r="AO55" i="5"/>
  <c r="AO66" i="5"/>
  <c r="AO86" i="5"/>
  <c r="AO59" i="5"/>
  <c r="AO81" i="5"/>
  <c r="AO103" i="5"/>
  <c r="AO100" i="5"/>
  <c r="AO116" i="5"/>
  <c r="AO143" i="5"/>
  <c r="AO129" i="5"/>
  <c r="AO101" i="5"/>
  <c r="AO160" i="5"/>
  <c r="AO130" i="5"/>
  <c r="AO174" i="5"/>
  <c r="AO179" i="5"/>
  <c r="AO210" i="5"/>
  <c r="AO150" i="5"/>
  <c r="AO228" i="5"/>
  <c r="AO119" i="5"/>
  <c r="AO221" i="5"/>
  <c r="AO180" i="5"/>
  <c r="AO239" i="5"/>
  <c r="AO280" i="5"/>
  <c r="AO307" i="5"/>
  <c r="AO269" i="5"/>
  <c r="AO296" i="5"/>
  <c r="AO201" i="5"/>
  <c r="AO297" i="5"/>
  <c r="AO371" i="5"/>
  <c r="AO217" i="5"/>
  <c r="AO177" i="5"/>
  <c r="AO287" i="5"/>
  <c r="AO364" i="5"/>
  <c r="AO190" i="5"/>
  <c r="AO349" i="5"/>
  <c r="AO283" i="5"/>
  <c r="AO378" i="5"/>
  <c r="AO338" i="5"/>
  <c r="AO47" i="5"/>
  <c r="AO15" i="5"/>
  <c r="AO21" i="5"/>
  <c r="AO22" i="5"/>
  <c r="AO33" i="5"/>
  <c r="AO20" i="5"/>
  <c r="AO56" i="5"/>
  <c r="AO54" i="5"/>
  <c r="AO91" i="5"/>
  <c r="AO85" i="5"/>
  <c r="AO94" i="5"/>
  <c r="AO111" i="5"/>
  <c r="AO108" i="5"/>
  <c r="AO124" i="5"/>
  <c r="AO79" i="5"/>
  <c r="AO137" i="5"/>
  <c r="AO126" i="5"/>
  <c r="AO168" i="5"/>
  <c r="AO142" i="5"/>
  <c r="AO191" i="5"/>
  <c r="AO218" i="5"/>
  <c r="AO245" i="5"/>
  <c r="AO171" i="5"/>
  <c r="AO204" i="5"/>
  <c r="AO236" i="5"/>
  <c r="AO165" i="5"/>
  <c r="AO237" i="5"/>
  <c r="AO250" i="5"/>
  <c r="AO256" i="5"/>
  <c r="AO288" i="5"/>
  <c r="AO315" i="5"/>
  <c r="AO227" i="5"/>
  <c r="AO277" i="5"/>
  <c r="AO304" i="5"/>
  <c r="AO254" i="5"/>
  <c r="AO313" i="5"/>
  <c r="AO347" i="5"/>
  <c r="AO379" i="5"/>
  <c r="AO282" i="5"/>
  <c r="AO345" i="5"/>
  <c r="AO251" i="5"/>
  <c r="AO219" i="5"/>
  <c r="AO298" i="5"/>
  <c r="AO372" i="5"/>
  <c r="AO258" i="5"/>
  <c r="AO365" i="5"/>
  <c r="AO302" i="5"/>
  <c r="AO358" i="5"/>
  <c r="AO39" i="5"/>
  <c r="AO7" i="5"/>
  <c r="AO44" i="5"/>
  <c r="AO46" i="5"/>
  <c r="AO14" i="5"/>
  <c r="AO17" i="5"/>
  <c r="AW58" i="5"/>
  <c r="AW60" i="5"/>
  <c r="AW68" i="5"/>
  <c r="AW70" i="5"/>
  <c r="AW82" i="5"/>
  <c r="AW67" i="5"/>
  <c r="AW84" i="5"/>
  <c r="AW81" i="5"/>
  <c r="AW98" i="5"/>
  <c r="AW111" i="5"/>
  <c r="AW100" i="5"/>
  <c r="AW71" i="5"/>
  <c r="AW116" i="5"/>
  <c r="AW132" i="5"/>
  <c r="AW143" i="5"/>
  <c r="AW92" i="5"/>
  <c r="AW113" i="5"/>
  <c r="AW129" i="5"/>
  <c r="AW114" i="5"/>
  <c r="AW142" i="5"/>
  <c r="AW164" i="5"/>
  <c r="AW87" i="5"/>
  <c r="AW134" i="5"/>
  <c r="AW158" i="5"/>
  <c r="AW174" i="5"/>
  <c r="AW144" i="5"/>
  <c r="AW179" i="5"/>
  <c r="AW194" i="5"/>
  <c r="AW210" i="5"/>
  <c r="AW226" i="5"/>
  <c r="AW93" i="5"/>
  <c r="AW167" i="5"/>
  <c r="AW189" i="5"/>
  <c r="AW200" i="5"/>
  <c r="AW216" i="5"/>
  <c r="AW232" i="5"/>
  <c r="AW161" i="5"/>
  <c r="AW225" i="5"/>
  <c r="AW123" i="5"/>
  <c r="AW227" i="5"/>
  <c r="AW131" i="5"/>
  <c r="AW221" i="5"/>
  <c r="AW256" i="5"/>
  <c r="AW272" i="5"/>
  <c r="AW288" i="5"/>
  <c r="AW299" i="5"/>
  <c r="AW315" i="5"/>
  <c r="AW139" i="5"/>
  <c r="AW207" i="5"/>
  <c r="AW253" i="5"/>
  <c r="AW269" i="5"/>
  <c r="AW285" i="5"/>
  <c r="AW296" i="5"/>
  <c r="AW312" i="5"/>
  <c r="AW169" i="5"/>
  <c r="AW266" i="5"/>
  <c r="AW293" i="5"/>
  <c r="AW325" i="5"/>
  <c r="AW351" i="5"/>
  <c r="AW367" i="5"/>
  <c r="AW383" i="5"/>
  <c r="AW241" i="5"/>
  <c r="AW297" i="5"/>
  <c r="AW349" i="5"/>
  <c r="AW381" i="5"/>
  <c r="AW290" i="5"/>
  <c r="AW215" i="5"/>
  <c r="AW267" i="5"/>
  <c r="AW294" i="5"/>
  <c r="AW326" i="5"/>
  <c r="AW337" i="5"/>
  <c r="AW352" i="5"/>
  <c r="AW368" i="5"/>
  <c r="AW384" i="5"/>
  <c r="AW213" i="5"/>
  <c r="AW305" i="5"/>
  <c r="AW341" i="5"/>
  <c r="AW373" i="5"/>
  <c r="AW173" i="5"/>
  <c r="AW279" i="5"/>
  <c r="AW331" i="5"/>
  <c r="AW335" i="5"/>
  <c r="AW370" i="5"/>
  <c r="AW43" i="5"/>
  <c r="AW27" i="5"/>
  <c r="AW11" i="5"/>
  <c r="AW33" i="5"/>
  <c r="AW48" i="5"/>
  <c r="AW12" i="5"/>
  <c r="AW42" i="5"/>
  <c r="AW26" i="5"/>
  <c r="AW10" i="5"/>
  <c r="AW21" i="5"/>
  <c r="AW36" i="5"/>
  <c r="AW8" i="5"/>
  <c r="AW51" i="5"/>
  <c r="AW61" i="5"/>
  <c r="AW57" i="5"/>
  <c r="AW74" i="5"/>
  <c r="AW90" i="5"/>
  <c r="AW76" i="5"/>
  <c r="AW69" i="5"/>
  <c r="AW85" i="5"/>
  <c r="AW79" i="5"/>
  <c r="AW103" i="5"/>
  <c r="AW83" i="5"/>
  <c r="AW108" i="5"/>
  <c r="AW101" i="5"/>
  <c r="AW124" i="5"/>
  <c r="AW140" i="5"/>
  <c r="AW54" i="5"/>
  <c r="AW102" i="5"/>
  <c r="AW121" i="5"/>
  <c r="AW137" i="5"/>
  <c r="AW146" i="5"/>
  <c r="AW130" i="5"/>
  <c r="AW151" i="5"/>
  <c r="AW172" i="5"/>
  <c r="AW118" i="5"/>
  <c r="AW166" i="5"/>
  <c r="AW119" i="5"/>
  <c r="AW163" i="5"/>
  <c r="AW191" i="5"/>
  <c r="AW202" i="5"/>
  <c r="AW218" i="5"/>
  <c r="AW234" i="5"/>
  <c r="AW245" i="5"/>
  <c r="AW181" i="5"/>
  <c r="AW193" i="5"/>
  <c r="AW208" i="5"/>
  <c r="AW224" i="5"/>
  <c r="AW240" i="5"/>
  <c r="AW115" i="5"/>
  <c r="AW182" i="5"/>
  <c r="AW209" i="5"/>
  <c r="AW184" i="5"/>
  <c r="AW211" i="5"/>
  <c r="AW248" i="5"/>
  <c r="AW264" i="5"/>
  <c r="AW280" i="5"/>
  <c r="AW307" i="5"/>
  <c r="AW323" i="5"/>
  <c r="AW180" i="5"/>
  <c r="AW239" i="5"/>
  <c r="AW261" i="5"/>
  <c r="AW277" i="5"/>
  <c r="AW289" i="5"/>
  <c r="AW304" i="5"/>
  <c r="AW320" i="5"/>
  <c r="AW229" i="5"/>
  <c r="AW282" i="5"/>
  <c r="AW309" i="5"/>
  <c r="AW332" i="5"/>
  <c r="AW343" i="5"/>
  <c r="AW359" i="5"/>
  <c r="AW375" i="5"/>
  <c r="AW386" i="5"/>
  <c r="AW278" i="5"/>
  <c r="AW330" i="5"/>
  <c r="AW365" i="5"/>
  <c r="AW199" i="5"/>
  <c r="AW314" i="5"/>
  <c r="AW251" i="5"/>
  <c r="AW283" i="5"/>
  <c r="AW310" i="5"/>
  <c r="AW333" i="5"/>
  <c r="AW344" i="5"/>
  <c r="AW360" i="5"/>
  <c r="AW376" i="5"/>
  <c r="AW270" i="5"/>
  <c r="AW334" i="5"/>
  <c r="AW353" i="5"/>
  <c r="AW255" i="5"/>
  <c r="AW298" i="5"/>
  <c r="AW358" i="5"/>
  <c r="AW354" i="5"/>
  <c r="AW362" i="5"/>
  <c r="AW382" i="5"/>
  <c r="AW35" i="5"/>
  <c r="AW19" i="5"/>
  <c r="AW17" i="5"/>
  <c r="AW32" i="5"/>
  <c r="AW34" i="5"/>
  <c r="AW18" i="5"/>
  <c r="AW5" i="5"/>
  <c r="AW41" i="5"/>
  <c r="AW24" i="5"/>
  <c r="AW62" i="5"/>
  <c r="AW56" i="5"/>
  <c r="AW86" i="5"/>
  <c r="AW88" i="5"/>
  <c r="AW77" i="5"/>
  <c r="AW99" i="5"/>
  <c r="AW104" i="5"/>
  <c r="AW120" i="5"/>
  <c r="AW145" i="5"/>
  <c r="AW117" i="5"/>
  <c r="AW147" i="5"/>
  <c r="AW105" i="5"/>
  <c r="AW162" i="5"/>
  <c r="AW150" i="5"/>
  <c r="AW198" i="5"/>
  <c r="AW230" i="5"/>
  <c r="AW127" i="5"/>
  <c r="AW220" i="5"/>
  <c r="AW247" i="5"/>
  <c r="AW201" i="5"/>
  <c r="AW165" i="5"/>
  <c r="AW235" i="5"/>
  <c r="AW237" i="5"/>
  <c r="AW276" i="5"/>
  <c r="AW303" i="5"/>
  <c r="AW152" i="5"/>
  <c r="AW257" i="5"/>
  <c r="AW316" i="5"/>
  <c r="AW274" i="5"/>
  <c r="AW328" i="5"/>
  <c r="AW355" i="5"/>
  <c r="AW313" i="5"/>
  <c r="AW385" i="5"/>
  <c r="AW242" i="5"/>
  <c r="AW302" i="5"/>
  <c r="AW372" i="5"/>
  <c r="AW254" i="5"/>
  <c r="AW345" i="5"/>
  <c r="AW231" i="5"/>
  <c r="AW342" i="5"/>
  <c r="AW346" i="5"/>
  <c r="AW23" i="5"/>
  <c r="AW25" i="5"/>
  <c r="AW22" i="5"/>
  <c r="AW45" i="5"/>
  <c r="AW28" i="5"/>
  <c r="AW55" i="5"/>
  <c r="AW66" i="5"/>
  <c r="AW91" i="5"/>
  <c r="AW73" i="5"/>
  <c r="AW94" i="5"/>
  <c r="AW107" i="5"/>
  <c r="AW112" i="5"/>
  <c r="AW128" i="5"/>
  <c r="AW75" i="5"/>
  <c r="AW125" i="5"/>
  <c r="AW65" i="5"/>
  <c r="AW160" i="5"/>
  <c r="AW126" i="5"/>
  <c r="AW170" i="5"/>
  <c r="AW171" i="5"/>
  <c r="AW206" i="5"/>
  <c r="AW238" i="5"/>
  <c r="AW159" i="5"/>
  <c r="AW228" i="5"/>
  <c r="AW217" i="5"/>
  <c r="AW192" i="5"/>
  <c r="AW246" i="5"/>
  <c r="AW252" i="5"/>
  <c r="AW284" i="5"/>
  <c r="AW311" i="5"/>
  <c r="AW265" i="5"/>
  <c r="AW324" i="5"/>
  <c r="AW336" i="5"/>
  <c r="AW363" i="5"/>
  <c r="AW186" i="5"/>
  <c r="AW263" i="5"/>
  <c r="AW259" i="5"/>
  <c r="AW318" i="5"/>
  <c r="AW348" i="5"/>
  <c r="AW380" i="5"/>
  <c r="AW286" i="5"/>
  <c r="AW357" i="5"/>
  <c r="AW271" i="5"/>
  <c r="AW374" i="5"/>
  <c r="AW378" i="5"/>
  <c r="AW47" i="5"/>
  <c r="AW15" i="5"/>
  <c r="AW9" i="5"/>
  <c r="AW46" i="5"/>
  <c r="AW14" i="5"/>
  <c r="AW29" i="5"/>
  <c r="AW16" i="5"/>
  <c r="AW52" i="5"/>
  <c r="AW59" i="5"/>
  <c r="AW72" i="5"/>
  <c r="AW89" i="5"/>
  <c r="AW63" i="5"/>
  <c r="AW95" i="5"/>
  <c r="AW136" i="5"/>
  <c r="AW133" i="5"/>
  <c r="AW122" i="5"/>
  <c r="AW168" i="5"/>
  <c r="AW178" i="5"/>
  <c r="AW187" i="5"/>
  <c r="AW214" i="5"/>
  <c r="AW175" i="5"/>
  <c r="AW204" i="5"/>
  <c r="AW236" i="5"/>
  <c r="AW177" i="5"/>
  <c r="AW233" i="5"/>
  <c r="AW203" i="5"/>
  <c r="AW148" i="5"/>
  <c r="AW260" i="5"/>
  <c r="AW319" i="5"/>
  <c r="AW223" i="5"/>
  <c r="AW273" i="5"/>
  <c r="AW300" i="5"/>
  <c r="AW197" i="5"/>
  <c r="AW301" i="5"/>
  <c r="AW371" i="5"/>
  <c r="AW262" i="5"/>
  <c r="AW361" i="5"/>
  <c r="AW306" i="5"/>
  <c r="AW275" i="5"/>
  <c r="AW329" i="5"/>
  <c r="AW356" i="5"/>
  <c r="AW321" i="5"/>
  <c r="AW377" i="5"/>
  <c r="AW287" i="5"/>
  <c r="AW350" i="5"/>
  <c r="AW366" i="5"/>
  <c r="AW39" i="5"/>
  <c r="AW7" i="5"/>
  <c r="AW40" i="5"/>
  <c r="AW38" i="5"/>
  <c r="AW6" i="5"/>
  <c r="AW13" i="5"/>
  <c r="AW53" i="5"/>
  <c r="AW64" i="5"/>
  <c r="AW78" i="5"/>
  <c r="AW80" i="5"/>
  <c r="AW109" i="5"/>
  <c r="AW110" i="5"/>
  <c r="AW141" i="5"/>
  <c r="AW138" i="5"/>
  <c r="AW176" i="5"/>
  <c r="AW149" i="5"/>
  <c r="AW135" i="5"/>
  <c r="AW222" i="5"/>
  <c r="AW249" i="5"/>
  <c r="AW185" i="5"/>
  <c r="AW212" i="5"/>
  <c r="AW190" i="5"/>
  <c r="AW219" i="5"/>
  <c r="AW205" i="5"/>
  <c r="AW268" i="5"/>
  <c r="AW295" i="5"/>
  <c r="AW327" i="5"/>
  <c r="AW250" i="5"/>
  <c r="AW281" i="5"/>
  <c r="AW308" i="5"/>
  <c r="AW258" i="5"/>
  <c r="AW317" i="5"/>
  <c r="AW347" i="5"/>
  <c r="AW379" i="5"/>
  <c r="AW369" i="5"/>
  <c r="AW188" i="5"/>
  <c r="AW364" i="5"/>
  <c r="AW106" i="5"/>
  <c r="AW322" i="5"/>
  <c r="AW338" i="5"/>
  <c r="AW31" i="5"/>
  <c r="AW37" i="5"/>
  <c r="AW20" i="5"/>
  <c r="AW30" i="5"/>
  <c r="AW49" i="5"/>
  <c r="AW44" i="5"/>
  <c r="AE52" i="5"/>
  <c r="AE53" i="5"/>
  <c r="AE58" i="5"/>
  <c r="AE71" i="5"/>
  <c r="AE87" i="5"/>
  <c r="AE81" i="5"/>
  <c r="AE74" i="5"/>
  <c r="AE92" i="5"/>
  <c r="AE99" i="5"/>
  <c r="AE95" i="5"/>
  <c r="AE80" i="5"/>
  <c r="AE104" i="5"/>
  <c r="AE64" i="5"/>
  <c r="AE110" i="5"/>
  <c r="AE125" i="5"/>
  <c r="AE141" i="5"/>
  <c r="AE118" i="5"/>
  <c r="AE134" i="5"/>
  <c r="AE139" i="5"/>
  <c r="AE161" i="5"/>
  <c r="AE177" i="5"/>
  <c r="AE127" i="5"/>
  <c r="AE150" i="5"/>
  <c r="AE171" i="5"/>
  <c r="AE145" i="5"/>
  <c r="AE179" i="5"/>
  <c r="AE192" i="5"/>
  <c r="AE203" i="5"/>
  <c r="AE219" i="5"/>
  <c r="AE235" i="5"/>
  <c r="AE246" i="5"/>
  <c r="AE147" i="5"/>
  <c r="AE182" i="5"/>
  <c r="AE209" i="5"/>
  <c r="AE225" i="5"/>
  <c r="AE132" i="5"/>
  <c r="AE194" i="5"/>
  <c r="AE226" i="5"/>
  <c r="AE140" i="5"/>
  <c r="AE228" i="5"/>
  <c r="AE76" i="5"/>
  <c r="AE249" i="5"/>
  <c r="AE265" i="5"/>
  <c r="AE281" i="5"/>
  <c r="AE308" i="5"/>
  <c r="AE324" i="5"/>
  <c r="AE193" i="5"/>
  <c r="AE254" i="5"/>
  <c r="AE270" i="5"/>
  <c r="AE286" i="5"/>
  <c r="AE297" i="5"/>
  <c r="AE313" i="5"/>
  <c r="AE143" i="5"/>
  <c r="AE275" i="5"/>
  <c r="AE302" i="5"/>
  <c r="AE329" i="5"/>
  <c r="AE356" i="5"/>
  <c r="AE372" i="5"/>
  <c r="AE279" i="5"/>
  <c r="AE331" i="5"/>
  <c r="AE366" i="5"/>
  <c r="AE107" i="5"/>
  <c r="AE232" i="5"/>
  <c r="AE276" i="5"/>
  <c r="AE303" i="5"/>
  <c r="AE330" i="5"/>
  <c r="AE341" i="5"/>
  <c r="AE357" i="5"/>
  <c r="AE373" i="5"/>
  <c r="AE385" i="5"/>
  <c r="AE271" i="5"/>
  <c r="AE335" i="5"/>
  <c r="AE354" i="5"/>
  <c r="AE272" i="5"/>
  <c r="AE323" i="5"/>
  <c r="AE359" i="5"/>
  <c r="AE367" i="5"/>
  <c r="AE336" i="5"/>
  <c r="AE351" i="5"/>
  <c r="AE32" i="5"/>
  <c r="AE16" i="5"/>
  <c r="AE18" i="5"/>
  <c r="AE13" i="5"/>
  <c r="AE43" i="5"/>
  <c r="AE27" i="5"/>
  <c r="AE11" i="5"/>
  <c r="AE42" i="5"/>
  <c r="AE25" i="5"/>
  <c r="AE59" i="5"/>
  <c r="AE57" i="5"/>
  <c r="AE65" i="5"/>
  <c r="AE51" i="5"/>
  <c r="AE79" i="5"/>
  <c r="AE73" i="5"/>
  <c r="AE89" i="5"/>
  <c r="AE90" i="5"/>
  <c r="AE86" i="5"/>
  <c r="AE55" i="5"/>
  <c r="AE98" i="5"/>
  <c r="AE112" i="5"/>
  <c r="AE105" i="5"/>
  <c r="AE117" i="5"/>
  <c r="AE133" i="5"/>
  <c r="AE111" i="5"/>
  <c r="AE126" i="5"/>
  <c r="AE123" i="5"/>
  <c r="AE148" i="5"/>
  <c r="AE169" i="5"/>
  <c r="AE106" i="5"/>
  <c r="AE163" i="5"/>
  <c r="AE120" i="5"/>
  <c r="AE164" i="5"/>
  <c r="AE184" i="5"/>
  <c r="AE211" i="5"/>
  <c r="AE227" i="5"/>
  <c r="AE128" i="5"/>
  <c r="AE168" i="5"/>
  <c r="AE190" i="5"/>
  <c r="AE201" i="5"/>
  <c r="AE217" i="5"/>
  <c r="AE233" i="5"/>
  <c r="AE178" i="5"/>
  <c r="AE210" i="5"/>
  <c r="AE185" i="5"/>
  <c r="AE212" i="5"/>
  <c r="AE116" i="5"/>
  <c r="AE222" i="5"/>
  <c r="AE257" i="5"/>
  <c r="AE273" i="5"/>
  <c r="AE300" i="5"/>
  <c r="AE316" i="5"/>
  <c r="AE174" i="5"/>
  <c r="AE224" i="5"/>
  <c r="AE262" i="5"/>
  <c r="AE278" i="5"/>
  <c r="AE305" i="5"/>
  <c r="AE321" i="5"/>
  <c r="AE187" i="5"/>
  <c r="AE259" i="5"/>
  <c r="AE318" i="5"/>
  <c r="AE348" i="5"/>
  <c r="AE364" i="5"/>
  <c r="AE380" i="5"/>
  <c r="AE230" i="5"/>
  <c r="AE298" i="5"/>
  <c r="AE350" i="5"/>
  <c r="AE382" i="5"/>
  <c r="AE315" i="5"/>
  <c r="AE260" i="5"/>
  <c r="AE319" i="5"/>
  <c r="AE349" i="5"/>
  <c r="AE365" i="5"/>
  <c r="AE381" i="5"/>
  <c r="AE198" i="5"/>
  <c r="AE306" i="5"/>
  <c r="AE342" i="5"/>
  <c r="AE374" i="5"/>
  <c r="AE216" i="5"/>
  <c r="AE288" i="5"/>
  <c r="AE332" i="5"/>
  <c r="AE386" i="5"/>
  <c r="AE363" i="5"/>
  <c r="AE40" i="5"/>
  <c r="AE24" i="5"/>
  <c r="AE8" i="5"/>
  <c r="AE34" i="5"/>
  <c r="AE5" i="5"/>
  <c r="AE33" i="5"/>
  <c r="AE35" i="5"/>
  <c r="AE19" i="5"/>
  <c r="AE6" i="5"/>
  <c r="AE22" i="5"/>
  <c r="AE37" i="5"/>
  <c r="AE9" i="5"/>
  <c r="AE56" i="5"/>
  <c r="AE67" i="5"/>
  <c r="AE68" i="5"/>
  <c r="AE82" i="5"/>
  <c r="AE78" i="5"/>
  <c r="AE101" i="5"/>
  <c r="AE113" i="5"/>
  <c r="AE122" i="5"/>
  <c r="AE115" i="5"/>
  <c r="AE165" i="5"/>
  <c r="AE135" i="5"/>
  <c r="AE175" i="5"/>
  <c r="AE180" i="5"/>
  <c r="AE207" i="5"/>
  <c r="AE239" i="5"/>
  <c r="AE160" i="5"/>
  <c r="AE197" i="5"/>
  <c r="AE229" i="5"/>
  <c r="AE162" i="5"/>
  <c r="AE234" i="5"/>
  <c r="AE204" i="5"/>
  <c r="AE94" i="5"/>
  <c r="AE253" i="5"/>
  <c r="AE285" i="5"/>
  <c r="AE312" i="5"/>
  <c r="AE208" i="5"/>
  <c r="AE274" i="5"/>
  <c r="AE301" i="5"/>
  <c r="AE149" i="5"/>
  <c r="AE283" i="5"/>
  <c r="AE333" i="5"/>
  <c r="AE360" i="5"/>
  <c r="AE189" i="5"/>
  <c r="AE252" i="5"/>
  <c r="AE311" i="5"/>
  <c r="AE345" i="5"/>
  <c r="AE377" i="5"/>
  <c r="AE287" i="5"/>
  <c r="AE358" i="5"/>
  <c r="AE280" i="5"/>
  <c r="AE375" i="5"/>
  <c r="AE347" i="5"/>
  <c r="AE44" i="5"/>
  <c r="AE12" i="5"/>
  <c r="AE10" i="5"/>
  <c r="AE23" i="5"/>
  <c r="AE30" i="5"/>
  <c r="AE17" i="5"/>
  <c r="AE61" i="5"/>
  <c r="AE60" i="5"/>
  <c r="AE77" i="5"/>
  <c r="AE91" i="5"/>
  <c r="AE100" i="5"/>
  <c r="AE109" i="5"/>
  <c r="AE121" i="5"/>
  <c r="AE146" i="5"/>
  <c r="AE130" i="5"/>
  <c r="AE131" i="5"/>
  <c r="AE173" i="5"/>
  <c r="AE144" i="5"/>
  <c r="AE136" i="5"/>
  <c r="AE188" i="5"/>
  <c r="AE215" i="5"/>
  <c r="AE242" i="5"/>
  <c r="AE176" i="5"/>
  <c r="AE205" i="5"/>
  <c r="AE237" i="5"/>
  <c r="AE191" i="5"/>
  <c r="AE245" i="5"/>
  <c r="AE220" i="5"/>
  <c r="AE170" i="5"/>
  <c r="AE261" i="5"/>
  <c r="AE289" i="5"/>
  <c r="AE320" i="5"/>
  <c r="AE240" i="5"/>
  <c r="AE282" i="5"/>
  <c r="AE309" i="5"/>
  <c r="AE214" i="5"/>
  <c r="AE294" i="5"/>
  <c r="AE337" i="5"/>
  <c r="AE368" i="5"/>
  <c r="AE263" i="5"/>
  <c r="AE362" i="5"/>
  <c r="AE264" i="5"/>
  <c r="AE268" i="5"/>
  <c r="AE327" i="5"/>
  <c r="AE353" i="5"/>
  <c r="AE322" i="5"/>
  <c r="AE378" i="5"/>
  <c r="AE299" i="5"/>
  <c r="AE379" i="5"/>
  <c r="AE36" i="5"/>
  <c r="AE49" i="5"/>
  <c r="AE47" i="5"/>
  <c r="AE15" i="5"/>
  <c r="AE14" i="5"/>
  <c r="AE54" i="5"/>
  <c r="AE62" i="5"/>
  <c r="AE75" i="5"/>
  <c r="AE85" i="5"/>
  <c r="AE93" i="5"/>
  <c r="AE108" i="5"/>
  <c r="AE88" i="5"/>
  <c r="AE129" i="5"/>
  <c r="AE103" i="5"/>
  <c r="AE138" i="5"/>
  <c r="AE72" i="5"/>
  <c r="AE159" i="5"/>
  <c r="AE151" i="5"/>
  <c r="AE223" i="5"/>
  <c r="AE250" i="5"/>
  <c r="AE186" i="5"/>
  <c r="AE213" i="5"/>
  <c r="AE241" i="5"/>
  <c r="AE202" i="5"/>
  <c r="AE166" i="5"/>
  <c r="AE236" i="5"/>
  <c r="AE206" i="5"/>
  <c r="AE269" i="5"/>
  <c r="AE296" i="5"/>
  <c r="AE124" i="5"/>
  <c r="AE258" i="5"/>
  <c r="AE317" i="5"/>
  <c r="AE251" i="5"/>
  <c r="AE310" i="5"/>
  <c r="AE344" i="5"/>
  <c r="AE376" i="5"/>
  <c r="AE290" i="5"/>
  <c r="AE370" i="5"/>
  <c r="AE307" i="5"/>
  <c r="AE284" i="5"/>
  <c r="AE334" i="5"/>
  <c r="AE361" i="5"/>
  <c r="AE338" i="5"/>
  <c r="AE158" i="5"/>
  <c r="AE328" i="5"/>
  <c r="AE383" i="5"/>
  <c r="AE355" i="5"/>
  <c r="AE28" i="5"/>
  <c r="AE38" i="5"/>
  <c r="AE41" i="5"/>
  <c r="AE39" i="5"/>
  <c r="AE7" i="5"/>
  <c r="AE45" i="5"/>
  <c r="AE63" i="5"/>
  <c r="AE69" i="5"/>
  <c r="AE83" i="5"/>
  <c r="AE70" i="5"/>
  <c r="AE66" i="5"/>
  <c r="AE84" i="5"/>
  <c r="AE102" i="5"/>
  <c r="AE137" i="5"/>
  <c r="AE114" i="5"/>
  <c r="AE142" i="5"/>
  <c r="AE152" i="5"/>
  <c r="AE119" i="5"/>
  <c r="AE167" i="5"/>
  <c r="AE172" i="5"/>
  <c r="AE199" i="5"/>
  <c r="AE231" i="5"/>
  <c r="AE221" i="5"/>
  <c r="AE248" i="5"/>
  <c r="AE218" i="5"/>
  <c r="AE247" i="5"/>
  <c r="AE238" i="5"/>
  <c r="AE277" i="5"/>
  <c r="AE304" i="5"/>
  <c r="AE181" i="5"/>
  <c r="AE266" i="5"/>
  <c r="AE293" i="5"/>
  <c r="AE325" i="5"/>
  <c r="AE267" i="5"/>
  <c r="AE326" i="5"/>
  <c r="AE352" i="5"/>
  <c r="AE384" i="5"/>
  <c r="AE314" i="5"/>
  <c r="AE200" i="5"/>
  <c r="AE295" i="5"/>
  <c r="AE369" i="5"/>
  <c r="AE255" i="5"/>
  <c r="AE346" i="5"/>
  <c r="AE256" i="5"/>
  <c r="AE343" i="5"/>
  <c r="AE371" i="5"/>
  <c r="AE48" i="5"/>
  <c r="AE20" i="5"/>
  <c r="AE26" i="5"/>
  <c r="AE21" i="5"/>
  <c r="AE31" i="5"/>
  <c r="AE46" i="5"/>
  <c r="AE29" i="5"/>
  <c r="AM59" i="5"/>
  <c r="AM57" i="5"/>
  <c r="AM69" i="5"/>
  <c r="AM68" i="5"/>
  <c r="AM83" i="5"/>
  <c r="AM73" i="5"/>
  <c r="AM89" i="5"/>
  <c r="AM92" i="5"/>
  <c r="AM74" i="5"/>
  <c r="AM76" i="5"/>
  <c r="AM108" i="5"/>
  <c r="AM94" i="5"/>
  <c r="AM109" i="5"/>
  <c r="AM113" i="5"/>
  <c r="AM129" i="5"/>
  <c r="AM118" i="5"/>
  <c r="AM134" i="5"/>
  <c r="AM127" i="5"/>
  <c r="AM148" i="5"/>
  <c r="AM169" i="5"/>
  <c r="AM102" i="5"/>
  <c r="AM139" i="5"/>
  <c r="AM163" i="5"/>
  <c r="AM72" i="5"/>
  <c r="AM147" i="5"/>
  <c r="AM180" i="5"/>
  <c r="AM207" i="5"/>
  <c r="AM223" i="5"/>
  <c r="AM239" i="5"/>
  <c r="AM250" i="5"/>
  <c r="AM151" i="5"/>
  <c r="AM186" i="5"/>
  <c r="AM197" i="5"/>
  <c r="AM213" i="5"/>
  <c r="AM229" i="5"/>
  <c r="AM241" i="5"/>
  <c r="AM158" i="5"/>
  <c r="AM222" i="5"/>
  <c r="AM249" i="5"/>
  <c r="AM178" i="5"/>
  <c r="AM200" i="5"/>
  <c r="AM232" i="5"/>
  <c r="AM166" i="5"/>
  <c r="AM234" i="5"/>
  <c r="AM261" i="5"/>
  <c r="AM277" i="5"/>
  <c r="AM289" i="5"/>
  <c r="AM304" i="5"/>
  <c r="AM320" i="5"/>
  <c r="AM247" i="5"/>
  <c r="AM266" i="5"/>
  <c r="AM282" i="5"/>
  <c r="AM293" i="5"/>
  <c r="AM309" i="5"/>
  <c r="AM325" i="5"/>
  <c r="AM263" i="5"/>
  <c r="AM290" i="5"/>
  <c r="AM322" i="5"/>
  <c r="AM337" i="5"/>
  <c r="AM352" i="5"/>
  <c r="AM368" i="5"/>
  <c r="AM384" i="5"/>
  <c r="AM259" i="5"/>
  <c r="AM326" i="5"/>
  <c r="AM346" i="5"/>
  <c r="AM378" i="5"/>
  <c r="AM212" i="5"/>
  <c r="AM303" i="5"/>
  <c r="AM149" i="5"/>
  <c r="AM264" i="5"/>
  <c r="AM323" i="5"/>
  <c r="AM353" i="5"/>
  <c r="AM369" i="5"/>
  <c r="AM251" i="5"/>
  <c r="AM302" i="5"/>
  <c r="AM350" i="5"/>
  <c r="AM382" i="5"/>
  <c r="AM268" i="5"/>
  <c r="AM336" i="5"/>
  <c r="AM367" i="5"/>
  <c r="AM375" i="5"/>
  <c r="AM383" i="5"/>
  <c r="AM40" i="5"/>
  <c r="AM24" i="5"/>
  <c r="AM8" i="5"/>
  <c r="AM30" i="5"/>
  <c r="AM45" i="5"/>
  <c r="AM9" i="5"/>
  <c r="AM43" i="5"/>
  <c r="AM27" i="5"/>
  <c r="AM11" i="5"/>
  <c r="AM10" i="5"/>
  <c r="AM41" i="5"/>
  <c r="AM13" i="5"/>
  <c r="AM52" i="5"/>
  <c r="AM58" i="5"/>
  <c r="AM62" i="5"/>
  <c r="AM75" i="5"/>
  <c r="AM55" i="5"/>
  <c r="AM81" i="5"/>
  <c r="AM78" i="5"/>
  <c r="AM90" i="5"/>
  <c r="AM100" i="5"/>
  <c r="AM70" i="5"/>
  <c r="AM101" i="5"/>
  <c r="AM121" i="5"/>
  <c r="AM137" i="5"/>
  <c r="AM146" i="5"/>
  <c r="AM107" i="5"/>
  <c r="AM126" i="5"/>
  <c r="AM110" i="5"/>
  <c r="AM161" i="5"/>
  <c r="AM177" i="5"/>
  <c r="AM123" i="5"/>
  <c r="AM150" i="5"/>
  <c r="AM171" i="5"/>
  <c r="AM132" i="5"/>
  <c r="AM168" i="5"/>
  <c r="AM188" i="5"/>
  <c r="AM199" i="5"/>
  <c r="AM215" i="5"/>
  <c r="AM231" i="5"/>
  <c r="AM242" i="5"/>
  <c r="AM124" i="5"/>
  <c r="AM172" i="5"/>
  <c r="AM205" i="5"/>
  <c r="AM221" i="5"/>
  <c r="AM237" i="5"/>
  <c r="AM248" i="5"/>
  <c r="AM179" i="5"/>
  <c r="AM206" i="5"/>
  <c r="AM238" i="5"/>
  <c r="AM136" i="5"/>
  <c r="AM189" i="5"/>
  <c r="AM216" i="5"/>
  <c r="AM202" i="5"/>
  <c r="AM253" i="5"/>
  <c r="AM269" i="5"/>
  <c r="AM285" i="5"/>
  <c r="AM296" i="5"/>
  <c r="AM312" i="5"/>
  <c r="AM145" i="5"/>
  <c r="AM220" i="5"/>
  <c r="AM258" i="5"/>
  <c r="AM274" i="5"/>
  <c r="AM301" i="5"/>
  <c r="AM317" i="5"/>
  <c r="AM279" i="5"/>
  <c r="AM306" i="5"/>
  <c r="AM333" i="5"/>
  <c r="AM344" i="5"/>
  <c r="AM360" i="5"/>
  <c r="AM376" i="5"/>
  <c r="AM338" i="5"/>
  <c r="AM358" i="5"/>
  <c r="AM120" i="5"/>
  <c r="AM284" i="5"/>
  <c r="AM327" i="5"/>
  <c r="AM228" i="5"/>
  <c r="AM280" i="5"/>
  <c r="AM307" i="5"/>
  <c r="AM334" i="5"/>
  <c r="AM345" i="5"/>
  <c r="AM361" i="5"/>
  <c r="AM377" i="5"/>
  <c r="AM283" i="5"/>
  <c r="AM331" i="5"/>
  <c r="AM366" i="5"/>
  <c r="AM295" i="5"/>
  <c r="AM371" i="5"/>
  <c r="AM379" i="5"/>
  <c r="AM343" i="5"/>
  <c r="AM347" i="5"/>
  <c r="AM32" i="5"/>
  <c r="AM16" i="5"/>
  <c r="AM42" i="5"/>
  <c r="AM14" i="5"/>
  <c r="AM29" i="5"/>
  <c r="AM35" i="5"/>
  <c r="AM19" i="5"/>
  <c r="AM6" i="5"/>
  <c r="AM26" i="5"/>
  <c r="AM21" i="5"/>
  <c r="AM61" i="5"/>
  <c r="AM71" i="5"/>
  <c r="AM77" i="5"/>
  <c r="AM93" i="5"/>
  <c r="AM95" i="5"/>
  <c r="AM112" i="5"/>
  <c r="AM84" i="5"/>
  <c r="AM133" i="5"/>
  <c r="AM99" i="5"/>
  <c r="AM138" i="5"/>
  <c r="AM135" i="5"/>
  <c r="AM173" i="5"/>
  <c r="AM116" i="5"/>
  <c r="AM184" i="5"/>
  <c r="AM211" i="5"/>
  <c r="AM164" i="5"/>
  <c r="AM201" i="5"/>
  <c r="AM233" i="5"/>
  <c r="AM174" i="5"/>
  <c r="AM230" i="5"/>
  <c r="AM181" i="5"/>
  <c r="AM240" i="5"/>
  <c r="AM245" i="5"/>
  <c r="AM281" i="5"/>
  <c r="AM308" i="5"/>
  <c r="AM204" i="5"/>
  <c r="AM270" i="5"/>
  <c r="AM297" i="5"/>
  <c r="AM210" i="5"/>
  <c r="AM298" i="5"/>
  <c r="AM372" i="5"/>
  <c r="AM275" i="5"/>
  <c r="AM354" i="5"/>
  <c r="AM260" i="5"/>
  <c r="AM299" i="5"/>
  <c r="AM341" i="5"/>
  <c r="AM373" i="5"/>
  <c r="AM267" i="5"/>
  <c r="AM362" i="5"/>
  <c r="AM276" i="5"/>
  <c r="AM363" i="5"/>
  <c r="AM386" i="5"/>
  <c r="AM36" i="5"/>
  <c r="AM46" i="5"/>
  <c r="AM37" i="5"/>
  <c r="AM39" i="5"/>
  <c r="AM7" i="5"/>
  <c r="AM49" i="5"/>
  <c r="AM54" i="5"/>
  <c r="AM65" i="5"/>
  <c r="AM79" i="5"/>
  <c r="AM85" i="5"/>
  <c r="AM60" i="5"/>
  <c r="AM80" i="5"/>
  <c r="AM106" i="5"/>
  <c r="AM141" i="5"/>
  <c r="AM114" i="5"/>
  <c r="AM142" i="5"/>
  <c r="AM144" i="5"/>
  <c r="AM51" i="5"/>
  <c r="AM159" i="5"/>
  <c r="AM143" i="5"/>
  <c r="AM192" i="5"/>
  <c r="AM219" i="5"/>
  <c r="AM246" i="5"/>
  <c r="AM182" i="5"/>
  <c r="AM209" i="5"/>
  <c r="AM187" i="5"/>
  <c r="AM193" i="5"/>
  <c r="AM257" i="5"/>
  <c r="AM316" i="5"/>
  <c r="AM236" i="5"/>
  <c r="AM278" i="5"/>
  <c r="AM305" i="5"/>
  <c r="AM255" i="5"/>
  <c r="AM314" i="5"/>
  <c r="AM348" i="5"/>
  <c r="AM380" i="5"/>
  <c r="AM310" i="5"/>
  <c r="AM374" i="5"/>
  <c r="AM256" i="5"/>
  <c r="AM315" i="5"/>
  <c r="AM349" i="5"/>
  <c r="AM381" i="5"/>
  <c r="AM294" i="5"/>
  <c r="AM370" i="5"/>
  <c r="AM319" i="5"/>
  <c r="AM351" i="5"/>
  <c r="AM28" i="5"/>
  <c r="AM34" i="5"/>
  <c r="AM25" i="5"/>
  <c r="AM31" i="5"/>
  <c r="AM63" i="5"/>
  <c r="AM53" i="5"/>
  <c r="AM87" i="5"/>
  <c r="AM66" i="5"/>
  <c r="AM82" i="5"/>
  <c r="AM117" i="5"/>
  <c r="AM122" i="5"/>
  <c r="AM98" i="5"/>
  <c r="AM152" i="5"/>
  <c r="AM115" i="5"/>
  <c r="AM167" i="5"/>
  <c r="AM160" i="5"/>
  <c r="AM227" i="5"/>
  <c r="AM111" i="5"/>
  <c r="AM190" i="5"/>
  <c r="AM217" i="5"/>
  <c r="AM198" i="5"/>
  <c r="AM103" i="5"/>
  <c r="AM208" i="5"/>
  <c r="AM191" i="5"/>
  <c r="AM265" i="5"/>
  <c r="AM324" i="5"/>
  <c r="AM254" i="5"/>
  <c r="AM286" i="5"/>
  <c r="AM313" i="5"/>
  <c r="AM271" i="5"/>
  <c r="AM329" i="5"/>
  <c r="AM356" i="5"/>
  <c r="AM335" i="5"/>
  <c r="AM311" i="5"/>
  <c r="AM272" i="5"/>
  <c r="AM330" i="5"/>
  <c r="AM357" i="5"/>
  <c r="AM385" i="5"/>
  <c r="AM318" i="5"/>
  <c r="AM355" i="5"/>
  <c r="AM332" i="5"/>
  <c r="AM48" i="5"/>
  <c r="AM20" i="5"/>
  <c r="AM22" i="5"/>
  <c r="AM23" i="5"/>
  <c r="AM38" i="5"/>
  <c r="AM33" i="5"/>
  <c r="AM56" i="5"/>
  <c r="AM67" i="5"/>
  <c r="AM64" i="5"/>
  <c r="AM86" i="5"/>
  <c r="AM91" i="5"/>
  <c r="AM104" i="5"/>
  <c r="AM105" i="5"/>
  <c r="AM125" i="5"/>
  <c r="AM88" i="5"/>
  <c r="AM130" i="5"/>
  <c r="AM119" i="5"/>
  <c r="AM165" i="5"/>
  <c r="AM131" i="5"/>
  <c r="AM175" i="5"/>
  <c r="AM176" i="5"/>
  <c r="AM203" i="5"/>
  <c r="AM235" i="5"/>
  <c r="AM140" i="5"/>
  <c r="AM225" i="5"/>
  <c r="AM128" i="5"/>
  <c r="AM214" i="5"/>
  <c r="AM162" i="5"/>
  <c r="AM224" i="5"/>
  <c r="AM218" i="5"/>
  <c r="AM273" i="5"/>
  <c r="AM300" i="5"/>
  <c r="AM170" i="5"/>
  <c r="AM262" i="5"/>
  <c r="AM321" i="5"/>
  <c r="AM287" i="5"/>
  <c r="AM364" i="5"/>
  <c r="AM194" i="5"/>
  <c r="AM342" i="5"/>
  <c r="AM185" i="5"/>
  <c r="AM328" i="5"/>
  <c r="AM288" i="5"/>
  <c r="AM365" i="5"/>
  <c r="AM226" i="5"/>
  <c r="AM252" i="5"/>
  <c r="AM359" i="5"/>
  <c r="AM44" i="5"/>
  <c r="AM12" i="5"/>
  <c r="AM5" i="5"/>
  <c r="AM47" i="5"/>
  <c r="AM15" i="5"/>
  <c r="AM18" i="5"/>
  <c r="AM17" i="5"/>
  <c r="BC124" i="5"/>
  <c r="BC315" i="5"/>
  <c r="BC322" i="5"/>
  <c r="BC364" i="5"/>
  <c r="BC298" i="5"/>
  <c r="BC214" i="5"/>
  <c r="BC139" i="5"/>
  <c r="BC320" i="5"/>
  <c r="BC285" i="5"/>
  <c r="BC171" i="5"/>
  <c r="BC372" i="5"/>
  <c r="BC288" i="5"/>
  <c r="BC125" i="5"/>
  <c r="BC205" i="5"/>
  <c r="BC337" i="5"/>
  <c r="BC242" i="5"/>
  <c r="BC95" i="5"/>
  <c r="BC276" i="5"/>
  <c r="BC203" i="5"/>
  <c r="BC209" i="5"/>
  <c r="BC328" i="5"/>
  <c r="BC206" i="5"/>
  <c r="BC148" i="5"/>
  <c r="BC381" i="5"/>
  <c r="BC329" i="5"/>
  <c r="BC234" i="5"/>
  <c r="BC111" i="5"/>
  <c r="BC327" i="5"/>
  <c r="BC185" i="5"/>
  <c r="BC342" i="5"/>
  <c r="BC80" i="5"/>
  <c r="BC66" i="5"/>
  <c r="BC91" i="5"/>
  <c r="BC204" i="5"/>
  <c r="BC279" i="5"/>
  <c r="BC247" i="5"/>
  <c r="BC220" i="5"/>
  <c r="BC202" i="5"/>
  <c r="BC142" i="5"/>
  <c r="BC105" i="5"/>
  <c r="BC143" i="5"/>
  <c r="BC266" i="5"/>
  <c r="BC149" i="5"/>
  <c r="BC361" i="5"/>
  <c r="BC379" i="5"/>
  <c r="BC303" i="5"/>
  <c r="BC222" i="5"/>
  <c r="BC98" i="5"/>
  <c r="BC349" i="5"/>
  <c r="BC254" i="5"/>
  <c r="BC197" i="5"/>
  <c r="BC378" i="5"/>
  <c r="BC296" i="5"/>
  <c r="BC163" i="5"/>
  <c r="BC308" i="5"/>
  <c r="BC93" i="5"/>
  <c r="BC57" i="5"/>
  <c r="BC271" i="5"/>
  <c r="BC212" i="5"/>
  <c r="BC138" i="5"/>
  <c r="BC131" i="5"/>
  <c r="BC170" i="5"/>
  <c r="BC369" i="5"/>
  <c r="BC368" i="5"/>
  <c r="BC302" i="5"/>
  <c r="BC221" i="5"/>
  <c r="BC140" i="5"/>
  <c r="BC330" i="5"/>
  <c r="BC250" i="5"/>
  <c r="BC186" i="5"/>
  <c r="BC375" i="5"/>
  <c r="BC293" i="5"/>
  <c r="BC137" i="5"/>
  <c r="BC300" i="5"/>
  <c r="BC84" i="5"/>
  <c r="BC55" i="5"/>
  <c r="BC241" i="5"/>
  <c r="BC270" i="5"/>
  <c r="BC273" i="5"/>
  <c r="BC158" i="5"/>
  <c r="BC223" i="5"/>
  <c r="BC362" i="5"/>
  <c r="BC233" i="5"/>
  <c r="BC383" i="5"/>
  <c r="BC343" i="5"/>
  <c r="BC306" i="5"/>
  <c r="BC248" i="5"/>
  <c r="BC230" i="5"/>
  <c r="BC169" i="5"/>
  <c r="BC109" i="5"/>
  <c r="BC345" i="5"/>
  <c r="BC356" i="5"/>
  <c r="BC294" i="5"/>
  <c r="BC264" i="5"/>
  <c r="BC245" i="5"/>
  <c r="BC200" i="5"/>
  <c r="BC141" i="5"/>
  <c r="BC382" i="5"/>
  <c r="BC348" i="5"/>
  <c r="BC307" i="5"/>
  <c r="BC246" i="5"/>
  <c r="BC181" i="5"/>
  <c r="BC100" i="5"/>
  <c r="BC319" i="5"/>
  <c r="BC114" i="5"/>
  <c r="BC83" i="5"/>
  <c r="BC62" i="5"/>
  <c r="BC53" i="5"/>
  <c r="BC259" i="5"/>
  <c r="BC232" i="5"/>
  <c r="BC188" i="5"/>
  <c r="BC167" i="5"/>
  <c r="BC126" i="5"/>
  <c r="BC76" i="5"/>
  <c r="BC78" i="5"/>
  <c r="BC287" i="5"/>
  <c r="BC228" i="5"/>
  <c r="BC159" i="5"/>
  <c r="BC325" i="5"/>
  <c r="BC207" i="5"/>
  <c r="BC237" i="5"/>
  <c r="BC351" i="5"/>
  <c r="BC265" i="5"/>
  <c r="BC176" i="5"/>
  <c r="BC384" i="5"/>
  <c r="BC309" i="5"/>
  <c r="BC268" i="5"/>
  <c r="BC164" i="5"/>
  <c r="BC352" i="5"/>
  <c r="BC262" i="5"/>
  <c r="BC107" i="5"/>
  <c r="BC106" i="5"/>
  <c r="BC74" i="5"/>
  <c r="BC283" i="5"/>
  <c r="BC224" i="5"/>
  <c r="BC146" i="5"/>
  <c r="BC23" i="5"/>
  <c r="W4" i="5"/>
  <c r="W183" i="5"/>
  <c r="BC29" i="5"/>
  <c r="BC30" i="5"/>
  <c r="S4" i="5"/>
  <c r="S183" i="5"/>
  <c r="BC17" i="5"/>
  <c r="BC18" i="5"/>
  <c r="BC37" i="5"/>
  <c r="BC36" i="5"/>
  <c r="BA4" i="5"/>
  <c r="BA183" i="5"/>
  <c r="AM4" i="5"/>
  <c r="AM183" i="5"/>
  <c r="BC41" i="5"/>
  <c r="BC49" i="5"/>
  <c r="BC8" i="5"/>
  <c r="O4" i="5"/>
  <c r="O183" i="5"/>
  <c r="BC25" i="5"/>
  <c r="BC193" i="5"/>
  <c r="BC102" i="5"/>
  <c r="BC357" i="5"/>
  <c r="BC166" i="5"/>
  <c r="BC235" i="5"/>
  <c r="BC366" i="5"/>
  <c r="BC229" i="5"/>
  <c r="BC110" i="5"/>
  <c r="BC347" i="5"/>
  <c r="BC310" i="5"/>
  <c r="BC249" i="5"/>
  <c r="BC238" i="5"/>
  <c r="BC173" i="5"/>
  <c r="BC117" i="5"/>
  <c r="BC380" i="5"/>
  <c r="BC359" i="5"/>
  <c r="BC297" i="5"/>
  <c r="BC282" i="5"/>
  <c r="BC253" i="5"/>
  <c r="BC201" i="5"/>
  <c r="BC160" i="5"/>
  <c r="BC127" i="5"/>
  <c r="BC350" i="5"/>
  <c r="BC314" i="5"/>
  <c r="BC256" i="5"/>
  <c r="BC187" i="5"/>
  <c r="BC103" i="5"/>
  <c r="BC335" i="5"/>
  <c r="BC118" i="5"/>
  <c r="BC85" i="5"/>
  <c r="BC51" i="5"/>
  <c r="BC290" i="5"/>
  <c r="BC263" i="5"/>
  <c r="BC236" i="5"/>
  <c r="BC199" i="5"/>
  <c r="BC175" i="5"/>
  <c r="BC130" i="5"/>
  <c r="BC385" i="5"/>
  <c r="BC338" i="5"/>
  <c r="BC184" i="5"/>
  <c r="BC219" i="5"/>
  <c r="BC225" i="5"/>
  <c r="BC336" i="5"/>
  <c r="BC257" i="5"/>
  <c r="BC165" i="5"/>
  <c r="BC341" i="5"/>
  <c r="BC334" i="5"/>
  <c r="BC231" i="5"/>
  <c r="BC132" i="5"/>
  <c r="BC346" i="5"/>
  <c r="BC192" i="5"/>
  <c r="BC374" i="5"/>
  <c r="BC177" i="5"/>
  <c r="BC191" i="5"/>
  <c r="BC386" i="5"/>
  <c r="BC376" i="5"/>
  <c r="BC239" i="5"/>
  <c r="BC217" i="5"/>
  <c r="BC332" i="5"/>
  <c r="BC252" i="5"/>
  <c r="BC152" i="5"/>
  <c r="BC360" i="5"/>
  <c r="BC333" i="5"/>
  <c r="BC215" i="5"/>
  <c r="BC115" i="5"/>
  <c r="BC331" i="5"/>
  <c r="BC189" i="5"/>
  <c r="BC358" i="5"/>
  <c r="BC73" i="5"/>
  <c r="BC89" i="5"/>
  <c r="BC134" i="5"/>
  <c r="BC289" i="5"/>
  <c r="BC373" i="5"/>
  <c r="BC120" i="5"/>
  <c r="BC280" i="5"/>
  <c r="BC295" i="5"/>
  <c r="BC135" i="5"/>
  <c r="BC281" i="5"/>
  <c r="BC190" i="5"/>
  <c r="BC344" i="5"/>
  <c r="BC299" i="5"/>
  <c r="BC269" i="5"/>
  <c r="BC198" i="5"/>
  <c r="BC213" i="5"/>
  <c r="BC136" i="5"/>
  <c r="BC123" i="5"/>
  <c r="BC371" i="5"/>
  <c r="BC316" i="5"/>
  <c r="BC312" i="5"/>
  <c r="BC277" i="5"/>
  <c r="BC227" i="5"/>
  <c r="BC168" i="5"/>
  <c r="BC104" i="5"/>
  <c r="BC365" i="5"/>
  <c r="BC324" i="5"/>
  <c r="BC278" i="5"/>
  <c r="BC179" i="5"/>
  <c r="BC119" i="5"/>
  <c r="BC370" i="5"/>
  <c r="BC178" i="5"/>
  <c r="BC64" i="5"/>
  <c r="BC82" i="5"/>
  <c r="BC81" i="5"/>
  <c r="BC275" i="5"/>
  <c r="BC216" i="5"/>
  <c r="BC194" i="5"/>
  <c r="BC52" i="5"/>
  <c r="BC79" i="5"/>
  <c r="BC301" i="5"/>
  <c r="BC255" i="5"/>
  <c r="BC172" i="5"/>
  <c r="BC121" i="5"/>
  <c r="BC258" i="5"/>
  <c r="BC145" i="5"/>
  <c r="BC326" i="5"/>
  <c r="BC122" i="5"/>
  <c r="BC311" i="5"/>
  <c r="BC210" i="5"/>
  <c r="BC129" i="5"/>
  <c r="BC363" i="5"/>
  <c r="BC286" i="5"/>
  <c r="BC211" i="5"/>
  <c r="BC128" i="5"/>
  <c r="BC317" i="5"/>
  <c r="BC144" i="5"/>
  <c r="BC323" i="5"/>
  <c r="BC75" i="5"/>
  <c r="BC305" i="5"/>
  <c r="BC251" i="5"/>
  <c r="BC151" i="5"/>
  <c r="BC113" i="5"/>
  <c r="K4" i="5"/>
  <c r="K183" i="5"/>
  <c r="AW4" i="5"/>
  <c r="AW183" i="5"/>
  <c r="BC19" i="5"/>
  <c r="BC16" i="5"/>
  <c r="M4" i="5"/>
  <c r="M183" i="5"/>
  <c r="Y4" i="5"/>
  <c r="Y183" i="5"/>
  <c r="BC43" i="5"/>
  <c r="BC48" i="5"/>
  <c r="BC5" i="5"/>
  <c r="BC22" i="5"/>
  <c r="BC31" i="5"/>
  <c r="BC40" i="5"/>
  <c r="AU4" i="5"/>
  <c r="AU183" i="5"/>
  <c r="AO4" i="5"/>
  <c r="AO183" i="5"/>
  <c r="BC10" i="5"/>
  <c r="BC86" i="5"/>
  <c r="BC65" i="5"/>
  <c r="BC92" i="5"/>
  <c r="BC161" i="5"/>
  <c r="BC67" i="5"/>
  <c r="BC99" i="5"/>
  <c r="BC377" i="5"/>
  <c r="BC318" i="5"/>
  <c r="BC133" i="5"/>
  <c r="BC304" i="5"/>
  <c r="BC101" i="5"/>
  <c r="BC150" i="5"/>
  <c r="BC13" i="5"/>
  <c r="BC14" i="5"/>
  <c r="AY4" i="5"/>
  <c r="AY183" i="5"/>
  <c r="BC21" i="5"/>
  <c r="BC47" i="5"/>
  <c r="BC9" i="5"/>
  <c r="BC26" i="5"/>
  <c r="BC35" i="5"/>
  <c r="BC28" i="5"/>
  <c r="BC90" i="5"/>
  <c r="BC77" i="5"/>
  <c r="BC59" i="5"/>
  <c r="BC267" i="5"/>
  <c r="BC60" i="5"/>
  <c r="BC63" i="5"/>
  <c r="BC108" i="5"/>
  <c r="BC284" i="5"/>
  <c r="BC261" i="5"/>
  <c r="BC112" i="5"/>
  <c r="BC274" i="5"/>
  <c r="BC355" i="5"/>
  <c r="BC116" i="5"/>
  <c r="BC94" i="5"/>
  <c r="Q4" i="5"/>
  <c r="Q183" i="5"/>
  <c r="AE4" i="5"/>
  <c r="AE183" i="5"/>
  <c r="AA4" i="5"/>
  <c r="AA183" i="5"/>
  <c r="AG4" i="5"/>
  <c r="AG183" i="5"/>
  <c r="BC87" i="5"/>
  <c r="BC88" i="5"/>
  <c r="BC58" i="5"/>
  <c r="BC240" i="5"/>
  <c r="BC61" i="5"/>
  <c r="BC174" i="5"/>
  <c r="BC182" i="5"/>
  <c r="BC226" i="5"/>
  <c r="BC367" i="5"/>
  <c r="BC218" i="5"/>
  <c r="BC321" i="5"/>
  <c r="BC354" i="5"/>
  <c r="BC72" i="5"/>
  <c r="BC70" i="5"/>
  <c r="AQ4" i="5"/>
  <c r="AQ183" i="5"/>
  <c r="BC39" i="5"/>
  <c r="BC32" i="5"/>
  <c r="AS4" i="5"/>
  <c r="AS183" i="5"/>
  <c r="BC20" i="5"/>
  <c r="U4" i="5"/>
  <c r="U183" i="5"/>
  <c r="G183" i="5"/>
  <c r="BC38" i="5"/>
  <c r="AI4" i="5"/>
  <c r="AI183" i="5"/>
  <c r="BC11" i="5"/>
  <c r="BC68" i="5"/>
  <c r="BC71" i="5"/>
  <c r="BC54" i="5"/>
  <c r="BC208" i="5"/>
  <c r="BC56" i="5"/>
  <c r="BC260" i="5"/>
  <c r="BC353" i="5"/>
  <c r="BC180" i="5"/>
  <c r="BC313" i="5"/>
  <c r="BC147" i="5"/>
  <c r="BC272" i="5"/>
  <c r="BC162" i="5"/>
  <c r="BC69" i="5"/>
  <c r="AK4" i="5"/>
  <c r="AK183" i="5"/>
  <c r="BC46" i="5"/>
  <c r="BC27" i="5"/>
  <c r="BC24" i="5"/>
  <c r="BC45" i="5"/>
  <c r="BC42" i="5"/>
  <c r="G4" i="5"/>
  <c r="BC7" i="5"/>
  <c r="I4" i="5"/>
  <c r="I183" i="5"/>
  <c r="BC33" i="5"/>
  <c r="BC6" i="5"/>
  <c r="AC4" i="5"/>
  <c r="AC183" i="5"/>
  <c r="BC44" i="5"/>
  <c r="BC183" i="5"/>
  <c r="BC34" i="5"/>
  <c r="BC15" i="5"/>
  <c r="BC4" i="5"/>
  <c r="BC12" i="5"/>
  <c r="BE233" i="5"/>
  <c r="BE96" i="5"/>
  <c r="AK50" i="5"/>
  <c r="G50" i="5"/>
  <c r="BD140" i="5"/>
  <c r="BE260" i="5"/>
  <c r="BD19" i="5"/>
  <c r="BE19" i="5"/>
  <c r="BD338" i="5"/>
  <c r="BD68" i="5"/>
  <c r="BE68" i="5"/>
  <c r="AQ50" i="5"/>
  <c r="BD321" i="5"/>
  <c r="BD182" i="5"/>
  <c r="BD240" i="5"/>
  <c r="BD14" i="5"/>
  <c r="BE14" i="5"/>
  <c r="BD304" i="5"/>
  <c r="BD45" i="5"/>
  <c r="BE45" i="5"/>
  <c r="BD20" i="5"/>
  <c r="BE20" i="5"/>
  <c r="BD39" i="5"/>
  <c r="BE39" i="5"/>
  <c r="BD314" i="5"/>
  <c r="BE334" i="5"/>
  <c r="BE345" i="5"/>
  <c r="BE109" i="5"/>
  <c r="BE183" i="5"/>
  <c r="BE199" i="5"/>
  <c r="BE373" i="5"/>
  <c r="BD64" i="5"/>
  <c r="BE64" i="5"/>
  <c r="BD373" i="5"/>
  <c r="BD318" i="5"/>
  <c r="BD10" i="5"/>
  <c r="BE10" i="5"/>
  <c r="BD152" i="5"/>
  <c r="BD175" i="5"/>
  <c r="BD335" i="5"/>
  <c r="BD24" i="5"/>
  <c r="BE24" i="5"/>
  <c r="Q50" i="5"/>
  <c r="BD35" i="5"/>
  <c r="BE35" i="5"/>
  <c r="BD101" i="5"/>
  <c r="BD377" i="5"/>
  <c r="BD92" i="5"/>
  <c r="BE92" i="5"/>
  <c r="O50" i="5"/>
  <c r="BD106" i="5"/>
  <c r="BD176" i="5"/>
  <c r="BD248" i="5"/>
  <c r="BD22" i="5"/>
  <c r="BE22" i="5"/>
  <c r="BD115" i="5"/>
  <c r="BD386" i="5"/>
  <c r="BD269" i="5"/>
  <c r="BD216" i="5"/>
  <c r="BD199" i="5"/>
  <c r="BD27" i="5"/>
  <c r="BE27" i="5"/>
  <c r="BD302" i="5"/>
  <c r="BD249" i="5"/>
  <c r="BD113" i="5"/>
  <c r="BD178" i="5"/>
  <c r="BD193" i="5"/>
  <c r="BD110" i="5"/>
  <c r="BD219" i="5"/>
  <c r="AW50" i="5"/>
  <c r="BD301" i="5"/>
  <c r="BD236" i="5"/>
  <c r="BD380" i="5"/>
  <c r="BD346" i="5"/>
  <c r="BD117" i="5"/>
  <c r="BD330" i="5"/>
  <c r="BD253" i="5"/>
  <c r="BD189" i="5"/>
  <c r="BD144" i="5"/>
  <c r="BD347" i="5"/>
  <c r="BD79" i="5"/>
  <c r="BE79" i="5"/>
  <c r="BD129" i="5"/>
  <c r="BD135" i="5"/>
  <c r="BD323" i="5"/>
  <c r="BD43" i="5"/>
  <c r="BE43" i="5"/>
  <c r="BD235" i="5"/>
  <c r="BD311" i="5"/>
  <c r="BD104" i="5"/>
  <c r="BD211" i="5"/>
  <c r="BD192" i="5"/>
  <c r="BD210" i="5"/>
  <c r="BD286" i="5"/>
  <c r="BD173" i="5"/>
  <c r="BD132" i="5"/>
  <c r="BD366" i="5"/>
  <c r="BD134" i="5"/>
  <c r="BD85" i="5"/>
  <c r="BE85" i="5"/>
  <c r="BD250" i="5"/>
  <c r="BD326" i="5"/>
  <c r="BD315" i="5"/>
  <c r="BD128" i="5"/>
  <c r="BD365" i="5"/>
  <c r="BD385" i="5"/>
  <c r="BE176" i="5"/>
  <c r="BE158" i="5"/>
  <c r="BD38" i="5"/>
  <c r="BE38" i="5"/>
  <c r="U50" i="5"/>
  <c r="BD32" i="5"/>
  <c r="BE32" i="5"/>
  <c r="BD133" i="5"/>
  <c r="BD67" i="5"/>
  <c r="BE67" i="5"/>
  <c r="BD341" i="5"/>
  <c r="BD225" i="5"/>
  <c r="BD84" i="5"/>
  <c r="BE84" i="5"/>
  <c r="BD375" i="5"/>
  <c r="BD150" i="5"/>
  <c r="BD161" i="5"/>
  <c r="BD290" i="5"/>
  <c r="BD237" i="5"/>
  <c r="BD369" i="5"/>
  <c r="BD285" i="5"/>
  <c r="BD360" i="5"/>
  <c r="BD131" i="5"/>
  <c r="BD89" i="5"/>
  <c r="BE89" i="5"/>
  <c r="BD374" i="5"/>
  <c r="BD289" i="5"/>
  <c r="BD151" i="5"/>
  <c r="BD121" i="5"/>
  <c r="BD370" i="5"/>
  <c r="BD331" i="5"/>
  <c r="BD82" i="5"/>
  <c r="BE82" i="5"/>
  <c r="BD44" i="5"/>
  <c r="BE44" i="5"/>
  <c r="BD277" i="5"/>
  <c r="BD371" i="5"/>
  <c r="AO50" i="5"/>
  <c r="BD145" i="5"/>
  <c r="BD184" i="5"/>
  <c r="BD160" i="5"/>
  <c r="BD295" i="5"/>
  <c r="BD275" i="5"/>
  <c r="BD194" i="5"/>
  <c r="BD190" i="5"/>
  <c r="BD75" i="5"/>
  <c r="BE75" i="5"/>
  <c r="BD231" i="5"/>
  <c r="BD99" i="5"/>
  <c r="BD65" i="5"/>
  <c r="BE65" i="5"/>
  <c r="BD201" i="5"/>
  <c r="BD359" i="5"/>
  <c r="BD238" i="5"/>
  <c r="BD271" i="5"/>
  <c r="BD124" i="5"/>
  <c r="BD12" i="5"/>
  <c r="BE12" i="5"/>
  <c r="BD7" i="5"/>
  <c r="BE7" i="5"/>
  <c r="BD13" i="5"/>
  <c r="BE13" i="5"/>
  <c r="BD86" i="5"/>
  <c r="BE86" i="5"/>
  <c r="BD16" i="5"/>
  <c r="BE16" i="5"/>
  <c r="BD166" i="5"/>
  <c r="BD41" i="5"/>
  <c r="BE41" i="5"/>
  <c r="BD146" i="5"/>
  <c r="BD164" i="5"/>
  <c r="BD207" i="5"/>
  <c r="BD287" i="5"/>
  <c r="BD232" i="5"/>
  <c r="BD62" i="5"/>
  <c r="BE62" i="5"/>
  <c r="BD100" i="5"/>
  <c r="BD348" i="5"/>
  <c r="BD245" i="5"/>
  <c r="BD345" i="5"/>
  <c r="BD233" i="5"/>
  <c r="BD273" i="5"/>
  <c r="BD42" i="5"/>
  <c r="BE42" i="5"/>
  <c r="BD31" i="5"/>
  <c r="BE31" i="5"/>
  <c r="BD227" i="5"/>
  <c r="BD317" i="5"/>
  <c r="BD120" i="5"/>
  <c r="BD239" i="5"/>
  <c r="BD52" i="5"/>
  <c r="BE52" i="5"/>
  <c r="BD305" i="5"/>
  <c r="BD130" i="5"/>
  <c r="BD172" i="5"/>
  <c r="BD102" i="5"/>
  <c r="BD125" i="5"/>
  <c r="BD25" i="5"/>
  <c r="BE25" i="5"/>
  <c r="BD213" i="5"/>
  <c r="BD278" i="5"/>
  <c r="BD168" i="5"/>
  <c r="BD198" i="5"/>
  <c r="BD257" i="5"/>
  <c r="BD272" i="5"/>
  <c r="BD353" i="5"/>
  <c r="BD208" i="5"/>
  <c r="AG50" i="5"/>
  <c r="BD94" i="5"/>
  <c r="BE94" i="5"/>
  <c r="BD112" i="5"/>
  <c r="BD63" i="5"/>
  <c r="BE63" i="5"/>
  <c r="BD77" i="5"/>
  <c r="BE77" i="5"/>
  <c r="BD26" i="5"/>
  <c r="BE26" i="5"/>
  <c r="BD36" i="5"/>
  <c r="BE36" i="5"/>
  <c r="BE276" i="5"/>
  <c r="BE331" i="5"/>
  <c r="BD29" i="5"/>
  <c r="BE29" i="5"/>
  <c r="BD282" i="5"/>
  <c r="BD255" i="5"/>
  <c r="BD137" i="5"/>
  <c r="BD48" i="5"/>
  <c r="BD299" i="5"/>
  <c r="BD136" i="5"/>
  <c r="BD122" i="5"/>
  <c r="BD217" i="5"/>
  <c r="BD179" i="5"/>
  <c r="BD332" i="5"/>
  <c r="BD363" i="5"/>
  <c r="BD187" i="5"/>
  <c r="BD344" i="5"/>
  <c r="BD46" i="5"/>
  <c r="BE46" i="5"/>
  <c r="BD177" i="5"/>
  <c r="BA50" i="5"/>
  <c r="BD258" i="5"/>
  <c r="BD312" i="5"/>
  <c r="BD119" i="5"/>
  <c r="BD333" i="5"/>
  <c r="BD252" i="5"/>
  <c r="BD215" i="5"/>
  <c r="BD123" i="5"/>
  <c r="BD40" i="5"/>
  <c r="BE40" i="5"/>
  <c r="BD358" i="5"/>
  <c r="BD310" i="5"/>
  <c r="BD251" i="5"/>
  <c r="BD73" i="5"/>
  <c r="BE73" i="5"/>
  <c r="BD191" i="5"/>
  <c r="BD138" i="5"/>
  <c r="BD81" i="5"/>
  <c r="BE81" i="5"/>
  <c r="BD51" i="5"/>
  <c r="BE51" i="5"/>
  <c r="BD281" i="5"/>
  <c r="BD324" i="5"/>
  <c r="BD376" i="5"/>
  <c r="BD316" i="5"/>
  <c r="BD298" i="5"/>
  <c r="BD34" i="5"/>
  <c r="BE34" i="5"/>
  <c r="AC50" i="5"/>
  <c r="AS50" i="5"/>
  <c r="BD72" i="5"/>
  <c r="BE72" i="5"/>
  <c r="BD367" i="5"/>
  <c r="BD88" i="5"/>
  <c r="BD8" i="5"/>
  <c r="BE8" i="5"/>
  <c r="W50" i="5"/>
  <c r="BD283" i="5"/>
  <c r="BD262" i="5"/>
  <c r="BD309" i="5"/>
  <c r="BD351" i="5"/>
  <c r="BD159" i="5"/>
  <c r="BD76" i="5"/>
  <c r="BE76" i="5"/>
  <c r="BD167" i="5"/>
  <c r="BD114" i="5"/>
  <c r="BD246" i="5"/>
  <c r="BD141" i="5"/>
  <c r="BD294" i="5"/>
  <c r="BD169" i="5"/>
  <c r="BD343" i="5"/>
  <c r="BD223" i="5"/>
  <c r="BD241" i="5"/>
  <c r="M50" i="5"/>
  <c r="BD364" i="5"/>
  <c r="K50" i="5"/>
  <c r="I50" i="5"/>
  <c r="BD127" i="5"/>
  <c r="BD280" i="5"/>
  <c r="BD6" i="5"/>
  <c r="BE6" i="5"/>
  <c r="BD69" i="5"/>
  <c r="BE69" i="5"/>
  <c r="BD313" i="5"/>
  <c r="BD71" i="5"/>
  <c r="BE71" i="5"/>
  <c r="AA50" i="5"/>
  <c r="BD355" i="5"/>
  <c r="BD284" i="5"/>
  <c r="BD267" i="5"/>
  <c r="BD28" i="5"/>
  <c r="BE28" i="5"/>
  <c r="BD47" i="5"/>
  <c r="BE47" i="5"/>
  <c r="BD183" i="5"/>
  <c r="Y50" i="5"/>
  <c r="BD18" i="5"/>
  <c r="BE18" i="5"/>
  <c r="BD212" i="5"/>
  <c r="BD263" i="5"/>
  <c r="BD57" i="5"/>
  <c r="BE57" i="5"/>
  <c r="BD118" i="5"/>
  <c r="BD55" i="5"/>
  <c r="BE55" i="5"/>
  <c r="AY50" i="5"/>
  <c r="BD186" i="5"/>
  <c r="BD205" i="5"/>
  <c r="BD293" i="5"/>
  <c r="BD30" i="5"/>
  <c r="BE30" i="5"/>
  <c r="BD368" i="5"/>
  <c r="BD357" i="5"/>
  <c r="BD171" i="5"/>
  <c r="BD320" i="5"/>
  <c r="BD297" i="5"/>
  <c r="BD103" i="5"/>
  <c r="BD170" i="5"/>
  <c r="BD334" i="5"/>
  <c r="S50" i="5"/>
  <c r="BD256" i="5"/>
  <c r="AU50" i="5"/>
  <c r="BD165" i="5"/>
  <c r="BD350" i="5"/>
  <c r="BD288" i="5"/>
  <c r="BD4" i="5"/>
  <c r="BE4" i="5"/>
  <c r="BC50" i="5"/>
  <c r="AE50" i="5"/>
  <c r="BD336" i="5"/>
  <c r="BD221" i="5"/>
  <c r="BD214" i="5"/>
  <c r="BD229" i="5"/>
  <c r="BD300" i="5"/>
  <c r="BD15" i="5"/>
  <c r="BE15" i="5"/>
  <c r="BE164" i="5"/>
  <c r="BE202" i="5"/>
  <c r="BE236" i="5"/>
  <c r="BE209" i="5"/>
  <c r="BE336" i="5"/>
  <c r="BE136" i="5"/>
  <c r="BE147" i="5"/>
  <c r="BE284" i="5"/>
  <c r="BE279" i="5"/>
  <c r="BE212" i="5"/>
  <c r="BE222" i="5"/>
  <c r="BE361" i="5"/>
  <c r="BE304" i="5"/>
  <c r="BE120" i="5"/>
  <c r="BE117" i="5"/>
  <c r="BE270" i="5"/>
  <c r="BE301" i="5"/>
  <c r="BE347" i="5"/>
  <c r="BE357" i="5"/>
  <c r="BE203" i="5"/>
  <c r="BE146" i="5"/>
  <c r="BE266" i="5"/>
  <c r="BE130" i="5"/>
  <c r="BE131" i="5"/>
  <c r="BE258" i="5"/>
  <c r="BE138" i="5"/>
  <c r="BE99" i="5"/>
  <c r="BE88" i="5"/>
  <c r="BE288" i="5"/>
  <c r="BE220" i="5"/>
  <c r="BE319" i="5"/>
  <c r="BE114" i="5"/>
  <c r="BE232" i="5"/>
  <c r="BE254" i="5"/>
  <c r="BE134" i="5"/>
  <c r="BE272" i="5"/>
  <c r="BE335" i="5"/>
  <c r="BE293" i="5"/>
  <c r="BE374" i="5"/>
  <c r="BE216" i="5"/>
  <c r="BE257" i="5"/>
  <c r="BE186" i="5"/>
  <c r="BE360" i="5"/>
  <c r="BE127" i="5"/>
  <c r="BE100" i="5"/>
  <c r="BE121" i="5"/>
  <c r="BE371" i="5"/>
  <c r="BE173" i="5"/>
  <c r="BE113" i="5"/>
  <c r="BE197" i="5"/>
  <c r="BE297" i="5"/>
  <c r="BE217" i="5"/>
  <c r="BE308" i="5"/>
  <c r="BE251" i="5"/>
  <c r="BE241" i="5"/>
  <c r="BE206" i="5"/>
  <c r="BE318" i="5"/>
  <c r="BE370" i="5"/>
  <c r="BE118" i="5"/>
  <c r="BE289" i="5"/>
  <c r="BE163" i="5"/>
  <c r="BE139" i="5"/>
  <c r="BE337" i="5"/>
  <c r="BE326" i="5"/>
  <c r="BE303" i="5"/>
  <c r="BE170" i="5"/>
  <c r="BE327" i="5"/>
  <c r="BE358" i="5"/>
  <c r="BE106" i="5"/>
  <c r="BE314" i="5"/>
  <c r="BE285" i="5"/>
  <c r="BE171" i="5"/>
  <c r="BE325" i="5"/>
  <c r="BE294" i="5"/>
  <c r="BE372" i="5"/>
  <c r="BE149" i="5"/>
  <c r="BE98" i="5"/>
  <c r="BE344" i="5"/>
  <c r="BE227" i="5"/>
  <c r="BE165" i="5"/>
  <c r="BE194" i="5"/>
  <c r="BE105" i="5"/>
  <c r="BE172" i="5"/>
  <c r="BE218" i="5"/>
  <c r="BE161" i="5"/>
  <c r="BE382" i="5"/>
  <c r="BE150" i="5"/>
  <c r="BE184" i="5"/>
  <c r="BE215" i="5"/>
  <c r="BE175" i="5"/>
  <c r="BE185" i="5"/>
  <c r="BE151" i="5"/>
  <c r="BE287" i="5"/>
  <c r="BE230" i="5"/>
  <c r="BE366" i="5"/>
  <c r="BE261" i="5"/>
  <c r="BE115" i="5"/>
  <c r="BE179" i="5"/>
  <c r="BE144" i="5"/>
  <c r="BE338" i="5"/>
  <c r="BE122" i="5"/>
  <c r="BE187" i="5"/>
  <c r="BE256" i="5"/>
  <c r="BE359" i="5"/>
  <c r="BE108" i="5"/>
  <c r="BE193" i="5"/>
  <c r="BE137" i="5"/>
  <c r="BE181" i="5"/>
  <c r="BE313" i="5"/>
  <c r="BE348" i="5"/>
  <c r="BE231" i="5"/>
  <c r="BE103" i="5"/>
  <c r="BE188" i="5"/>
  <c r="BE248" i="5"/>
  <c r="BE315" i="5"/>
  <c r="BE322" i="5"/>
  <c r="BE263" i="5"/>
  <c r="BE205" i="5"/>
  <c r="BE333" i="5"/>
  <c r="BE310" i="5"/>
  <c r="BE384" i="5"/>
  <c r="BE300" i="5"/>
  <c r="BE353" i="5"/>
  <c r="BE296" i="5"/>
  <c r="BE145" i="5"/>
  <c r="BE282" i="5"/>
  <c r="BE312" i="5"/>
  <c r="BE307" i="5"/>
  <c r="BE190" i="5"/>
  <c r="BE383" i="5"/>
  <c r="BE378" i="5"/>
  <c r="BE159" i="5"/>
  <c r="BE375" i="5"/>
  <c r="BE167" i="5"/>
  <c r="BE198" i="5"/>
  <c r="BE168" i="5"/>
  <c r="BE148" i="5"/>
  <c r="BE317" i="5"/>
  <c r="BE368" i="5"/>
  <c r="BE219" i="5"/>
  <c r="BE349" i="5"/>
  <c r="BE200" i="5"/>
  <c r="BE128" i="5"/>
  <c r="BE328" i="5"/>
  <c r="BE182" i="5"/>
  <c r="BE213" i="5"/>
  <c r="BE275" i="5"/>
  <c r="BE354" i="5"/>
  <c r="BE386" i="5"/>
  <c r="BE363" i="5"/>
  <c r="BE239" i="5"/>
  <c r="BE311" i="5"/>
  <c r="BE298" i="5"/>
  <c r="BE341" i="5"/>
  <c r="BE191" i="5"/>
  <c r="BE201" i="5"/>
  <c r="BE377" i="5"/>
  <c r="BE320" i="5"/>
  <c r="BE166" i="5"/>
  <c r="BE229" i="5"/>
  <c r="BE321" i="5"/>
  <c r="BE352" i="5"/>
  <c r="BE369" i="5"/>
  <c r="BE253" i="5"/>
  <c r="BE240" i="5"/>
  <c r="BE207" i="5"/>
  <c r="BE295" i="5"/>
  <c r="BE178" i="5"/>
  <c r="BE95" i="5"/>
  <c r="BE362" i="5"/>
  <c r="BE228" i="5"/>
  <c r="BE211" i="5"/>
  <c r="BE367" i="5"/>
  <c r="BE210" i="5"/>
  <c r="BE324" i="5"/>
  <c r="BE330" i="5"/>
  <c r="BE379" i="5"/>
  <c r="BE111" i="5"/>
  <c r="BE274" i="5"/>
  <c r="BE365" i="5"/>
  <c r="BE250" i="5"/>
  <c r="BE174" i="5"/>
  <c r="BE346" i="5"/>
  <c r="BE133" i="5"/>
  <c r="BE299" i="5"/>
  <c r="BE332" i="5"/>
  <c r="BE323" i="5"/>
  <c r="BE102" i="5"/>
  <c r="BE269" i="5"/>
  <c r="BE309" i="5"/>
  <c r="BE356" i="5"/>
  <c r="BE119" i="5"/>
  <c r="BE342" i="5"/>
  <c r="BE277" i="5"/>
  <c r="BE123" i="5"/>
  <c r="BE223" i="5"/>
  <c r="BE125" i="5"/>
  <c r="BE141" i="5"/>
  <c r="BE364" i="5"/>
  <c r="BE135" i="5"/>
  <c r="BE264" i="5"/>
  <c r="BE246" i="5"/>
  <c r="BE226" i="5"/>
  <c r="BE316" i="5"/>
  <c r="BE110" i="5"/>
  <c r="BE238" i="5"/>
  <c r="BE49" i="5"/>
  <c r="BE255" i="5"/>
  <c r="BE385" i="5"/>
  <c r="BE305" i="5"/>
  <c r="BE142" i="5"/>
  <c r="BE380" i="5"/>
  <c r="BE143" i="5"/>
  <c r="BE265" i="5"/>
  <c r="BE214" i="5"/>
  <c r="BE104" i="5"/>
  <c r="BE268" i="5"/>
  <c r="BE262" i="5"/>
  <c r="BE152" i="5"/>
  <c r="BE376" i="5"/>
  <c r="BE112" i="5"/>
  <c r="BE329" i="5"/>
  <c r="BE169" i="5"/>
  <c r="BE208" i="5"/>
  <c r="BE180" i="5"/>
  <c r="BE225" i="5"/>
  <c r="BE235" i="5"/>
  <c r="BE162" i="5"/>
  <c r="BE280" i="5"/>
  <c r="BE189" i="5"/>
  <c r="BE126" i="5"/>
  <c r="BE249" i="5"/>
  <c r="BE350" i="5"/>
  <c r="BE355" i="5"/>
  <c r="BE343" i="5"/>
  <c r="BE278" i="5"/>
  <c r="BE247" i="5"/>
  <c r="BE124" i="5"/>
  <c r="BE242" i="5"/>
  <c r="BE116" i="5"/>
  <c r="BE302" i="5"/>
  <c r="BE273" i="5"/>
  <c r="BE107" i="5"/>
  <c r="BE221" i="5"/>
  <c r="BE259" i="5"/>
  <c r="BE160" i="5"/>
  <c r="BE234" i="5"/>
  <c r="BE224" i="5"/>
  <c r="BE267" i="5"/>
  <c r="BE286" i="5"/>
  <c r="BE245" i="5"/>
  <c r="BE48" i="5"/>
  <c r="BE351" i="5"/>
  <c r="BE306" i="5"/>
  <c r="BE271" i="5"/>
  <c r="BE129" i="5"/>
  <c r="BE281" i="5"/>
  <c r="BD162" i="5"/>
  <c r="BD180" i="5"/>
  <c r="BD56" i="5"/>
  <c r="BE56" i="5"/>
  <c r="AI50" i="5"/>
  <c r="BD354" i="5"/>
  <c r="BD226" i="5"/>
  <c r="BD61" i="5"/>
  <c r="BE61" i="5"/>
  <c r="BD87" i="5"/>
  <c r="BD116" i="5"/>
  <c r="BD261" i="5"/>
  <c r="BD60" i="5"/>
  <c r="BE60" i="5"/>
  <c r="BD90" i="5"/>
  <c r="BE90" i="5"/>
  <c r="BD9" i="5"/>
  <c r="BE9" i="5"/>
  <c r="BD5" i="5"/>
  <c r="BE5" i="5"/>
  <c r="BD17" i="5"/>
  <c r="BE17" i="5"/>
  <c r="BD23" i="5"/>
  <c r="BE23" i="5"/>
  <c r="BD74" i="5"/>
  <c r="BE74" i="5"/>
  <c r="BD352" i="5"/>
  <c r="BD384" i="5"/>
  <c r="BD228" i="5"/>
  <c r="BD188" i="5"/>
  <c r="BD53" i="5"/>
  <c r="BE53" i="5"/>
  <c r="BD319" i="5"/>
  <c r="BD307" i="5"/>
  <c r="BD200" i="5"/>
  <c r="BD356" i="5"/>
  <c r="BD230" i="5"/>
  <c r="BD383" i="5"/>
  <c r="BD158" i="5"/>
  <c r="BD93" i="5"/>
  <c r="BE93" i="5"/>
  <c r="BD378" i="5"/>
  <c r="BD98" i="5"/>
  <c r="BD361" i="5"/>
  <c r="BD143" i="5"/>
  <c r="BD202" i="5"/>
  <c r="BD204" i="5"/>
  <c r="BD342" i="5"/>
  <c r="BD234" i="5"/>
  <c r="BD206" i="5"/>
  <c r="BD276" i="5"/>
  <c r="BD372" i="5"/>
  <c r="BD139" i="5"/>
  <c r="BD322" i="5"/>
  <c r="BE192" i="5"/>
  <c r="BE204" i="5"/>
  <c r="BE87" i="5"/>
  <c r="BE381" i="5"/>
  <c r="BE177" i="5"/>
  <c r="BE252" i="5"/>
  <c r="BE132" i="5"/>
  <c r="AM50" i="5"/>
  <c r="BD33" i="5"/>
  <c r="BE33" i="5"/>
  <c r="BD147" i="5"/>
  <c r="BD260" i="5"/>
  <c r="BD54" i="5"/>
  <c r="BE54" i="5"/>
  <c r="BD11" i="5"/>
  <c r="BE11" i="5"/>
  <c r="BD70" i="5"/>
  <c r="BE70" i="5"/>
  <c r="BD218" i="5"/>
  <c r="BD174" i="5"/>
  <c r="BD58" i="5"/>
  <c r="BE58" i="5"/>
  <c r="BD274" i="5"/>
  <c r="BD108" i="5"/>
  <c r="BD59" i="5"/>
  <c r="BE59" i="5"/>
  <c r="BD21" i="5"/>
  <c r="BE21" i="5"/>
  <c r="BD49" i="5"/>
  <c r="BD37" i="5"/>
  <c r="BE37" i="5"/>
  <c r="BD224" i="5"/>
  <c r="BD107" i="5"/>
  <c r="BD268" i="5"/>
  <c r="BD265" i="5"/>
  <c r="BD325" i="5"/>
  <c r="BD78" i="5"/>
  <c r="BE78" i="5"/>
  <c r="BD126" i="5"/>
  <c r="BD259" i="5"/>
  <c r="BD83" i="5"/>
  <c r="BE83" i="5"/>
  <c r="BD181" i="5"/>
  <c r="BD382" i="5"/>
  <c r="BD264" i="5"/>
  <c r="BD109" i="5"/>
  <c r="BD306" i="5"/>
  <c r="BD362" i="5"/>
  <c r="BD270" i="5"/>
  <c r="BE237" i="5"/>
  <c r="BE140" i="5"/>
  <c r="BE290" i="5"/>
  <c r="BE283" i="5"/>
  <c r="BE101" i="5"/>
  <c r="BD308" i="5"/>
  <c r="BD197" i="5"/>
  <c r="BD222" i="5"/>
  <c r="BD149" i="5"/>
  <c r="BD220" i="5"/>
  <c r="BD91" i="5"/>
  <c r="BE91" i="5"/>
  <c r="BD185" i="5"/>
  <c r="BD329" i="5"/>
  <c r="BD328" i="5"/>
  <c r="BD95" i="5"/>
  <c r="BD254" i="5"/>
  <c r="BD105" i="5"/>
  <c r="BD66" i="5"/>
  <c r="BE66" i="5"/>
  <c r="BD327" i="5"/>
  <c r="BD209" i="5"/>
  <c r="BD163" i="5"/>
  <c r="BD303" i="5"/>
  <c r="BD266" i="5"/>
  <c r="BD247" i="5"/>
  <c r="BD381" i="5"/>
  <c r="BD242" i="5"/>
  <c r="BD296" i="5"/>
  <c r="BD349" i="5"/>
  <c r="BD379" i="5"/>
  <c r="BD142" i="5"/>
  <c r="BD279" i="5"/>
  <c r="BD80" i="5"/>
  <c r="BE80" i="5"/>
  <c r="BD111" i="5"/>
  <c r="BD148" i="5"/>
  <c r="BD203" i="5"/>
  <c r="BD337" i="5"/>
  <c r="BE50" i="5"/>
  <c r="BD50" i="5"/>
</calcChain>
</file>

<file path=xl/comments1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sharedStrings.xml><?xml version="1.0" encoding="utf-8"?>
<sst xmlns="http://schemas.openxmlformats.org/spreadsheetml/2006/main" count="1700" uniqueCount="214">
  <si>
    <t>#</t>
  </si>
  <si>
    <t>Team</t>
  </si>
  <si>
    <t>Applications/Components for MAQI</t>
  </si>
  <si>
    <t>Current Index</t>
  </si>
  <si>
    <t>Level</t>
  </si>
  <si>
    <t>Comments</t>
  </si>
  <si>
    <t>Clarke</t>
  </si>
  <si>
    <t>Turbo Map</t>
  </si>
  <si>
    <t>Map Tiling</t>
  </si>
  <si>
    <t>Services API</t>
  </si>
  <si>
    <t>Eric</t>
  </si>
  <si>
    <t>XTDL</t>
  </si>
  <si>
    <t>NG</t>
  </si>
  <si>
    <t>Transcribe</t>
  </si>
  <si>
    <t>LEAF</t>
  </si>
  <si>
    <t>RAKE</t>
  </si>
  <si>
    <t>Atlas</t>
  </si>
  <si>
    <t>AET</t>
  </si>
  <si>
    <t>Map Router</t>
  </si>
  <si>
    <t>Map Core Router/Map Core Services</t>
  </si>
  <si>
    <t>Admin Services</t>
  </si>
  <si>
    <t>RMOB Services</t>
  </si>
  <si>
    <t>Map App Coder</t>
  </si>
  <si>
    <t>Detection Review</t>
  </si>
  <si>
    <t>Feature Recognition</t>
  </si>
  <si>
    <t>Don</t>
  </si>
  <si>
    <t>Extraction (EFW)</t>
  </si>
  <si>
    <t>Validation</t>
  </si>
  <si>
    <t>Extraction (RDF)</t>
  </si>
  <si>
    <t>CDC</t>
  </si>
  <si>
    <t>Enterprise</t>
  </si>
  <si>
    <t xml:space="preserve">Voice </t>
  </si>
  <si>
    <t>Data Layers</t>
  </si>
  <si>
    <t>PCT</t>
  </si>
  <si>
    <t>Product Comparator Tool</t>
  </si>
  <si>
    <t>Query Tool</t>
  </si>
  <si>
    <t>UMT</t>
  </si>
  <si>
    <t>MMT</t>
  </si>
  <si>
    <t>VCP</t>
  </si>
  <si>
    <t>Pipeline</t>
  </si>
  <si>
    <t>MCP</t>
  </si>
  <si>
    <t>Map Change Publisher - internal tool that provides RMOB map changes for a client application to ingest</t>
  </si>
  <si>
    <t>DDF</t>
  </si>
  <si>
    <t>Map Core</t>
  </si>
  <si>
    <t>Validation Job Framework</t>
  </si>
  <si>
    <t>Validation Metrics</t>
  </si>
  <si>
    <t>ODF</t>
  </si>
  <si>
    <t>Generalized Admin Boundary</t>
  </si>
  <si>
    <t>AME</t>
  </si>
  <si>
    <t>Address Match Engine (related to Pipeline)</t>
  </si>
  <si>
    <t>Postal Code Boundary</t>
  </si>
  <si>
    <t>ADAS for FGDB</t>
  </si>
  <si>
    <t>Jan</t>
  </si>
  <si>
    <t>Map Creator</t>
  </si>
  <si>
    <t>WFC</t>
  </si>
  <si>
    <t>Wiki Feature Coder</t>
  </si>
  <si>
    <t>Feedback API</t>
  </si>
  <si>
    <t>Randy</t>
  </si>
  <si>
    <t>PDS</t>
  </si>
  <si>
    <t>PDS On-boarding</t>
  </si>
  <si>
    <t>PDS Core Extraction</t>
  </si>
  <si>
    <t>Snoopy</t>
  </si>
  <si>
    <t>Pep</t>
  </si>
  <si>
    <t>Places Medic</t>
  </si>
  <si>
    <t>PRT</t>
  </si>
  <si>
    <t>Titan</t>
  </si>
  <si>
    <t>Phoenix</t>
  </si>
  <si>
    <t>Levels</t>
  </si>
  <si>
    <t>Level 1 = High
Customer facing product; recent development or history of issues</t>
  </si>
  <si>
    <t>Level 2 = Medium
Support tool and/or history of issues</t>
  </si>
  <si>
    <t>Level 3 = Low
Support tool; no recent development; minor issues</t>
  </si>
  <si>
    <t>Group</t>
  </si>
  <si>
    <t>Item</t>
  </si>
  <si>
    <t>Weighting</t>
  </si>
  <si>
    <t>Percentage</t>
  </si>
  <si>
    <t>Score</t>
  </si>
  <si>
    <t>Notes</t>
  </si>
  <si>
    <t>Weight</t>
  </si>
  <si>
    <t>Index</t>
  </si>
  <si>
    <t>Code Reviews</t>
  </si>
  <si>
    <t>Critical code sections identified and reviewed (Gerrit)</t>
  </si>
  <si>
    <t>CI</t>
  </si>
  <si>
    <t>Open code accessibility</t>
  </si>
  <si>
    <t>Automated build on check-in</t>
  </si>
  <si>
    <t>Documentation</t>
  </si>
  <si>
    <t>Automated unit test</t>
  </si>
  <si>
    <t>Instrumentation</t>
  </si>
  <si>
    <t>Automated deployment</t>
  </si>
  <si>
    <t>Stability</t>
  </si>
  <si>
    <t>Automated integration test</t>
  </si>
  <si>
    <t>Test Coverage</t>
  </si>
  <si>
    <t>Unit Test Coverage</t>
  </si>
  <si>
    <t>Static Code Analysis (Sonar health)</t>
  </si>
  <si>
    <t>Automated load test</t>
  </si>
  <si>
    <t>Automated performance test</t>
  </si>
  <si>
    <t>Testing with production data</t>
  </si>
  <si>
    <t>Exception alerting</t>
  </si>
  <si>
    <t>Application health (stats page)</t>
  </si>
  <si>
    <t>All Public APIs instrumented</t>
  </si>
  <si>
    <t>Automated crash reporting</t>
  </si>
  <si>
    <t>User impacting stats (Business process time)</t>
  </si>
  <si>
    <t>Measured outage/uptime</t>
  </si>
  <si>
    <t>Measured response times</t>
  </si>
  <si>
    <t>Wiki for public facing APIs</t>
  </si>
  <si>
    <t>Wiki for high level design</t>
  </si>
  <si>
    <t>Wiki for on-boarding new developers</t>
  </si>
  <si>
    <t>Wiki user guide</t>
  </si>
  <si>
    <t>Published SLAs for uptime, response, error notification, service restoration</t>
  </si>
  <si>
    <t>Published Runbook</t>
  </si>
  <si>
    <t>Jira Agile board available</t>
  </si>
  <si>
    <t>Total</t>
  </si>
  <si>
    <t>Total Index</t>
  </si>
  <si>
    <t>EFW</t>
  </si>
  <si>
    <t>Validations</t>
  </si>
  <si>
    <t>MapCore</t>
  </si>
  <si>
    <t>Val Job FW</t>
  </si>
  <si>
    <t>Val Metrics</t>
  </si>
  <si>
    <t>Voice</t>
  </si>
  <si>
    <t>Gen Admin Boundary</t>
  </si>
  <si>
    <t>ADAS FGDB</t>
  </si>
  <si>
    <t>RDF</t>
  </si>
  <si>
    <t>Workflow</t>
  </si>
  <si>
    <t>InPro</t>
  </si>
  <si>
    <t>EMT</t>
  </si>
  <si>
    <t>Infrastructure</t>
  </si>
  <si>
    <t>Project</t>
  </si>
  <si>
    <t>Owner</t>
  </si>
  <si>
    <t>Criticality\Criticality</t>
  </si>
  <si>
    <t>Total\Total</t>
  </si>
  <si>
    <t>Extraction Framework (EFW)</t>
  </si>
  <si>
    <t>PDS On-Boarding</t>
  </si>
  <si>
    <t>TBD - NG</t>
  </si>
  <si>
    <t>CommunityMapsBaseline</t>
  </si>
  <si>
    <t>Leaf</t>
  </si>
  <si>
    <t>Clark</t>
  </si>
  <si>
    <t>PDS Core Extraction Trans</t>
  </si>
  <si>
    <t>PEP</t>
  </si>
  <si>
    <t>Pheonix</t>
  </si>
  <si>
    <t>Place Medic</t>
  </si>
  <si>
    <t>RMOB Sevices</t>
  </si>
  <si>
    <t>TBD - FPM Apps</t>
  </si>
  <si>
    <t>TBD - Transcribe</t>
  </si>
  <si>
    <t>Quarter</t>
  </si>
  <si>
    <t>Year</t>
  </si>
  <si>
    <t>Q1</t>
  </si>
  <si>
    <t>Q3</t>
  </si>
  <si>
    <t>Q2</t>
  </si>
  <si>
    <t>Q4</t>
  </si>
  <si>
    <t>MAQI Index</t>
  </si>
  <si>
    <t>Q1 Avg per Best Practice</t>
  </si>
  <si>
    <t>Q2 Avg per Best Practice</t>
  </si>
  <si>
    <t>Total Average</t>
  </si>
  <si>
    <t>Total NA's</t>
  </si>
  <si>
    <t>% Critical code sections identified and reviewed (Gerrit)</t>
  </si>
  <si>
    <t>% Open code accessibility</t>
  </si>
  <si>
    <t>% Automated build on check-in</t>
  </si>
  <si>
    <t>% Automated unit test</t>
  </si>
  <si>
    <t>% Automated deployment</t>
  </si>
  <si>
    <t>% Automated integration test</t>
  </si>
  <si>
    <t>% Unit Test Coverage</t>
  </si>
  <si>
    <t>% Static Code Analysis (Sonar health)</t>
  </si>
  <si>
    <t>% Automated load test</t>
  </si>
  <si>
    <t>% Automated performance test</t>
  </si>
  <si>
    <t>% Testing with production data</t>
  </si>
  <si>
    <t>% Exception alerting</t>
  </si>
  <si>
    <t>% Application health (stats page)</t>
  </si>
  <si>
    <t>% All Public APIs instrumented</t>
  </si>
  <si>
    <t>% Automated crash reporting</t>
  </si>
  <si>
    <t>% User impacting stats (Business process time)</t>
  </si>
  <si>
    <t>% Measured outage/uptime</t>
  </si>
  <si>
    <t>% Measured response times</t>
  </si>
  <si>
    <t>% Wiki for public facing APIs</t>
  </si>
  <si>
    <t>% Wiki for high level design</t>
  </si>
  <si>
    <t>% Wiki for on-boarding new developers</t>
  </si>
  <si>
    <t>% Wiki user guide</t>
  </si>
  <si>
    <t>% Published SLAs for uptime, response…</t>
  </si>
  <si>
    <t>Published SLAs for uptime, response…</t>
  </si>
  <si>
    <t>% Published Runbook</t>
  </si>
  <si>
    <t>% Jira Agile board available</t>
  </si>
  <si>
    <t>Groups</t>
  </si>
  <si>
    <t>Leaf/Rake</t>
  </si>
  <si>
    <t>Row Labels</t>
  </si>
  <si>
    <t>Grand Total</t>
  </si>
  <si>
    <t>Column Labels</t>
  </si>
  <si>
    <t>Average of % Unit Test Coverage</t>
  </si>
  <si>
    <t>Total Average of % Unit Test Coverage</t>
  </si>
  <si>
    <t>Average of % Static Code Analysis (Sonar health)</t>
  </si>
  <si>
    <t>Total Average of % Static Code Analysis (Sonar health)</t>
  </si>
  <si>
    <t>Total Average of % Testing with production data</t>
  </si>
  <si>
    <t>Average of % Testing with production data</t>
  </si>
  <si>
    <t>FPM Apps</t>
  </si>
  <si>
    <t>Average of % Critical code sections identified and reviewed (Gerrit)</t>
  </si>
  <si>
    <t>Total Average of % Critical code sections identified and reviewed (Gerrit)</t>
  </si>
  <si>
    <t>Average of MAQI Index</t>
  </si>
  <si>
    <t>Total Average of MAQI Index</t>
  </si>
  <si>
    <t>Metricator</t>
  </si>
  <si>
    <t>XLV</t>
  </si>
  <si>
    <t>CLS</t>
  </si>
  <si>
    <t>ECL</t>
  </si>
  <si>
    <t>Geo App</t>
  </si>
  <si>
    <t>(blank)</t>
  </si>
  <si>
    <t>Level 1 apps</t>
  </si>
  <si>
    <t>Level 2 apps</t>
  </si>
  <si>
    <t>level 3 apps</t>
  </si>
  <si>
    <t>Criticality</t>
  </si>
  <si>
    <t>Improvement</t>
  </si>
  <si>
    <t>All apps</t>
  </si>
  <si>
    <t>(All)</t>
  </si>
  <si>
    <t>Q1-&gt;Q2 results</t>
  </si>
  <si>
    <t>Q2-&gt;Q3 results</t>
  </si>
  <si>
    <t>Q3-&gt;Q4 results</t>
  </si>
  <si>
    <t>Average of Total\Total</t>
  </si>
  <si>
    <t>Total Average of Total\Total</t>
  </si>
  <si>
    <t xml:space="preserve">Target 20% improvement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</si>
</sst>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  <family val="2"/>
    </font>
    <font>
      <sz val="12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Fill="1" applyBorder="1"/>
    <xf numFmtId="0" fontId="0" fillId="2" borderId="0" xfId="0" applyFill="1"/>
    <xf numFmtId="0" fontId="0" fillId="0" borderId="0" xfId="0" applyAlignment="1">
      <alignment horizontal="left" vertical="top" wrapText="1"/>
    </xf>
    <xf numFmtId="1" fontId="0" fillId="2" borderId="0" xfId="0" applyNumberFormat="1" applyFill="1"/>
    <xf numFmtId="1" fontId="0" fillId="0" borderId="0" xfId="1" applyNumberFormat="1" applyFont="1"/>
    <xf numFmtId="1" fontId="0" fillId="0" borderId="0" xfId="0" applyNumberFormat="1"/>
    <xf numFmtId="0" fontId="2" fillId="0" borderId="3" xfId="0" applyFont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9" fontId="0" fillId="3" borderId="0" xfId="1" applyFont="1" applyFill="1"/>
    <xf numFmtId="0" fontId="0" fillId="0" borderId="7" xfId="0" applyFont="1" applyBorder="1" applyAlignment="1">
      <alignment horizontal="left"/>
    </xf>
    <xf numFmtId="164" fontId="0" fillId="0" borderId="0" xfId="0" applyNumberFormat="1"/>
    <xf numFmtId="0" fontId="0" fillId="0" borderId="0" xfId="0" applyFont="1"/>
    <xf numFmtId="1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0" xfId="1" applyNumberFormat="1" applyFont="1" applyAlignment="1">
      <alignment wrapText="1"/>
    </xf>
    <xf numFmtId="9" fontId="0" fillId="3" borderId="1" xfId="1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" fontId="0" fillId="0" borderId="0" xfId="1" applyNumberFormat="1" applyFont="1" applyFill="1" applyBorder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right" vertical="center"/>
    </xf>
    <xf numFmtId="0" fontId="5" fillId="4" borderId="0" xfId="0" applyFont="1" applyFill="1"/>
    <xf numFmtId="9" fontId="0" fillId="3" borderId="2" xfId="1" applyFont="1" applyFill="1" applyBorder="1"/>
    <xf numFmtId="1" fontId="0" fillId="0" borderId="2" xfId="0" applyNumberFormat="1" applyBorder="1"/>
    <xf numFmtId="1" fontId="0" fillId="2" borderId="2" xfId="0" applyNumberFormat="1" applyFill="1" applyBorder="1"/>
    <xf numFmtId="0" fontId="6" fillId="5" borderId="2" xfId="0" applyFont="1" applyFill="1" applyBorder="1" applyProtection="1"/>
    <xf numFmtId="1" fontId="6" fillId="5" borderId="2" xfId="0" applyNumberFormat="1" applyFont="1" applyFill="1" applyBorder="1" applyProtection="1"/>
    <xf numFmtId="1" fontId="6" fillId="5" borderId="2" xfId="0" applyNumberFormat="1" applyFont="1" applyFill="1" applyBorder="1"/>
    <xf numFmtId="0" fontId="6" fillId="5" borderId="2" xfId="0" applyFont="1" applyFill="1" applyBorder="1" applyAlignment="1" applyProtection="1">
      <alignment wrapText="1"/>
    </xf>
    <xf numFmtId="0" fontId="0" fillId="5" borderId="2" xfId="0" applyFill="1" applyBorder="1" applyProtection="1"/>
    <xf numFmtId="0" fontId="0" fillId="6" borderId="2" xfId="0" applyFill="1" applyBorder="1" applyProtection="1"/>
    <xf numFmtId="2" fontId="0" fillId="2" borderId="2" xfId="0" applyNumberFormat="1" applyFill="1" applyBorder="1"/>
    <xf numFmtId="9" fontId="0" fillId="0" borderId="0" xfId="0" applyNumberFormat="1"/>
    <xf numFmtId="9" fontId="0" fillId="5" borderId="0" xfId="0" applyNumberFormat="1" applyFill="1" applyAlignment="1">
      <alignment horizontal="right" vertical="top"/>
    </xf>
    <xf numFmtId="9" fontId="0" fillId="5" borderId="0" xfId="0" applyNumberFormat="1" applyFill="1"/>
    <xf numFmtId="165" fontId="0" fillId="5" borderId="0" xfId="0" applyNumberFormat="1" applyFill="1"/>
    <xf numFmtId="0" fontId="6" fillId="5" borderId="2" xfId="0" applyFont="1" applyFill="1" applyBorder="1"/>
    <xf numFmtId="9" fontId="6" fillId="5" borderId="2" xfId="0" applyNumberFormat="1" applyFont="1" applyFill="1" applyBorder="1"/>
    <xf numFmtId="1" fontId="0" fillId="0" borderId="8" xfId="0" applyNumberFormat="1" applyBorder="1"/>
    <xf numFmtId="0" fontId="7" fillId="5" borderId="9" xfId="0" applyFont="1" applyFill="1" applyBorder="1" applyAlignment="1" applyProtection="1">
      <alignment wrapText="1"/>
    </xf>
    <xf numFmtId="0" fontId="6" fillId="5" borderId="11" xfId="0" applyFont="1" applyFill="1" applyBorder="1" applyAlignment="1" applyProtection="1">
      <alignment wrapText="1"/>
    </xf>
    <xf numFmtId="0" fontId="7" fillId="5" borderId="11" xfId="0" applyFont="1" applyFill="1" applyBorder="1" applyAlignment="1" applyProtection="1">
      <alignment wrapText="1"/>
    </xf>
    <xf numFmtId="0" fontId="6" fillId="5" borderId="10" xfId="0" applyFont="1" applyFill="1" applyBorder="1" applyAlignment="1" applyProtection="1">
      <alignment wrapText="1"/>
    </xf>
    <xf numFmtId="0" fontId="6" fillId="5" borderId="9" xfId="0" applyFont="1" applyFill="1" applyBorder="1" applyAlignment="1" applyProtection="1">
      <alignment wrapText="1"/>
    </xf>
    <xf numFmtId="0" fontId="6" fillId="5" borderId="12" xfId="0" applyFont="1" applyFill="1" applyBorder="1"/>
    <xf numFmtId="1" fontId="0" fillId="0" borderId="13" xfId="0" applyNumberFormat="1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pivotButton="1" applyBorder="1" applyAlignment="1">
      <alignment horizontal="center" vertical="center" wrapText="1"/>
    </xf>
    <xf numFmtId="9" fontId="0" fillId="0" borderId="2" xfId="1" applyFont="1" applyFill="1" applyBorder="1"/>
    <xf numFmtId="1" fontId="0" fillId="0" borderId="2" xfId="0" applyNumberFormat="1" applyFill="1" applyBorder="1"/>
    <xf numFmtId="2" fontId="0" fillId="0" borderId="2" xfId="0" applyNumberFormat="1" applyFill="1" applyBorder="1"/>
    <xf numFmtId="1" fontId="0" fillId="0" borderId="8" xfId="0" applyNumberFormat="1" applyFill="1" applyBorder="1"/>
    <xf numFmtId="9" fontId="0" fillId="7" borderId="15" xfId="0" applyNumberFormat="1" applyFill="1" applyBorder="1" applyAlignment="1">
      <alignment horizontal="center" vertical="center" wrapText="1"/>
    </xf>
    <xf numFmtId="9" fontId="0" fillId="2" borderId="0" xfId="0" applyNumberFormat="1" applyFill="1"/>
    <xf numFmtId="9" fontId="0" fillId="2" borderId="15" xfId="0" applyNumberForma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pivotButton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18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9" xfId="0" pivotButton="1" applyBorder="1"/>
    <xf numFmtId="0" fontId="0" fillId="0" borderId="20" xfId="0" applyBorder="1"/>
    <xf numFmtId="0" fontId="0" fillId="0" borderId="21" xfId="0" applyBorder="1"/>
    <xf numFmtId="0" fontId="0" fillId="0" borderId="22" xfId="0" pivotButton="1" applyBorder="1"/>
    <xf numFmtId="0" fontId="0" fillId="0" borderId="0" xfId="0" applyBorder="1" applyAlignment="1">
      <alignment horizontal="left"/>
    </xf>
    <xf numFmtId="0" fontId="0" fillId="0" borderId="23" xfId="0" applyBorder="1"/>
    <xf numFmtId="0" fontId="0" fillId="0" borderId="22" xfId="0" applyBorder="1"/>
    <xf numFmtId="0" fontId="0" fillId="0" borderId="0" xfId="0" pivotButton="1" applyBorder="1"/>
    <xf numFmtId="0" fontId="0" fillId="0" borderId="22" xfId="0" applyBorder="1" applyAlignment="1">
      <alignment horizontal="left"/>
    </xf>
    <xf numFmtId="0" fontId="0" fillId="0" borderId="0" xfId="0" applyNumberFormat="1" applyBorder="1"/>
    <xf numFmtId="0" fontId="0" fillId="0" borderId="23" xfId="0" applyNumberFormat="1" applyBorder="1"/>
    <xf numFmtId="0" fontId="0" fillId="0" borderId="24" xfId="0" applyBorder="1" applyAlignment="1">
      <alignment horizontal="left"/>
    </xf>
    <xf numFmtId="0" fontId="0" fillId="0" borderId="25" xfId="0" applyNumberFormat="1" applyBorder="1"/>
    <xf numFmtId="0" fontId="0" fillId="0" borderId="26" xfId="0" applyNumberFormat="1" applyBorder="1"/>
    <xf numFmtId="0" fontId="6" fillId="0" borderId="27" xfId="0" applyFont="1" applyBorder="1" applyAlignment="1">
      <alignment wrapText="1"/>
    </xf>
    <xf numFmtId="0" fontId="6" fillId="0" borderId="27" xfId="0" applyFont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42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wrapText="1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07104112"/>
        <c:axId val="-2107092704"/>
      </c:barChart>
      <c:catAx>
        <c:axId val="-21071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92704"/>
        <c:crosses val="autoZero"/>
        <c:auto val="1"/>
        <c:lblAlgn val="ctr"/>
        <c:lblOffset val="100"/>
        <c:noMultiLvlLbl val="0"/>
      </c:catAx>
      <c:valAx>
        <c:axId val="-210709270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196850</xdr:rowOff>
    </xdr:from>
    <xdr:to>
      <xdr:col>13</xdr:col>
      <xdr:colOff>774700</xdr:colOff>
      <xdr:row>24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ywilson/Documents/NAVTEQ/Core%20Map_Content%20Integration/Quality/Map%20Solutions%20Team/MAQI%20CME%20Team%20Tota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MAQI Levels"/>
      <sheetName val="Sheet1"/>
      <sheetName val="Normal Prob (1)"/>
      <sheetName val="Histogram"/>
      <sheetName val="Nonnormal Indiv (1)"/>
      <sheetName val="Indiv (1)"/>
    </sheetNames>
    <sheetDataSet>
      <sheetData sheetId="0">
        <row r="2">
          <cell r="K2" t="str">
            <v>Index</v>
          </cell>
        </row>
        <row r="3">
          <cell r="H3" t="str">
            <v>CI</v>
          </cell>
          <cell r="K3">
            <v>1</v>
          </cell>
        </row>
        <row r="4">
          <cell r="H4" t="str">
            <v>Code Reviews</v>
          </cell>
          <cell r="K4">
            <v>1</v>
          </cell>
        </row>
        <row r="5">
          <cell r="H5" t="str">
            <v>Documentation</v>
          </cell>
          <cell r="K5">
            <v>0.5714285714285714</v>
          </cell>
        </row>
        <row r="6">
          <cell r="H6" t="str">
            <v>Instrumentation</v>
          </cell>
          <cell r="K6">
            <v>0.66666666666666663</v>
          </cell>
        </row>
        <row r="7">
          <cell r="H7" t="str">
            <v>Stability</v>
          </cell>
          <cell r="K7">
            <v>0.25</v>
          </cell>
        </row>
        <row r="8">
          <cell r="H8" t="str">
            <v>Test Coverage</v>
          </cell>
          <cell r="K8">
            <v>0.34500000000000003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Z2">
            <v>55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42.478898611109" createdVersion="4" refreshedVersion="4" minRefreshableVersion="3" recordCount="95">
  <cacheSource type="worksheet">
    <worksheetSource ref="A2:BE97" sheet="Consolidated Scores"/>
  </cacheSource>
  <cacheFields count="57">
    <cacheField name="Project" numFmtId="0">
      <sharedItems count="48">
        <s v="Weighting"/>
        <s v="ADAS for FGDB"/>
        <s v="AME"/>
        <s v="CDC"/>
        <s v="Extraction Framework (EFW)"/>
        <s v="Generalized Admin Boundary"/>
        <s v="ODF"/>
        <s v="PCT"/>
        <s v="PDS On-Boarding"/>
        <s v="Postal Code Boundary"/>
        <s v="TBD - NG"/>
        <s v="UMT"/>
        <s v="XTDL"/>
        <s v="Voice"/>
        <s v="MMT"/>
        <s v="Query Tool"/>
        <s v="RDF"/>
        <s v="Workflow"/>
        <s v="Admin Services"/>
        <s v="AET"/>
        <s v="Atlas"/>
        <s v="CommunityMapsBaseline"/>
        <s v="DDF"/>
        <s v="Leaf/Rake"/>
        <s v="Map Router"/>
        <s v="Map Tiling"/>
        <s v="MapCore"/>
        <s v="MCP"/>
        <s v="PDS"/>
        <s v="PDS Core Extraction Trans"/>
        <s v="PEP"/>
        <s v="Pheonix"/>
        <s v="Pipeline"/>
        <s v="Place Medic"/>
        <s v="PRT"/>
        <s v="RMOB Sevices"/>
        <s v="Snoopy"/>
        <s v="TBD - FPM Apps"/>
        <s v="TBD - Transcribe"/>
        <s v="Titan"/>
        <s v="Turbo Map"/>
        <s v="Validation"/>
        <s v="Validation Job Framework"/>
        <s v="Validation Metrics"/>
        <s v="VCP"/>
        <s v="Map App Coder"/>
        <s v="Services API"/>
        <s v="Total Average"/>
      </sharedItems>
    </cacheField>
    <cacheField name="Owner" numFmtId="0">
      <sharedItems containsBlank="1"/>
    </cacheField>
    <cacheField name="Criticality\Criticality" numFmtId="0">
      <sharedItems containsString="0" containsBlank="1" containsNumber="1" containsInteger="1" minValue="1" maxValue="3" count="4">
        <m/>
        <n v="1"/>
        <n v="3"/>
        <n v="2"/>
      </sharedItems>
    </cacheField>
    <cacheField name="Quarter" numFmtId="0">
      <sharedItems containsBlank="1" count="3">
        <m/>
        <s v="Q1"/>
        <s v="Q2"/>
      </sharedItems>
    </cacheField>
    <cacheField name="Year" numFmtId="0">
      <sharedItems containsString="0" containsBlank="1" containsNumber="1" containsInteger="1" minValue="2015" maxValue="2015"/>
    </cacheField>
    <cacheField name="% Critical code sections identified and reviewed (Gerrit)" numFmtId="0">
      <sharedItems containsString="0" containsBlank="1" containsNumber="1" minValue="0" maxValue="1"/>
    </cacheField>
    <cacheField name="Critical code sections identified and reviewed (Gerrit)" numFmtId="0">
      <sharedItems containsString="0" containsBlank="1" containsNumber="1" minValue="0" maxValue="5"/>
    </cacheField>
    <cacheField name="% Open code accessibility" numFmtId="0">
      <sharedItems containsString="0" containsBlank="1" containsNumber="1" minValue="0" maxValue="1"/>
    </cacheField>
    <cacheField name="Open code accessibility" numFmtId="0">
      <sharedItems containsString="0" containsBlank="1" containsNumber="1" minValue="0" maxValue="3"/>
    </cacheField>
    <cacheField name="% Automated build on check-in" numFmtId="0">
      <sharedItems containsString="0" containsBlank="1" containsNumber="1" minValue="0" maxValue="1"/>
    </cacheField>
    <cacheField name="Automated build on check-in" numFmtId="0">
      <sharedItems containsString="0" containsBlank="1" containsNumber="1" minValue="0" maxValue="3"/>
    </cacheField>
    <cacheField name="% Automated unit test" numFmtId="0">
      <sharedItems containsString="0" containsBlank="1" containsNumber="1" minValue="0" maxValue="1"/>
    </cacheField>
    <cacheField name="Automated unit test" numFmtId="0">
      <sharedItems containsString="0" containsBlank="1" containsNumber="1" minValue="0" maxValue="3"/>
    </cacheField>
    <cacheField name="% Automated deployment" numFmtId="0">
      <sharedItems containsString="0" containsBlank="1" containsNumber="1" minValue="0" maxValue="1"/>
    </cacheField>
    <cacheField name="Automated deployment" numFmtId="0">
      <sharedItems containsString="0" containsBlank="1" containsNumber="1" minValue="0" maxValue="3"/>
    </cacheField>
    <cacheField name="% Automated integration test" numFmtId="0">
      <sharedItems containsString="0" containsBlank="1" containsNumber="1" minValue="0" maxValue="1"/>
    </cacheField>
    <cacheField name="Automated integration test" numFmtId="0">
      <sharedItems containsString="0" containsBlank="1" containsNumber="1" minValue="0" maxValue="3"/>
    </cacheField>
    <cacheField name="% Unit Test Coverage" numFmtId="0">
      <sharedItems containsString="0" containsBlank="1" containsNumber="1" minValue="0" maxValue="0.9"/>
    </cacheField>
    <cacheField name="Unit Test Coverage" numFmtId="0">
      <sharedItems containsString="0" containsBlank="1" containsNumber="1" minValue="0" maxValue="9"/>
    </cacheField>
    <cacheField name="% Static Code Analysis (Sonar health)" numFmtId="0">
      <sharedItems containsString="0" containsBlank="1" containsNumber="1" minValue="0" maxValue="1"/>
    </cacheField>
    <cacheField name="Static Code Analysis (Sonar health)" numFmtId="0">
      <sharedItems containsString="0" containsBlank="1" containsNumber="1" minValue="0" maxValue="3"/>
    </cacheField>
    <cacheField name="% Automated load test" numFmtId="0">
      <sharedItems containsString="0" containsBlank="1" containsNumber="1" minValue="0" maxValue="1"/>
    </cacheField>
    <cacheField name="Automated load test" numFmtId="0">
      <sharedItems containsString="0" containsBlank="1" containsNumber="1" minValue="0" maxValue="2"/>
    </cacheField>
    <cacheField name="% Automated performance test" numFmtId="0">
      <sharedItems containsString="0" containsBlank="1" containsNumber="1" minValue="0" maxValue="1"/>
    </cacheField>
    <cacheField name="Automated performance test" numFmtId="0">
      <sharedItems containsString="0" containsBlank="1" containsNumber="1" minValue="0" maxValue="2"/>
    </cacheField>
    <cacheField name="% Testing with production data" numFmtId="0">
      <sharedItems containsString="0" containsBlank="1" containsNumber="1" minValue="0" maxValue="1"/>
    </cacheField>
    <cacheField name="Testing with production data" numFmtId="0">
      <sharedItems containsString="0" containsBlank="1" containsNumber="1" minValue="0" maxValue="2"/>
    </cacheField>
    <cacheField name="% Exception alerting" numFmtId="0">
      <sharedItems containsString="0" containsBlank="1" containsNumber="1" minValue="0" maxValue="1"/>
    </cacheField>
    <cacheField name="Exception alerting" numFmtId="0">
      <sharedItems containsString="0" containsBlank="1" containsNumber="1" minValue="0" maxValue="2"/>
    </cacheField>
    <cacheField name="% Application health (stats page)" numFmtId="0">
      <sharedItems containsString="0" containsBlank="1" containsNumber="1" minValue="0" maxValue="1"/>
    </cacheField>
    <cacheField name="Application health (stats page)" numFmtId="0">
      <sharedItems containsString="0" containsBlank="1" containsNumber="1" minValue="0" maxValue="1"/>
    </cacheField>
    <cacheField name="% All Public APIs instrumented" numFmtId="0">
      <sharedItems containsString="0" containsBlank="1" containsNumber="1" minValue="0" maxValue="1"/>
    </cacheField>
    <cacheField name="All Public APIs instrumented" numFmtId="0">
      <sharedItems containsString="0" containsBlank="1" containsNumber="1" minValue="0" maxValue="1"/>
    </cacheField>
    <cacheField name="% Automated crash reporting" numFmtId="0">
      <sharedItems containsString="0" containsBlank="1" containsNumber="1" minValue="0" maxValue="1"/>
    </cacheField>
    <cacheField name="Automated crash reporting" numFmtId="0">
      <sharedItems containsString="0" containsBlank="1" containsNumber="1" minValue="0" maxValue="1"/>
    </cacheField>
    <cacheField name="% User impacting stats (Business process time)" numFmtId="0">
      <sharedItems containsString="0" containsBlank="1" containsNumber="1" minValue="0" maxValue="1"/>
    </cacheField>
    <cacheField name="User impacting stats (Business process time)" numFmtId="0">
      <sharedItems containsString="0" containsBlank="1" containsNumber="1" minValue="0" maxValue="1"/>
    </cacheField>
    <cacheField name="% Measured outage/uptime" numFmtId="0">
      <sharedItems containsString="0" containsBlank="1" containsNumber="1" minValue="0" maxValue="1"/>
    </cacheField>
    <cacheField name="Measured outage/uptime" numFmtId="0">
      <sharedItems containsString="0" containsBlank="1" containsNumber="1" minValue="0" maxValue="1"/>
    </cacheField>
    <cacheField name="% Measured response times" numFmtId="0">
      <sharedItems containsString="0" containsBlank="1" containsNumber="1" minValue="0" maxValue="1"/>
    </cacheField>
    <cacheField name="Measured response times" numFmtId="0">
      <sharedItems containsString="0" containsBlank="1" containsNumber="1" minValue="0" maxValue="1"/>
    </cacheField>
    <cacheField name="% Wiki for public facing APIs" numFmtId="0">
      <sharedItems containsString="0" containsBlank="1" containsNumber="1" minValue="0" maxValue="1"/>
    </cacheField>
    <cacheField name="Wiki for public facing APIs" numFmtId="0">
      <sharedItems containsString="0" containsBlank="1" containsNumber="1" minValue="0" maxValue="1"/>
    </cacheField>
    <cacheField name="% Wiki for high level design" numFmtId="0">
      <sharedItems containsString="0" containsBlank="1" containsNumber="1" minValue="0" maxValue="1"/>
    </cacheField>
    <cacheField name="Wiki for high level design" numFmtId="0">
      <sharedItems containsString="0" containsBlank="1" containsNumber="1" minValue="0" maxValue="1"/>
    </cacheField>
    <cacheField name="% Wiki for on-boarding new developers" numFmtId="0">
      <sharedItems containsString="0" containsBlank="1" containsNumber="1" minValue="0" maxValue="1"/>
    </cacheField>
    <cacheField name="Wiki for on-boarding new developers" numFmtId="0">
      <sharedItems containsString="0" containsBlank="1" containsNumber="1" minValue="0" maxValue="1"/>
    </cacheField>
    <cacheField name="% Wiki user guide" numFmtId="0">
      <sharedItems containsString="0" containsBlank="1" containsNumber="1" minValue="0" maxValue="1"/>
    </cacheField>
    <cacheField name="Wiki user guide" numFmtId="0">
      <sharedItems containsString="0" containsBlank="1" containsNumber="1" minValue="0" maxValue="1"/>
    </cacheField>
    <cacheField name="% Published SLAs for uptime, response…" numFmtId="0">
      <sharedItems containsString="0" containsBlank="1" containsNumber="1" minValue="0" maxValue="1"/>
    </cacheField>
    <cacheField name="Published SLAs for uptime, response…" numFmtId="0">
      <sharedItems containsString="0" containsBlank="1" containsNumber="1" minValue="0" maxValue="1"/>
    </cacheField>
    <cacheField name="% Published Runbook" numFmtId="0">
      <sharedItems containsString="0" containsBlank="1" containsNumber="1" minValue="0" maxValue="1"/>
    </cacheField>
    <cacheField name="Published Runbook" numFmtId="0">
      <sharedItems containsString="0" containsBlank="1" containsNumber="1" minValue="0" maxValue="1"/>
    </cacheField>
    <cacheField name="% Jira Agile board available" numFmtId="0">
      <sharedItems containsString="0" containsBlank="1" containsNumber="1" containsInteger="1" minValue="1" maxValue="1"/>
    </cacheField>
    <cacheField name="Jira Agile board available" numFmtId="0">
      <sharedItems containsString="0" containsBlank="1" containsNumber="1" minValue="0" maxValue="1"/>
    </cacheField>
    <cacheField name="Total\Total" numFmtId="0">
      <sharedItems containsString="0" containsBlank="1" containsNumber="1" minValue="0" maxValue="43.1"/>
    </cacheField>
    <cacheField name="MAQI Index" numFmtId="0">
      <sharedItems containsString="0" containsBlank="1" containsNumber="1" minValue="0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275.640128125" createdVersion="4" refreshedVersion="4" minRefreshableVersion="3" recordCount="95">
  <cacheSource type="worksheet">
    <worksheetSource ref="A2:BF97" sheet="Consolidated Scores"/>
  </cacheSource>
  <cacheFields count="58">
    <cacheField name="Project" numFmtId="0">
      <sharedItems count="48">
        <s v="Weighting"/>
        <s v="ADAS for FGDB"/>
        <s v="AME"/>
        <s v="CDC"/>
        <s v="Extraction Framework (EFW)"/>
        <s v="Generalized Admin Boundary"/>
        <s v="ODF"/>
        <s v="PCT"/>
        <s v="PDS On-Boarding"/>
        <s v="Postal Code Boundary"/>
        <s v="TBD - NG"/>
        <s v="UMT"/>
        <s v="XTDL"/>
        <s v="Voice"/>
        <s v="MMT"/>
        <s v="Query Tool"/>
        <s v="RDF"/>
        <s v="Workflow"/>
        <s v="Admin Services"/>
        <s v="AET"/>
        <s v="Atlas"/>
        <s v="CommunityMapsBaseline"/>
        <s v="DDF"/>
        <s v="Leaf/Rake"/>
        <s v="Map Router"/>
        <s v="Map Tiling"/>
        <s v="MapCore"/>
        <s v="MCP"/>
        <s v="PDS"/>
        <s v="PDS Core Extraction Trans"/>
        <s v="PEP"/>
        <s v="Pheonix"/>
        <s v="Pipeline"/>
        <s v="Place Medic"/>
        <s v="PRT"/>
        <s v="RMOB Sevices"/>
        <s v="Snoopy"/>
        <s v="TBD - FPM Apps"/>
        <s v="TBD - Transcribe"/>
        <s v="Titan"/>
        <s v="Turbo Map"/>
        <s v="Validation"/>
        <s v="Validation Job Framework"/>
        <s v="Validation Metrics"/>
        <s v="VCP"/>
        <s v="Map App Coder"/>
        <s v="Services API"/>
        <s v="Total Average"/>
      </sharedItems>
    </cacheField>
    <cacheField name="Owner" numFmtId="0">
      <sharedItems containsBlank="1" count="6">
        <m/>
        <s v="Don"/>
        <s v="Randy"/>
        <s v="Eric"/>
        <s v="Jan"/>
        <s v="Clark"/>
      </sharedItems>
    </cacheField>
    <cacheField name="Criticality\Criticality" numFmtId="0">
      <sharedItems containsString="0" containsBlank="1" containsNumber="1" containsInteger="1" minValue="1" maxValue="3" count="4">
        <m/>
        <n v="1"/>
        <n v="3"/>
        <n v="2"/>
      </sharedItems>
    </cacheField>
    <cacheField name="Quarter" numFmtId="0">
      <sharedItems containsBlank="1" count="3">
        <m/>
        <s v="Q1"/>
        <s v="Q2"/>
      </sharedItems>
    </cacheField>
    <cacheField name="Year" numFmtId="0">
      <sharedItems containsString="0" containsBlank="1" containsNumber="1" containsInteger="1" minValue="2015" maxValue="2015"/>
    </cacheField>
    <cacheField name="% Critical code sections identified and reviewed (Gerrit)" numFmtId="0">
      <sharedItems containsString="0" containsBlank="1" containsNumber="1" minValue="0" maxValue="1"/>
    </cacheField>
    <cacheField name="Critical code sections identified and reviewed (Gerrit)" numFmtId="0">
      <sharedItems containsString="0" containsBlank="1" containsNumber="1" minValue="0" maxValue="5"/>
    </cacheField>
    <cacheField name="% Open code accessibility" numFmtId="0">
      <sharedItems containsString="0" containsBlank="1" containsNumber="1" minValue="0" maxValue="1"/>
    </cacheField>
    <cacheField name="Open code accessibility" numFmtId="0">
      <sharedItems containsString="0" containsBlank="1" containsNumber="1" minValue="0" maxValue="3"/>
    </cacheField>
    <cacheField name="% Automated build on check-in" numFmtId="0">
      <sharedItems containsString="0" containsBlank="1" containsNumber="1" minValue="0" maxValue="1"/>
    </cacheField>
    <cacheField name="Automated build on check-in" numFmtId="0">
      <sharedItems containsString="0" containsBlank="1" containsNumber="1" minValue="0" maxValue="3"/>
    </cacheField>
    <cacheField name="% Automated unit test" numFmtId="0">
      <sharedItems containsString="0" containsBlank="1" containsNumber="1" minValue="0" maxValue="1"/>
    </cacheField>
    <cacheField name="Automated unit test" numFmtId="0">
      <sharedItems containsString="0" containsBlank="1" containsNumber="1" minValue="0" maxValue="3"/>
    </cacheField>
    <cacheField name="% Automated deployment" numFmtId="0">
      <sharedItems containsString="0" containsBlank="1" containsNumber="1" minValue="0" maxValue="1"/>
    </cacheField>
    <cacheField name="Automated deployment" numFmtId="0">
      <sharedItems containsString="0" containsBlank="1" containsNumber="1" minValue="0" maxValue="3"/>
    </cacheField>
    <cacheField name="% Automated integration test" numFmtId="0">
      <sharedItems containsString="0" containsBlank="1" containsNumber="1" minValue="0" maxValue="1"/>
    </cacheField>
    <cacheField name="Automated integration test" numFmtId="0">
      <sharedItems containsString="0" containsBlank="1" containsNumber="1" minValue="0" maxValue="3"/>
    </cacheField>
    <cacheField name="% Unit Test Coverage" numFmtId="0">
      <sharedItems containsString="0" containsBlank="1" containsNumber="1" minValue="0" maxValue="0.9"/>
    </cacheField>
    <cacheField name="Unit Test Coverage" numFmtId="0">
      <sharedItems containsString="0" containsBlank="1" containsNumber="1" minValue="0" maxValue="9"/>
    </cacheField>
    <cacheField name="% Static Code Analysis (Sonar health)" numFmtId="0">
      <sharedItems containsString="0" containsBlank="1" containsNumber="1" minValue="0" maxValue="1"/>
    </cacheField>
    <cacheField name="Static Code Analysis (Sonar health)" numFmtId="0">
      <sharedItems containsString="0" containsBlank="1" containsNumber="1" minValue="0" maxValue="3"/>
    </cacheField>
    <cacheField name="% Automated load test" numFmtId="0">
      <sharedItems containsString="0" containsBlank="1" containsNumber="1" minValue="0" maxValue="1"/>
    </cacheField>
    <cacheField name="Automated load test" numFmtId="0">
      <sharedItems containsString="0" containsBlank="1" containsNumber="1" minValue="0" maxValue="2"/>
    </cacheField>
    <cacheField name="% Automated performance test" numFmtId="0">
      <sharedItems containsString="0" containsBlank="1" containsNumber="1" minValue="0" maxValue="1"/>
    </cacheField>
    <cacheField name="Automated performance test" numFmtId="0">
      <sharedItems containsString="0" containsBlank="1" containsNumber="1" minValue="0" maxValue="2"/>
    </cacheField>
    <cacheField name="% Testing with production data" numFmtId="0">
      <sharedItems containsString="0" containsBlank="1" containsNumber="1" minValue="0" maxValue="1"/>
    </cacheField>
    <cacheField name="Testing with production data" numFmtId="0">
      <sharedItems containsString="0" containsBlank="1" containsNumber="1" minValue="0" maxValue="2"/>
    </cacheField>
    <cacheField name="% Exception alerting" numFmtId="0">
      <sharedItems containsString="0" containsBlank="1" containsNumber="1" minValue="0" maxValue="1"/>
    </cacheField>
    <cacheField name="Exception alerting" numFmtId="0">
      <sharedItems containsString="0" containsBlank="1" containsNumber="1" minValue="0" maxValue="2"/>
    </cacheField>
    <cacheField name="% Application health (stats page)" numFmtId="0">
      <sharedItems containsString="0" containsBlank="1" containsNumber="1" minValue="0" maxValue="1"/>
    </cacheField>
    <cacheField name="Application health (stats page)" numFmtId="0">
      <sharedItems containsString="0" containsBlank="1" containsNumber="1" minValue="0" maxValue="1"/>
    </cacheField>
    <cacheField name="% All Public APIs instrumented" numFmtId="0">
      <sharedItems containsString="0" containsBlank="1" containsNumber="1" minValue="0" maxValue="1"/>
    </cacheField>
    <cacheField name="All Public APIs instrumented" numFmtId="0">
      <sharedItems containsString="0" containsBlank="1" containsNumber="1" minValue="0" maxValue="1"/>
    </cacheField>
    <cacheField name="% Automated crash reporting" numFmtId="0">
      <sharedItems containsString="0" containsBlank="1" containsNumber="1" minValue="0" maxValue="1"/>
    </cacheField>
    <cacheField name="Automated crash reporting" numFmtId="0">
      <sharedItems containsString="0" containsBlank="1" containsNumber="1" minValue="0" maxValue="1"/>
    </cacheField>
    <cacheField name="% User impacting stats (Business process time)" numFmtId="0">
      <sharedItems containsString="0" containsBlank="1" containsNumber="1" minValue="0" maxValue="1"/>
    </cacheField>
    <cacheField name="User impacting stats (Business process time)" numFmtId="0">
      <sharedItems containsString="0" containsBlank="1" containsNumber="1" minValue="0" maxValue="1"/>
    </cacheField>
    <cacheField name="% Measured outage/uptime" numFmtId="0">
      <sharedItems containsString="0" containsBlank="1" containsNumber="1" minValue="0" maxValue="1"/>
    </cacheField>
    <cacheField name="Measured outage/uptime" numFmtId="0">
      <sharedItems containsString="0" containsBlank="1" containsNumber="1" minValue="0" maxValue="1"/>
    </cacheField>
    <cacheField name="% Measured response times" numFmtId="0">
      <sharedItems containsString="0" containsBlank="1" containsNumber="1" minValue="0" maxValue="1"/>
    </cacheField>
    <cacheField name="Measured response times" numFmtId="0">
      <sharedItems containsString="0" containsBlank="1" containsNumber="1" minValue="0" maxValue="1"/>
    </cacheField>
    <cacheField name="% Wiki for public facing APIs" numFmtId="0">
      <sharedItems containsString="0" containsBlank="1" containsNumber="1" minValue="0" maxValue="1"/>
    </cacheField>
    <cacheField name="Wiki for public facing APIs" numFmtId="0">
      <sharedItems containsString="0" containsBlank="1" containsNumber="1" minValue="0" maxValue="1"/>
    </cacheField>
    <cacheField name="% Wiki for high level design" numFmtId="0">
      <sharedItems containsString="0" containsBlank="1" containsNumber="1" minValue="0" maxValue="1"/>
    </cacheField>
    <cacheField name="Wiki for high level design" numFmtId="0">
      <sharedItems containsString="0" containsBlank="1" containsNumber="1" minValue="0" maxValue="1"/>
    </cacheField>
    <cacheField name="% Wiki for on-boarding new developers" numFmtId="0">
      <sharedItems containsString="0" containsBlank="1" containsNumber="1" minValue="0" maxValue="1"/>
    </cacheField>
    <cacheField name="Wiki for on-boarding new developers" numFmtId="0">
      <sharedItems containsString="0" containsBlank="1" containsNumber="1" minValue="0" maxValue="1"/>
    </cacheField>
    <cacheField name="% Wiki user guide" numFmtId="0">
      <sharedItems containsString="0" containsBlank="1" containsNumber="1" minValue="0" maxValue="1"/>
    </cacheField>
    <cacheField name="Wiki user guide" numFmtId="0">
      <sharedItems containsString="0" containsBlank="1" containsNumber="1" minValue="0" maxValue="1"/>
    </cacheField>
    <cacheField name="% Published SLAs for uptime, response…" numFmtId="0">
      <sharedItems containsString="0" containsBlank="1" containsNumber="1" minValue="0" maxValue="1"/>
    </cacheField>
    <cacheField name="Published SLAs for uptime, response…" numFmtId="0">
      <sharedItems containsString="0" containsBlank="1" containsNumber="1" minValue="0" maxValue="1"/>
    </cacheField>
    <cacheField name="% Published Runbook" numFmtId="0">
      <sharedItems containsString="0" containsBlank="1" containsNumber="1" minValue="0" maxValue="1"/>
    </cacheField>
    <cacheField name="Published Runbook" numFmtId="0">
      <sharedItems containsString="0" containsBlank="1" containsNumber="1" minValue="0" maxValue="1"/>
    </cacheField>
    <cacheField name="% Jira Agile board available" numFmtId="0">
      <sharedItems containsString="0" containsBlank="1" containsNumber="1" containsInteger="1" minValue="1" maxValue="1"/>
    </cacheField>
    <cacheField name="Jira Agile board available" numFmtId="0">
      <sharedItems containsString="0" containsBlank="1" containsNumber="1" minValue="0" maxValue="1"/>
    </cacheField>
    <cacheField name="Total\Total" numFmtId="0">
      <sharedItems containsString="0" containsBlank="1" containsNumber="1" minValue="0" maxValue="43.1" count="65">
        <m/>
        <n v="18"/>
        <n v="9.6"/>
        <n v="26.310000000000002"/>
        <n v="23.6"/>
        <n v="18.049999999999997"/>
        <n v="14.4"/>
        <n v="30.94"/>
        <n v="12.5"/>
        <n v="5.7"/>
        <n v="0"/>
        <n v="26.3"/>
        <n v="31.2"/>
        <n v="26.55"/>
        <n v="27.85"/>
        <n v="21.5"/>
        <n v="33.35"/>
        <n v="31.85"/>
        <n v="35.15"/>
        <n v="18.299999999999997"/>
        <n v="24.55"/>
        <n v="34.379999999999995"/>
        <n v="32.549999999999997"/>
        <n v="34.25"/>
        <n v="27.689999999999998"/>
        <n v="38.96"/>
        <n v="31.64"/>
        <n v="32.5"/>
        <n v="33.5"/>
        <n v="23.2"/>
        <n v="26.74"/>
        <n v="28.95"/>
        <n v="22.1"/>
        <n v="29.25"/>
        <n v="29.990000000000002"/>
        <n v="43.1"/>
        <n v="40.35"/>
        <n v="26.057727272727274"/>
        <n v="25.93"/>
        <n v="27.7"/>
        <n v="19.350000000000001"/>
        <n v="35.74"/>
        <n v="15"/>
        <n v="35.5"/>
        <n v="29.07"/>
        <n v="39.25"/>
        <n v="22.5"/>
        <n v="25.5"/>
        <n v="31.98"/>
        <n v="38.5"/>
        <n v="36.25"/>
        <n v="36.5"/>
        <n v="37.76"/>
        <n v="33.53"/>
        <n v="15.2"/>
        <n v="40"/>
        <n v="39.5"/>
        <n v="36.049999999999997"/>
        <n v="28.7"/>
        <n v="32.239999999999995"/>
        <n v="37.4"/>
        <n v="27.6"/>
        <n v="30.09"/>
        <n v="37.35"/>
        <n v="28.25"/>
      </sharedItems>
    </cacheField>
    <cacheField name="MAQI Index" numFmtId="0">
      <sharedItems containsString="0" containsBlank="1" containsNumber="1" minValue="0" maxValue="53" count="68">
        <n v="53"/>
        <n v="0.48648648648648651"/>
        <n v="0.26666666666666666"/>
        <n v="0.49641509433962266"/>
        <n v="0.44528301886792454"/>
        <n v="0.48783783783783774"/>
        <n v="0.42352941176470588"/>
        <n v="0.58377358490566045"/>
        <n v="0.44642857142857145"/>
        <n v="0.17812500000000001"/>
        <n v="0"/>
        <n v="0.49622641509433962"/>
        <n v="0.61176470588235288"/>
        <n v="0.52058823529411768"/>
        <n v="0.5254716981132076"/>
        <n v="0.40566037735849059"/>
        <n v="0.62924528301886795"/>
        <n v="0.62450980392156863"/>
        <n v="0.66320754716981134"/>
        <n v="0.38936170212765953"/>
        <n v="0.43877551020408162"/>
        <n v="0.46320754716981133"/>
        <n v="0.66115384615384609"/>
        <n v="0.61415094339622633"/>
        <n v="0.71354166666666663"/>
        <n v="0.52245283018867916"/>
        <n v="0.73509433962264148"/>
        <n v="0.59698113207547165"/>
        <n v="0.625"/>
        <n v="0.63207547169811318"/>
        <n v="0.44615384615384612"/>
        <n v="0.51423076923076916"/>
        <n v="0.55673076923076925"/>
        <n v="0.42500000000000004"/>
        <n v="0.55188679245283023"/>
        <n v="0.5658490566037736"/>
        <n v="0.84509803921568627"/>
        <n v="0.76132075471698113"/>
        <n v="0.51774969472406063"/>
        <n v="0.48924528301886794"/>
        <n v="0.52264150943396226"/>
        <n v="0.48375000000000001"/>
        <n v="0.67433962264150948"/>
        <n v="0.5357142857142857"/>
        <n v="0.69607843137254899"/>
        <n v="0.56999999999999995"/>
        <n v="0.76960784313725494"/>
        <n v="0.45918367346938777"/>
        <n v="0.48113207547169812"/>
        <n v="0.61499999999999999"/>
        <n v="0.72641509433962259"/>
        <n v="0.68396226415094341"/>
        <n v="0.76041666666666663"/>
        <n v="0.71245283018867922"/>
        <n v="0.63264150943396225"/>
        <n v="0.33043478260869563"/>
        <n v="0.76923076923076927"/>
        <n v="0.74528301886792447"/>
        <n v="0.68018867924528292"/>
        <n v="0.55192307692307696"/>
        <n v="0.61999999999999988"/>
        <n v="0.6132075471698113"/>
        <n v="0.71923076923076923"/>
        <n v="0.53076923076923077"/>
        <n v="0.56773584905660379"/>
        <n v="0.70471698113207548"/>
        <n v="0.53301886792452835"/>
        <m/>
      </sharedItems>
    </cacheField>
    <cacheField name="Total NA's" numFmtId="0">
      <sharedItems containsString="0" containsBlank="1" containsNumber="1" containsInteger="1" minValue="0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m/>
    <x v="0"/>
    <x v="0"/>
    <m/>
    <m/>
    <n v="5"/>
    <m/>
    <n v="3"/>
    <m/>
    <n v="3"/>
    <m/>
    <n v="3"/>
    <m/>
    <n v="3"/>
    <m/>
    <n v="3"/>
    <m/>
    <n v="9"/>
    <m/>
    <n v="3"/>
    <m/>
    <n v="2"/>
    <m/>
    <n v="2"/>
    <m/>
    <n v="2"/>
    <m/>
    <n v="2"/>
    <m/>
    <n v="1"/>
    <m/>
    <n v="1"/>
    <m/>
    <n v="1"/>
    <m/>
    <n v="1"/>
    <m/>
    <n v="1"/>
    <m/>
    <n v="1"/>
    <m/>
    <n v="1"/>
    <m/>
    <n v="1"/>
    <m/>
    <n v="1"/>
    <m/>
    <n v="1"/>
    <m/>
    <n v="1"/>
    <m/>
    <n v="1"/>
    <m/>
    <n v="1"/>
    <m/>
    <n v="53"/>
  </r>
  <r>
    <x v="1"/>
    <s v="Don"/>
    <x v="1"/>
    <x v="1"/>
    <n v="2015"/>
    <n v="0.5"/>
    <n v="2.5"/>
    <m/>
    <n v="0"/>
    <n v="1"/>
    <n v="3"/>
    <n v="0"/>
    <n v="0"/>
    <n v="1"/>
    <n v="3"/>
    <n v="0"/>
    <n v="0"/>
    <n v="0.5"/>
    <n v="4.5"/>
    <n v="0"/>
    <n v="0"/>
    <m/>
    <n v="0"/>
    <m/>
    <n v="0"/>
    <n v="1"/>
    <n v="2"/>
    <m/>
    <n v="0"/>
    <m/>
    <n v="0"/>
    <m/>
    <n v="0"/>
    <m/>
    <n v="0"/>
    <m/>
    <n v="0"/>
    <m/>
    <n v="0"/>
    <m/>
    <n v="0"/>
    <m/>
    <n v="0"/>
    <n v="0"/>
    <n v="0"/>
    <n v="0"/>
    <n v="0"/>
    <n v="1"/>
    <n v="1"/>
    <n v="0"/>
    <n v="0"/>
    <n v="1"/>
    <n v="1"/>
    <n v="1"/>
    <n v="1"/>
    <n v="18"/>
    <n v="0.48648648648648651"/>
  </r>
  <r>
    <x v="2"/>
    <s v="Don"/>
    <x v="2"/>
    <x v="1"/>
    <n v="2015"/>
    <n v="0"/>
    <n v="0"/>
    <n v="0"/>
    <n v="0"/>
    <n v="1"/>
    <n v="3"/>
    <n v="0"/>
    <n v="0"/>
    <n v="1"/>
    <n v="3"/>
    <m/>
    <n v="0"/>
    <n v="0"/>
    <n v="0"/>
    <n v="0"/>
    <n v="0"/>
    <m/>
    <n v="0"/>
    <m/>
    <n v="0"/>
    <n v="0"/>
    <n v="0"/>
    <m/>
    <n v="0"/>
    <m/>
    <n v="0"/>
    <m/>
    <n v="0"/>
    <m/>
    <n v="0"/>
    <m/>
    <n v="0"/>
    <m/>
    <n v="0"/>
    <m/>
    <n v="0"/>
    <m/>
    <n v="0"/>
    <n v="0"/>
    <n v="0"/>
    <n v="1"/>
    <n v="1"/>
    <n v="0.6"/>
    <n v="0.6"/>
    <m/>
    <n v="0"/>
    <n v="1"/>
    <n v="1"/>
    <n v="1"/>
    <n v="1"/>
    <n v="9.6"/>
    <n v="0.26666666666666666"/>
  </r>
  <r>
    <x v="3"/>
    <s v="Don"/>
    <x v="1"/>
    <x v="1"/>
    <n v="2015"/>
    <n v="1"/>
    <n v="5"/>
    <n v="1"/>
    <n v="3"/>
    <n v="1"/>
    <n v="3"/>
    <n v="1"/>
    <n v="3"/>
    <n v="1"/>
    <n v="3"/>
    <n v="1"/>
    <n v="3"/>
    <n v="0"/>
    <n v="0"/>
    <n v="0.27"/>
    <n v="0.8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.5"/>
    <n v="0.5"/>
    <n v="0"/>
    <n v="0"/>
    <n v="0"/>
    <n v="0"/>
    <n v="1"/>
    <n v="1"/>
    <n v="26.310000000000002"/>
    <n v="0.49641509433962266"/>
  </r>
  <r>
    <x v="4"/>
    <s v="Don"/>
    <x v="1"/>
    <x v="1"/>
    <n v="2015"/>
    <n v="1"/>
    <n v="5"/>
    <n v="1"/>
    <n v="3"/>
    <n v="1"/>
    <n v="3"/>
    <n v="1"/>
    <n v="3"/>
    <n v="1"/>
    <n v="3"/>
    <n v="0"/>
    <n v="0"/>
    <n v="0.4"/>
    <n v="3.6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3.6"/>
    <n v="0.44528301886792454"/>
  </r>
  <r>
    <x v="5"/>
    <s v="Don"/>
    <x v="3"/>
    <x v="1"/>
    <n v="2015"/>
    <n v="0.5"/>
    <n v="2.5"/>
    <n v="0"/>
    <n v="0"/>
    <n v="1"/>
    <n v="3"/>
    <n v="0"/>
    <n v="0"/>
    <n v="1"/>
    <n v="3"/>
    <m/>
    <n v="0"/>
    <n v="0.15"/>
    <n v="1.3499999999999999"/>
    <n v="0.4"/>
    <n v="1.2000000000000002"/>
    <m/>
    <n v="0"/>
    <m/>
    <n v="0"/>
    <n v="1"/>
    <n v="2"/>
    <n v="1"/>
    <n v="2"/>
    <m/>
    <n v="0"/>
    <m/>
    <n v="0"/>
    <m/>
    <n v="0"/>
    <m/>
    <n v="0"/>
    <m/>
    <n v="0"/>
    <m/>
    <n v="0"/>
    <m/>
    <n v="0"/>
    <n v="0.4"/>
    <n v="0.4"/>
    <n v="0.6"/>
    <n v="0.6"/>
    <m/>
    <n v="0"/>
    <m/>
    <n v="0"/>
    <n v="1"/>
    <n v="1"/>
    <n v="1"/>
    <n v="1"/>
    <n v="18.049999999999997"/>
    <n v="0.48783783783783774"/>
  </r>
  <r>
    <x v="6"/>
    <s v="Don"/>
    <x v="1"/>
    <x v="1"/>
    <n v="2015"/>
    <n v="0.7"/>
    <n v="3.5"/>
    <m/>
    <n v="0"/>
    <n v="1"/>
    <n v="3"/>
    <n v="0"/>
    <n v="0"/>
    <n v="1"/>
    <n v="3"/>
    <n v="0"/>
    <n v="0"/>
    <n v="0"/>
    <n v="0"/>
    <m/>
    <n v="0"/>
    <m/>
    <n v="0"/>
    <m/>
    <n v="0"/>
    <m/>
    <n v="0"/>
    <n v="1"/>
    <n v="2"/>
    <m/>
    <n v="0"/>
    <m/>
    <n v="0"/>
    <m/>
    <n v="0"/>
    <m/>
    <n v="0"/>
    <m/>
    <n v="0"/>
    <m/>
    <n v="0"/>
    <m/>
    <n v="0"/>
    <n v="0.1"/>
    <n v="0.1"/>
    <n v="0.1"/>
    <n v="0.1"/>
    <n v="0.7"/>
    <n v="0.7"/>
    <n v="0"/>
    <n v="0"/>
    <n v="1"/>
    <n v="1"/>
    <n v="1"/>
    <n v="1"/>
    <n v="14.4"/>
    <n v="0.42352941176470588"/>
  </r>
  <r>
    <x v="7"/>
    <s v="Don"/>
    <x v="3"/>
    <x v="1"/>
    <n v="2015"/>
    <n v="1"/>
    <n v="5"/>
    <n v="1"/>
    <n v="3"/>
    <n v="1"/>
    <n v="3"/>
    <n v="1"/>
    <n v="3"/>
    <n v="1"/>
    <n v="3"/>
    <n v="0"/>
    <n v="0"/>
    <n v="0.66"/>
    <n v="5.94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1"/>
    <n v="30.94"/>
    <n v="0.58377358490566045"/>
  </r>
  <r>
    <x v="8"/>
    <s v="Randy"/>
    <x v="3"/>
    <x v="1"/>
    <n v="2015"/>
    <n v="0.5"/>
    <n v="2.5"/>
    <n v="0"/>
    <n v="0"/>
    <m/>
    <n v="0"/>
    <m/>
    <n v="0"/>
    <n v="1"/>
    <n v="3"/>
    <m/>
    <n v="0"/>
    <m/>
    <n v="0"/>
    <m/>
    <n v="0"/>
    <n v="0"/>
    <n v="0"/>
    <n v="0"/>
    <n v="0"/>
    <n v="0"/>
    <n v="0"/>
    <n v="0.5"/>
    <n v="1"/>
    <n v="1"/>
    <n v="1"/>
    <m/>
    <n v="0"/>
    <n v="0"/>
    <n v="0"/>
    <m/>
    <n v="0"/>
    <n v="0"/>
    <n v="0"/>
    <m/>
    <n v="0"/>
    <m/>
    <n v="0"/>
    <n v="1"/>
    <n v="1"/>
    <n v="1"/>
    <n v="1"/>
    <n v="1"/>
    <n v="1"/>
    <n v="0"/>
    <n v="0"/>
    <n v="1"/>
    <n v="1"/>
    <n v="1"/>
    <n v="1"/>
    <n v="12.5"/>
    <n v="0.44642857142857145"/>
  </r>
  <r>
    <x v="9"/>
    <s v="Don"/>
    <x v="3"/>
    <x v="1"/>
    <n v="2015"/>
    <n v="0.5"/>
    <n v="2.5"/>
    <m/>
    <n v="0"/>
    <n v="0"/>
    <n v="0"/>
    <n v="0"/>
    <n v="0"/>
    <n v="0"/>
    <n v="0"/>
    <m/>
    <n v="0"/>
    <n v="0"/>
    <n v="0"/>
    <n v="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  <n v="0.2"/>
    <n v="0.2"/>
    <n v="1"/>
    <n v="1"/>
    <n v="0"/>
    <n v="0"/>
    <n v="1"/>
    <n v="1"/>
    <n v="1"/>
    <n v="1"/>
    <n v="5.7"/>
    <n v="0.17812500000000001"/>
  </r>
  <r>
    <x v="10"/>
    <s v="Eric"/>
    <x v="1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11"/>
    <s v="Don"/>
    <x v="2"/>
    <x v="1"/>
    <n v="2015"/>
    <n v="1"/>
    <n v="5"/>
    <n v="1"/>
    <n v="3"/>
    <n v="1"/>
    <n v="3"/>
    <n v="1"/>
    <n v="3"/>
    <n v="1"/>
    <n v="3"/>
    <n v="0"/>
    <n v="0"/>
    <n v="0.7"/>
    <n v="6.3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6.3"/>
    <n v="0.49622641509433962"/>
  </r>
  <r>
    <x v="12"/>
    <s v="Eric"/>
    <x v="1"/>
    <x v="1"/>
    <n v="2015"/>
    <n v="1"/>
    <n v="5"/>
    <n v="1"/>
    <n v="3"/>
    <n v="1"/>
    <n v="3"/>
    <n v="1"/>
    <n v="3"/>
    <n v="0.9"/>
    <n v="2.7"/>
    <n v="0"/>
    <n v="0"/>
    <n v="0.4"/>
    <n v="3.6"/>
    <n v="1"/>
    <n v="3"/>
    <n v="0.75"/>
    <n v="1.5"/>
    <n v="0"/>
    <n v="0"/>
    <n v="1"/>
    <n v="2"/>
    <n v="0"/>
    <n v="0"/>
    <n v="0"/>
    <n v="0"/>
    <m/>
    <n v="0"/>
    <n v="0"/>
    <n v="0"/>
    <n v="0.8"/>
    <n v="0.8"/>
    <n v="0"/>
    <n v="0"/>
    <n v="0.6"/>
    <n v="0.6"/>
    <m/>
    <n v="0"/>
    <n v="1"/>
    <n v="1"/>
    <n v="0"/>
    <n v="0"/>
    <n v="1"/>
    <n v="1"/>
    <n v="0"/>
    <n v="0"/>
    <n v="0"/>
    <n v="0"/>
    <n v="1"/>
    <n v="1"/>
    <n v="31.2"/>
    <n v="0.61176470588235288"/>
  </r>
  <r>
    <x v="13"/>
    <s v="Don"/>
    <x v="1"/>
    <x v="1"/>
    <n v="2015"/>
    <n v="1"/>
    <n v="5"/>
    <n v="1"/>
    <n v="3"/>
    <n v="1"/>
    <n v="3"/>
    <n v="0.75"/>
    <n v="2.25"/>
    <n v="0"/>
    <n v="0"/>
    <n v="0.15"/>
    <n v="0.44999999999999996"/>
    <n v="0.2"/>
    <n v="1.8"/>
    <n v="1"/>
    <n v="3"/>
    <n v="0"/>
    <n v="0"/>
    <n v="0"/>
    <n v="0"/>
    <n v="1"/>
    <n v="2"/>
    <n v="0"/>
    <n v="0"/>
    <n v="0"/>
    <n v="0"/>
    <m/>
    <n v="0"/>
    <n v="1"/>
    <n v="1"/>
    <n v="0"/>
    <n v="0"/>
    <n v="1"/>
    <n v="1"/>
    <n v="0"/>
    <n v="0"/>
    <m/>
    <n v="0"/>
    <n v="1"/>
    <n v="1"/>
    <n v="0.3"/>
    <n v="0.3"/>
    <n v="0.75"/>
    <n v="0.75"/>
    <n v="0"/>
    <n v="0"/>
    <n v="1"/>
    <n v="1"/>
    <n v="1"/>
    <n v="1"/>
    <n v="26.55"/>
    <n v="0.52058823529411768"/>
  </r>
  <r>
    <x v="14"/>
    <s v="Don"/>
    <x v="2"/>
    <x v="1"/>
    <n v="2015"/>
    <n v="1"/>
    <n v="5"/>
    <n v="1"/>
    <n v="3"/>
    <n v="1"/>
    <n v="3"/>
    <n v="1"/>
    <n v="3"/>
    <n v="1"/>
    <n v="3"/>
    <n v="0.5"/>
    <n v="1.5"/>
    <n v="0.65"/>
    <n v="5.8500000000000005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.5"/>
    <n v="0.5"/>
    <n v="0"/>
    <n v="0"/>
    <n v="0"/>
    <n v="0"/>
    <n v="0"/>
    <n v="0"/>
    <n v="0"/>
    <n v="0"/>
    <n v="1"/>
    <n v="1"/>
    <n v="27.85"/>
    <n v="0.5254716981132076"/>
  </r>
  <r>
    <x v="15"/>
    <s v="Don"/>
    <x v="2"/>
    <x v="1"/>
    <n v="2015"/>
    <n v="1"/>
    <n v="5"/>
    <n v="1"/>
    <n v="3"/>
    <n v="1"/>
    <n v="3"/>
    <n v="1"/>
    <n v="3"/>
    <n v="1"/>
    <n v="3"/>
    <n v="0.5"/>
    <n v="1.5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1.5"/>
    <n v="0.40566037735849059"/>
  </r>
  <r>
    <x v="16"/>
    <s v="Don"/>
    <x v="1"/>
    <x v="1"/>
    <n v="2015"/>
    <n v="1"/>
    <n v="5"/>
    <n v="1"/>
    <n v="3"/>
    <n v="1"/>
    <n v="3"/>
    <n v="0.7"/>
    <n v="2.0999999999999996"/>
    <n v="1"/>
    <n v="3"/>
    <n v="0.5"/>
    <n v="1.5"/>
    <n v="0.7"/>
    <n v="6.3"/>
    <n v="0"/>
    <n v="0"/>
    <n v="0"/>
    <n v="0"/>
    <n v="0"/>
    <n v="0"/>
    <n v="1"/>
    <n v="2"/>
    <n v="0.8"/>
    <n v="1.6"/>
    <n v="0.85"/>
    <n v="0.85"/>
    <n v="0"/>
    <n v="0"/>
    <n v="1"/>
    <n v="1"/>
    <n v="0"/>
    <n v="0"/>
    <n v="0"/>
    <n v="0"/>
    <n v="0"/>
    <n v="0"/>
    <n v="1"/>
    <n v="1"/>
    <n v="1"/>
    <n v="1"/>
    <n v="0"/>
    <n v="0"/>
    <n v="1"/>
    <n v="1"/>
    <n v="0"/>
    <n v="0"/>
    <n v="0"/>
    <n v="0"/>
    <n v="1"/>
    <n v="1"/>
    <n v="33.35"/>
    <n v="0.62924528301886795"/>
  </r>
  <r>
    <x v="17"/>
    <s v="Eric"/>
    <x v="1"/>
    <x v="1"/>
    <n v="2015"/>
    <n v="1"/>
    <n v="5"/>
    <n v="1"/>
    <n v="3"/>
    <n v="1"/>
    <n v="3"/>
    <n v="0.7"/>
    <n v="2.0999999999999996"/>
    <n v="1"/>
    <n v="3"/>
    <n v="0.5"/>
    <n v="1.5"/>
    <n v="0.7"/>
    <n v="6.3"/>
    <n v="0"/>
    <n v="0"/>
    <n v="0"/>
    <n v="0"/>
    <n v="0"/>
    <n v="0"/>
    <m/>
    <n v="0"/>
    <n v="0.8"/>
    <n v="1.6"/>
    <n v="0.85"/>
    <n v="0.85"/>
    <n v="0"/>
    <n v="0"/>
    <n v="1"/>
    <n v="1"/>
    <n v="0"/>
    <n v="0"/>
    <n v="0"/>
    <n v="0"/>
    <n v="0"/>
    <n v="0"/>
    <n v="1"/>
    <n v="1"/>
    <n v="1"/>
    <n v="1"/>
    <n v="0"/>
    <n v="0"/>
    <n v="1"/>
    <n v="1"/>
    <n v="0"/>
    <n v="0"/>
    <n v="0.5"/>
    <n v="0.5"/>
    <n v="1"/>
    <n v="1"/>
    <n v="31.85"/>
    <n v="0.62450980392156863"/>
  </r>
  <r>
    <x v="18"/>
    <s v="Eric"/>
    <x v="2"/>
    <x v="1"/>
    <n v="2015"/>
    <n v="0.8"/>
    <n v="4"/>
    <n v="0"/>
    <n v="0"/>
    <n v="1"/>
    <n v="3"/>
    <n v="1"/>
    <n v="3"/>
    <n v="0.9"/>
    <n v="2.7"/>
    <n v="1"/>
    <n v="3"/>
    <n v="0.35"/>
    <n v="3.1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n v="35.15"/>
    <n v="0.66320754716981134"/>
  </r>
  <r>
    <x v="19"/>
    <s v="Eric"/>
    <x v="2"/>
    <x v="1"/>
    <n v="2015"/>
    <n v="0"/>
    <n v="0"/>
    <n v="1"/>
    <n v="3"/>
    <n v="1"/>
    <n v="3"/>
    <n v="1"/>
    <n v="3"/>
    <n v="0"/>
    <n v="0"/>
    <n v="1"/>
    <n v="3"/>
    <n v="0.15"/>
    <n v="1.3499999999999999"/>
    <n v="0.5"/>
    <n v="1.5"/>
    <n v="0"/>
    <n v="0"/>
    <n v="0"/>
    <n v="0"/>
    <n v="0.7"/>
    <n v="1.4"/>
    <n v="0.5"/>
    <n v="1"/>
    <n v="0"/>
    <n v="0"/>
    <m/>
    <n v="0"/>
    <n v="1"/>
    <n v="1"/>
    <n v="0.05"/>
    <n v="0.05"/>
    <n v="0"/>
    <n v="0"/>
    <n v="0"/>
    <n v="0"/>
    <m/>
    <n v="0"/>
    <m/>
    <n v="0"/>
    <n v="0"/>
    <n v="0"/>
    <m/>
    <n v="0"/>
    <m/>
    <n v="0"/>
    <n v="0"/>
    <n v="0"/>
    <m/>
    <n v="0"/>
    <n v="18.299999999999997"/>
    <n v="0.38936170212765953"/>
  </r>
  <r>
    <x v="20"/>
    <s v="Eric"/>
    <x v="1"/>
    <x v="1"/>
    <n v="2015"/>
    <n v="0"/>
    <n v="0"/>
    <n v="1"/>
    <n v="3"/>
    <n v="1"/>
    <n v="3"/>
    <n v="1"/>
    <n v="3"/>
    <n v="0"/>
    <n v="0"/>
    <n v="1"/>
    <n v="3"/>
    <n v="0.2"/>
    <n v="1.8"/>
    <n v="0.6"/>
    <n v="1.7999999999999998"/>
    <n v="0"/>
    <n v="0"/>
    <n v="0"/>
    <n v="0"/>
    <n v="0.6"/>
    <n v="1.2"/>
    <n v="0.7"/>
    <n v="1.4"/>
    <n v="0"/>
    <n v="0"/>
    <m/>
    <n v="0"/>
    <n v="1"/>
    <n v="1"/>
    <n v="0.4"/>
    <n v="0.4"/>
    <n v="0"/>
    <n v="0"/>
    <n v="0.4"/>
    <n v="0.4"/>
    <m/>
    <n v="0"/>
    <n v="0.5"/>
    <n v="0.5"/>
    <n v="0"/>
    <n v="0"/>
    <n v="0"/>
    <n v="0"/>
    <m/>
    <n v="0"/>
    <m/>
    <n v="0"/>
    <n v="1"/>
    <n v="1"/>
    <n v="21.5"/>
    <n v="0.43877551020408162"/>
  </r>
  <r>
    <x v="21"/>
    <s v="Jan"/>
    <x v="1"/>
    <x v="1"/>
    <n v="2015"/>
    <n v="0"/>
    <n v="0"/>
    <n v="1"/>
    <n v="3"/>
    <n v="0.5"/>
    <n v="1.5"/>
    <n v="0.5"/>
    <n v="1.5"/>
    <n v="1"/>
    <n v="3"/>
    <n v="1"/>
    <n v="3"/>
    <n v="0.2"/>
    <n v="1.8"/>
    <n v="0"/>
    <n v="0"/>
    <n v="0"/>
    <n v="0"/>
    <n v="0.25"/>
    <n v="0.5"/>
    <n v="1"/>
    <n v="2"/>
    <n v="0.5"/>
    <n v="1"/>
    <n v="0.5"/>
    <n v="0.5"/>
    <n v="1"/>
    <n v="1"/>
    <n v="0.75"/>
    <n v="0.75"/>
    <n v="0.5"/>
    <n v="0.5"/>
    <n v="0.5"/>
    <n v="0.5"/>
    <n v="0.5"/>
    <n v="0.5"/>
    <n v="1"/>
    <n v="1"/>
    <n v="0.5"/>
    <n v="0.5"/>
    <n v="0.5"/>
    <n v="0.5"/>
    <n v="0"/>
    <n v="0"/>
    <n v="0"/>
    <n v="0"/>
    <n v="0.5"/>
    <n v="0.5"/>
    <n v="1"/>
    <n v="1"/>
    <n v="24.55"/>
    <n v="0.46320754716981133"/>
  </r>
  <r>
    <x v="22"/>
    <s v="Don"/>
    <x v="3"/>
    <x v="1"/>
    <n v="2015"/>
    <n v="1"/>
    <n v="5"/>
    <n v="1"/>
    <n v="3"/>
    <n v="1"/>
    <n v="3"/>
    <n v="1"/>
    <n v="3"/>
    <n v="1"/>
    <n v="3"/>
    <n v="1"/>
    <n v="3"/>
    <n v="0.82"/>
    <n v="7.38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1"/>
    <n v="1"/>
    <n v="0"/>
    <n v="0"/>
    <n v="0"/>
    <n v="0"/>
    <n v="1"/>
    <n v="1"/>
    <n v="34.379999999999995"/>
    <n v="0.66115384615384609"/>
  </r>
  <r>
    <x v="23"/>
    <s v="Eric"/>
    <x v="3"/>
    <x v="1"/>
    <n v="2015"/>
    <n v="1"/>
    <n v="5"/>
    <n v="0"/>
    <n v="0"/>
    <n v="1"/>
    <n v="3"/>
    <n v="1"/>
    <n v="3"/>
    <n v="0.9"/>
    <n v="2.7"/>
    <n v="1"/>
    <n v="3"/>
    <n v="0.35"/>
    <n v="3.15"/>
    <n v="0.9"/>
    <n v="2.7"/>
    <n v="0.5"/>
    <n v="1"/>
    <n v="0.5"/>
    <n v="1"/>
    <n v="1"/>
    <n v="2"/>
    <n v="1"/>
    <n v="2"/>
    <n v="0"/>
    <n v="0"/>
    <n v="0"/>
    <n v="0"/>
    <n v="1"/>
    <n v="1"/>
    <n v="0.5"/>
    <n v="0.5"/>
    <n v="1"/>
    <n v="1"/>
    <n v="0.5"/>
    <n v="0.5"/>
    <n v="0"/>
    <n v="0"/>
    <n v="0"/>
    <n v="0"/>
    <n v="0"/>
    <n v="0"/>
    <n v="0"/>
    <n v="0"/>
    <n v="0"/>
    <n v="0"/>
    <n v="0"/>
    <n v="0"/>
    <n v="1"/>
    <n v="1"/>
    <n v="32.549999999999997"/>
    <n v="0.61415094339622633"/>
  </r>
  <r>
    <x v="24"/>
    <s v="Eric"/>
    <x v="2"/>
    <x v="1"/>
    <n v="2015"/>
    <n v="0.8"/>
    <n v="4"/>
    <n v="0"/>
    <n v="0"/>
    <n v="1"/>
    <n v="3"/>
    <n v="1"/>
    <n v="3"/>
    <n v="0.9"/>
    <n v="2.7"/>
    <n v="1"/>
    <n v="3"/>
    <n v="0.35"/>
    <n v="3.1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n v="35.15"/>
    <n v="0.66320754716981134"/>
  </r>
  <r>
    <x v="25"/>
    <s v="Clark"/>
    <x v="1"/>
    <x v="1"/>
    <n v="2015"/>
    <n v="1"/>
    <n v="5"/>
    <n v="1"/>
    <n v="3"/>
    <n v="1"/>
    <n v="3"/>
    <n v="1"/>
    <n v="3"/>
    <n v="1"/>
    <n v="3"/>
    <n v="1"/>
    <n v="3"/>
    <n v="0.25"/>
    <n v="2.25"/>
    <n v="0"/>
    <n v="0"/>
    <m/>
    <n v="0"/>
    <n v="0"/>
    <n v="0"/>
    <n v="1"/>
    <n v="2"/>
    <n v="1"/>
    <n v="2"/>
    <n v="1"/>
    <n v="1"/>
    <m/>
    <n v="0"/>
    <n v="1"/>
    <n v="1"/>
    <n v="1"/>
    <n v="1"/>
    <n v="1"/>
    <n v="1"/>
    <m/>
    <n v="0"/>
    <m/>
    <n v="0"/>
    <n v="1"/>
    <n v="1"/>
    <n v="1"/>
    <n v="1"/>
    <n v="1"/>
    <n v="1"/>
    <n v="0"/>
    <n v="0"/>
    <n v="0"/>
    <n v="0"/>
    <n v="1"/>
    <n v="1"/>
    <n v="34.25"/>
    <n v="0.71354166666666663"/>
  </r>
  <r>
    <x v="26"/>
    <s v="Don"/>
    <x v="3"/>
    <x v="1"/>
    <n v="2015"/>
    <n v="1"/>
    <n v="5"/>
    <n v="1"/>
    <n v="3"/>
    <n v="0.5"/>
    <n v="1.5"/>
    <n v="1"/>
    <n v="3"/>
    <n v="0"/>
    <n v="0"/>
    <n v="1"/>
    <n v="3"/>
    <n v="0.51"/>
    <n v="4.59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.6"/>
    <n v="0.6"/>
    <n v="0"/>
    <n v="0"/>
    <n v="0"/>
    <n v="0"/>
    <n v="0"/>
    <n v="0"/>
    <n v="1"/>
    <n v="1"/>
    <n v="27.689999999999998"/>
    <n v="0.52245283018867916"/>
  </r>
  <r>
    <x v="27"/>
    <s v="Don"/>
    <x v="2"/>
    <x v="1"/>
    <n v="2015"/>
    <n v="1"/>
    <n v="5"/>
    <n v="1"/>
    <n v="3"/>
    <n v="1"/>
    <n v="3"/>
    <n v="1"/>
    <n v="3"/>
    <n v="1"/>
    <n v="3"/>
    <n v="1"/>
    <n v="3"/>
    <n v="0.64"/>
    <n v="5.76"/>
    <n v="1"/>
    <n v="3"/>
    <n v="0"/>
    <n v="0"/>
    <n v="0"/>
    <n v="0"/>
    <n v="1"/>
    <n v="2"/>
    <n v="1"/>
    <n v="2"/>
    <n v="0"/>
    <n v="0"/>
    <n v="0"/>
    <n v="0"/>
    <n v="1"/>
    <n v="1"/>
    <n v="1"/>
    <n v="1"/>
    <n v="0"/>
    <n v="0"/>
    <n v="0"/>
    <n v="0"/>
    <n v="1"/>
    <n v="1"/>
    <n v="1"/>
    <n v="1"/>
    <n v="0.2"/>
    <n v="0.2"/>
    <n v="1"/>
    <n v="1"/>
    <n v="0"/>
    <n v="0"/>
    <n v="0"/>
    <n v="0"/>
    <n v="1"/>
    <n v="1"/>
    <n v="38.96"/>
    <n v="0.73509433962264148"/>
  </r>
  <r>
    <x v="28"/>
    <s v="Randy"/>
    <x v="1"/>
    <x v="1"/>
    <n v="2015"/>
    <n v="0.5"/>
    <n v="2.5"/>
    <n v="0"/>
    <n v="0"/>
    <n v="1"/>
    <n v="3"/>
    <n v="1"/>
    <n v="3"/>
    <n v="1"/>
    <n v="3"/>
    <n v="1"/>
    <n v="3"/>
    <n v="0.46"/>
    <n v="4.1400000000000006"/>
    <n v="1"/>
    <n v="3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31.64"/>
    <n v="0.59698113207547165"/>
  </r>
  <r>
    <x v="29"/>
    <s v="Randy"/>
    <x v="1"/>
    <x v="1"/>
    <n v="2015"/>
    <n v="0.5"/>
    <n v="2.5"/>
    <n v="0"/>
    <n v="0"/>
    <n v="1"/>
    <n v="3"/>
    <n v="1"/>
    <n v="3"/>
    <n v="1"/>
    <n v="3"/>
    <n v="1"/>
    <n v="3"/>
    <n v="0.46"/>
    <n v="4.1400000000000006"/>
    <n v="1"/>
    <n v="3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31.64"/>
    <n v="0.59698113207547165"/>
  </r>
  <r>
    <x v="30"/>
    <s v="Randy"/>
    <x v="1"/>
    <x v="1"/>
    <n v="2015"/>
    <n v="0.7"/>
    <n v="3.5"/>
    <n v="0"/>
    <n v="0"/>
    <n v="1"/>
    <n v="3"/>
    <n v="1"/>
    <n v="3"/>
    <n v="0"/>
    <n v="0"/>
    <n v="1"/>
    <n v="3"/>
    <n v="0.5"/>
    <n v="4.5"/>
    <n v="1"/>
    <n v="3"/>
    <n v="0"/>
    <n v="0"/>
    <n v="0"/>
    <n v="0"/>
    <n v="1"/>
    <n v="2"/>
    <n v="1"/>
    <n v="2"/>
    <n v="1"/>
    <n v="1"/>
    <n v="0"/>
    <n v="0"/>
    <n v="0"/>
    <n v="0"/>
    <n v="1"/>
    <n v="1"/>
    <n v="1"/>
    <n v="1"/>
    <n v="0"/>
    <n v="0"/>
    <m/>
    <n v="0"/>
    <n v="1"/>
    <n v="1"/>
    <n v="0.5"/>
    <n v="0.5"/>
    <n v="1"/>
    <n v="1"/>
    <n v="1"/>
    <n v="1"/>
    <n v="1"/>
    <n v="1"/>
    <n v="1"/>
    <n v="1"/>
    <n v="32.5"/>
    <n v="0.625"/>
  </r>
  <r>
    <x v="31"/>
    <s v="Randy"/>
    <x v="3"/>
    <x v="1"/>
    <n v="2015"/>
    <n v="0.4"/>
    <n v="2"/>
    <n v="0"/>
    <n v="0"/>
    <n v="1"/>
    <n v="3"/>
    <n v="1"/>
    <n v="3"/>
    <n v="1"/>
    <n v="3"/>
    <n v="1"/>
    <n v="3"/>
    <n v="0.8"/>
    <n v="7.2"/>
    <n v="1"/>
    <n v="3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0.3"/>
    <n v="0.3"/>
    <n v="1"/>
    <n v="1"/>
    <n v="1"/>
    <n v="1"/>
    <n v="1"/>
    <n v="1"/>
    <n v="1"/>
    <n v="1"/>
    <n v="33.5"/>
    <n v="0.63207547169811318"/>
  </r>
  <r>
    <x v="32"/>
    <s v="Don"/>
    <x v="1"/>
    <x v="1"/>
    <n v="2015"/>
    <n v="0.8"/>
    <n v="4"/>
    <n v="0"/>
    <n v="0"/>
    <n v="1"/>
    <n v="3"/>
    <n v="1"/>
    <n v="3"/>
    <n v="0.9"/>
    <n v="2.7"/>
    <n v="1"/>
    <n v="3"/>
    <n v="0.35"/>
    <n v="3.1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n v="35.15"/>
    <n v="0.66320754716981134"/>
  </r>
  <r>
    <x v="33"/>
    <s v="Randy"/>
    <x v="3"/>
    <x v="1"/>
    <n v="2015"/>
    <n v="0.5"/>
    <n v="2.5"/>
    <n v="0"/>
    <n v="0"/>
    <n v="1"/>
    <n v="3"/>
    <n v="1"/>
    <n v="3"/>
    <n v="0"/>
    <n v="0"/>
    <n v="1"/>
    <n v="3"/>
    <n v="0.3"/>
    <n v="2.6999999999999997"/>
    <n v="0.5"/>
    <n v="1.5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m/>
    <n v="0"/>
    <n v="0.5"/>
    <n v="0.5"/>
    <n v="0.5"/>
    <n v="0.5"/>
    <n v="1"/>
    <n v="1"/>
    <n v="1"/>
    <n v="1"/>
    <n v="0.5"/>
    <n v="0.5"/>
    <n v="1"/>
    <n v="1"/>
    <n v="23.2"/>
    <n v="0.44615384615384612"/>
  </r>
  <r>
    <x v="34"/>
    <s v="Randy"/>
    <x v="3"/>
    <x v="1"/>
    <n v="2015"/>
    <n v="0.5"/>
    <n v="2.5"/>
    <n v="0"/>
    <n v="0"/>
    <n v="1"/>
    <n v="3"/>
    <n v="1"/>
    <n v="3"/>
    <n v="0"/>
    <n v="0"/>
    <n v="1"/>
    <n v="3"/>
    <n v="0.06"/>
    <n v="0.54"/>
    <n v="1"/>
    <n v="3"/>
    <n v="0"/>
    <n v="0"/>
    <n v="0"/>
    <n v="0"/>
    <n v="1"/>
    <n v="2"/>
    <n v="0.6"/>
    <n v="1.2"/>
    <n v="1"/>
    <n v="1"/>
    <n v="0"/>
    <n v="0"/>
    <n v="0.5"/>
    <n v="0.5"/>
    <n v="1"/>
    <n v="1"/>
    <n v="1"/>
    <n v="1"/>
    <n v="0"/>
    <n v="0"/>
    <m/>
    <n v="0"/>
    <n v="0.5"/>
    <n v="0.5"/>
    <n v="0.5"/>
    <n v="0.5"/>
    <n v="1"/>
    <n v="1"/>
    <n v="1"/>
    <n v="1"/>
    <n v="1"/>
    <n v="1"/>
    <n v="1"/>
    <n v="1"/>
    <n v="26.74"/>
    <n v="0.51423076923076916"/>
  </r>
  <r>
    <x v="35"/>
    <s v="Eric"/>
    <x v="2"/>
    <x v="1"/>
    <n v="2015"/>
    <n v="0.8"/>
    <n v="4"/>
    <n v="0"/>
    <n v="0"/>
    <n v="1"/>
    <n v="3"/>
    <n v="1"/>
    <n v="3"/>
    <n v="0.9"/>
    <n v="2.7"/>
    <n v="1"/>
    <n v="3"/>
    <n v="0.35"/>
    <n v="3.1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n v="35.15"/>
    <n v="0.66320754716981134"/>
  </r>
  <r>
    <x v="36"/>
    <s v="Randy"/>
    <x v="3"/>
    <x v="1"/>
    <n v="2015"/>
    <n v="0.6"/>
    <n v="3"/>
    <n v="0"/>
    <n v="0"/>
    <n v="1"/>
    <n v="3"/>
    <n v="1"/>
    <n v="3"/>
    <n v="0"/>
    <n v="0"/>
    <n v="1"/>
    <n v="3"/>
    <n v="0.25"/>
    <n v="2.25"/>
    <n v="1"/>
    <n v="3"/>
    <n v="0"/>
    <n v="0"/>
    <n v="0"/>
    <n v="0"/>
    <n v="1"/>
    <n v="2"/>
    <n v="0.6"/>
    <n v="1.2"/>
    <n v="1"/>
    <n v="1"/>
    <n v="0"/>
    <n v="0"/>
    <n v="0.5"/>
    <n v="0.5"/>
    <n v="0.5"/>
    <n v="0.5"/>
    <n v="1"/>
    <n v="1"/>
    <n v="0"/>
    <n v="0"/>
    <m/>
    <n v="0"/>
    <n v="1"/>
    <n v="1"/>
    <n v="1"/>
    <n v="1"/>
    <n v="1"/>
    <n v="1"/>
    <n v="1"/>
    <n v="1"/>
    <n v="0.5"/>
    <n v="0.5"/>
    <n v="1"/>
    <n v="1"/>
    <n v="28.95"/>
    <n v="0.55673076923076925"/>
  </r>
  <r>
    <x v="37"/>
    <s v="Eric"/>
    <x v="1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38"/>
    <s v="Eric"/>
    <x v="3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39"/>
    <s v="Randy"/>
    <x v="3"/>
    <x v="1"/>
    <n v="2015"/>
    <n v="0.5"/>
    <n v="2.5"/>
    <n v="0"/>
    <n v="0"/>
    <n v="1"/>
    <n v="3"/>
    <n v="1"/>
    <n v="3"/>
    <n v="0"/>
    <n v="0"/>
    <n v="1"/>
    <n v="3"/>
    <n v="0"/>
    <n v="0"/>
    <n v="1"/>
    <n v="3"/>
    <n v="0"/>
    <n v="0"/>
    <n v="0"/>
    <n v="0"/>
    <n v="0"/>
    <n v="0"/>
    <n v="0"/>
    <n v="0"/>
    <n v="1"/>
    <n v="1"/>
    <n v="0.5"/>
    <n v="0.5"/>
    <n v="0"/>
    <n v="0"/>
    <n v="0.6"/>
    <n v="0.6"/>
    <n v="1"/>
    <n v="1"/>
    <n v="0"/>
    <n v="0"/>
    <m/>
    <n v="0"/>
    <n v="0.5"/>
    <n v="0.5"/>
    <n v="0.5"/>
    <n v="0.5"/>
    <n v="1"/>
    <n v="1"/>
    <n v="1"/>
    <n v="1"/>
    <n v="0.5"/>
    <n v="0.5"/>
    <n v="1"/>
    <n v="1"/>
    <n v="22.1"/>
    <n v="0.42500000000000004"/>
  </r>
  <r>
    <x v="40"/>
    <s v="Clark"/>
    <x v="3"/>
    <x v="1"/>
    <n v="2015"/>
    <n v="1"/>
    <n v="5"/>
    <n v="1"/>
    <n v="3"/>
    <n v="0"/>
    <n v="0"/>
    <n v="1"/>
    <n v="3"/>
    <n v="1"/>
    <n v="3"/>
    <n v="1"/>
    <n v="3"/>
    <n v="0.25"/>
    <n v="2.25"/>
    <n v="0"/>
    <n v="0"/>
    <n v="0"/>
    <n v="0"/>
    <n v="0"/>
    <n v="0"/>
    <n v="1"/>
    <n v="2"/>
    <n v="0"/>
    <n v="0"/>
    <n v="1"/>
    <n v="1"/>
    <n v="0"/>
    <n v="0"/>
    <n v="1"/>
    <n v="1"/>
    <n v="1"/>
    <n v="1"/>
    <n v="1"/>
    <n v="1"/>
    <n v="0"/>
    <n v="0"/>
    <n v="0"/>
    <n v="0"/>
    <n v="1"/>
    <n v="1"/>
    <n v="1"/>
    <n v="1"/>
    <n v="1"/>
    <n v="1"/>
    <n v="0"/>
    <n v="0"/>
    <n v="0"/>
    <n v="0"/>
    <n v="1"/>
    <n v="1"/>
    <n v="29.25"/>
    <n v="0.55188679245283023"/>
  </r>
  <r>
    <x v="41"/>
    <s v="Don"/>
    <x v="1"/>
    <x v="1"/>
    <n v="2015"/>
    <n v="1"/>
    <n v="5"/>
    <n v="1"/>
    <n v="3"/>
    <n v="1"/>
    <n v="3"/>
    <n v="1"/>
    <n v="3"/>
    <n v="0"/>
    <n v="0"/>
    <n v="1"/>
    <n v="3"/>
    <n v="0.61"/>
    <n v="5.49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.5"/>
    <n v="0.5"/>
    <n v="0"/>
    <n v="0"/>
    <n v="0"/>
    <n v="0"/>
    <n v="0"/>
    <n v="0"/>
    <n v="1"/>
    <n v="1"/>
    <n v="29.990000000000002"/>
    <n v="0.5658490566037736"/>
  </r>
  <r>
    <x v="42"/>
    <s v="Don"/>
    <x v="3"/>
    <x v="1"/>
    <n v="2015"/>
    <n v="1"/>
    <n v="5"/>
    <n v="1"/>
    <n v="3"/>
    <n v="1"/>
    <n v="3"/>
    <n v="1"/>
    <n v="3"/>
    <n v="1"/>
    <n v="3"/>
    <n v="1"/>
    <n v="3"/>
    <n v="0.9"/>
    <n v="8.1"/>
    <n v="1"/>
    <n v="3"/>
    <n v="0"/>
    <n v="0"/>
    <n v="0"/>
    <n v="0"/>
    <n v="1"/>
    <n v="2"/>
    <n v="1"/>
    <n v="2"/>
    <n v="1"/>
    <n v="1"/>
    <n v="0"/>
    <n v="0"/>
    <n v="1"/>
    <n v="1"/>
    <m/>
    <n v="0"/>
    <n v="1"/>
    <n v="1"/>
    <n v="1"/>
    <n v="1"/>
    <m/>
    <n v="0"/>
    <n v="1"/>
    <n v="1"/>
    <n v="1"/>
    <n v="1"/>
    <n v="1"/>
    <n v="1"/>
    <n v="0"/>
    <n v="0"/>
    <n v="0"/>
    <n v="0"/>
    <n v="1"/>
    <n v="1"/>
    <n v="43.1"/>
    <n v="0.84509803921568627"/>
  </r>
  <r>
    <x v="43"/>
    <s v="Don"/>
    <x v="3"/>
    <x v="1"/>
    <n v="2015"/>
    <n v="1"/>
    <n v="5"/>
    <n v="1"/>
    <n v="3"/>
    <n v="1"/>
    <n v="3"/>
    <n v="1"/>
    <n v="3"/>
    <n v="1"/>
    <n v="3"/>
    <n v="1"/>
    <n v="3"/>
    <n v="0.9"/>
    <n v="8.1"/>
    <n v="1"/>
    <n v="3"/>
    <n v="0"/>
    <n v="0"/>
    <n v="0"/>
    <n v="0"/>
    <n v="1"/>
    <n v="2"/>
    <n v="1"/>
    <n v="2"/>
    <n v="1"/>
    <n v="1"/>
    <n v="0"/>
    <n v="0"/>
    <n v="1"/>
    <n v="1"/>
    <m/>
    <n v="0"/>
    <n v="1"/>
    <n v="1"/>
    <n v="1"/>
    <n v="1"/>
    <m/>
    <n v="0"/>
    <n v="1"/>
    <n v="1"/>
    <n v="1"/>
    <n v="1"/>
    <n v="1"/>
    <n v="1"/>
    <n v="0"/>
    <n v="0"/>
    <n v="0"/>
    <n v="0"/>
    <n v="1"/>
    <n v="1"/>
    <n v="43.1"/>
    <n v="0.84509803921568627"/>
  </r>
  <r>
    <x v="44"/>
    <s v="Don"/>
    <x v="3"/>
    <x v="1"/>
    <n v="2015"/>
    <n v="1"/>
    <n v="5"/>
    <n v="1"/>
    <n v="3"/>
    <n v="1"/>
    <n v="3"/>
    <n v="1"/>
    <n v="3"/>
    <n v="1"/>
    <n v="3"/>
    <n v="1"/>
    <n v="3"/>
    <n v="0.65"/>
    <n v="5.8500000000000005"/>
    <n v="1"/>
    <n v="3"/>
    <n v="0"/>
    <n v="0"/>
    <n v="0"/>
    <n v="0"/>
    <n v="1"/>
    <n v="2"/>
    <n v="1"/>
    <n v="2"/>
    <n v="1"/>
    <n v="1"/>
    <n v="0"/>
    <n v="0"/>
    <n v="1"/>
    <n v="1"/>
    <n v="1"/>
    <n v="1"/>
    <n v="0"/>
    <n v="0"/>
    <n v="0"/>
    <n v="0"/>
    <n v="1"/>
    <n v="1"/>
    <n v="1"/>
    <n v="1"/>
    <n v="0.5"/>
    <n v="0.5"/>
    <n v="1"/>
    <n v="1"/>
    <n v="0"/>
    <n v="0"/>
    <n v="0"/>
    <n v="0"/>
    <n v="1"/>
    <n v="1"/>
    <n v="40.35"/>
    <n v="0.76132075471698113"/>
  </r>
  <r>
    <x v="45"/>
    <s v="Eric"/>
    <x v="3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46"/>
    <s v="Clark"/>
    <x v="1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47"/>
    <m/>
    <x v="0"/>
    <x v="0"/>
    <m/>
    <n v="0.73414634146341462"/>
    <n v="3.4204545454545454"/>
    <n v="0.57894736842105265"/>
    <n v="1.5"/>
    <n v="0.92500000000000004"/>
    <n v="2.5227272727272729"/>
    <n v="0.84124999999999994"/>
    <n v="2.2943181818181819"/>
    <n v="0.71707317073170718"/>
    <n v="2.0045454545454549"/>
    <n v="0.76081081081081081"/>
    <n v="1.9193181818181819"/>
    <n v="0.39300000000000013"/>
    <n v="3.2154545454545458"/>
    <n v="0.60948717948717945"/>
    <n v="1.6206818181818183"/>
    <n v="0.15571428571428569"/>
    <n v="0.24772727272727268"/>
    <n v="0.13194444444444445"/>
    <n v="0.21590909090909091"/>
    <n v="0.77105263157894732"/>
    <n v="1.3318181818181818"/>
    <n v="0.47368421052631576"/>
    <n v="0.81818181818181823"/>
    <n v="0.44999999999999996"/>
    <n v="0.36818181818181817"/>
    <n v="0.05"/>
    <n v="3.4090909090909088E-2"/>
    <n v="0.49305555555555558"/>
    <n v="0.40340909090909088"/>
    <n v="0.40454545454545454"/>
    <n v="0.30340909090909091"/>
    <n v="0.40277777777777779"/>
    <n v="0.32954545454545453"/>
    <n v="0.11764705882352941"/>
    <n v="9.0909090909090912E-2"/>
    <n v="0.36363636363636365"/>
    <n v="0.18181818181818182"/>
    <n v="0.6875"/>
    <n v="0.625"/>
    <n v="0.5073170731707316"/>
    <n v="0.47272727272727266"/>
    <n v="0.70641025641025645"/>
    <n v="0.6261363636363636"/>
    <n v="0.21621621621621623"/>
    <n v="0.18181818181818182"/>
    <n v="0.46250000000000002"/>
    <n v="0.42045454545454547"/>
    <n v="1"/>
    <n v="0.90909090909090906"/>
    <n v="26.057727272727274"/>
    <n v="0.51774969472406063"/>
  </r>
  <r>
    <x v="1"/>
    <s v="Don"/>
    <x v="1"/>
    <x v="2"/>
    <n v="2015"/>
    <n v="0.5"/>
    <n v="2.5"/>
    <m/>
    <n v="0"/>
    <n v="1"/>
    <n v="3"/>
    <n v="0"/>
    <n v="0"/>
    <n v="1"/>
    <n v="3"/>
    <n v="0"/>
    <n v="0"/>
    <n v="0.5"/>
    <n v="4.5"/>
    <n v="0"/>
    <n v="0"/>
    <m/>
    <n v="0"/>
    <m/>
    <n v="0"/>
    <n v="1"/>
    <n v="2"/>
    <m/>
    <n v="0"/>
    <m/>
    <n v="0"/>
    <m/>
    <n v="0"/>
    <m/>
    <n v="0"/>
    <m/>
    <n v="0"/>
    <m/>
    <n v="0"/>
    <m/>
    <n v="0"/>
    <m/>
    <n v="0"/>
    <n v="0"/>
    <n v="0"/>
    <n v="0"/>
    <n v="0"/>
    <n v="1"/>
    <n v="1"/>
    <n v="0"/>
    <n v="0"/>
    <n v="1"/>
    <n v="1"/>
    <n v="1"/>
    <n v="1"/>
    <n v="18"/>
    <n v="0.48648648648648651"/>
  </r>
  <r>
    <x v="2"/>
    <s v="Don"/>
    <x v="2"/>
    <x v="2"/>
    <n v="2015"/>
    <n v="0"/>
    <n v="0"/>
    <n v="0"/>
    <n v="0"/>
    <n v="1"/>
    <n v="3"/>
    <n v="0"/>
    <n v="0"/>
    <n v="1"/>
    <n v="3"/>
    <m/>
    <n v="0"/>
    <n v="0"/>
    <n v="0"/>
    <n v="0"/>
    <n v="0"/>
    <m/>
    <n v="0"/>
    <m/>
    <n v="0"/>
    <n v="0"/>
    <n v="0"/>
    <m/>
    <n v="0"/>
    <m/>
    <n v="0"/>
    <m/>
    <n v="0"/>
    <m/>
    <n v="0"/>
    <m/>
    <n v="0"/>
    <m/>
    <n v="0"/>
    <m/>
    <n v="0"/>
    <m/>
    <n v="0"/>
    <n v="0"/>
    <n v="0"/>
    <n v="1"/>
    <n v="1"/>
    <n v="0.6"/>
    <n v="0.6"/>
    <m/>
    <n v="0"/>
    <n v="1"/>
    <n v="1"/>
    <n v="1"/>
    <n v="1"/>
    <n v="9.6"/>
    <n v="0.26666666666666666"/>
  </r>
  <r>
    <x v="3"/>
    <s v="Don"/>
    <x v="1"/>
    <x v="2"/>
    <n v="2015"/>
    <n v="1"/>
    <n v="5"/>
    <n v="1"/>
    <n v="3"/>
    <n v="1"/>
    <n v="3"/>
    <n v="1"/>
    <n v="3"/>
    <n v="1"/>
    <n v="3"/>
    <n v="0"/>
    <n v="0"/>
    <n v="0.27"/>
    <n v="2.430000000000000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.5"/>
    <n v="0.5"/>
    <n v="0"/>
    <n v="0"/>
    <n v="0"/>
    <n v="0"/>
    <n v="1"/>
    <n v="1"/>
    <n v="25.93"/>
    <n v="0.48924528301886794"/>
  </r>
  <r>
    <x v="4"/>
    <s v="Don"/>
    <x v="1"/>
    <x v="2"/>
    <n v="2015"/>
    <n v="1"/>
    <n v="5"/>
    <n v="1"/>
    <n v="3"/>
    <n v="1"/>
    <n v="3"/>
    <n v="1"/>
    <n v="3"/>
    <n v="1"/>
    <n v="3"/>
    <n v="0.3"/>
    <n v="0.89999999999999991"/>
    <n v="0.3"/>
    <n v="2.6999999999999997"/>
    <n v="0.5"/>
    <n v="1.5"/>
    <n v="0"/>
    <n v="0"/>
    <n v="0"/>
    <n v="0"/>
    <n v="1"/>
    <n v="2"/>
    <n v="0.3"/>
    <n v="0.6"/>
    <n v="0"/>
    <n v="0"/>
    <n v="0"/>
    <n v="0"/>
    <n v="0.1"/>
    <n v="0.1"/>
    <n v="0"/>
    <n v="0"/>
    <n v="0"/>
    <n v="0"/>
    <n v="0"/>
    <n v="0"/>
    <n v="0"/>
    <n v="0"/>
    <n v="0.4"/>
    <n v="0.4"/>
    <n v="1"/>
    <n v="1"/>
    <n v="0.5"/>
    <n v="0.5"/>
    <n v="0"/>
    <n v="0"/>
    <n v="0"/>
    <n v="0"/>
    <n v="1"/>
    <n v="1"/>
    <n v="27.7"/>
    <n v="0.52264150943396226"/>
  </r>
  <r>
    <x v="5"/>
    <s v="Don"/>
    <x v="3"/>
    <x v="2"/>
    <n v="2015"/>
    <n v="0.6"/>
    <n v="3"/>
    <n v="0"/>
    <n v="0"/>
    <n v="1"/>
    <n v="3"/>
    <n v="0"/>
    <n v="0"/>
    <n v="1"/>
    <n v="3"/>
    <n v="0.2"/>
    <n v="0.60000000000000009"/>
    <n v="0.15"/>
    <n v="1.3499999999999999"/>
    <n v="0.4"/>
    <n v="1.2000000000000002"/>
    <m/>
    <n v="0"/>
    <m/>
    <n v="0"/>
    <n v="1"/>
    <n v="2"/>
    <n v="1"/>
    <n v="2"/>
    <m/>
    <n v="0"/>
    <m/>
    <n v="0"/>
    <m/>
    <n v="0"/>
    <m/>
    <n v="0"/>
    <m/>
    <n v="0"/>
    <m/>
    <n v="0"/>
    <m/>
    <n v="0"/>
    <n v="0.6"/>
    <n v="0.6"/>
    <n v="0.6"/>
    <n v="0.6"/>
    <m/>
    <n v="0"/>
    <m/>
    <n v="0"/>
    <n v="1"/>
    <n v="1"/>
    <n v="1"/>
    <n v="1"/>
    <n v="19.350000000000001"/>
    <n v="0.48375000000000001"/>
  </r>
  <r>
    <x v="6"/>
    <s v="Don"/>
    <x v="1"/>
    <x v="2"/>
    <n v="2015"/>
    <n v="0.7"/>
    <n v="3.5"/>
    <m/>
    <n v="0"/>
    <n v="1"/>
    <n v="3"/>
    <n v="0"/>
    <n v="0"/>
    <n v="1"/>
    <n v="3"/>
    <n v="0"/>
    <n v="0"/>
    <n v="0"/>
    <n v="0"/>
    <m/>
    <n v="0"/>
    <m/>
    <n v="0"/>
    <m/>
    <n v="0"/>
    <m/>
    <n v="0"/>
    <n v="1"/>
    <n v="2"/>
    <m/>
    <n v="0"/>
    <m/>
    <n v="0"/>
    <m/>
    <n v="0"/>
    <m/>
    <n v="0"/>
    <m/>
    <n v="0"/>
    <m/>
    <n v="0"/>
    <m/>
    <n v="0"/>
    <n v="0.1"/>
    <n v="0.1"/>
    <n v="0.1"/>
    <n v="0.1"/>
    <n v="0.7"/>
    <n v="0.7"/>
    <n v="0"/>
    <n v="0"/>
    <n v="1"/>
    <n v="1"/>
    <n v="1"/>
    <n v="1"/>
    <n v="14.4"/>
    <n v="0.42352941176470588"/>
  </r>
  <r>
    <x v="7"/>
    <s v="Don"/>
    <x v="3"/>
    <x v="2"/>
    <n v="2015"/>
    <n v="1"/>
    <n v="5"/>
    <n v="1"/>
    <n v="3"/>
    <n v="1"/>
    <n v="3"/>
    <n v="1"/>
    <n v="3"/>
    <n v="1"/>
    <n v="3"/>
    <n v="0.6"/>
    <n v="1.7999999999999998"/>
    <n v="0.66"/>
    <n v="5.94"/>
    <n v="1"/>
    <n v="3"/>
    <n v="1"/>
    <n v="2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0"/>
    <n v="0"/>
    <n v="0"/>
    <n v="0"/>
    <n v="1"/>
    <n v="1"/>
    <n v="35.74"/>
    <n v="0.67433962264150948"/>
  </r>
  <r>
    <x v="8"/>
    <s v="Randy"/>
    <x v="3"/>
    <x v="2"/>
    <n v="2015"/>
    <n v="1"/>
    <n v="5"/>
    <n v="0"/>
    <n v="0"/>
    <m/>
    <n v="0"/>
    <m/>
    <n v="0"/>
    <n v="1"/>
    <n v="3"/>
    <m/>
    <n v="0"/>
    <m/>
    <n v="0"/>
    <m/>
    <n v="0"/>
    <n v="0"/>
    <n v="0"/>
    <n v="0"/>
    <n v="0"/>
    <n v="0"/>
    <n v="0"/>
    <n v="0.5"/>
    <n v="1"/>
    <n v="1"/>
    <n v="1"/>
    <m/>
    <n v="0"/>
    <n v="0"/>
    <n v="0"/>
    <m/>
    <n v="0"/>
    <n v="0"/>
    <n v="0"/>
    <m/>
    <n v="0"/>
    <m/>
    <n v="0"/>
    <n v="1"/>
    <n v="1"/>
    <n v="1"/>
    <n v="1"/>
    <n v="1"/>
    <n v="1"/>
    <n v="0"/>
    <n v="0"/>
    <n v="1"/>
    <n v="1"/>
    <n v="1"/>
    <n v="1"/>
    <n v="15"/>
    <n v="0.5357142857142857"/>
  </r>
  <r>
    <x v="9"/>
    <s v="Don"/>
    <x v="3"/>
    <x v="2"/>
    <n v="2015"/>
    <n v="0.5"/>
    <n v="2.5"/>
    <m/>
    <n v="0"/>
    <n v="0"/>
    <n v="0"/>
    <n v="0"/>
    <n v="0"/>
    <n v="0"/>
    <n v="0"/>
    <m/>
    <n v="0"/>
    <n v="0"/>
    <n v="0"/>
    <n v="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  <n v="0.2"/>
    <n v="0.2"/>
    <n v="1"/>
    <n v="1"/>
    <n v="0"/>
    <n v="0"/>
    <n v="1"/>
    <n v="1"/>
    <n v="1"/>
    <n v="1"/>
    <n v="5.7"/>
    <n v="0.17812500000000001"/>
  </r>
  <r>
    <x v="10"/>
    <s v="Eric"/>
    <x v="1"/>
    <x v="2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11"/>
    <s v="Don"/>
    <x v="2"/>
    <x v="2"/>
    <n v="2015"/>
    <n v="1"/>
    <n v="5"/>
    <n v="1"/>
    <n v="3"/>
    <n v="1"/>
    <n v="3"/>
    <n v="1"/>
    <n v="3"/>
    <n v="1"/>
    <n v="3"/>
    <n v="0"/>
    <n v="0"/>
    <n v="0.7"/>
    <n v="6.3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6.3"/>
    <n v="0.49622641509433962"/>
  </r>
  <r>
    <x v="12"/>
    <s v="Eric"/>
    <x v="1"/>
    <x v="2"/>
    <n v="2015"/>
    <n v="1"/>
    <n v="5"/>
    <n v="1"/>
    <n v="3"/>
    <n v="1"/>
    <n v="3"/>
    <n v="1"/>
    <n v="3"/>
    <n v="1"/>
    <n v="3"/>
    <n v="1"/>
    <n v="3"/>
    <n v="0.25"/>
    <n v="2.25"/>
    <n v="0.75"/>
    <n v="2.25"/>
    <n v="0"/>
    <n v="0"/>
    <n v="0"/>
    <n v="0"/>
    <n v="1"/>
    <n v="2"/>
    <n v="1"/>
    <n v="2"/>
    <n v="1"/>
    <n v="1"/>
    <m/>
    <n v="0"/>
    <n v="1"/>
    <n v="1"/>
    <n v="1"/>
    <n v="1"/>
    <n v="1"/>
    <n v="1"/>
    <n v="0"/>
    <n v="0"/>
    <m/>
    <n v="0"/>
    <n v="1"/>
    <n v="1"/>
    <n v="1"/>
    <n v="1"/>
    <n v="0"/>
    <n v="0"/>
    <n v="0"/>
    <n v="0"/>
    <n v="0"/>
    <n v="0"/>
    <n v="1"/>
    <n v="1"/>
    <n v="35.5"/>
    <n v="0.69607843137254899"/>
  </r>
  <r>
    <x v="13"/>
    <s v="Don"/>
    <x v="1"/>
    <x v="2"/>
    <n v="2015"/>
    <n v="1"/>
    <n v="5"/>
    <n v="1"/>
    <n v="3"/>
    <n v="1"/>
    <n v="3"/>
    <n v="0.75"/>
    <n v="2.25"/>
    <n v="0.5"/>
    <n v="1.5"/>
    <n v="0.19"/>
    <n v="0.57000000000000006"/>
    <n v="0.2"/>
    <n v="1.8"/>
    <n v="1"/>
    <n v="3"/>
    <n v="0"/>
    <n v="0"/>
    <n v="0"/>
    <n v="0"/>
    <n v="1"/>
    <n v="2"/>
    <n v="0.2"/>
    <n v="0.4"/>
    <n v="0"/>
    <n v="0"/>
    <m/>
    <n v="0"/>
    <n v="1"/>
    <n v="1"/>
    <n v="0"/>
    <n v="0"/>
    <n v="1"/>
    <n v="1"/>
    <n v="0.5"/>
    <n v="0.5"/>
    <m/>
    <n v="0"/>
    <n v="1"/>
    <n v="1"/>
    <n v="0.3"/>
    <n v="0.3"/>
    <n v="0.75"/>
    <n v="0.75"/>
    <n v="0"/>
    <n v="0"/>
    <n v="1"/>
    <n v="1"/>
    <n v="1"/>
    <n v="1"/>
    <n v="29.07"/>
    <n v="0.56999999999999995"/>
  </r>
  <r>
    <x v="14"/>
    <s v="Don"/>
    <x v="2"/>
    <x v="2"/>
    <n v="2015"/>
    <n v="1"/>
    <n v="5"/>
    <n v="1"/>
    <n v="3"/>
    <n v="1"/>
    <n v="3"/>
    <n v="1"/>
    <n v="3"/>
    <n v="1"/>
    <n v="3"/>
    <n v="0.5"/>
    <n v="1.5"/>
    <n v="0.65"/>
    <n v="5.8500000000000005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.5"/>
    <n v="0.5"/>
    <n v="0"/>
    <n v="0"/>
    <n v="0"/>
    <n v="0"/>
    <n v="0"/>
    <n v="0"/>
    <n v="0"/>
    <n v="0"/>
    <n v="1"/>
    <n v="1"/>
    <n v="27.85"/>
    <n v="0.5254716981132076"/>
  </r>
  <r>
    <x v="15"/>
    <s v="Don"/>
    <x v="2"/>
    <x v="2"/>
    <n v="2015"/>
    <n v="1"/>
    <n v="5"/>
    <n v="1"/>
    <n v="3"/>
    <n v="1"/>
    <n v="3"/>
    <n v="1"/>
    <n v="3"/>
    <n v="1"/>
    <n v="3"/>
    <n v="0.5"/>
    <n v="1.5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1.5"/>
    <n v="0.40566037735849059"/>
  </r>
  <r>
    <x v="16"/>
    <s v="Don"/>
    <x v="1"/>
    <x v="2"/>
    <n v="2015"/>
    <n v="1"/>
    <n v="5"/>
    <n v="1"/>
    <n v="3"/>
    <n v="1"/>
    <n v="3"/>
    <n v="0.7"/>
    <n v="2.0999999999999996"/>
    <n v="1"/>
    <n v="3"/>
    <n v="0.5"/>
    <n v="1.5"/>
    <n v="0.7"/>
    <n v="6.3"/>
    <n v="0"/>
    <n v="0"/>
    <n v="0"/>
    <n v="0"/>
    <n v="0"/>
    <n v="0"/>
    <n v="1"/>
    <n v="2"/>
    <n v="0.8"/>
    <n v="1.6"/>
    <n v="0.85"/>
    <n v="0.85"/>
    <n v="0"/>
    <n v="0"/>
    <n v="1"/>
    <n v="1"/>
    <n v="0"/>
    <n v="0"/>
    <n v="0"/>
    <n v="0"/>
    <n v="0"/>
    <n v="0"/>
    <n v="1"/>
    <n v="1"/>
    <n v="1"/>
    <n v="1"/>
    <n v="0"/>
    <n v="0"/>
    <n v="1"/>
    <n v="1"/>
    <n v="0"/>
    <n v="0"/>
    <n v="0"/>
    <n v="0"/>
    <n v="1"/>
    <n v="1"/>
    <n v="33.35"/>
    <n v="0.62924528301886795"/>
  </r>
  <r>
    <x v="17"/>
    <s v="Eric"/>
    <x v="0"/>
    <x v="2"/>
    <n v="2015"/>
    <n v="1"/>
    <n v="5"/>
    <n v="1"/>
    <n v="3"/>
    <n v="1"/>
    <n v="3"/>
    <n v="1"/>
    <n v="3"/>
    <n v="1"/>
    <n v="3"/>
    <n v="1"/>
    <n v="3"/>
    <n v="0.75"/>
    <n v="6.75"/>
    <n v="1"/>
    <n v="3"/>
    <n v="1"/>
    <n v="2"/>
    <n v="1"/>
    <n v="2"/>
    <m/>
    <n v="0"/>
    <n v="0"/>
    <n v="0"/>
    <n v="0"/>
    <n v="0"/>
    <n v="1"/>
    <n v="1"/>
    <n v="0"/>
    <n v="0"/>
    <n v="1"/>
    <n v="1"/>
    <n v="0"/>
    <n v="0"/>
    <n v="0"/>
    <n v="0"/>
    <n v="1"/>
    <n v="1"/>
    <n v="1"/>
    <n v="1"/>
    <n v="0"/>
    <n v="0"/>
    <n v="0.5"/>
    <n v="0.5"/>
    <n v="0"/>
    <n v="0"/>
    <n v="0"/>
    <n v="0"/>
    <n v="1"/>
    <n v="1"/>
    <n v="39.25"/>
    <n v="0.76960784313725494"/>
  </r>
  <r>
    <x v="18"/>
    <s v="Eric"/>
    <x v="2"/>
    <x v="2"/>
    <n v="2015"/>
    <n v="1"/>
    <n v="5"/>
    <n v="1"/>
    <n v="3"/>
    <n v="1"/>
    <n v="3"/>
    <n v="1"/>
    <n v="3"/>
    <n v="1"/>
    <n v="3"/>
    <n v="1"/>
    <n v="3"/>
    <n v="0.25"/>
    <n v="2.25"/>
    <n v="0.75"/>
    <n v="2.25"/>
    <n v="0"/>
    <n v="0"/>
    <n v="0"/>
    <n v="0"/>
    <n v="1"/>
    <n v="2"/>
    <n v="1"/>
    <n v="2"/>
    <n v="0"/>
    <n v="0"/>
    <n v="1"/>
    <n v="1"/>
    <n v="0"/>
    <n v="0"/>
    <n v="0"/>
    <n v="0"/>
    <n v="0"/>
    <n v="0"/>
    <n v="1"/>
    <n v="1"/>
    <n v="0"/>
    <n v="0"/>
    <n v="1"/>
    <n v="1"/>
    <n v="1"/>
    <n v="1"/>
    <n v="0"/>
    <n v="0"/>
    <n v="0"/>
    <n v="0"/>
    <n v="0"/>
    <n v="0"/>
    <n v="1"/>
    <n v="1"/>
    <n v="33.5"/>
    <n v="0.63207547169811318"/>
  </r>
  <r>
    <x v="19"/>
    <s v="Eric"/>
    <x v="2"/>
    <x v="2"/>
    <n v="2015"/>
    <n v="0"/>
    <n v="0"/>
    <n v="1"/>
    <n v="3"/>
    <n v="1"/>
    <n v="3"/>
    <n v="1"/>
    <n v="3"/>
    <n v="0"/>
    <n v="0"/>
    <n v="1"/>
    <n v="3"/>
    <n v="0.15"/>
    <n v="1.3499999999999999"/>
    <n v="0.5"/>
    <n v="1.5"/>
    <n v="0"/>
    <n v="0"/>
    <n v="0"/>
    <n v="0"/>
    <n v="0.7"/>
    <n v="1.4"/>
    <n v="0.5"/>
    <n v="1"/>
    <n v="0"/>
    <n v="0"/>
    <m/>
    <n v="0"/>
    <n v="1"/>
    <n v="1"/>
    <n v="0.05"/>
    <n v="0.05"/>
    <n v="0"/>
    <n v="0"/>
    <n v="0"/>
    <n v="0"/>
    <m/>
    <n v="0"/>
    <m/>
    <n v="0"/>
    <n v="0"/>
    <n v="0"/>
    <m/>
    <n v="0"/>
    <m/>
    <n v="0"/>
    <n v="0"/>
    <n v="0"/>
    <m/>
    <n v="0"/>
    <n v="18.299999999999997"/>
    <n v="0.38936170212765953"/>
  </r>
  <r>
    <x v="20"/>
    <s v="Eric"/>
    <x v="1"/>
    <x v="2"/>
    <n v="2015"/>
    <n v="0"/>
    <n v="0"/>
    <n v="1"/>
    <n v="3"/>
    <n v="1"/>
    <n v="3"/>
    <n v="1"/>
    <n v="3"/>
    <n v="0"/>
    <n v="0"/>
    <n v="1"/>
    <n v="3"/>
    <n v="0.2"/>
    <n v="1.8"/>
    <n v="0.6"/>
    <n v="1.7999999999999998"/>
    <n v="0"/>
    <n v="0"/>
    <n v="0"/>
    <n v="0"/>
    <n v="0.6"/>
    <n v="1.2"/>
    <n v="0.7"/>
    <n v="1.4"/>
    <n v="0"/>
    <n v="0"/>
    <m/>
    <n v="0"/>
    <n v="1"/>
    <n v="1"/>
    <n v="0.4"/>
    <n v="0.4"/>
    <n v="0"/>
    <n v="0"/>
    <n v="0.4"/>
    <n v="0.4"/>
    <m/>
    <n v="0"/>
    <n v="0.5"/>
    <n v="0.5"/>
    <n v="0"/>
    <n v="0"/>
    <n v="1"/>
    <n v="1"/>
    <m/>
    <n v="0"/>
    <m/>
    <n v="0"/>
    <n v="1"/>
    <n v="1"/>
    <n v="22.5"/>
    <n v="0.45918367346938777"/>
  </r>
  <r>
    <x v="21"/>
    <s v="Jan"/>
    <x v="1"/>
    <x v="2"/>
    <n v="2015"/>
    <n v="0"/>
    <n v="0"/>
    <n v="1"/>
    <n v="3"/>
    <n v="0.5"/>
    <n v="1.5"/>
    <n v="0.5"/>
    <n v="1.5"/>
    <n v="1"/>
    <n v="3"/>
    <n v="1"/>
    <n v="3"/>
    <n v="0.25"/>
    <n v="2.25"/>
    <n v="0"/>
    <n v="0"/>
    <n v="0.1"/>
    <n v="0.2"/>
    <n v="0.35"/>
    <n v="0.7"/>
    <n v="1"/>
    <n v="2"/>
    <n v="0.5"/>
    <n v="1"/>
    <n v="0.5"/>
    <n v="0.5"/>
    <n v="1"/>
    <n v="1"/>
    <n v="0.75"/>
    <n v="0.75"/>
    <n v="0.5"/>
    <n v="0.5"/>
    <n v="0.5"/>
    <n v="0.5"/>
    <n v="0.5"/>
    <n v="0.5"/>
    <n v="1"/>
    <n v="1"/>
    <n v="0.5"/>
    <n v="0.5"/>
    <n v="0.5"/>
    <n v="0.5"/>
    <n v="0.1"/>
    <n v="0.1"/>
    <n v="0"/>
    <n v="0"/>
    <n v="0.5"/>
    <n v="0.5"/>
    <n v="1"/>
    <n v="1"/>
    <n v="25.5"/>
    <n v="0.48113207547169812"/>
  </r>
  <r>
    <x v="22"/>
    <s v="Don"/>
    <x v="3"/>
    <x v="2"/>
    <n v="2015"/>
    <n v="1"/>
    <n v="5"/>
    <n v="1"/>
    <n v="3"/>
    <n v="1"/>
    <n v="3"/>
    <n v="1"/>
    <n v="3"/>
    <n v="1"/>
    <n v="3"/>
    <n v="1"/>
    <n v="3"/>
    <n v="0.82"/>
    <n v="7.38"/>
    <n v="0"/>
    <n v="0"/>
    <n v="0"/>
    <n v="0"/>
    <n v="0"/>
    <n v="0"/>
    <n v="1"/>
    <n v="2"/>
    <n v="0.3"/>
    <n v="0.6"/>
    <n v="0"/>
    <n v="0"/>
    <n v="0"/>
    <n v="0"/>
    <n v="0"/>
    <n v="0"/>
    <n v="0"/>
    <n v="0"/>
    <n v="0"/>
    <n v="0"/>
    <n v="0"/>
    <n v="0"/>
    <m/>
    <n v="0"/>
    <n v="0"/>
    <n v="0"/>
    <n v="0"/>
    <n v="0"/>
    <n v="1"/>
    <n v="1"/>
    <n v="0"/>
    <n v="0"/>
    <n v="0"/>
    <n v="0"/>
    <n v="1"/>
    <n v="1"/>
    <n v="31.98"/>
    <n v="0.61499999999999999"/>
  </r>
  <r>
    <x v="23"/>
    <s v="Eric"/>
    <x v="3"/>
    <x v="2"/>
    <n v="2015"/>
    <n v="1"/>
    <n v="5"/>
    <n v="1"/>
    <n v="3"/>
    <n v="1"/>
    <n v="3"/>
    <n v="1"/>
    <n v="3"/>
    <n v="1"/>
    <n v="3"/>
    <n v="1"/>
    <n v="3"/>
    <n v="0.25"/>
    <n v="2.25"/>
    <n v="0.75"/>
    <n v="2.25"/>
    <n v="0"/>
    <n v="0"/>
    <n v="0"/>
    <n v="0"/>
    <n v="1"/>
    <n v="2"/>
    <n v="1"/>
    <n v="2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0"/>
    <n v="0"/>
    <n v="0"/>
    <n v="1"/>
    <n v="1"/>
    <n v="38.5"/>
    <n v="0.72641509433962259"/>
  </r>
  <r>
    <x v="24"/>
    <s v="Eric"/>
    <x v="2"/>
    <x v="2"/>
    <n v="2015"/>
    <n v="1"/>
    <n v="5"/>
    <n v="1"/>
    <n v="3"/>
    <n v="1"/>
    <n v="3"/>
    <n v="1"/>
    <n v="3"/>
    <n v="1"/>
    <n v="3"/>
    <n v="1"/>
    <n v="3"/>
    <n v="0.25"/>
    <n v="2.25"/>
    <n v="1"/>
    <n v="3"/>
    <n v="0"/>
    <n v="0"/>
    <n v="0"/>
    <n v="0"/>
    <n v="0.5"/>
    <n v="1"/>
    <n v="1"/>
    <n v="2"/>
    <n v="0"/>
    <n v="0"/>
    <n v="1"/>
    <n v="1"/>
    <n v="1"/>
    <n v="1"/>
    <n v="0"/>
    <n v="0"/>
    <n v="0"/>
    <n v="0"/>
    <n v="0"/>
    <n v="0"/>
    <n v="1"/>
    <n v="1"/>
    <n v="1"/>
    <n v="1"/>
    <n v="1"/>
    <n v="1"/>
    <n v="1"/>
    <n v="1"/>
    <n v="0"/>
    <n v="0"/>
    <n v="1"/>
    <n v="1"/>
    <n v="1"/>
    <n v="1"/>
    <n v="36.25"/>
    <n v="0.68396226415094341"/>
  </r>
  <r>
    <x v="25"/>
    <s v="Clark"/>
    <x v="1"/>
    <x v="2"/>
    <n v="2015"/>
    <n v="1"/>
    <n v="5"/>
    <n v="1"/>
    <n v="3"/>
    <n v="1"/>
    <n v="3"/>
    <n v="1"/>
    <n v="3"/>
    <n v="1"/>
    <n v="3"/>
    <n v="1"/>
    <n v="3"/>
    <n v="0.5"/>
    <n v="4.5"/>
    <n v="0"/>
    <n v="0"/>
    <m/>
    <n v="0"/>
    <n v="0"/>
    <n v="0"/>
    <n v="1"/>
    <n v="2"/>
    <n v="1"/>
    <n v="2"/>
    <n v="1"/>
    <n v="1"/>
    <m/>
    <n v="0"/>
    <n v="1"/>
    <n v="1"/>
    <n v="1"/>
    <n v="1"/>
    <n v="1"/>
    <n v="1"/>
    <m/>
    <n v="0"/>
    <m/>
    <n v="0"/>
    <n v="1"/>
    <n v="1"/>
    <n v="1"/>
    <n v="1"/>
    <n v="1"/>
    <n v="1"/>
    <n v="0"/>
    <n v="0"/>
    <n v="0"/>
    <n v="0"/>
    <n v="1"/>
    <n v="1"/>
    <n v="36.5"/>
    <n v="0.76041666666666663"/>
  </r>
  <r>
    <x v="26"/>
    <s v="Don"/>
    <x v="3"/>
    <x v="2"/>
    <n v="2015"/>
    <n v="1"/>
    <n v="5"/>
    <n v="1"/>
    <n v="3"/>
    <n v="0.5"/>
    <n v="1.5"/>
    <n v="1"/>
    <n v="3"/>
    <n v="0"/>
    <n v="0"/>
    <n v="1"/>
    <n v="3"/>
    <n v="0.51"/>
    <n v="4.59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.6"/>
    <n v="0.6"/>
    <n v="0"/>
    <n v="0"/>
    <n v="0"/>
    <n v="0"/>
    <n v="0"/>
    <n v="0"/>
    <n v="1"/>
    <n v="1"/>
    <n v="27.689999999999998"/>
    <n v="0.52245283018867916"/>
  </r>
  <r>
    <x v="27"/>
    <s v="Don"/>
    <x v="2"/>
    <x v="2"/>
    <n v="2015"/>
    <n v="1"/>
    <n v="5"/>
    <n v="1"/>
    <n v="3"/>
    <n v="1"/>
    <n v="3"/>
    <n v="1"/>
    <n v="3"/>
    <n v="1"/>
    <n v="3"/>
    <n v="1"/>
    <n v="3"/>
    <n v="0.64"/>
    <n v="5.76"/>
    <n v="0.5"/>
    <n v="1.5"/>
    <n v="0"/>
    <n v="0"/>
    <n v="0"/>
    <n v="0"/>
    <n v="1"/>
    <n v="2"/>
    <n v="1"/>
    <n v="2"/>
    <n v="0"/>
    <n v="0"/>
    <n v="0"/>
    <n v="0"/>
    <n v="1"/>
    <n v="1"/>
    <n v="1"/>
    <n v="1"/>
    <n v="0"/>
    <n v="0"/>
    <n v="0"/>
    <n v="0"/>
    <n v="1"/>
    <n v="1"/>
    <n v="1"/>
    <n v="1"/>
    <n v="0.5"/>
    <n v="0.5"/>
    <n v="1"/>
    <n v="1"/>
    <n v="0"/>
    <n v="0"/>
    <n v="0"/>
    <n v="0"/>
    <n v="1"/>
    <n v="1"/>
    <n v="37.76"/>
    <n v="0.71245283018867922"/>
  </r>
  <r>
    <x v="28"/>
    <s v="Randy"/>
    <x v="1"/>
    <x v="2"/>
    <n v="2015"/>
    <n v="1"/>
    <n v="5"/>
    <n v="0"/>
    <n v="0"/>
    <n v="1"/>
    <n v="3"/>
    <n v="1"/>
    <n v="3"/>
    <n v="0.75"/>
    <n v="2.25"/>
    <n v="0.88"/>
    <n v="2.64"/>
    <n v="0.46"/>
    <n v="4.1400000000000006"/>
    <n v="1"/>
    <n v="3"/>
    <n v="0"/>
    <n v="0"/>
    <n v="0"/>
    <n v="0"/>
    <n v="0.25"/>
    <n v="0.5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33.53"/>
    <n v="0.63264150943396225"/>
  </r>
  <r>
    <x v="29"/>
    <s v="Randy"/>
    <x v="1"/>
    <x v="2"/>
    <n v="2015"/>
    <n v="1"/>
    <n v="5"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0.8"/>
    <n v="1.6"/>
    <n v="0.8"/>
    <n v="1.6"/>
    <m/>
    <n v="0"/>
    <m/>
    <n v="0"/>
    <m/>
    <n v="0"/>
    <m/>
    <n v="0"/>
    <m/>
    <n v="0"/>
    <n v="0"/>
    <n v="0"/>
    <m/>
    <n v="0"/>
    <n v="0.5"/>
    <n v="0.5"/>
    <n v="0.5"/>
    <n v="0.5"/>
    <n v="1"/>
    <n v="1"/>
    <m/>
    <n v="0"/>
    <n v="1"/>
    <n v="1"/>
    <n v="1"/>
    <n v="1"/>
    <n v="15.2"/>
    <n v="0.33043478260869563"/>
  </r>
  <r>
    <x v="30"/>
    <s v="Randy"/>
    <x v="1"/>
    <x v="2"/>
    <n v="2015"/>
    <n v="1"/>
    <n v="5"/>
    <n v="1"/>
    <n v="3"/>
    <n v="1"/>
    <n v="3"/>
    <n v="1"/>
    <n v="3"/>
    <n v="1"/>
    <n v="3"/>
    <n v="1"/>
    <n v="3"/>
    <n v="0.5"/>
    <n v="4.5"/>
    <n v="1"/>
    <n v="3"/>
    <n v="0"/>
    <n v="0"/>
    <n v="0"/>
    <n v="0"/>
    <n v="1"/>
    <n v="2"/>
    <n v="1"/>
    <n v="2"/>
    <n v="1"/>
    <n v="1"/>
    <n v="0"/>
    <n v="0"/>
    <n v="0"/>
    <n v="0"/>
    <n v="1"/>
    <n v="1"/>
    <n v="1"/>
    <n v="1"/>
    <n v="0"/>
    <n v="0"/>
    <m/>
    <n v="0"/>
    <n v="1"/>
    <n v="1"/>
    <n v="0.5"/>
    <n v="0.5"/>
    <n v="1"/>
    <n v="1"/>
    <n v="1"/>
    <n v="1"/>
    <n v="1"/>
    <n v="1"/>
    <n v="1"/>
    <n v="1"/>
    <n v="40"/>
    <n v="0.76923076923076927"/>
  </r>
  <r>
    <x v="31"/>
    <s v="Randy"/>
    <x v="3"/>
    <x v="2"/>
    <n v="2015"/>
    <n v="1"/>
    <n v="5"/>
    <n v="1"/>
    <n v="3"/>
    <n v="1"/>
    <n v="3"/>
    <n v="1"/>
    <n v="3"/>
    <n v="1"/>
    <n v="3"/>
    <n v="1"/>
    <n v="3"/>
    <n v="0.8"/>
    <n v="7.2"/>
    <n v="1"/>
    <n v="3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0.3"/>
    <n v="0.3"/>
    <n v="1"/>
    <n v="1"/>
    <n v="1"/>
    <n v="1"/>
    <n v="1"/>
    <n v="1"/>
    <n v="1"/>
    <n v="1"/>
    <n v="39.5"/>
    <n v="0.74528301886792447"/>
  </r>
  <r>
    <x v="32"/>
    <s v="Don"/>
    <x v="1"/>
    <x v="2"/>
    <n v="2015"/>
    <n v="0.8"/>
    <n v="4"/>
    <n v="0"/>
    <n v="0"/>
    <n v="1"/>
    <n v="3"/>
    <n v="1"/>
    <n v="3"/>
    <n v="0.9"/>
    <n v="2.7"/>
    <n v="1"/>
    <n v="3"/>
    <n v="0.45"/>
    <n v="4.0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n v="36.049999999999997"/>
    <n v="0.68018867924528292"/>
  </r>
  <r>
    <x v="33"/>
    <s v="Randy"/>
    <x v="3"/>
    <x v="2"/>
    <n v="2015"/>
    <n v="1"/>
    <n v="5"/>
    <n v="1"/>
    <n v="3"/>
    <n v="1"/>
    <n v="3"/>
    <n v="1"/>
    <n v="3"/>
    <n v="0"/>
    <n v="0"/>
    <n v="1"/>
    <n v="3"/>
    <n v="0.3"/>
    <n v="2.6999999999999997"/>
    <n v="0.5"/>
    <n v="1.5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m/>
    <n v="0"/>
    <n v="0.5"/>
    <n v="0.5"/>
    <n v="0.5"/>
    <n v="0.5"/>
    <n v="1"/>
    <n v="1"/>
    <n v="1"/>
    <n v="1"/>
    <n v="0.5"/>
    <n v="0.5"/>
    <n v="1"/>
    <n v="1"/>
    <n v="28.7"/>
    <n v="0.55192307692307696"/>
  </r>
  <r>
    <x v="34"/>
    <s v="Randy"/>
    <x v="3"/>
    <x v="2"/>
    <n v="2015"/>
    <n v="1"/>
    <n v="5"/>
    <n v="1"/>
    <n v="3"/>
    <n v="1"/>
    <n v="3"/>
    <n v="1"/>
    <n v="3"/>
    <n v="0"/>
    <n v="0"/>
    <n v="1"/>
    <n v="3"/>
    <n v="0.06"/>
    <n v="0.54"/>
    <n v="1"/>
    <n v="3"/>
    <n v="0"/>
    <n v="0"/>
    <n v="0"/>
    <n v="0"/>
    <n v="1"/>
    <n v="2"/>
    <n v="0.6"/>
    <n v="1.2"/>
    <n v="1"/>
    <n v="1"/>
    <n v="0"/>
    <n v="0"/>
    <n v="0.5"/>
    <n v="0.5"/>
    <n v="1"/>
    <n v="1"/>
    <n v="1"/>
    <n v="1"/>
    <n v="0"/>
    <n v="0"/>
    <m/>
    <n v="0"/>
    <n v="0.5"/>
    <n v="0.5"/>
    <n v="0.5"/>
    <n v="0.5"/>
    <n v="1"/>
    <n v="1"/>
    <n v="1"/>
    <n v="1"/>
    <n v="1"/>
    <n v="1"/>
    <n v="1"/>
    <n v="1"/>
    <n v="32.239999999999995"/>
    <n v="0.61999999999999988"/>
  </r>
  <r>
    <x v="35"/>
    <s v="Eric"/>
    <x v="2"/>
    <x v="2"/>
    <n v="2015"/>
    <n v="1"/>
    <n v="5"/>
    <n v="1"/>
    <n v="3"/>
    <n v="1"/>
    <n v="3"/>
    <n v="1"/>
    <n v="3"/>
    <n v="1"/>
    <n v="3"/>
    <n v="1"/>
    <n v="3"/>
    <n v="0.25"/>
    <n v="2.25"/>
    <n v="0.75"/>
    <n v="2.25"/>
    <n v="0"/>
    <n v="0"/>
    <n v="0"/>
    <n v="0"/>
    <n v="1"/>
    <n v="2"/>
    <n v="1"/>
    <n v="2"/>
    <n v="0"/>
    <n v="0"/>
    <n v="1"/>
    <n v="1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1"/>
    <n v="32.5"/>
    <n v="0.6132075471698113"/>
  </r>
  <r>
    <x v="36"/>
    <s v="Randy"/>
    <x v="3"/>
    <x v="2"/>
    <n v="2015"/>
    <n v="1"/>
    <n v="5"/>
    <n v="1"/>
    <n v="3"/>
    <n v="1"/>
    <n v="3"/>
    <n v="1"/>
    <n v="3"/>
    <n v="1"/>
    <n v="3"/>
    <n v="1"/>
    <n v="3"/>
    <n v="0.3"/>
    <n v="2.6999999999999997"/>
    <n v="1"/>
    <n v="3"/>
    <n v="0"/>
    <n v="0"/>
    <n v="0"/>
    <n v="0"/>
    <n v="1"/>
    <n v="2"/>
    <n v="0.6"/>
    <n v="1.2"/>
    <n v="1"/>
    <n v="1"/>
    <n v="0"/>
    <n v="0"/>
    <n v="0.5"/>
    <n v="0.5"/>
    <n v="0.5"/>
    <n v="0.5"/>
    <n v="1"/>
    <n v="1"/>
    <n v="0"/>
    <n v="0"/>
    <m/>
    <n v="0"/>
    <n v="1"/>
    <n v="1"/>
    <n v="1"/>
    <n v="1"/>
    <n v="1"/>
    <n v="1"/>
    <n v="1"/>
    <n v="1"/>
    <n v="0.5"/>
    <n v="0.5"/>
    <n v="1"/>
    <n v="1"/>
    <n v="37.4"/>
    <n v="0.71923076923076923"/>
  </r>
  <r>
    <x v="37"/>
    <s v="Eric"/>
    <x v="0"/>
    <x v="2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38"/>
    <s v="Eric"/>
    <x v="3"/>
    <x v="2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39"/>
    <s v="Randy"/>
    <x v="3"/>
    <x v="2"/>
    <n v="2015"/>
    <n v="1"/>
    <n v="5"/>
    <n v="1"/>
    <n v="3"/>
    <n v="1"/>
    <n v="3"/>
    <n v="1"/>
    <n v="3"/>
    <n v="0"/>
    <n v="0"/>
    <n v="1"/>
    <n v="3"/>
    <n v="0"/>
    <n v="0"/>
    <n v="1"/>
    <n v="3"/>
    <n v="0"/>
    <n v="0"/>
    <n v="0"/>
    <n v="0"/>
    <n v="0"/>
    <n v="0"/>
    <n v="0"/>
    <n v="0"/>
    <n v="1"/>
    <n v="1"/>
    <n v="0.5"/>
    <n v="0.5"/>
    <n v="0"/>
    <n v="0"/>
    <n v="0.6"/>
    <n v="0.6"/>
    <n v="1"/>
    <n v="1"/>
    <n v="0"/>
    <n v="0"/>
    <m/>
    <n v="0"/>
    <n v="0.5"/>
    <n v="0.5"/>
    <n v="0.5"/>
    <n v="0.5"/>
    <n v="1"/>
    <n v="1"/>
    <n v="1"/>
    <n v="1"/>
    <n v="0.5"/>
    <n v="0.5"/>
    <n v="1"/>
    <n v="1"/>
    <n v="27.6"/>
    <n v="0.53076923076923077"/>
  </r>
  <r>
    <x v="40"/>
    <s v="Clark"/>
    <x v="3"/>
    <x v="2"/>
    <n v="2015"/>
    <n v="1"/>
    <n v="5"/>
    <n v="1"/>
    <n v="3"/>
    <n v="0"/>
    <n v="0"/>
    <n v="1"/>
    <n v="3"/>
    <n v="1"/>
    <n v="3"/>
    <n v="1"/>
    <n v="3"/>
    <n v="0.25"/>
    <n v="2.25"/>
    <n v="0"/>
    <n v="0"/>
    <n v="0"/>
    <n v="0"/>
    <n v="0"/>
    <n v="0"/>
    <n v="1"/>
    <n v="2"/>
    <n v="0"/>
    <n v="0"/>
    <n v="1"/>
    <n v="1"/>
    <n v="0"/>
    <n v="0"/>
    <n v="1"/>
    <n v="1"/>
    <n v="1"/>
    <n v="1"/>
    <n v="1"/>
    <n v="1"/>
    <n v="0"/>
    <n v="0"/>
    <n v="0"/>
    <n v="0"/>
    <n v="1"/>
    <n v="1"/>
    <n v="1"/>
    <n v="1"/>
    <n v="1"/>
    <n v="1"/>
    <n v="0"/>
    <n v="0"/>
    <n v="0"/>
    <n v="0"/>
    <n v="1"/>
    <n v="1"/>
    <n v="29.25"/>
    <n v="0.55188679245283023"/>
  </r>
  <r>
    <x v="41"/>
    <s v="Don"/>
    <x v="1"/>
    <x v="2"/>
    <n v="2015"/>
    <n v="1"/>
    <n v="5"/>
    <n v="1"/>
    <n v="3"/>
    <n v="1"/>
    <n v="3"/>
    <n v="1"/>
    <n v="3"/>
    <n v="0"/>
    <n v="0"/>
    <n v="1"/>
    <n v="3"/>
    <n v="0.51"/>
    <n v="4.59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.5"/>
    <n v="0.5"/>
    <n v="0"/>
    <n v="0"/>
    <n v="0"/>
    <n v="0"/>
    <n v="1"/>
    <n v="1"/>
    <n v="30.09"/>
    <n v="0.56773584905660379"/>
  </r>
  <r>
    <x v="42"/>
    <s v="Don"/>
    <x v="3"/>
    <x v="2"/>
    <n v="2015"/>
    <n v="1"/>
    <n v="5"/>
    <n v="1"/>
    <n v="3"/>
    <n v="1"/>
    <n v="3"/>
    <n v="1"/>
    <n v="3"/>
    <n v="1"/>
    <n v="3"/>
    <n v="1"/>
    <n v="3"/>
    <n v="0.9"/>
    <n v="8.1"/>
    <n v="1"/>
    <n v="3"/>
    <n v="0"/>
    <n v="0"/>
    <n v="0"/>
    <n v="0"/>
    <n v="1"/>
    <n v="2"/>
    <n v="1"/>
    <n v="2"/>
    <n v="1"/>
    <n v="1"/>
    <n v="0"/>
    <n v="0"/>
    <n v="1"/>
    <n v="1"/>
    <m/>
    <n v="0"/>
    <n v="1"/>
    <n v="1"/>
    <n v="1"/>
    <n v="1"/>
    <m/>
    <n v="0"/>
    <n v="1"/>
    <n v="1"/>
    <n v="1"/>
    <n v="1"/>
    <n v="1"/>
    <n v="1"/>
    <n v="0"/>
    <n v="0"/>
    <n v="0"/>
    <n v="0"/>
    <n v="1"/>
    <n v="1"/>
    <n v="43.1"/>
    <n v="0.84509803921568627"/>
  </r>
  <r>
    <x v="43"/>
    <s v="Don"/>
    <x v="3"/>
    <x v="2"/>
    <n v="2015"/>
    <n v="1"/>
    <n v="5"/>
    <n v="1"/>
    <n v="3"/>
    <n v="1"/>
    <n v="3"/>
    <n v="1"/>
    <n v="3"/>
    <n v="1"/>
    <n v="3"/>
    <n v="1"/>
    <n v="3"/>
    <n v="0.9"/>
    <n v="8.1"/>
    <n v="1"/>
    <n v="3"/>
    <n v="0"/>
    <n v="0"/>
    <n v="0"/>
    <n v="0"/>
    <n v="1"/>
    <n v="2"/>
    <n v="1"/>
    <n v="2"/>
    <n v="1"/>
    <n v="1"/>
    <n v="0"/>
    <n v="0"/>
    <n v="1"/>
    <n v="1"/>
    <m/>
    <n v="0"/>
    <n v="1"/>
    <n v="1"/>
    <n v="1"/>
    <n v="1"/>
    <m/>
    <n v="0"/>
    <n v="1"/>
    <n v="1"/>
    <n v="1"/>
    <n v="1"/>
    <n v="1"/>
    <n v="1"/>
    <n v="0"/>
    <n v="0"/>
    <n v="0"/>
    <n v="0"/>
    <n v="1"/>
    <n v="1"/>
    <n v="43.1"/>
    <n v="0.84509803921568627"/>
  </r>
  <r>
    <x v="44"/>
    <s v="Don"/>
    <x v="3"/>
    <x v="2"/>
    <n v="2015"/>
    <n v="1"/>
    <n v="5"/>
    <n v="1"/>
    <n v="3"/>
    <n v="1"/>
    <n v="3"/>
    <n v="1"/>
    <n v="3"/>
    <n v="1"/>
    <n v="3"/>
    <n v="1"/>
    <n v="3"/>
    <n v="0.65"/>
    <n v="5.8500000000000005"/>
    <n v="0"/>
    <n v="0"/>
    <n v="0"/>
    <n v="0"/>
    <n v="0"/>
    <n v="0"/>
    <n v="1"/>
    <n v="2"/>
    <n v="1"/>
    <n v="2"/>
    <n v="1"/>
    <n v="1"/>
    <n v="0"/>
    <n v="0"/>
    <n v="1"/>
    <n v="1"/>
    <n v="1"/>
    <n v="1"/>
    <n v="0"/>
    <n v="0"/>
    <n v="0"/>
    <n v="0"/>
    <n v="1"/>
    <n v="1"/>
    <n v="1"/>
    <n v="1"/>
    <n v="0.5"/>
    <n v="0.5"/>
    <n v="1"/>
    <n v="1"/>
    <n v="0"/>
    <n v="0"/>
    <n v="0"/>
    <n v="0"/>
    <n v="1"/>
    <n v="1"/>
    <n v="37.35"/>
    <n v="0.70471698113207548"/>
  </r>
  <r>
    <x v="45"/>
    <s v="Eric"/>
    <x v="3"/>
    <x v="2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46"/>
    <s v="Clark"/>
    <x v="1"/>
    <x v="2"/>
    <n v="2015"/>
    <n v="1"/>
    <n v="5"/>
    <n v="1"/>
    <n v="3"/>
    <n v="1"/>
    <n v="3"/>
    <n v="1"/>
    <n v="3"/>
    <n v="1"/>
    <n v="3"/>
    <n v="1"/>
    <n v="3"/>
    <n v="0.25"/>
    <n v="2.25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1"/>
    <n v="1"/>
    <n v="28.25"/>
    <n v="0.53301886792452835"/>
  </r>
  <r>
    <x v="47"/>
    <m/>
    <x v="0"/>
    <x v="0"/>
    <m/>
    <n v="0.85952380952380958"/>
    <m/>
    <n v="0.84615384615384615"/>
    <m/>
    <n v="0.90243902439024393"/>
    <m/>
    <n v="0.82804878048780495"/>
    <m/>
    <n v="0.76547619047619042"/>
    <m/>
    <n v="0.76076923076923086"/>
    <m/>
    <n v="0.37878048780487816"/>
    <m/>
    <n v="0.57250000000000001"/>
    <m/>
    <n v="8.0555555555555561E-2"/>
    <m/>
    <n v="6.3513513513513517E-2"/>
    <m/>
    <n v="0.76538461538461533"/>
    <m/>
    <n v="0.50769230769230778"/>
    <m/>
    <n v="0.48194444444444451"/>
    <m/>
    <n v="0.25"/>
    <m/>
    <n v="0.44027777777777777"/>
    <m/>
    <n v="0.42575757575757572"/>
    <m/>
    <n v="0.43055555555555558"/>
    <m/>
    <n v="0.1542857142857143"/>
    <m/>
    <n v="0.45454545454545453"/>
    <m/>
    <n v="0.69756097560975616"/>
    <m/>
    <n v="0.57380952380952388"/>
    <m/>
    <n v="0.70374999999999999"/>
    <m/>
    <n v="0.1891891891891892"/>
    <m/>
    <n v="0.3902439024390244"/>
    <m/>
    <n v="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x v="0"/>
    <x v="0"/>
    <x v="0"/>
    <x v="0"/>
    <m/>
    <m/>
    <n v="5"/>
    <m/>
    <n v="3"/>
    <m/>
    <n v="3"/>
    <m/>
    <n v="3"/>
    <m/>
    <n v="3"/>
    <m/>
    <n v="3"/>
    <m/>
    <n v="9"/>
    <m/>
    <n v="3"/>
    <m/>
    <n v="2"/>
    <m/>
    <n v="2"/>
    <m/>
    <n v="2"/>
    <m/>
    <n v="2"/>
    <m/>
    <n v="1"/>
    <m/>
    <n v="1"/>
    <m/>
    <n v="1"/>
    <m/>
    <n v="1"/>
    <m/>
    <n v="1"/>
    <m/>
    <n v="1"/>
    <m/>
    <n v="1"/>
    <m/>
    <n v="1"/>
    <m/>
    <n v="1"/>
    <m/>
    <n v="1"/>
    <m/>
    <n v="1"/>
    <m/>
    <n v="1"/>
    <m/>
    <n v="1"/>
    <x v="0"/>
    <x v="0"/>
    <m/>
  </r>
  <r>
    <x v="1"/>
    <x v="1"/>
    <x v="1"/>
    <x v="1"/>
    <n v="2015"/>
    <n v="0.5"/>
    <n v="2.5"/>
    <m/>
    <n v="0"/>
    <n v="1"/>
    <n v="3"/>
    <n v="0"/>
    <n v="0"/>
    <n v="1"/>
    <n v="3"/>
    <n v="0"/>
    <n v="0"/>
    <n v="0.5"/>
    <n v="4.5"/>
    <n v="0"/>
    <n v="0"/>
    <m/>
    <n v="0"/>
    <m/>
    <n v="0"/>
    <n v="1"/>
    <n v="2"/>
    <m/>
    <n v="0"/>
    <m/>
    <n v="0"/>
    <m/>
    <n v="0"/>
    <m/>
    <n v="0"/>
    <m/>
    <n v="0"/>
    <m/>
    <n v="0"/>
    <m/>
    <n v="0"/>
    <m/>
    <n v="0"/>
    <n v="0"/>
    <n v="0"/>
    <n v="0"/>
    <n v="0"/>
    <n v="1"/>
    <n v="1"/>
    <n v="0"/>
    <n v="0"/>
    <n v="1"/>
    <n v="1"/>
    <n v="1"/>
    <n v="1"/>
    <x v="1"/>
    <x v="1"/>
    <n v="16"/>
  </r>
  <r>
    <x v="2"/>
    <x v="1"/>
    <x v="2"/>
    <x v="1"/>
    <n v="2015"/>
    <n v="0"/>
    <n v="0"/>
    <n v="0"/>
    <n v="0"/>
    <n v="1"/>
    <n v="3"/>
    <n v="0"/>
    <n v="0"/>
    <n v="1"/>
    <n v="3"/>
    <m/>
    <n v="0"/>
    <n v="0"/>
    <n v="0"/>
    <n v="0"/>
    <n v="0"/>
    <m/>
    <n v="0"/>
    <m/>
    <n v="0"/>
    <n v="0"/>
    <n v="0"/>
    <m/>
    <n v="0"/>
    <m/>
    <n v="0"/>
    <m/>
    <n v="0"/>
    <m/>
    <n v="0"/>
    <m/>
    <n v="0"/>
    <m/>
    <n v="0"/>
    <m/>
    <n v="0"/>
    <m/>
    <n v="0"/>
    <n v="0"/>
    <n v="0"/>
    <n v="1"/>
    <n v="1"/>
    <n v="0.6"/>
    <n v="0.6"/>
    <m/>
    <n v="0"/>
    <n v="1"/>
    <n v="1"/>
    <n v="1"/>
    <n v="1"/>
    <x v="2"/>
    <x v="2"/>
    <n v="17"/>
  </r>
  <r>
    <x v="3"/>
    <x v="1"/>
    <x v="1"/>
    <x v="1"/>
    <n v="2015"/>
    <n v="1"/>
    <n v="5"/>
    <n v="1"/>
    <n v="3"/>
    <n v="1"/>
    <n v="3"/>
    <n v="1"/>
    <n v="3"/>
    <n v="1"/>
    <n v="3"/>
    <n v="1"/>
    <n v="3"/>
    <n v="0"/>
    <n v="0"/>
    <n v="0.27"/>
    <n v="0.8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.5"/>
    <n v="0.5"/>
    <n v="0"/>
    <n v="0"/>
    <n v="0"/>
    <n v="0"/>
    <n v="1"/>
    <n v="1"/>
    <x v="3"/>
    <x v="3"/>
    <n v="0"/>
  </r>
  <r>
    <x v="4"/>
    <x v="1"/>
    <x v="1"/>
    <x v="1"/>
    <n v="2015"/>
    <n v="1"/>
    <n v="5"/>
    <n v="1"/>
    <n v="3"/>
    <n v="1"/>
    <n v="3"/>
    <n v="1"/>
    <n v="3"/>
    <n v="1"/>
    <n v="3"/>
    <n v="0"/>
    <n v="0"/>
    <n v="0.4"/>
    <n v="3.6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4"/>
    <x v="4"/>
    <n v="0"/>
  </r>
  <r>
    <x v="5"/>
    <x v="1"/>
    <x v="3"/>
    <x v="1"/>
    <n v="2015"/>
    <n v="0.5"/>
    <n v="2.5"/>
    <n v="0"/>
    <n v="0"/>
    <n v="1"/>
    <n v="3"/>
    <n v="0"/>
    <n v="0"/>
    <n v="1"/>
    <n v="3"/>
    <m/>
    <n v="0"/>
    <n v="0.15"/>
    <n v="1.3499999999999999"/>
    <n v="0.4"/>
    <n v="1.2000000000000002"/>
    <m/>
    <n v="0"/>
    <m/>
    <n v="0"/>
    <n v="1"/>
    <n v="2"/>
    <n v="1"/>
    <n v="2"/>
    <m/>
    <n v="0"/>
    <m/>
    <n v="0"/>
    <m/>
    <n v="0"/>
    <m/>
    <n v="0"/>
    <m/>
    <n v="0"/>
    <m/>
    <n v="0"/>
    <m/>
    <n v="0"/>
    <n v="0.4"/>
    <n v="0.4"/>
    <n v="0.6"/>
    <n v="0.6"/>
    <m/>
    <n v="0"/>
    <m/>
    <n v="0"/>
    <n v="1"/>
    <n v="1"/>
    <n v="1"/>
    <n v="1"/>
    <x v="5"/>
    <x v="5"/>
    <n v="16"/>
  </r>
  <r>
    <x v="6"/>
    <x v="1"/>
    <x v="1"/>
    <x v="1"/>
    <n v="2015"/>
    <n v="0.7"/>
    <n v="3.5"/>
    <m/>
    <n v="0"/>
    <n v="1"/>
    <n v="3"/>
    <n v="0"/>
    <n v="0"/>
    <n v="1"/>
    <n v="3"/>
    <n v="0"/>
    <n v="0"/>
    <n v="0"/>
    <n v="0"/>
    <m/>
    <n v="0"/>
    <m/>
    <n v="0"/>
    <m/>
    <n v="0"/>
    <m/>
    <n v="0"/>
    <n v="1"/>
    <n v="2"/>
    <m/>
    <n v="0"/>
    <m/>
    <n v="0"/>
    <m/>
    <n v="0"/>
    <m/>
    <n v="0"/>
    <m/>
    <n v="0"/>
    <m/>
    <n v="0"/>
    <m/>
    <n v="0"/>
    <n v="0.1"/>
    <n v="0.1"/>
    <n v="0.1"/>
    <n v="0.1"/>
    <n v="0.7"/>
    <n v="0.7"/>
    <n v="0"/>
    <n v="0"/>
    <n v="1"/>
    <n v="1"/>
    <n v="1"/>
    <n v="1"/>
    <x v="6"/>
    <x v="6"/>
    <n v="19"/>
  </r>
  <r>
    <x v="7"/>
    <x v="1"/>
    <x v="3"/>
    <x v="1"/>
    <n v="2015"/>
    <n v="1"/>
    <n v="5"/>
    <n v="1"/>
    <n v="3"/>
    <n v="1"/>
    <n v="3"/>
    <n v="1"/>
    <n v="3"/>
    <n v="1"/>
    <n v="3"/>
    <n v="0"/>
    <n v="0"/>
    <n v="0.66"/>
    <n v="5.94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1"/>
    <x v="7"/>
    <x v="7"/>
    <n v="0"/>
  </r>
  <r>
    <x v="8"/>
    <x v="2"/>
    <x v="3"/>
    <x v="1"/>
    <n v="2015"/>
    <n v="0.5"/>
    <n v="2.5"/>
    <n v="0"/>
    <n v="0"/>
    <m/>
    <n v="0"/>
    <m/>
    <n v="0"/>
    <n v="1"/>
    <n v="3"/>
    <m/>
    <n v="0"/>
    <m/>
    <n v="0"/>
    <m/>
    <n v="0"/>
    <n v="0"/>
    <n v="0"/>
    <n v="0"/>
    <n v="0"/>
    <n v="0"/>
    <n v="0"/>
    <n v="0.5"/>
    <n v="1"/>
    <n v="1"/>
    <n v="1"/>
    <m/>
    <n v="0"/>
    <n v="0"/>
    <n v="0"/>
    <m/>
    <n v="0"/>
    <n v="0"/>
    <n v="0"/>
    <m/>
    <n v="0"/>
    <m/>
    <n v="0"/>
    <n v="1"/>
    <n v="1"/>
    <n v="1"/>
    <n v="1"/>
    <n v="1"/>
    <n v="1"/>
    <n v="0"/>
    <n v="0"/>
    <n v="1"/>
    <n v="1"/>
    <n v="1"/>
    <n v="1"/>
    <x v="8"/>
    <x v="8"/>
    <n v="25"/>
  </r>
  <r>
    <x v="9"/>
    <x v="1"/>
    <x v="3"/>
    <x v="1"/>
    <n v="2015"/>
    <n v="0.5"/>
    <n v="2.5"/>
    <m/>
    <n v="0"/>
    <n v="0"/>
    <n v="0"/>
    <n v="0"/>
    <n v="0"/>
    <n v="0"/>
    <n v="0"/>
    <m/>
    <n v="0"/>
    <n v="0"/>
    <n v="0"/>
    <n v="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  <n v="0.2"/>
    <n v="0.2"/>
    <n v="1"/>
    <n v="1"/>
    <n v="0"/>
    <n v="0"/>
    <n v="1"/>
    <n v="1"/>
    <n v="1"/>
    <n v="1"/>
    <x v="9"/>
    <x v="9"/>
    <n v="21"/>
  </r>
  <r>
    <x v="10"/>
    <x v="3"/>
    <x v="1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x v="10"/>
    <x v="10"/>
    <n v="53"/>
  </r>
  <r>
    <x v="11"/>
    <x v="1"/>
    <x v="2"/>
    <x v="1"/>
    <n v="2015"/>
    <n v="1"/>
    <n v="5"/>
    <n v="1"/>
    <n v="3"/>
    <n v="1"/>
    <n v="3"/>
    <n v="1"/>
    <n v="3"/>
    <n v="1"/>
    <n v="3"/>
    <n v="0"/>
    <n v="0"/>
    <n v="0.7"/>
    <n v="6.3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1"/>
    <x v="11"/>
    <n v="0"/>
  </r>
  <r>
    <x v="12"/>
    <x v="3"/>
    <x v="1"/>
    <x v="1"/>
    <n v="2015"/>
    <n v="1"/>
    <n v="5"/>
    <n v="1"/>
    <n v="3"/>
    <n v="1"/>
    <n v="3"/>
    <n v="1"/>
    <n v="3"/>
    <n v="0.9"/>
    <n v="2.7"/>
    <n v="0"/>
    <n v="0"/>
    <n v="0.4"/>
    <n v="3.6"/>
    <n v="1"/>
    <n v="3"/>
    <n v="0.75"/>
    <n v="1.5"/>
    <n v="0"/>
    <n v="0"/>
    <n v="1"/>
    <n v="2"/>
    <n v="0"/>
    <n v="0"/>
    <n v="0"/>
    <n v="0"/>
    <m/>
    <n v="0"/>
    <n v="0"/>
    <n v="0"/>
    <n v="0.8"/>
    <n v="0.8"/>
    <n v="0"/>
    <n v="0"/>
    <n v="0.6"/>
    <n v="0.6"/>
    <m/>
    <n v="0"/>
    <n v="1"/>
    <n v="1"/>
    <n v="0"/>
    <n v="0"/>
    <n v="1"/>
    <n v="1"/>
    <n v="0"/>
    <n v="0"/>
    <n v="0"/>
    <n v="0"/>
    <n v="1"/>
    <n v="1"/>
    <x v="12"/>
    <x v="12"/>
    <n v="2"/>
  </r>
  <r>
    <x v="13"/>
    <x v="1"/>
    <x v="1"/>
    <x v="1"/>
    <n v="2015"/>
    <n v="1"/>
    <n v="5"/>
    <n v="1"/>
    <n v="3"/>
    <n v="1"/>
    <n v="3"/>
    <n v="0.75"/>
    <n v="2.25"/>
    <n v="0"/>
    <n v="0"/>
    <n v="0.15"/>
    <n v="0.44999999999999996"/>
    <n v="0.2"/>
    <n v="1.8"/>
    <n v="1"/>
    <n v="3"/>
    <n v="0"/>
    <n v="0"/>
    <n v="0"/>
    <n v="0"/>
    <n v="1"/>
    <n v="2"/>
    <n v="0"/>
    <n v="0"/>
    <n v="0"/>
    <n v="0"/>
    <m/>
    <n v="0"/>
    <n v="1"/>
    <n v="1"/>
    <n v="0"/>
    <n v="0"/>
    <n v="1"/>
    <n v="1"/>
    <n v="0"/>
    <n v="0"/>
    <m/>
    <n v="0"/>
    <n v="1"/>
    <n v="1"/>
    <n v="0.3"/>
    <n v="0.3"/>
    <n v="0.75"/>
    <n v="0.75"/>
    <n v="0"/>
    <n v="0"/>
    <n v="1"/>
    <n v="1"/>
    <n v="1"/>
    <n v="1"/>
    <x v="13"/>
    <x v="13"/>
    <n v="2"/>
  </r>
  <r>
    <x v="14"/>
    <x v="1"/>
    <x v="2"/>
    <x v="1"/>
    <n v="2015"/>
    <n v="1"/>
    <n v="5"/>
    <n v="1"/>
    <n v="3"/>
    <n v="1"/>
    <n v="3"/>
    <n v="1"/>
    <n v="3"/>
    <n v="1"/>
    <n v="3"/>
    <n v="0.5"/>
    <n v="1.5"/>
    <n v="0.65"/>
    <n v="5.8500000000000005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.5"/>
    <n v="0.5"/>
    <n v="0"/>
    <n v="0"/>
    <n v="0"/>
    <n v="0"/>
    <n v="0"/>
    <n v="0"/>
    <n v="0"/>
    <n v="0"/>
    <n v="1"/>
    <n v="1"/>
    <x v="14"/>
    <x v="14"/>
    <n v="0"/>
  </r>
  <r>
    <x v="15"/>
    <x v="1"/>
    <x v="2"/>
    <x v="1"/>
    <n v="2015"/>
    <n v="1"/>
    <n v="5"/>
    <n v="1"/>
    <n v="3"/>
    <n v="1"/>
    <n v="3"/>
    <n v="1"/>
    <n v="3"/>
    <n v="1"/>
    <n v="3"/>
    <n v="0.5"/>
    <n v="1.5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5"/>
    <x v="15"/>
    <n v="0"/>
  </r>
  <r>
    <x v="16"/>
    <x v="1"/>
    <x v="1"/>
    <x v="1"/>
    <n v="2015"/>
    <n v="1"/>
    <n v="5"/>
    <n v="1"/>
    <n v="3"/>
    <n v="1"/>
    <n v="3"/>
    <n v="0.7"/>
    <n v="2.0999999999999996"/>
    <n v="1"/>
    <n v="3"/>
    <n v="0.5"/>
    <n v="1.5"/>
    <n v="0.7"/>
    <n v="6.3"/>
    <n v="0"/>
    <n v="0"/>
    <n v="0"/>
    <n v="0"/>
    <n v="0"/>
    <n v="0"/>
    <n v="1"/>
    <n v="2"/>
    <n v="0.8"/>
    <n v="1.6"/>
    <n v="0.85"/>
    <n v="0.85"/>
    <n v="0"/>
    <n v="0"/>
    <n v="1"/>
    <n v="1"/>
    <n v="0"/>
    <n v="0"/>
    <n v="0"/>
    <n v="0"/>
    <n v="0"/>
    <n v="0"/>
    <n v="1"/>
    <n v="1"/>
    <n v="1"/>
    <n v="1"/>
    <n v="0"/>
    <n v="0"/>
    <n v="1"/>
    <n v="1"/>
    <n v="0"/>
    <n v="0"/>
    <n v="0"/>
    <n v="0"/>
    <n v="1"/>
    <n v="1"/>
    <x v="16"/>
    <x v="16"/>
    <n v="0"/>
  </r>
  <r>
    <x v="17"/>
    <x v="3"/>
    <x v="1"/>
    <x v="1"/>
    <n v="2015"/>
    <n v="1"/>
    <n v="5"/>
    <n v="1"/>
    <n v="3"/>
    <n v="1"/>
    <n v="3"/>
    <n v="0.7"/>
    <n v="2.0999999999999996"/>
    <n v="1"/>
    <n v="3"/>
    <n v="0.5"/>
    <n v="1.5"/>
    <n v="0.7"/>
    <n v="6.3"/>
    <n v="0"/>
    <n v="0"/>
    <n v="0"/>
    <n v="0"/>
    <n v="0"/>
    <n v="0"/>
    <m/>
    <n v="0"/>
    <n v="0.8"/>
    <n v="1.6"/>
    <n v="0.85"/>
    <n v="0.85"/>
    <n v="0"/>
    <n v="0"/>
    <n v="1"/>
    <n v="1"/>
    <n v="0"/>
    <n v="0"/>
    <n v="0"/>
    <n v="0"/>
    <n v="0"/>
    <n v="0"/>
    <n v="1"/>
    <n v="1"/>
    <n v="1"/>
    <n v="1"/>
    <n v="0"/>
    <n v="0"/>
    <n v="1"/>
    <n v="1"/>
    <n v="0"/>
    <n v="0"/>
    <n v="0.5"/>
    <n v="0.5"/>
    <n v="1"/>
    <n v="1"/>
    <x v="17"/>
    <x v="17"/>
    <n v="2"/>
  </r>
  <r>
    <x v="18"/>
    <x v="3"/>
    <x v="2"/>
    <x v="1"/>
    <n v="2015"/>
    <n v="0.8"/>
    <n v="4"/>
    <n v="0"/>
    <n v="0"/>
    <n v="1"/>
    <n v="3"/>
    <n v="1"/>
    <n v="3"/>
    <n v="0.9"/>
    <n v="2.7"/>
    <n v="1"/>
    <n v="3"/>
    <n v="0.35"/>
    <n v="3.1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x v="18"/>
    <x v="18"/>
    <n v="0"/>
  </r>
  <r>
    <x v="19"/>
    <x v="3"/>
    <x v="2"/>
    <x v="1"/>
    <n v="2015"/>
    <n v="0"/>
    <n v="0"/>
    <n v="1"/>
    <n v="3"/>
    <n v="1"/>
    <n v="3"/>
    <n v="1"/>
    <n v="3"/>
    <n v="0"/>
    <n v="0"/>
    <n v="1"/>
    <n v="3"/>
    <n v="0.15"/>
    <n v="1.3499999999999999"/>
    <n v="0.5"/>
    <n v="1.5"/>
    <n v="0"/>
    <n v="0"/>
    <n v="0"/>
    <n v="0"/>
    <n v="0.7"/>
    <n v="1.4"/>
    <n v="0.5"/>
    <n v="1"/>
    <n v="0"/>
    <n v="0"/>
    <m/>
    <n v="0"/>
    <n v="1"/>
    <n v="1"/>
    <n v="0.05"/>
    <n v="0.05"/>
    <n v="0"/>
    <n v="0"/>
    <n v="0"/>
    <n v="0"/>
    <m/>
    <n v="0"/>
    <m/>
    <n v="0"/>
    <n v="0"/>
    <n v="0"/>
    <m/>
    <n v="0"/>
    <m/>
    <n v="0"/>
    <n v="0"/>
    <n v="0"/>
    <m/>
    <n v="0"/>
    <x v="19"/>
    <x v="19"/>
    <n v="6"/>
  </r>
  <r>
    <x v="20"/>
    <x v="3"/>
    <x v="1"/>
    <x v="1"/>
    <n v="2015"/>
    <n v="0"/>
    <n v="0"/>
    <n v="1"/>
    <n v="3"/>
    <n v="1"/>
    <n v="3"/>
    <n v="1"/>
    <n v="3"/>
    <n v="0"/>
    <n v="0"/>
    <n v="1"/>
    <n v="3"/>
    <n v="0.2"/>
    <n v="1.8"/>
    <n v="0.6"/>
    <n v="1.7999999999999998"/>
    <n v="0"/>
    <n v="0"/>
    <n v="0"/>
    <n v="0"/>
    <n v="0.6"/>
    <n v="1.2"/>
    <n v="0.7"/>
    <n v="1.4"/>
    <n v="0"/>
    <n v="0"/>
    <m/>
    <n v="0"/>
    <n v="1"/>
    <n v="1"/>
    <n v="0.4"/>
    <n v="0.4"/>
    <n v="0"/>
    <n v="0"/>
    <n v="0.4"/>
    <n v="0.4"/>
    <m/>
    <n v="0"/>
    <n v="0.5"/>
    <n v="0.5"/>
    <n v="0"/>
    <n v="0"/>
    <n v="0"/>
    <n v="0"/>
    <m/>
    <n v="0"/>
    <m/>
    <n v="0"/>
    <n v="1"/>
    <n v="1"/>
    <x v="15"/>
    <x v="20"/>
    <n v="4"/>
  </r>
  <r>
    <x v="21"/>
    <x v="4"/>
    <x v="1"/>
    <x v="1"/>
    <n v="2015"/>
    <n v="0"/>
    <n v="0"/>
    <n v="1"/>
    <n v="3"/>
    <n v="0.5"/>
    <n v="1.5"/>
    <n v="0.5"/>
    <n v="1.5"/>
    <n v="1"/>
    <n v="3"/>
    <n v="1"/>
    <n v="3"/>
    <n v="0.2"/>
    <n v="1.8"/>
    <n v="0"/>
    <n v="0"/>
    <n v="0"/>
    <n v="0"/>
    <n v="0.25"/>
    <n v="0.5"/>
    <n v="1"/>
    <n v="2"/>
    <n v="0.5"/>
    <n v="1"/>
    <n v="0.5"/>
    <n v="0.5"/>
    <n v="1"/>
    <n v="1"/>
    <n v="0.75"/>
    <n v="0.75"/>
    <n v="0.5"/>
    <n v="0.5"/>
    <n v="0.5"/>
    <n v="0.5"/>
    <n v="0.5"/>
    <n v="0.5"/>
    <n v="1"/>
    <n v="1"/>
    <n v="0.5"/>
    <n v="0.5"/>
    <n v="0.5"/>
    <n v="0.5"/>
    <n v="0"/>
    <n v="0"/>
    <n v="0"/>
    <n v="0"/>
    <n v="0.5"/>
    <n v="0.5"/>
    <n v="1"/>
    <n v="1"/>
    <x v="20"/>
    <x v="21"/>
    <n v="0"/>
  </r>
  <r>
    <x v="22"/>
    <x v="1"/>
    <x v="3"/>
    <x v="1"/>
    <n v="2015"/>
    <n v="1"/>
    <n v="5"/>
    <n v="1"/>
    <n v="3"/>
    <n v="1"/>
    <n v="3"/>
    <n v="1"/>
    <n v="3"/>
    <n v="1"/>
    <n v="3"/>
    <n v="1"/>
    <n v="3"/>
    <n v="0.82"/>
    <n v="7.38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1"/>
    <n v="1"/>
    <n v="0"/>
    <n v="0"/>
    <n v="0"/>
    <n v="0"/>
    <n v="1"/>
    <n v="1"/>
    <x v="21"/>
    <x v="22"/>
    <n v="1"/>
  </r>
  <r>
    <x v="23"/>
    <x v="3"/>
    <x v="3"/>
    <x v="1"/>
    <n v="2015"/>
    <n v="1"/>
    <n v="5"/>
    <n v="0"/>
    <n v="0"/>
    <n v="1"/>
    <n v="3"/>
    <n v="1"/>
    <n v="3"/>
    <n v="0.9"/>
    <n v="2.7"/>
    <n v="1"/>
    <n v="3"/>
    <n v="0.35"/>
    <n v="3.15"/>
    <n v="0.9"/>
    <n v="2.7"/>
    <n v="0.5"/>
    <n v="1"/>
    <n v="0.5"/>
    <n v="1"/>
    <n v="1"/>
    <n v="2"/>
    <n v="1"/>
    <n v="2"/>
    <n v="0"/>
    <n v="0"/>
    <n v="0"/>
    <n v="0"/>
    <n v="1"/>
    <n v="1"/>
    <n v="0.5"/>
    <n v="0.5"/>
    <n v="1"/>
    <n v="1"/>
    <n v="0.5"/>
    <n v="0.5"/>
    <n v="0"/>
    <n v="0"/>
    <n v="0"/>
    <n v="0"/>
    <n v="0"/>
    <n v="0"/>
    <n v="0"/>
    <n v="0"/>
    <n v="0"/>
    <n v="0"/>
    <n v="0"/>
    <n v="0"/>
    <n v="1"/>
    <n v="1"/>
    <x v="22"/>
    <x v="23"/>
    <n v="0"/>
  </r>
  <r>
    <x v="24"/>
    <x v="3"/>
    <x v="2"/>
    <x v="1"/>
    <n v="2015"/>
    <n v="0.8"/>
    <n v="4"/>
    <n v="0"/>
    <n v="0"/>
    <n v="1"/>
    <n v="3"/>
    <n v="1"/>
    <n v="3"/>
    <n v="0.9"/>
    <n v="2.7"/>
    <n v="1"/>
    <n v="3"/>
    <n v="0.35"/>
    <n v="3.1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x v="18"/>
    <x v="18"/>
    <n v="0"/>
  </r>
  <r>
    <x v="25"/>
    <x v="5"/>
    <x v="1"/>
    <x v="1"/>
    <n v="2015"/>
    <n v="1"/>
    <n v="5"/>
    <n v="1"/>
    <n v="3"/>
    <n v="1"/>
    <n v="3"/>
    <n v="1"/>
    <n v="3"/>
    <n v="1"/>
    <n v="3"/>
    <n v="1"/>
    <n v="3"/>
    <n v="0.25"/>
    <n v="2.25"/>
    <n v="0"/>
    <n v="0"/>
    <m/>
    <n v="0"/>
    <n v="0"/>
    <n v="0"/>
    <n v="1"/>
    <n v="2"/>
    <n v="1"/>
    <n v="2"/>
    <n v="1"/>
    <n v="1"/>
    <m/>
    <n v="0"/>
    <n v="1"/>
    <n v="1"/>
    <n v="1"/>
    <n v="1"/>
    <n v="1"/>
    <n v="1"/>
    <m/>
    <n v="0"/>
    <m/>
    <n v="0"/>
    <n v="1"/>
    <n v="1"/>
    <n v="1"/>
    <n v="1"/>
    <n v="1"/>
    <n v="1"/>
    <n v="0"/>
    <n v="0"/>
    <n v="0"/>
    <n v="0"/>
    <n v="1"/>
    <n v="1"/>
    <x v="23"/>
    <x v="24"/>
    <n v="5"/>
  </r>
  <r>
    <x v="26"/>
    <x v="1"/>
    <x v="3"/>
    <x v="1"/>
    <n v="2015"/>
    <n v="1"/>
    <n v="5"/>
    <n v="1"/>
    <n v="3"/>
    <n v="0.5"/>
    <n v="1.5"/>
    <n v="1"/>
    <n v="3"/>
    <n v="0"/>
    <n v="0"/>
    <n v="1"/>
    <n v="3"/>
    <n v="0.51"/>
    <n v="4.59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.6"/>
    <n v="0.6"/>
    <n v="0"/>
    <n v="0"/>
    <n v="0"/>
    <n v="0"/>
    <n v="0"/>
    <n v="0"/>
    <n v="1"/>
    <n v="1"/>
    <x v="24"/>
    <x v="25"/>
    <n v="0"/>
  </r>
  <r>
    <x v="27"/>
    <x v="1"/>
    <x v="2"/>
    <x v="1"/>
    <n v="2015"/>
    <n v="1"/>
    <n v="5"/>
    <n v="1"/>
    <n v="3"/>
    <n v="1"/>
    <n v="3"/>
    <n v="1"/>
    <n v="3"/>
    <n v="1"/>
    <n v="3"/>
    <n v="1"/>
    <n v="3"/>
    <n v="0.64"/>
    <n v="5.76"/>
    <n v="1"/>
    <n v="3"/>
    <n v="0"/>
    <n v="0"/>
    <n v="0"/>
    <n v="0"/>
    <n v="1"/>
    <n v="2"/>
    <n v="1"/>
    <n v="2"/>
    <n v="0"/>
    <n v="0"/>
    <n v="0"/>
    <n v="0"/>
    <n v="1"/>
    <n v="1"/>
    <n v="1"/>
    <n v="1"/>
    <n v="0"/>
    <n v="0"/>
    <n v="0"/>
    <n v="0"/>
    <n v="1"/>
    <n v="1"/>
    <n v="1"/>
    <n v="1"/>
    <n v="0.2"/>
    <n v="0.2"/>
    <n v="1"/>
    <n v="1"/>
    <n v="0"/>
    <n v="0"/>
    <n v="0"/>
    <n v="0"/>
    <n v="1"/>
    <n v="1"/>
    <x v="25"/>
    <x v="26"/>
    <n v="0"/>
  </r>
  <r>
    <x v="28"/>
    <x v="2"/>
    <x v="1"/>
    <x v="1"/>
    <n v="2015"/>
    <n v="0.5"/>
    <n v="2.5"/>
    <n v="0"/>
    <n v="0"/>
    <n v="1"/>
    <n v="3"/>
    <n v="1"/>
    <n v="3"/>
    <n v="1"/>
    <n v="3"/>
    <n v="1"/>
    <n v="3"/>
    <n v="0.46"/>
    <n v="4.1400000000000006"/>
    <n v="1"/>
    <n v="3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x v="26"/>
    <x v="27"/>
    <n v="0"/>
  </r>
  <r>
    <x v="29"/>
    <x v="2"/>
    <x v="1"/>
    <x v="1"/>
    <n v="2015"/>
    <n v="0.5"/>
    <n v="2.5"/>
    <n v="0"/>
    <n v="0"/>
    <n v="1"/>
    <n v="3"/>
    <n v="1"/>
    <n v="3"/>
    <n v="1"/>
    <n v="3"/>
    <n v="1"/>
    <n v="3"/>
    <n v="0.46"/>
    <n v="4.1400000000000006"/>
    <n v="1"/>
    <n v="3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x v="26"/>
    <x v="27"/>
    <n v="0"/>
  </r>
  <r>
    <x v="30"/>
    <x v="2"/>
    <x v="1"/>
    <x v="1"/>
    <n v="2015"/>
    <n v="0.7"/>
    <n v="3.5"/>
    <n v="0"/>
    <n v="0"/>
    <n v="1"/>
    <n v="3"/>
    <n v="1"/>
    <n v="3"/>
    <n v="0"/>
    <n v="0"/>
    <n v="1"/>
    <n v="3"/>
    <n v="0.5"/>
    <n v="4.5"/>
    <n v="1"/>
    <n v="3"/>
    <n v="0"/>
    <n v="0"/>
    <n v="0"/>
    <n v="0"/>
    <n v="1"/>
    <n v="2"/>
    <n v="1"/>
    <n v="2"/>
    <n v="1"/>
    <n v="1"/>
    <n v="0"/>
    <n v="0"/>
    <n v="0"/>
    <n v="0"/>
    <n v="1"/>
    <n v="1"/>
    <n v="1"/>
    <n v="1"/>
    <n v="0"/>
    <n v="0"/>
    <m/>
    <n v="0"/>
    <n v="1"/>
    <n v="1"/>
    <n v="0.5"/>
    <n v="0.5"/>
    <n v="1"/>
    <n v="1"/>
    <n v="1"/>
    <n v="1"/>
    <n v="1"/>
    <n v="1"/>
    <n v="1"/>
    <n v="1"/>
    <x v="27"/>
    <x v="28"/>
    <n v="1"/>
  </r>
  <r>
    <x v="31"/>
    <x v="2"/>
    <x v="3"/>
    <x v="1"/>
    <n v="2015"/>
    <n v="0.4"/>
    <n v="2"/>
    <n v="0"/>
    <n v="0"/>
    <n v="1"/>
    <n v="3"/>
    <n v="1"/>
    <n v="3"/>
    <n v="1"/>
    <n v="3"/>
    <n v="1"/>
    <n v="3"/>
    <n v="0.8"/>
    <n v="7.2"/>
    <n v="1"/>
    <n v="3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0.3"/>
    <n v="0.3"/>
    <n v="1"/>
    <n v="1"/>
    <n v="1"/>
    <n v="1"/>
    <n v="1"/>
    <n v="1"/>
    <n v="1"/>
    <n v="1"/>
    <x v="28"/>
    <x v="29"/>
    <n v="0"/>
  </r>
  <r>
    <x v="32"/>
    <x v="1"/>
    <x v="1"/>
    <x v="1"/>
    <n v="2015"/>
    <n v="0.8"/>
    <n v="4"/>
    <n v="0"/>
    <n v="0"/>
    <n v="1"/>
    <n v="3"/>
    <n v="1"/>
    <n v="3"/>
    <n v="0.9"/>
    <n v="2.7"/>
    <n v="1"/>
    <n v="3"/>
    <n v="0.35"/>
    <n v="3.1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x v="18"/>
    <x v="18"/>
    <n v="0"/>
  </r>
  <r>
    <x v="33"/>
    <x v="2"/>
    <x v="3"/>
    <x v="1"/>
    <n v="2015"/>
    <n v="0.5"/>
    <n v="2.5"/>
    <n v="0"/>
    <n v="0"/>
    <n v="1"/>
    <n v="3"/>
    <n v="1"/>
    <n v="3"/>
    <n v="0"/>
    <n v="0"/>
    <n v="1"/>
    <n v="3"/>
    <n v="0.3"/>
    <n v="2.6999999999999997"/>
    <n v="0.5"/>
    <n v="1.5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m/>
    <n v="0"/>
    <n v="0.5"/>
    <n v="0.5"/>
    <n v="0.5"/>
    <n v="0.5"/>
    <n v="1"/>
    <n v="1"/>
    <n v="1"/>
    <n v="1"/>
    <n v="0.5"/>
    <n v="0.5"/>
    <n v="1"/>
    <n v="1"/>
    <x v="29"/>
    <x v="30"/>
    <n v="1"/>
  </r>
  <r>
    <x v="34"/>
    <x v="2"/>
    <x v="3"/>
    <x v="1"/>
    <n v="2015"/>
    <n v="0.5"/>
    <n v="2.5"/>
    <n v="0"/>
    <n v="0"/>
    <n v="1"/>
    <n v="3"/>
    <n v="1"/>
    <n v="3"/>
    <n v="0"/>
    <n v="0"/>
    <n v="1"/>
    <n v="3"/>
    <n v="0.06"/>
    <n v="0.54"/>
    <n v="1"/>
    <n v="3"/>
    <n v="0"/>
    <n v="0"/>
    <n v="0"/>
    <n v="0"/>
    <n v="1"/>
    <n v="2"/>
    <n v="0.6"/>
    <n v="1.2"/>
    <n v="1"/>
    <n v="1"/>
    <n v="0"/>
    <n v="0"/>
    <n v="0.5"/>
    <n v="0.5"/>
    <n v="1"/>
    <n v="1"/>
    <n v="1"/>
    <n v="1"/>
    <n v="0"/>
    <n v="0"/>
    <m/>
    <n v="0"/>
    <n v="0.5"/>
    <n v="0.5"/>
    <n v="0.5"/>
    <n v="0.5"/>
    <n v="1"/>
    <n v="1"/>
    <n v="1"/>
    <n v="1"/>
    <n v="1"/>
    <n v="1"/>
    <n v="1"/>
    <n v="1"/>
    <x v="30"/>
    <x v="31"/>
    <n v="1"/>
  </r>
  <r>
    <x v="35"/>
    <x v="3"/>
    <x v="2"/>
    <x v="1"/>
    <n v="2015"/>
    <n v="0.8"/>
    <n v="4"/>
    <n v="0"/>
    <n v="0"/>
    <n v="1"/>
    <n v="3"/>
    <n v="1"/>
    <n v="3"/>
    <n v="0.9"/>
    <n v="2.7"/>
    <n v="1"/>
    <n v="3"/>
    <n v="0.35"/>
    <n v="3.1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x v="18"/>
    <x v="18"/>
    <n v="0"/>
  </r>
  <r>
    <x v="36"/>
    <x v="2"/>
    <x v="3"/>
    <x v="1"/>
    <n v="2015"/>
    <n v="0.6"/>
    <n v="3"/>
    <n v="0"/>
    <n v="0"/>
    <n v="1"/>
    <n v="3"/>
    <n v="1"/>
    <n v="3"/>
    <n v="0"/>
    <n v="0"/>
    <n v="1"/>
    <n v="3"/>
    <n v="0.25"/>
    <n v="2.25"/>
    <n v="1"/>
    <n v="3"/>
    <n v="0"/>
    <n v="0"/>
    <n v="0"/>
    <n v="0"/>
    <n v="1"/>
    <n v="2"/>
    <n v="0.6"/>
    <n v="1.2"/>
    <n v="1"/>
    <n v="1"/>
    <n v="0"/>
    <n v="0"/>
    <n v="0.5"/>
    <n v="0.5"/>
    <n v="0.5"/>
    <n v="0.5"/>
    <n v="1"/>
    <n v="1"/>
    <n v="0"/>
    <n v="0"/>
    <m/>
    <n v="0"/>
    <n v="1"/>
    <n v="1"/>
    <n v="1"/>
    <n v="1"/>
    <n v="1"/>
    <n v="1"/>
    <n v="1"/>
    <n v="1"/>
    <n v="0.5"/>
    <n v="0.5"/>
    <n v="1"/>
    <n v="1"/>
    <x v="31"/>
    <x v="32"/>
    <n v="1"/>
  </r>
  <r>
    <x v="37"/>
    <x v="3"/>
    <x v="1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x v="10"/>
    <x v="10"/>
    <n v="53"/>
  </r>
  <r>
    <x v="38"/>
    <x v="3"/>
    <x v="3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x v="10"/>
    <x v="10"/>
    <n v="53"/>
  </r>
  <r>
    <x v="39"/>
    <x v="2"/>
    <x v="3"/>
    <x v="1"/>
    <n v="2015"/>
    <n v="0.5"/>
    <n v="2.5"/>
    <n v="0"/>
    <n v="0"/>
    <n v="1"/>
    <n v="3"/>
    <n v="1"/>
    <n v="3"/>
    <n v="0"/>
    <n v="0"/>
    <n v="1"/>
    <n v="3"/>
    <n v="0"/>
    <n v="0"/>
    <n v="1"/>
    <n v="3"/>
    <n v="0"/>
    <n v="0"/>
    <n v="0"/>
    <n v="0"/>
    <n v="0"/>
    <n v="0"/>
    <n v="0"/>
    <n v="0"/>
    <n v="1"/>
    <n v="1"/>
    <n v="0.5"/>
    <n v="0.5"/>
    <n v="0"/>
    <n v="0"/>
    <n v="0.6"/>
    <n v="0.6"/>
    <n v="1"/>
    <n v="1"/>
    <n v="0"/>
    <n v="0"/>
    <m/>
    <n v="0"/>
    <n v="0.5"/>
    <n v="0.5"/>
    <n v="0.5"/>
    <n v="0.5"/>
    <n v="1"/>
    <n v="1"/>
    <n v="1"/>
    <n v="1"/>
    <n v="0.5"/>
    <n v="0.5"/>
    <n v="1"/>
    <n v="1"/>
    <x v="32"/>
    <x v="33"/>
    <n v="1"/>
  </r>
  <r>
    <x v="40"/>
    <x v="5"/>
    <x v="3"/>
    <x v="1"/>
    <n v="2015"/>
    <n v="1"/>
    <n v="5"/>
    <n v="1"/>
    <n v="3"/>
    <n v="0"/>
    <n v="0"/>
    <n v="1"/>
    <n v="3"/>
    <n v="1"/>
    <n v="3"/>
    <n v="1"/>
    <n v="3"/>
    <n v="0.25"/>
    <n v="2.25"/>
    <n v="0"/>
    <n v="0"/>
    <n v="0"/>
    <n v="0"/>
    <n v="0"/>
    <n v="0"/>
    <n v="1"/>
    <n v="2"/>
    <n v="0"/>
    <n v="0"/>
    <n v="1"/>
    <n v="1"/>
    <n v="0"/>
    <n v="0"/>
    <n v="1"/>
    <n v="1"/>
    <n v="1"/>
    <n v="1"/>
    <n v="1"/>
    <n v="1"/>
    <n v="0"/>
    <n v="0"/>
    <n v="0"/>
    <n v="0"/>
    <n v="1"/>
    <n v="1"/>
    <n v="1"/>
    <n v="1"/>
    <n v="1"/>
    <n v="1"/>
    <n v="0"/>
    <n v="0"/>
    <n v="0"/>
    <n v="0"/>
    <n v="1"/>
    <n v="1"/>
    <x v="33"/>
    <x v="34"/>
    <n v="0"/>
  </r>
  <r>
    <x v="41"/>
    <x v="1"/>
    <x v="1"/>
    <x v="1"/>
    <n v="2015"/>
    <n v="1"/>
    <n v="5"/>
    <n v="1"/>
    <n v="3"/>
    <n v="1"/>
    <n v="3"/>
    <n v="1"/>
    <n v="3"/>
    <n v="0"/>
    <n v="0"/>
    <n v="1"/>
    <n v="3"/>
    <n v="0.61"/>
    <n v="5.49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.5"/>
    <n v="0.5"/>
    <n v="0"/>
    <n v="0"/>
    <n v="0"/>
    <n v="0"/>
    <n v="0"/>
    <n v="0"/>
    <n v="1"/>
    <n v="1"/>
    <x v="34"/>
    <x v="35"/>
    <n v="0"/>
  </r>
  <r>
    <x v="42"/>
    <x v="1"/>
    <x v="3"/>
    <x v="1"/>
    <n v="2015"/>
    <n v="1"/>
    <n v="5"/>
    <n v="1"/>
    <n v="3"/>
    <n v="1"/>
    <n v="3"/>
    <n v="1"/>
    <n v="3"/>
    <n v="1"/>
    <n v="3"/>
    <n v="1"/>
    <n v="3"/>
    <n v="0.9"/>
    <n v="8.1"/>
    <n v="1"/>
    <n v="3"/>
    <n v="0"/>
    <n v="0"/>
    <n v="0"/>
    <n v="0"/>
    <n v="1"/>
    <n v="2"/>
    <n v="1"/>
    <n v="2"/>
    <n v="1"/>
    <n v="1"/>
    <n v="0"/>
    <n v="0"/>
    <n v="1"/>
    <n v="1"/>
    <m/>
    <n v="0"/>
    <n v="1"/>
    <n v="1"/>
    <n v="1"/>
    <n v="1"/>
    <m/>
    <n v="0"/>
    <n v="1"/>
    <n v="1"/>
    <n v="1"/>
    <n v="1"/>
    <n v="1"/>
    <n v="1"/>
    <n v="0"/>
    <n v="0"/>
    <n v="0"/>
    <n v="0"/>
    <n v="1"/>
    <n v="1"/>
    <x v="35"/>
    <x v="36"/>
    <n v="2"/>
  </r>
  <r>
    <x v="43"/>
    <x v="1"/>
    <x v="3"/>
    <x v="1"/>
    <n v="2015"/>
    <n v="1"/>
    <n v="5"/>
    <n v="1"/>
    <n v="3"/>
    <n v="1"/>
    <n v="3"/>
    <n v="1"/>
    <n v="3"/>
    <n v="1"/>
    <n v="3"/>
    <n v="1"/>
    <n v="3"/>
    <n v="0.9"/>
    <n v="8.1"/>
    <n v="1"/>
    <n v="3"/>
    <n v="0"/>
    <n v="0"/>
    <n v="0"/>
    <n v="0"/>
    <n v="1"/>
    <n v="2"/>
    <n v="1"/>
    <n v="2"/>
    <n v="1"/>
    <n v="1"/>
    <n v="0"/>
    <n v="0"/>
    <n v="1"/>
    <n v="1"/>
    <m/>
    <n v="0"/>
    <n v="1"/>
    <n v="1"/>
    <n v="1"/>
    <n v="1"/>
    <m/>
    <n v="0"/>
    <n v="1"/>
    <n v="1"/>
    <n v="1"/>
    <n v="1"/>
    <n v="1"/>
    <n v="1"/>
    <n v="0"/>
    <n v="0"/>
    <n v="0"/>
    <n v="0"/>
    <n v="1"/>
    <n v="1"/>
    <x v="35"/>
    <x v="36"/>
    <n v="2"/>
  </r>
  <r>
    <x v="44"/>
    <x v="1"/>
    <x v="3"/>
    <x v="1"/>
    <n v="2015"/>
    <n v="1"/>
    <n v="5"/>
    <n v="1"/>
    <n v="3"/>
    <n v="1"/>
    <n v="3"/>
    <n v="1"/>
    <n v="3"/>
    <n v="1"/>
    <n v="3"/>
    <n v="1"/>
    <n v="3"/>
    <n v="0.65"/>
    <n v="5.8500000000000005"/>
    <n v="1"/>
    <n v="3"/>
    <n v="0"/>
    <n v="0"/>
    <n v="0"/>
    <n v="0"/>
    <n v="1"/>
    <n v="2"/>
    <n v="1"/>
    <n v="2"/>
    <n v="1"/>
    <n v="1"/>
    <n v="0"/>
    <n v="0"/>
    <n v="1"/>
    <n v="1"/>
    <n v="1"/>
    <n v="1"/>
    <n v="0"/>
    <n v="0"/>
    <n v="0"/>
    <n v="0"/>
    <n v="1"/>
    <n v="1"/>
    <n v="1"/>
    <n v="1"/>
    <n v="0.5"/>
    <n v="0.5"/>
    <n v="1"/>
    <n v="1"/>
    <n v="0"/>
    <n v="0"/>
    <n v="0"/>
    <n v="0"/>
    <n v="1"/>
    <n v="1"/>
    <x v="36"/>
    <x v="37"/>
    <n v="0"/>
  </r>
  <r>
    <x v="45"/>
    <x v="3"/>
    <x v="3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x v="10"/>
    <x v="10"/>
    <n v="53"/>
  </r>
  <r>
    <x v="46"/>
    <x v="5"/>
    <x v="1"/>
    <x v="1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x v="10"/>
    <x v="10"/>
    <n v="53"/>
  </r>
  <r>
    <x v="47"/>
    <x v="0"/>
    <x v="0"/>
    <x v="0"/>
    <m/>
    <n v="0.73414634146341462"/>
    <n v="3.4204545454545454"/>
    <n v="0.57894736842105265"/>
    <n v="1.5"/>
    <n v="0.92500000000000004"/>
    <n v="2.5227272727272729"/>
    <n v="0.84124999999999994"/>
    <n v="2.2943181818181819"/>
    <n v="0.71707317073170718"/>
    <n v="2.0045454545454549"/>
    <n v="0.76081081081081081"/>
    <n v="1.9193181818181819"/>
    <n v="0.39300000000000013"/>
    <n v="3.2154545454545458"/>
    <n v="0.60948717948717945"/>
    <n v="1.6206818181818183"/>
    <n v="0.15571428571428569"/>
    <n v="0.24772727272727268"/>
    <n v="0.13194444444444445"/>
    <n v="0.21590909090909091"/>
    <n v="0.77105263157894732"/>
    <n v="1.3318181818181818"/>
    <n v="0.47368421052631576"/>
    <n v="0.81818181818181823"/>
    <n v="0.44999999999999996"/>
    <n v="0.36818181818181817"/>
    <n v="0.05"/>
    <n v="3.4090909090909088E-2"/>
    <n v="0.49305555555555558"/>
    <n v="0.40340909090909088"/>
    <n v="0.40454545454545454"/>
    <n v="0.30340909090909091"/>
    <n v="0.40277777777777779"/>
    <n v="0.32954545454545453"/>
    <n v="0.11764705882352941"/>
    <n v="9.0909090909090912E-2"/>
    <n v="0.36363636363636365"/>
    <n v="0.18181818181818182"/>
    <n v="0.6875"/>
    <n v="0.625"/>
    <n v="0.5073170731707316"/>
    <n v="0.47272727272727266"/>
    <n v="0.70641025641025645"/>
    <n v="0.6261363636363636"/>
    <n v="0.21621621621621623"/>
    <n v="0.18181818181818182"/>
    <n v="0.46250000000000002"/>
    <n v="0.42045454545454547"/>
    <n v="1"/>
    <n v="0.90909090909090906"/>
    <x v="37"/>
    <x v="38"/>
    <m/>
  </r>
  <r>
    <x v="1"/>
    <x v="1"/>
    <x v="1"/>
    <x v="2"/>
    <n v="2015"/>
    <n v="0.5"/>
    <n v="2.5"/>
    <m/>
    <n v="0"/>
    <n v="1"/>
    <n v="3"/>
    <n v="0"/>
    <n v="0"/>
    <n v="1"/>
    <n v="3"/>
    <n v="0"/>
    <n v="0"/>
    <n v="0.5"/>
    <n v="4.5"/>
    <n v="0"/>
    <n v="0"/>
    <m/>
    <n v="0"/>
    <m/>
    <n v="0"/>
    <n v="1"/>
    <n v="2"/>
    <m/>
    <n v="0"/>
    <m/>
    <n v="0"/>
    <m/>
    <n v="0"/>
    <m/>
    <n v="0"/>
    <m/>
    <n v="0"/>
    <m/>
    <n v="0"/>
    <m/>
    <n v="0"/>
    <m/>
    <n v="0"/>
    <n v="0"/>
    <n v="0"/>
    <n v="0"/>
    <n v="0"/>
    <n v="1"/>
    <n v="1"/>
    <n v="0"/>
    <n v="0"/>
    <n v="1"/>
    <n v="1"/>
    <n v="1"/>
    <n v="1"/>
    <x v="1"/>
    <x v="1"/>
    <n v="16"/>
  </r>
  <r>
    <x v="2"/>
    <x v="1"/>
    <x v="2"/>
    <x v="2"/>
    <n v="2015"/>
    <n v="0"/>
    <n v="0"/>
    <n v="0"/>
    <n v="0"/>
    <n v="1"/>
    <n v="3"/>
    <n v="0"/>
    <n v="0"/>
    <n v="1"/>
    <n v="3"/>
    <m/>
    <n v="0"/>
    <n v="0"/>
    <n v="0"/>
    <n v="0"/>
    <n v="0"/>
    <m/>
    <n v="0"/>
    <m/>
    <n v="0"/>
    <n v="0"/>
    <n v="0"/>
    <m/>
    <n v="0"/>
    <m/>
    <n v="0"/>
    <m/>
    <n v="0"/>
    <m/>
    <n v="0"/>
    <m/>
    <n v="0"/>
    <m/>
    <n v="0"/>
    <m/>
    <n v="0"/>
    <m/>
    <n v="0"/>
    <n v="0"/>
    <n v="0"/>
    <n v="1"/>
    <n v="1"/>
    <n v="0.6"/>
    <n v="0.6"/>
    <m/>
    <n v="0"/>
    <n v="1"/>
    <n v="1"/>
    <n v="1"/>
    <n v="1"/>
    <x v="2"/>
    <x v="2"/>
    <n v="17"/>
  </r>
  <r>
    <x v="3"/>
    <x v="1"/>
    <x v="1"/>
    <x v="2"/>
    <n v="2015"/>
    <n v="1"/>
    <n v="5"/>
    <n v="1"/>
    <n v="3"/>
    <n v="1"/>
    <n v="3"/>
    <n v="1"/>
    <n v="3"/>
    <n v="1"/>
    <n v="3"/>
    <n v="0"/>
    <n v="0"/>
    <n v="0.27"/>
    <n v="2.430000000000000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.5"/>
    <n v="0.5"/>
    <n v="0"/>
    <n v="0"/>
    <n v="0"/>
    <n v="0"/>
    <n v="1"/>
    <n v="1"/>
    <x v="38"/>
    <x v="39"/>
    <n v="0"/>
  </r>
  <r>
    <x v="4"/>
    <x v="1"/>
    <x v="1"/>
    <x v="2"/>
    <n v="2015"/>
    <n v="1"/>
    <n v="5"/>
    <n v="1"/>
    <n v="3"/>
    <n v="1"/>
    <n v="3"/>
    <n v="1"/>
    <n v="3"/>
    <n v="1"/>
    <n v="3"/>
    <n v="0.3"/>
    <n v="0.89999999999999991"/>
    <n v="0.3"/>
    <n v="2.6999999999999997"/>
    <n v="0.5"/>
    <n v="1.5"/>
    <n v="0"/>
    <n v="0"/>
    <n v="0"/>
    <n v="0"/>
    <n v="1"/>
    <n v="2"/>
    <n v="0.3"/>
    <n v="0.6"/>
    <n v="0"/>
    <n v="0"/>
    <n v="0"/>
    <n v="0"/>
    <n v="0.1"/>
    <n v="0.1"/>
    <n v="0"/>
    <n v="0"/>
    <n v="0"/>
    <n v="0"/>
    <n v="0"/>
    <n v="0"/>
    <n v="0"/>
    <n v="0"/>
    <n v="0.4"/>
    <n v="0.4"/>
    <n v="1"/>
    <n v="1"/>
    <n v="0.5"/>
    <n v="0.5"/>
    <n v="0"/>
    <n v="0"/>
    <n v="0"/>
    <n v="0"/>
    <n v="1"/>
    <n v="1"/>
    <x v="39"/>
    <x v="40"/>
    <n v="0"/>
  </r>
  <r>
    <x v="5"/>
    <x v="1"/>
    <x v="3"/>
    <x v="2"/>
    <n v="2015"/>
    <n v="0.6"/>
    <n v="3"/>
    <n v="0"/>
    <n v="0"/>
    <n v="1"/>
    <n v="3"/>
    <n v="0"/>
    <n v="0"/>
    <n v="1"/>
    <n v="3"/>
    <n v="0.2"/>
    <n v="0.60000000000000009"/>
    <n v="0.15"/>
    <n v="1.3499999999999999"/>
    <n v="0.4"/>
    <n v="1.2000000000000002"/>
    <m/>
    <n v="0"/>
    <m/>
    <n v="0"/>
    <n v="1"/>
    <n v="2"/>
    <n v="1"/>
    <n v="2"/>
    <m/>
    <n v="0"/>
    <m/>
    <n v="0"/>
    <m/>
    <n v="0"/>
    <m/>
    <n v="0"/>
    <m/>
    <n v="0"/>
    <m/>
    <n v="0"/>
    <m/>
    <n v="0"/>
    <n v="0.6"/>
    <n v="0.6"/>
    <n v="0.6"/>
    <n v="0.6"/>
    <m/>
    <n v="0"/>
    <m/>
    <n v="0"/>
    <n v="1"/>
    <n v="1"/>
    <n v="1"/>
    <n v="1"/>
    <x v="40"/>
    <x v="41"/>
    <n v="13"/>
  </r>
  <r>
    <x v="6"/>
    <x v="1"/>
    <x v="1"/>
    <x v="2"/>
    <n v="2015"/>
    <n v="0.7"/>
    <n v="3.5"/>
    <m/>
    <n v="0"/>
    <n v="1"/>
    <n v="3"/>
    <n v="0"/>
    <n v="0"/>
    <n v="1"/>
    <n v="3"/>
    <n v="0"/>
    <n v="0"/>
    <n v="0"/>
    <n v="0"/>
    <m/>
    <n v="0"/>
    <m/>
    <n v="0"/>
    <m/>
    <n v="0"/>
    <m/>
    <n v="0"/>
    <n v="1"/>
    <n v="2"/>
    <m/>
    <n v="0"/>
    <m/>
    <n v="0"/>
    <m/>
    <n v="0"/>
    <m/>
    <n v="0"/>
    <m/>
    <n v="0"/>
    <m/>
    <n v="0"/>
    <m/>
    <n v="0"/>
    <n v="0.1"/>
    <n v="0.1"/>
    <n v="0.1"/>
    <n v="0.1"/>
    <n v="0.7"/>
    <n v="0.7"/>
    <n v="0"/>
    <n v="0"/>
    <n v="1"/>
    <n v="1"/>
    <n v="1"/>
    <n v="1"/>
    <x v="6"/>
    <x v="6"/>
    <n v="19"/>
  </r>
  <r>
    <x v="7"/>
    <x v="1"/>
    <x v="3"/>
    <x v="2"/>
    <n v="2015"/>
    <n v="1"/>
    <n v="5"/>
    <n v="1"/>
    <n v="3"/>
    <n v="1"/>
    <n v="3"/>
    <n v="1"/>
    <n v="3"/>
    <n v="1"/>
    <n v="3"/>
    <n v="0.6"/>
    <n v="1.7999999999999998"/>
    <n v="0.66"/>
    <n v="5.94"/>
    <n v="1"/>
    <n v="3"/>
    <n v="1"/>
    <n v="2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0"/>
    <n v="0"/>
    <n v="0"/>
    <n v="0"/>
    <n v="1"/>
    <n v="1"/>
    <x v="41"/>
    <x v="42"/>
    <n v="0"/>
  </r>
  <r>
    <x v="8"/>
    <x v="2"/>
    <x v="3"/>
    <x v="2"/>
    <n v="2015"/>
    <n v="1"/>
    <n v="5"/>
    <n v="0"/>
    <n v="0"/>
    <m/>
    <n v="0"/>
    <m/>
    <n v="0"/>
    <n v="1"/>
    <n v="3"/>
    <m/>
    <n v="0"/>
    <m/>
    <n v="0"/>
    <m/>
    <n v="0"/>
    <n v="0"/>
    <n v="0"/>
    <n v="0"/>
    <n v="0"/>
    <n v="0"/>
    <n v="0"/>
    <n v="0.5"/>
    <n v="1"/>
    <n v="1"/>
    <n v="1"/>
    <m/>
    <n v="0"/>
    <n v="0"/>
    <n v="0"/>
    <m/>
    <n v="0"/>
    <n v="0"/>
    <n v="0"/>
    <m/>
    <n v="0"/>
    <m/>
    <n v="0"/>
    <n v="1"/>
    <n v="1"/>
    <n v="1"/>
    <n v="1"/>
    <n v="1"/>
    <n v="1"/>
    <n v="0"/>
    <n v="0"/>
    <n v="1"/>
    <n v="1"/>
    <n v="1"/>
    <n v="1"/>
    <x v="42"/>
    <x v="43"/>
    <n v="25"/>
  </r>
  <r>
    <x v="9"/>
    <x v="1"/>
    <x v="3"/>
    <x v="2"/>
    <n v="2015"/>
    <n v="0.5"/>
    <n v="2.5"/>
    <m/>
    <n v="0"/>
    <n v="0"/>
    <n v="0"/>
    <n v="0"/>
    <n v="0"/>
    <n v="0"/>
    <n v="0"/>
    <m/>
    <n v="0"/>
    <n v="0"/>
    <n v="0"/>
    <n v="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  <n v="0.2"/>
    <n v="0.2"/>
    <n v="1"/>
    <n v="1"/>
    <n v="0"/>
    <n v="0"/>
    <n v="1"/>
    <n v="1"/>
    <n v="1"/>
    <n v="1"/>
    <x v="9"/>
    <x v="9"/>
    <n v="21"/>
  </r>
  <r>
    <x v="10"/>
    <x v="3"/>
    <x v="1"/>
    <x v="2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x v="10"/>
    <x v="10"/>
    <n v="53"/>
  </r>
  <r>
    <x v="11"/>
    <x v="1"/>
    <x v="2"/>
    <x v="2"/>
    <n v="2015"/>
    <n v="1"/>
    <n v="5"/>
    <n v="1"/>
    <n v="3"/>
    <n v="1"/>
    <n v="3"/>
    <n v="1"/>
    <n v="3"/>
    <n v="1"/>
    <n v="3"/>
    <n v="0"/>
    <n v="0"/>
    <n v="0.7"/>
    <n v="6.3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1"/>
    <x v="11"/>
    <n v="0"/>
  </r>
  <r>
    <x v="12"/>
    <x v="3"/>
    <x v="1"/>
    <x v="2"/>
    <n v="2015"/>
    <n v="1"/>
    <n v="5"/>
    <n v="1"/>
    <n v="3"/>
    <n v="1"/>
    <n v="3"/>
    <n v="1"/>
    <n v="3"/>
    <n v="1"/>
    <n v="3"/>
    <n v="1"/>
    <n v="3"/>
    <n v="0.25"/>
    <n v="2.25"/>
    <n v="0.75"/>
    <n v="2.25"/>
    <n v="0"/>
    <n v="0"/>
    <n v="0"/>
    <n v="0"/>
    <n v="1"/>
    <n v="2"/>
    <n v="1"/>
    <n v="2"/>
    <n v="1"/>
    <n v="1"/>
    <m/>
    <n v="0"/>
    <n v="1"/>
    <n v="1"/>
    <n v="1"/>
    <n v="1"/>
    <n v="1"/>
    <n v="1"/>
    <n v="0"/>
    <n v="0"/>
    <m/>
    <n v="0"/>
    <n v="1"/>
    <n v="1"/>
    <n v="1"/>
    <n v="1"/>
    <n v="0"/>
    <n v="0"/>
    <n v="0"/>
    <n v="0"/>
    <n v="0"/>
    <n v="0"/>
    <n v="1"/>
    <n v="1"/>
    <x v="43"/>
    <x v="44"/>
    <n v="2"/>
  </r>
  <r>
    <x v="13"/>
    <x v="1"/>
    <x v="1"/>
    <x v="2"/>
    <n v="2015"/>
    <n v="1"/>
    <n v="5"/>
    <n v="1"/>
    <n v="3"/>
    <n v="1"/>
    <n v="3"/>
    <n v="0.75"/>
    <n v="2.25"/>
    <n v="0.5"/>
    <n v="1.5"/>
    <n v="0.19"/>
    <n v="0.57000000000000006"/>
    <n v="0.2"/>
    <n v="1.8"/>
    <n v="1"/>
    <n v="3"/>
    <n v="0"/>
    <n v="0"/>
    <n v="0"/>
    <n v="0"/>
    <n v="1"/>
    <n v="2"/>
    <n v="0.2"/>
    <n v="0.4"/>
    <n v="0"/>
    <n v="0"/>
    <m/>
    <n v="0"/>
    <n v="1"/>
    <n v="1"/>
    <n v="0"/>
    <n v="0"/>
    <n v="1"/>
    <n v="1"/>
    <n v="0.5"/>
    <n v="0.5"/>
    <m/>
    <n v="0"/>
    <n v="1"/>
    <n v="1"/>
    <n v="0.3"/>
    <n v="0.3"/>
    <n v="0.75"/>
    <n v="0.75"/>
    <n v="0"/>
    <n v="0"/>
    <n v="1"/>
    <n v="1"/>
    <n v="1"/>
    <n v="1"/>
    <x v="44"/>
    <x v="45"/>
    <n v="2"/>
  </r>
  <r>
    <x v="14"/>
    <x v="1"/>
    <x v="2"/>
    <x v="2"/>
    <n v="2015"/>
    <n v="1"/>
    <n v="5"/>
    <n v="1"/>
    <n v="3"/>
    <n v="1"/>
    <n v="3"/>
    <n v="1"/>
    <n v="3"/>
    <n v="1"/>
    <n v="3"/>
    <n v="0.5"/>
    <n v="1.5"/>
    <n v="0.65"/>
    <n v="5.8500000000000005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.5"/>
    <n v="0.5"/>
    <n v="0"/>
    <n v="0"/>
    <n v="0"/>
    <n v="0"/>
    <n v="0"/>
    <n v="0"/>
    <n v="0"/>
    <n v="0"/>
    <n v="1"/>
    <n v="1"/>
    <x v="14"/>
    <x v="14"/>
    <n v="0"/>
  </r>
  <r>
    <x v="15"/>
    <x v="1"/>
    <x v="2"/>
    <x v="2"/>
    <n v="2015"/>
    <n v="1"/>
    <n v="5"/>
    <n v="1"/>
    <n v="3"/>
    <n v="1"/>
    <n v="3"/>
    <n v="1"/>
    <n v="3"/>
    <n v="1"/>
    <n v="3"/>
    <n v="0.5"/>
    <n v="1.5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5"/>
    <x v="15"/>
    <n v="0"/>
  </r>
  <r>
    <x v="16"/>
    <x v="1"/>
    <x v="1"/>
    <x v="2"/>
    <n v="2015"/>
    <n v="1"/>
    <n v="5"/>
    <n v="1"/>
    <n v="3"/>
    <n v="1"/>
    <n v="3"/>
    <n v="0.7"/>
    <n v="2.0999999999999996"/>
    <n v="1"/>
    <n v="3"/>
    <n v="0.5"/>
    <n v="1.5"/>
    <n v="0.7"/>
    <n v="6.3"/>
    <n v="0"/>
    <n v="0"/>
    <n v="0"/>
    <n v="0"/>
    <n v="0"/>
    <n v="0"/>
    <n v="1"/>
    <n v="2"/>
    <n v="0.8"/>
    <n v="1.6"/>
    <n v="0.85"/>
    <n v="0.85"/>
    <n v="0"/>
    <n v="0"/>
    <n v="1"/>
    <n v="1"/>
    <n v="0"/>
    <n v="0"/>
    <n v="0"/>
    <n v="0"/>
    <n v="0"/>
    <n v="0"/>
    <n v="1"/>
    <n v="1"/>
    <n v="1"/>
    <n v="1"/>
    <n v="0"/>
    <n v="0"/>
    <n v="1"/>
    <n v="1"/>
    <n v="0"/>
    <n v="0"/>
    <n v="0"/>
    <n v="0"/>
    <n v="1"/>
    <n v="1"/>
    <x v="16"/>
    <x v="16"/>
    <n v="0"/>
  </r>
  <r>
    <x v="17"/>
    <x v="3"/>
    <x v="0"/>
    <x v="2"/>
    <n v="2015"/>
    <n v="1"/>
    <n v="5"/>
    <n v="1"/>
    <n v="3"/>
    <n v="1"/>
    <n v="3"/>
    <n v="1"/>
    <n v="3"/>
    <n v="1"/>
    <n v="3"/>
    <n v="1"/>
    <n v="3"/>
    <n v="0.75"/>
    <n v="6.75"/>
    <n v="1"/>
    <n v="3"/>
    <n v="1"/>
    <n v="2"/>
    <n v="1"/>
    <n v="2"/>
    <m/>
    <n v="0"/>
    <n v="0"/>
    <n v="0"/>
    <n v="0"/>
    <n v="0"/>
    <n v="1"/>
    <n v="1"/>
    <n v="0"/>
    <n v="0"/>
    <n v="1"/>
    <n v="1"/>
    <n v="0"/>
    <n v="0"/>
    <n v="0"/>
    <n v="0"/>
    <n v="1"/>
    <n v="1"/>
    <n v="1"/>
    <n v="1"/>
    <n v="0"/>
    <n v="0"/>
    <n v="0.5"/>
    <n v="0.5"/>
    <n v="0"/>
    <n v="0"/>
    <n v="0"/>
    <n v="0"/>
    <n v="1"/>
    <n v="1"/>
    <x v="45"/>
    <x v="46"/>
    <n v="2"/>
  </r>
  <r>
    <x v="18"/>
    <x v="3"/>
    <x v="2"/>
    <x v="2"/>
    <n v="2015"/>
    <n v="1"/>
    <n v="5"/>
    <n v="1"/>
    <n v="3"/>
    <n v="1"/>
    <n v="3"/>
    <n v="1"/>
    <n v="3"/>
    <n v="1"/>
    <n v="3"/>
    <n v="1"/>
    <n v="3"/>
    <n v="0.25"/>
    <n v="2.25"/>
    <n v="0.75"/>
    <n v="2.25"/>
    <n v="0"/>
    <n v="0"/>
    <n v="0"/>
    <n v="0"/>
    <n v="1"/>
    <n v="2"/>
    <n v="1"/>
    <n v="2"/>
    <n v="0"/>
    <n v="0"/>
    <n v="1"/>
    <n v="1"/>
    <n v="0"/>
    <n v="0"/>
    <n v="0"/>
    <n v="0"/>
    <n v="0"/>
    <n v="0"/>
    <n v="1"/>
    <n v="1"/>
    <n v="0"/>
    <n v="0"/>
    <n v="1"/>
    <n v="1"/>
    <n v="1"/>
    <n v="1"/>
    <n v="0"/>
    <n v="0"/>
    <n v="0"/>
    <n v="0"/>
    <n v="0"/>
    <n v="0"/>
    <n v="1"/>
    <n v="1"/>
    <x v="28"/>
    <x v="29"/>
    <n v="0"/>
  </r>
  <r>
    <x v="19"/>
    <x v="3"/>
    <x v="2"/>
    <x v="2"/>
    <n v="2015"/>
    <n v="0"/>
    <n v="0"/>
    <n v="1"/>
    <n v="3"/>
    <n v="1"/>
    <n v="3"/>
    <n v="1"/>
    <n v="3"/>
    <n v="0"/>
    <n v="0"/>
    <n v="1"/>
    <n v="3"/>
    <n v="0.15"/>
    <n v="1.3499999999999999"/>
    <n v="0.5"/>
    <n v="1.5"/>
    <n v="0"/>
    <n v="0"/>
    <n v="0"/>
    <n v="0"/>
    <n v="0.7"/>
    <n v="1.4"/>
    <n v="0.5"/>
    <n v="1"/>
    <n v="0"/>
    <n v="0"/>
    <m/>
    <n v="0"/>
    <n v="1"/>
    <n v="1"/>
    <n v="0.05"/>
    <n v="0.05"/>
    <n v="0"/>
    <n v="0"/>
    <n v="0"/>
    <n v="0"/>
    <m/>
    <n v="0"/>
    <m/>
    <n v="0"/>
    <n v="0"/>
    <n v="0"/>
    <m/>
    <n v="0"/>
    <m/>
    <n v="0"/>
    <n v="0"/>
    <n v="0"/>
    <m/>
    <n v="0"/>
    <x v="19"/>
    <x v="19"/>
    <n v="6"/>
  </r>
  <r>
    <x v="20"/>
    <x v="3"/>
    <x v="1"/>
    <x v="2"/>
    <n v="2015"/>
    <n v="0"/>
    <n v="0"/>
    <n v="1"/>
    <n v="3"/>
    <n v="1"/>
    <n v="3"/>
    <n v="1"/>
    <n v="3"/>
    <n v="0"/>
    <n v="0"/>
    <n v="1"/>
    <n v="3"/>
    <n v="0.2"/>
    <n v="1.8"/>
    <n v="0.6"/>
    <n v="1.7999999999999998"/>
    <n v="0"/>
    <n v="0"/>
    <n v="0"/>
    <n v="0"/>
    <n v="0.6"/>
    <n v="1.2"/>
    <n v="0.7"/>
    <n v="1.4"/>
    <n v="0"/>
    <n v="0"/>
    <m/>
    <n v="0"/>
    <n v="1"/>
    <n v="1"/>
    <n v="0.4"/>
    <n v="0.4"/>
    <n v="0"/>
    <n v="0"/>
    <n v="0.4"/>
    <n v="0.4"/>
    <m/>
    <n v="0"/>
    <n v="0.5"/>
    <n v="0.5"/>
    <n v="0"/>
    <n v="0"/>
    <n v="1"/>
    <n v="1"/>
    <m/>
    <n v="0"/>
    <m/>
    <n v="0"/>
    <n v="1"/>
    <n v="1"/>
    <x v="46"/>
    <x v="47"/>
    <n v="4"/>
  </r>
  <r>
    <x v="21"/>
    <x v="4"/>
    <x v="1"/>
    <x v="2"/>
    <n v="2015"/>
    <n v="0"/>
    <n v="0"/>
    <n v="1"/>
    <n v="3"/>
    <n v="0.5"/>
    <n v="1.5"/>
    <n v="0.5"/>
    <n v="1.5"/>
    <n v="1"/>
    <n v="3"/>
    <n v="1"/>
    <n v="3"/>
    <n v="0.25"/>
    <n v="2.25"/>
    <n v="0"/>
    <n v="0"/>
    <n v="0.1"/>
    <n v="0.2"/>
    <n v="0.35"/>
    <n v="0.7"/>
    <n v="1"/>
    <n v="2"/>
    <n v="0.5"/>
    <n v="1"/>
    <n v="0.5"/>
    <n v="0.5"/>
    <n v="1"/>
    <n v="1"/>
    <n v="0.75"/>
    <n v="0.75"/>
    <n v="0.5"/>
    <n v="0.5"/>
    <n v="0.5"/>
    <n v="0.5"/>
    <n v="0.5"/>
    <n v="0.5"/>
    <n v="1"/>
    <n v="1"/>
    <n v="0.5"/>
    <n v="0.5"/>
    <n v="0.5"/>
    <n v="0.5"/>
    <n v="0.1"/>
    <n v="0.1"/>
    <n v="0"/>
    <n v="0"/>
    <n v="0.5"/>
    <n v="0.5"/>
    <n v="1"/>
    <n v="1"/>
    <x v="47"/>
    <x v="48"/>
    <n v="0"/>
  </r>
  <r>
    <x v="22"/>
    <x v="1"/>
    <x v="3"/>
    <x v="2"/>
    <n v="2015"/>
    <n v="1"/>
    <n v="5"/>
    <n v="1"/>
    <n v="3"/>
    <n v="1"/>
    <n v="3"/>
    <n v="1"/>
    <n v="3"/>
    <n v="1"/>
    <n v="3"/>
    <n v="1"/>
    <n v="3"/>
    <n v="0.82"/>
    <n v="7.38"/>
    <n v="0"/>
    <n v="0"/>
    <n v="0"/>
    <n v="0"/>
    <n v="0"/>
    <n v="0"/>
    <n v="1"/>
    <n v="2"/>
    <n v="0.3"/>
    <n v="0.6"/>
    <n v="0"/>
    <n v="0"/>
    <n v="0"/>
    <n v="0"/>
    <n v="0"/>
    <n v="0"/>
    <n v="0"/>
    <n v="0"/>
    <n v="0"/>
    <n v="0"/>
    <n v="0"/>
    <n v="0"/>
    <m/>
    <n v="0"/>
    <n v="0"/>
    <n v="0"/>
    <n v="0"/>
    <n v="0"/>
    <n v="1"/>
    <n v="1"/>
    <n v="0"/>
    <n v="0"/>
    <n v="0"/>
    <n v="0"/>
    <n v="1"/>
    <n v="1"/>
    <x v="48"/>
    <x v="49"/>
    <n v="1"/>
  </r>
  <r>
    <x v="23"/>
    <x v="3"/>
    <x v="3"/>
    <x v="2"/>
    <n v="2015"/>
    <n v="1"/>
    <n v="5"/>
    <n v="1"/>
    <n v="3"/>
    <n v="1"/>
    <n v="3"/>
    <n v="1"/>
    <n v="3"/>
    <n v="1"/>
    <n v="3"/>
    <n v="1"/>
    <n v="3"/>
    <n v="0.25"/>
    <n v="2.25"/>
    <n v="0.75"/>
    <n v="2.25"/>
    <n v="0"/>
    <n v="0"/>
    <n v="0"/>
    <n v="0"/>
    <n v="1"/>
    <n v="2"/>
    <n v="1"/>
    <n v="2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0"/>
    <n v="0"/>
    <n v="0"/>
    <n v="1"/>
    <n v="1"/>
    <x v="49"/>
    <x v="50"/>
    <n v="0"/>
  </r>
  <r>
    <x v="24"/>
    <x v="3"/>
    <x v="2"/>
    <x v="2"/>
    <n v="2015"/>
    <n v="1"/>
    <n v="5"/>
    <n v="1"/>
    <n v="3"/>
    <n v="1"/>
    <n v="3"/>
    <n v="1"/>
    <n v="3"/>
    <n v="1"/>
    <n v="3"/>
    <n v="1"/>
    <n v="3"/>
    <n v="0.25"/>
    <n v="2.25"/>
    <n v="1"/>
    <n v="3"/>
    <n v="0"/>
    <n v="0"/>
    <n v="0"/>
    <n v="0"/>
    <n v="0.5"/>
    <n v="1"/>
    <n v="1"/>
    <n v="2"/>
    <n v="0"/>
    <n v="0"/>
    <n v="1"/>
    <n v="1"/>
    <n v="1"/>
    <n v="1"/>
    <n v="0"/>
    <n v="0"/>
    <n v="0"/>
    <n v="0"/>
    <n v="0"/>
    <n v="0"/>
    <n v="1"/>
    <n v="1"/>
    <n v="1"/>
    <n v="1"/>
    <n v="1"/>
    <n v="1"/>
    <n v="1"/>
    <n v="1"/>
    <n v="0"/>
    <n v="0"/>
    <n v="1"/>
    <n v="1"/>
    <n v="1"/>
    <n v="1"/>
    <x v="50"/>
    <x v="51"/>
    <n v="0"/>
  </r>
  <r>
    <x v="25"/>
    <x v="5"/>
    <x v="1"/>
    <x v="2"/>
    <n v="2015"/>
    <n v="1"/>
    <n v="5"/>
    <n v="1"/>
    <n v="3"/>
    <n v="1"/>
    <n v="3"/>
    <n v="1"/>
    <n v="3"/>
    <n v="1"/>
    <n v="3"/>
    <n v="1"/>
    <n v="3"/>
    <n v="0.5"/>
    <n v="4.5"/>
    <n v="0"/>
    <n v="0"/>
    <m/>
    <n v="0"/>
    <n v="0"/>
    <n v="0"/>
    <n v="1"/>
    <n v="2"/>
    <n v="1"/>
    <n v="2"/>
    <n v="1"/>
    <n v="1"/>
    <m/>
    <n v="0"/>
    <n v="1"/>
    <n v="1"/>
    <n v="1"/>
    <n v="1"/>
    <n v="1"/>
    <n v="1"/>
    <m/>
    <n v="0"/>
    <m/>
    <n v="0"/>
    <n v="1"/>
    <n v="1"/>
    <n v="1"/>
    <n v="1"/>
    <n v="1"/>
    <n v="1"/>
    <n v="0"/>
    <n v="0"/>
    <n v="0"/>
    <n v="0"/>
    <n v="1"/>
    <n v="1"/>
    <x v="51"/>
    <x v="52"/>
    <n v="5"/>
  </r>
  <r>
    <x v="26"/>
    <x v="1"/>
    <x v="3"/>
    <x v="2"/>
    <n v="2015"/>
    <n v="1"/>
    <n v="5"/>
    <n v="1"/>
    <n v="3"/>
    <n v="0.5"/>
    <n v="1.5"/>
    <n v="1"/>
    <n v="3"/>
    <n v="0"/>
    <n v="0"/>
    <n v="1"/>
    <n v="3"/>
    <n v="0.51"/>
    <n v="4.59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.6"/>
    <n v="0.6"/>
    <n v="0"/>
    <n v="0"/>
    <n v="0"/>
    <n v="0"/>
    <n v="0"/>
    <n v="0"/>
    <n v="1"/>
    <n v="1"/>
    <x v="24"/>
    <x v="25"/>
    <n v="0"/>
  </r>
  <r>
    <x v="27"/>
    <x v="1"/>
    <x v="2"/>
    <x v="2"/>
    <n v="2015"/>
    <n v="1"/>
    <n v="5"/>
    <n v="1"/>
    <n v="3"/>
    <n v="1"/>
    <n v="3"/>
    <n v="1"/>
    <n v="3"/>
    <n v="1"/>
    <n v="3"/>
    <n v="1"/>
    <n v="3"/>
    <n v="0.64"/>
    <n v="5.76"/>
    <n v="0.5"/>
    <n v="1.5"/>
    <n v="0"/>
    <n v="0"/>
    <n v="0"/>
    <n v="0"/>
    <n v="1"/>
    <n v="2"/>
    <n v="1"/>
    <n v="2"/>
    <n v="0"/>
    <n v="0"/>
    <n v="0"/>
    <n v="0"/>
    <n v="1"/>
    <n v="1"/>
    <n v="1"/>
    <n v="1"/>
    <n v="0"/>
    <n v="0"/>
    <n v="0"/>
    <n v="0"/>
    <n v="1"/>
    <n v="1"/>
    <n v="1"/>
    <n v="1"/>
    <n v="0.5"/>
    <n v="0.5"/>
    <n v="1"/>
    <n v="1"/>
    <n v="0"/>
    <n v="0"/>
    <n v="0"/>
    <n v="0"/>
    <n v="1"/>
    <n v="1"/>
    <x v="52"/>
    <x v="53"/>
    <n v="0"/>
  </r>
  <r>
    <x v="28"/>
    <x v="2"/>
    <x v="1"/>
    <x v="2"/>
    <n v="2015"/>
    <n v="1"/>
    <n v="5"/>
    <n v="0"/>
    <n v="0"/>
    <n v="1"/>
    <n v="3"/>
    <n v="1"/>
    <n v="3"/>
    <n v="0.75"/>
    <n v="2.25"/>
    <n v="0.88"/>
    <n v="2.64"/>
    <n v="0.46"/>
    <n v="4.1400000000000006"/>
    <n v="1"/>
    <n v="3"/>
    <n v="0"/>
    <n v="0"/>
    <n v="0"/>
    <n v="0"/>
    <n v="0.25"/>
    <n v="0.5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x v="53"/>
    <x v="54"/>
    <n v="0"/>
  </r>
  <r>
    <x v="29"/>
    <x v="2"/>
    <x v="1"/>
    <x v="2"/>
    <n v="2015"/>
    <n v="1"/>
    <n v="5"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0.8"/>
    <n v="1.6"/>
    <n v="0.8"/>
    <n v="1.6"/>
    <m/>
    <n v="0"/>
    <m/>
    <n v="0"/>
    <m/>
    <n v="0"/>
    <m/>
    <n v="0"/>
    <m/>
    <n v="0"/>
    <n v="0"/>
    <n v="0"/>
    <m/>
    <n v="0"/>
    <n v="0.5"/>
    <n v="0.5"/>
    <n v="0.5"/>
    <n v="0.5"/>
    <n v="1"/>
    <n v="1"/>
    <m/>
    <n v="0"/>
    <n v="1"/>
    <n v="1"/>
    <n v="1"/>
    <n v="1"/>
    <x v="54"/>
    <x v="55"/>
    <n v="7"/>
  </r>
  <r>
    <x v="30"/>
    <x v="2"/>
    <x v="1"/>
    <x v="2"/>
    <n v="2015"/>
    <n v="1"/>
    <n v="5"/>
    <n v="1"/>
    <n v="3"/>
    <n v="1"/>
    <n v="3"/>
    <n v="1"/>
    <n v="3"/>
    <n v="1"/>
    <n v="3"/>
    <n v="1"/>
    <n v="3"/>
    <n v="0.5"/>
    <n v="4.5"/>
    <n v="1"/>
    <n v="3"/>
    <n v="0"/>
    <n v="0"/>
    <n v="0"/>
    <n v="0"/>
    <n v="1"/>
    <n v="2"/>
    <n v="1"/>
    <n v="2"/>
    <n v="1"/>
    <n v="1"/>
    <n v="0"/>
    <n v="0"/>
    <n v="0"/>
    <n v="0"/>
    <n v="1"/>
    <n v="1"/>
    <n v="1"/>
    <n v="1"/>
    <n v="0"/>
    <n v="0"/>
    <m/>
    <n v="0"/>
    <n v="1"/>
    <n v="1"/>
    <n v="0.5"/>
    <n v="0.5"/>
    <n v="1"/>
    <n v="1"/>
    <n v="1"/>
    <n v="1"/>
    <n v="1"/>
    <n v="1"/>
    <n v="1"/>
    <n v="1"/>
    <x v="55"/>
    <x v="56"/>
    <n v="1"/>
  </r>
  <r>
    <x v="31"/>
    <x v="2"/>
    <x v="3"/>
    <x v="2"/>
    <n v="2015"/>
    <n v="1"/>
    <n v="5"/>
    <n v="1"/>
    <n v="3"/>
    <n v="1"/>
    <n v="3"/>
    <n v="1"/>
    <n v="3"/>
    <n v="1"/>
    <n v="3"/>
    <n v="1"/>
    <n v="3"/>
    <n v="0.8"/>
    <n v="7.2"/>
    <n v="1"/>
    <n v="3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n v="1"/>
    <n v="1"/>
    <n v="1"/>
    <n v="1"/>
    <n v="0.3"/>
    <n v="0.3"/>
    <n v="1"/>
    <n v="1"/>
    <n v="1"/>
    <n v="1"/>
    <n v="1"/>
    <n v="1"/>
    <n v="1"/>
    <n v="1"/>
    <x v="56"/>
    <x v="57"/>
    <n v="0"/>
  </r>
  <r>
    <x v="32"/>
    <x v="1"/>
    <x v="1"/>
    <x v="2"/>
    <n v="2015"/>
    <n v="0.8"/>
    <n v="4"/>
    <n v="0"/>
    <n v="0"/>
    <n v="1"/>
    <n v="3"/>
    <n v="1"/>
    <n v="3"/>
    <n v="0.9"/>
    <n v="2.7"/>
    <n v="1"/>
    <n v="3"/>
    <n v="0.45"/>
    <n v="4.05"/>
    <n v="0.9"/>
    <n v="2.7"/>
    <n v="0.8"/>
    <n v="1.6"/>
    <n v="1"/>
    <n v="2"/>
    <n v="1"/>
    <n v="2"/>
    <n v="1"/>
    <n v="2"/>
    <n v="0"/>
    <n v="0"/>
    <n v="0"/>
    <n v="0"/>
    <n v="1"/>
    <n v="1"/>
    <n v="0"/>
    <n v="0"/>
    <n v="0"/>
    <n v="0"/>
    <n v="0"/>
    <n v="0"/>
    <n v="0"/>
    <n v="0"/>
    <n v="1"/>
    <n v="1"/>
    <n v="1"/>
    <n v="1"/>
    <n v="1"/>
    <n v="1"/>
    <n v="0"/>
    <n v="0"/>
    <n v="1"/>
    <n v="1"/>
    <n v="1"/>
    <n v="1"/>
    <x v="57"/>
    <x v="58"/>
    <n v="0"/>
  </r>
  <r>
    <x v="33"/>
    <x v="2"/>
    <x v="3"/>
    <x v="2"/>
    <n v="2015"/>
    <n v="1"/>
    <n v="5"/>
    <n v="1"/>
    <n v="3"/>
    <n v="1"/>
    <n v="3"/>
    <n v="1"/>
    <n v="3"/>
    <n v="0"/>
    <n v="0"/>
    <n v="1"/>
    <n v="3"/>
    <n v="0.3"/>
    <n v="2.6999999999999997"/>
    <n v="0.5"/>
    <n v="1.5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0"/>
    <n v="0"/>
    <m/>
    <n v="0"/>
    <n v="0.5"/>
    <n v="0.5"/>
    <n v="0.5"/>
    <n v="0.5"/>
    <n v="1"/>
    <n v="1"/>
    <n v="1"/>
    <n v="1"/>
    <n v="0.5"/>
    <n v="0.5"/>
    <n v="1"/>
    <n v="1"/>
    <x v="58"/>
    <x v="59"/>
    <n v="1"/>
  </r>
  <r>
    <x v="34"/>
    <x v="2"/>
    <x v="3"/>
    <x v="2"/>
    <n v="2015"/>
    <n v="1"/>
    <n v="5"/>
    <n v="1"/>
    <n v="3"/>
    <n v="1"/>
    <n v="3"/>
    <n v="1"/>
    <n v="3"/>
    <n v="0"/>
    <n v="0"/>
    <n v="1"/>
    <n v="3"/>
    <n v="0.06"/>
    <n v="0.54"/>
    <n v="1"/>
    <n v="3"/>
    <n v="0"/>
    <n v="0"/>
    <n v="0"/>
    <n v="0"/>
    <n v="1"/>
    <n v="2"/>
    <n v="0.6"/>
    <n v="1.2"/>
    <n v="1"/>
    <n v="1"/>
    <n v="0"/>
    <n v="0"/>
    <n v="0.5"/>
    <n v="0.5"/>
    <n v="1"/>
    <n v="1"/>
    <n v="1"/>
    <n v="1"/>
    <n v="0"/>
    <n v="0"/>
    <m/>
    <n v="0"/>
    <n v="0.5"/>
    <n v="0.5"/>
    <n v="0.5"/>
    <n v="0.5"/>
    <n v="1"/>
    <n v="1"/>
    <n v="1"/>
    <n v="1"/>
    <n v="1"/>
    <n v="1"/>
    <n v="1"/>
    <n v="1"/>
    <x v="59"/>
    <x v="60"/>
    <n v="1"/>
  </r>
  <r>
    <x v="35"/>
    <x v="3"/>
    <x v="2"/>
    <x v="2"/>
    <n v="2015"/>
    <n v="1"/>
    <n v="5"/>
    <n v="1"/>
    <n v="3"/>
    <n v="1"/>
    <n v="3"/>
    <n v="1"/>
    <n v="3"/>
    <n v="1"/>
    <n v="3"/>
    <n v="1"/>
    <n v="3"/>
    <n v="0.25"/>
    <n v="2.25"/>
    <n v="0.75"/>
    <n v="2.25"/>
    <n v="0"/>
    <n v="0"/>
    <n v="0"/>
    <n v="0"/>
    <n v="1"/>
    <n v="2"/>
    <n v="1"/>
    <n v="2"/>
    <n v="0"/>
    <n v="0"/>
    <n v="1"/>
    <n v="1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1"/>
    <x v="27"/>
    <x v="61"/>
    <n v="0"/>
  </r>
  <r>
    <x v="36"/>
    <x v="2"/>
    <x v="3"/>
    <x v="2"/>
    <n v="2015"/>
    <n v="1"/>
    <n v="5"/>
    <n v="1"/>
    <n v="3"/>
    <n v="1"/>
    <n v="3"/>
    <n v="1"/>
    <n v="3"/>
    <n v="1"/>
    <n v="3"/>
    <n v="1"/>
    <n v="3"/>
    <n v="0.3"/>
    <n v="2.6999999999999997"/>
    <n v="1"/>
    <n v="3"/>
    <n v="0"/>
    <n v="0"/>
    <n v="0"/>
    <n v="0"/>
    <n v="1"/>
    <n v="2"/>
    <n v="0.6"/>
    <n v="1.2"/>
    <n v="1"/>
    <n v="1"/>
    <n v="0"/>
    <n v="0"/>
    <n v="0.5"/>
    <n v="0.5"/>
    <n v="0.5"/>
    <n v="0.5"/>
    <n v="1"/>
    <n v="1"/>
    <n v="0"/>
    <n v="0"/>
    <m/>
    <n v="0"/>
    <n v="1"/>
    <n v="1"/>
    <n v="1"/>
    <n v="1"/>
    <n v="1"/>
    <n v="1"/>
    <n v="1"/>
    <n v="1"/>
    <n v="0.5"/>
    <n v="0.5"/>
    <n v="1"/>
    <n v="1"/>
    <x v="60"/>
    <x v="62"/>
    <n v="1"/>
  </r>
  <r>
    <x v="37"/>
    <x v="3"/>
    <x v="0"/>
    <x v="2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x v="10"/>
    <x v="10"/>
    <n v="53"/>
  </r>
  <r>
    <x v="38"/>
    <x v="3"/>
    <x v="3"/>
    <x v="2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x v="10"/>
    <x v="10"/>
    <n v="53"/>
  </r>
  <r>
    <x v="39"/>
    <x v="2"/>
    <x v="3"/>
    <x v="2"/>
    <n v="2015"/>
    <n v="1"/>
    <n v="5"/>
    <n v="1"/>
    <n v="3"/>
    <n v="1"/>
    <n v="3"/>
    <n v="1"/>
    <n v="3"/>
    <n v="0"/>
    <n v="0"/>
    <n v="1"/>
    <n v="3"/>
    <n v="0"/>
    <n v="0"/>
    <n v="1"/>
    <n v="3"/>
    <n v="0"/>
    <n v="0"/>
    <n v="0"/>
    <n v="0"/>
    <n v="0"/>
    <n v="0"/>
    <n v="0"/>
    <n v="0"/>
    <n v="1"/>
    <n v="1"/>
    <n v="0.5"/>
    <n v="0.5"/>
    <n v="0"/>
    <n v="0"/>
    <n v="0.6"/>
    <n v="0.6"/>
    <n v="1"/>
    <n v="1"/>
    <n v="0"/>
    <n v="0"/>
    <m/>
    <n v="0"/>
    <n v="0.5"/>
    <n v="0.5"/>
    <n v="0.5"/>
    <n v="0.5"/>
    <n v="1"/>
    <n v="1"/>
    <n v="1"/>
    <n v="1"/>
    <n v="0.5"/>
    <n v="0.5"/>
    <n v="1"/>
    <n v="1"/>
    <x v="61"/>
    <x v="63"/>
    <n v="1"/>
  </r>
  <r>
    <x v="40"/>
    <x v="5"/>
    <x v="3"/>
    <x v="2"/>
    <n v="2015"/>
    <n v="1"/>
    <n v="5"/>
    <n v="1"/>
    <n v="3"/>
    <n v="0"/>
    <n v="0"/>
    <n v="1"/>
    <n v="3"/>
    <n v="1"/>
    <n v="3"/>
    <n v="1"/>
    <n v="3"/>
    <n v="0.25"/>
    <n v="2.25"/>
    <n v="0"/>
    <n v="0"/>
    <n v="0"/>
    <n v="0"/>
    <n v="0"/>
    <n v="0"/>
    <n v="1"/>
    <n v="2"/>
    <n v="0"/>
    <n v="0"/>
    <n v="1"/>
    <n v="1"/>
    <n v="0"/>
    <n v="0"/>
    <n v="1"/>
    <n v="1"/>
    <n v="1"/>
    <n v="1"/>
    <n v="1"/>
    <n v="1"/>
    <n v="0"/>
    <n v="0"/>
    <n v="0"/>
    <n v="0"/>
    <n v="1"/>
    <n v="1"/>
    <n v="1"/>
    <n v="1"/>
    <n v="1"/>
    <n v="1"/>
    <n v="0"/>
    <n v="0"/>
    <n v="0"/>
    <n v="0"/>
    <n v="1"/>
    <n v="1"/>
    <x v="33"/>
    <x v="34"/>
    <n v="0"/>
  </r>
  <r>
    <x v="41"/>
    <x v="1"/>
    <x v="1"/>
    <x v="2"/>
    <n v="2015"/>
    <n v="1"/>
    <n v="5"/>
    <n v="1"/>
    <n v="3"/>
    <n v="1"/>
    <n v="3"/>
    <n v="1"/>
    <n v="3"/>
    <n v="0"/>
    <n v="0"/>
    <n v="1"/>
    <n v="3"/>
    <n v="0.51"/>
    <n v="4.59"/>
    <n v="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.5"/>
    <n v="0.5"/>
    <n v="0"/>
    <n v="0"/>
    <n v="0"/>
    <n v="0"/>
    <n v="1"/>
    <n v="1"/>
    <x v="62"/>
    <x v="64"/>
    <n v="0"/>
  </r>
  <r>
    <x v="42"/>
    <x v="1"/>
    <x v="3"/>
    <x v="2"/>
    <n v="2015"/>
    <n v="1"/>
    <n v="5"/>
    <n v="1"/>
    <n v="3"/>
    <n v="1"/>
    <n v="3"/>
    <n v="1"/>
    <n v="3"/>
    <n v="1"/>
    <n v="3"/>
    <n v="1"/>
    <n v="3"/>
    <n v="0.9"/>
    <n v="8.1"/>
    <n v="1"/>
    <n v="3"/>
    <n v="0"/>
    <n v="0"/>
    <n v="0"/>
    <n v="0"/>
    <n v="1"/>
    <n v="2"/>
    <n v="1"/>
    <n v="2"/>
    <n v="1"/>
    <n v="1"/>
    <n v="0"/>
    <n v="0"/>
    <n v="1"/>
    <n v="1"/>
    <m/>
    <n v="0"/>
    <n v="1"/>
    <n v="1"/>
    <n v="1"/>
    <n v="1"/>
    <m/>
    <n v="0"/>
    <n v="1"/>
    <n v="1"/>
    <n v="1"/>
    <n v="1"/>
    <n v="1"/>
    <n v="1"/>
    <n v="0"/>
    <n v="0"/>
    <n v="0"/>
    <n v="0"/>
    <n v="1"/>
    <n v="1"/>
    <x v="35"/>
    <x v="36"/>
    <n v="2"/>
  </r>
  <r>
    <x v="43"/>
    <x v="1"/>
    <x v="3"/>
    <x v="2"/>
    <n v="2015"/>
    <n v="1"/>
    <n v="5"/>
    <n v="1"/>
    <n v="3"/>
    <n v="1"/>
    <n v="3"/>
    <n v="1"/>
    <n v="3"/>
    <n v="1"/>
    <n v="3"/>
    <n v="1"/>
    <n v="3"/>
    <n v="0.9"/>
    <n v="8.1"/>
    <n v="1"/>
    <n v="3"/>
    <n v="0"/>
    <n v="0"/>
    <n v="0"/>
    <n v="0"/>
    <n v="1"/>
    <n v="2"/>
    <n v="1"/>
    <n v="2"/>
    <n v="1"/>
    <n v="1"/>
    <n v="0"/>
    <n v="0"/>
    <n v="1"/>
    <n v="1"/>
    <m/>
    <n v="0"/>
    <n v="1"/>
    <n v="1"/>
    <n v="1"/>
    <n v="1"/>
    <m/>
    <n v="0"/>
    <n v="1"/>
    <n v="1"/>
    <n v="1"/>
    <n v="1"/>
    <n v="1"/>
    <n v="1"/>
    <n v="0"/>
    <n v="0"/>
    <n v="0"/>
    <n v="0"/>
    <n v="1"/>
    <n v="1"/>
    <x v="35"/>
    <x v="36"/>
    <n v="2"/>
  </r>
  <r>
    <x v="44"/>
    <x v="1"/>
    <x v="3"/>
    <x v="2"/>
    <n v="2015"/>
    <n v="1"/>
    <n v="5"/>
    <n v="1"/>
    <n v="3"/>
    <n v="1"/>
    <n v="3"/>
    <n v="1"/>
    <n v="3"/>
    <n v="1"/>
    <n v="3"/>
    <n v="1"/>
    <n v="3"/>
    <n v="0.65"/>
    <n v="5.8500000000000005"/>
    <n v="0"/>
    <n v="0"/>
    <n v="0"/>
    <n v="0"/>
    <n v="0"/>
    <n v="0"/>
    <n v="1"/>
    <n v="2"/>
    <n v="1"/>
    <n v="2"/>
    <n v="1"/>
    <n v="1"/>
    <n v="0"/>
    <n v="0"/>
    <n v="1"/>
    <n v="1"/>
    <n v="1"/>
    <n v="1"/>
    <n v="0"/>
    <n v="0"/>
    <n v="0"/>
    <n v="0"/>
    <n v="1"/>
    <n v="1"/>
    <n v="1"/>
    <n v="1"/>
    <n v="0.5"/>
    <n v="0.5"/>
    <n v="1"/>
    <n v="1"/>
    <n v="0"/>
    <n v="0"/>
    <n v="0"/>
    <n v="0"/>
    <n v="1"/>
    <n v="1"/>
    <x v="63"/>
    <x v="65"/>
    <n v="0"/>
  </r>
  <r>
    <x v="45"/>
    <x v="3"/>
    <x v="3"/>
    <x v="2"/>
    <n v="20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x v="10"/>
    <x v="10"/>
    <n v="53"/>
  </r>
  <r>
    <x v="46"/>
    <x v="5"/>
    <x v="1"/>
    <x v="2"/>
    <n v="2015"/>
    <n v="1"/>
    <n v="5"/>
    <n v="1"/>
    <n v="3"/>
    <n v="1"/>
    <n v="3"/>
    <n v="1"/>
    <n v="3"/>
    <n v="1"/>
    <n v="3"/>
    <n v="1"/>
    <n v="3"/>
    <n v="0.25"/>
    <n v="2.25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1"/>
    <n v="1"/>
    <x v="64"/>
    <x v="66"/>
    <n v="0"/>
  </r>
  <r>
    <x v="47"/>
    <x v="0"/>
    <x v="0"/>
    <x v="0"/>
    <m/>
    <n v="0.85952380952380958"/>
    <m/>
    <n v="0.84615384615384615"/>
    <m/>
    <n v="0.90243902439024393"/>
    <m/>
    <n v="0.82804878048780495"/>
    <m/>
    <n v="0.76547619047619042"/>
    <m/>
    <n v="0.76076923076923086"/>
    <m/>
    <n v="0.37878048780487816"/>
    <m/>
    <n v="0.57250000000000001"/>
    <m/>
    <n v="8.0555555555555561E-2"/>
    <m/>
    <n v="6.3513513513513517E-2"/>
    <m/>
    <n v="0.76538461538461533"/>
    <m/>
    <n v="0.50769230769230778"/>
    <m/>
    <n v="0.48194444444444451"/>
    <m/>
    <n v="0.25"/>
    <m/>
    <n v="0.44027777777777777"/>
    <m/>
    <n v="0.42575757575757572"/>
    <m/>
    <n v="0.43055555555555558"/>
    <m/>
    <n v="0.1542857142857143"/>
    <m/>
    <n v="0.45454545454545453"/>
    <m/>
    <n v="0.69756097560975616"/>
    <m/>
    <n v="0.57380952380952388"/>
    <m/>
    <n v="0.70374999999999999"/>
    <m/>
    <n v="0.1891891891891892"/>
    <m/>
    <n v="0.3902439024390244"/>
    <m/>
    <n v="1"/>
    <m/>
    <x v="0"/>
    <x v="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U54" firstHeaderRow="1" firstDataRow="3" firstDataCol="1" rowPageCount="1" colPageCount="1"/>
  <pivotFields count="57">
    <pivotField axis="axisRow" showAll="0">
      <items count="49">
        <item x="1"/>
        <item x="18"/>
        <item x="19"/>
        <item x="2"/>
        <item x="20"/>
        <item x="3"/>
        <item x="21"/>
        <item x="22"/>
        <item x="4"/>
        <item x="5"/>
        <item x="23"/>
        <item x="45"/>
        <item x="24"/>
        <item x="25"/>
        <item x="26"/>
        <item x="27"/>
        <item x="14"/>
        <item x="6"/>
        <item x="7"/>
        <item x="28"/>
        <item x="29"/>
        <item x="8"/>
        <item x="30"/>
        <item x="31"/>
        <item x="32"/>
        <item x="33"/>
        <item x="9"/>
        <item x="34"/>
        <item x="15"/>
        <item x="16"/>
        <item x="35"/>
        <item x="46"/>
        <item x="36"/>
        <item x="37"/>
        <item x="10"/>
        <item x="38"/>
        <item x="39"/>
        <item x="47"/>
        <item x="40"/>
        <item x="11"/>
        <item x="41"/>
        <item x="42"/>
        <item x="43"/>
        <item x="44"/>
        <item x="13"/>
        <item x="0"/>
        <item x="17"/>
        <item x="12"/>
        <item t="default"/>
      </items>
    </pivotField>
    <pivotField showAll="0"/>
    <pivotField axis="axisPage" showAll="0">
      <items count="5">
        <item x="1"/>
        <item x="3"/>
        <item x="2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2">
    <field x="-2"/>
    <field x="3"/>
  </colFields>
  <colItems count="20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t="grand">
      <x/>
    </i>
    <i t="grand">
      <x/>
    </i>
    <i t="grand">
      <x/>
    </i>
    <i t="grand">
      <x/>
    </i>
    <i t="grand">
      <x/>
    </i>
  </colItems>
  <pageFields count="1">
    <pageField fld="2" hier="-1"/>
  </pageFields>
  <dataFields count="5">
    <dataField name="Average of % Critical code sections identified and reviewed (Gerrit)" fld="5" subtotal="average" baseField="0" baseItem="0"/>
    <dataField name="Average of % Unit Test Coverage" fld="17" subtotal="average" baseField="0" baseItem="0"/>
    <dataField name="Average of % Static Code Analysis (Sonar health)" fld="19" subtotal="average" baseField="0" baseItem="0"/>
    <dataField name="Average of % Testing with production data" fld="25" subtotal="average" baseField="0" baseItem="0"/>
    <dataField name="Average of MAQI Index" fld="56" subtotal="average" baseField="0" baseItem="0"/>
  </dataFields>
  <formats count="36">
    <format dxfId="41">
      <pivotArea outline="0" collapsedLevelsAreSubtotals="1" fieldPosition="0"/>
    </format>
    <format dxfId="40">
      <pivotArea type="all" dataOnly="0" outline="0" fieldPosition="0"/>
    </format>
    <format dxfId="39">
      <pivotArea field="3" grandCol="1" outline="0" collapsedLevelsAreSubtotals="1" axis="axisCol" fieldPosition="1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38">
      <pivotArea outline="0" collapsedLevelsAreSubtotals="1" fieldPosition="0">
        <references count="2">
          <reference field="4294967294" count="1" selected="0">
            <x v="0"/>
          </reference>
          <reference field="3" count="2" selected="0">
            <x v="0"/>
            <x v="1"/>
          </reference>
        </references>
      </pivotArea>
    </format>
    <format dxfId="37">
      <pivotArea dataOnly="0" labelOnly="1" outline="0" fieldPosition="0">
        <references count="1">
          <reference field="2" count="0"/>
        </references>
      </pivotArea>
    </format>
    <format dxfId="36">
      <pivotArea outline="0" collapsedLevelsAreSubtotals="1" fieldPosition="0">
        <references count="2">
          <reference field="4294967294" count="1" selected="0">
            <x v="0"/>
          </reference>
          <reference field="3" count="2" selected="0">
            <x v="0"/>
            <x v="1"/>
          </reference>
        </references>
      </pivotArea>
    </format>
    <format dxfId="35">
      <pivotArea dataOnly="0" labelOnly="1" outline="0" fieldPosition="0">
        <references count="1">
          <reference field="2" count="0"/>
        </references>
      </pivotArea>
    </format>
    <format dxfId="34">
      <pivotArea outline="0" collapsedLevelsAreSubtotals="1" fieldPosition="0">
        <references count="2">
          <reference field="4294967294" count="1" selected="0">
            <x v="1"/>
          </reference>
          <reference field="3" count="2" selected="0">
            <x v="0"/>
            <x v="1"/>
          </reference>
        </references>
      </pivotArea>
    </format>
    <format dxfId="33">
      <pivotArea outline="0" collapsedLevelsAreSubtotals="1" fieldPosition="0">
        <references count="2">
          <reference field="4294967294" count="1" selected="0">
            <x v="2"/>
          </reference>
          <reference field="3" count="2" selected="0">
            <x v="0"/>
            <x v="1"/>
          </reference>
        </references>
      </pivotArea>
    </format>
    <format dxfId="32">
      <pivotArea outline="0" collapsedLevelsAreSubtotals="1" fieldPosition="0">
        <references count="2">
          <reference field="4294967294" count="1" selected="0">
            <x v="3"/>
          </reference>
          <reference field="3" count="2" selected="0">
            <x v="0"/>
            <x v="1"/>
          </reference>
        </references>
      </pivotArea>
    </format>
    <format dxfId="31">
      <pivotArea outline="0" collapsedLevelsAreSubtotals="1" fieldPosition="0">
        <references count="2">
          <reference field="4294967294" count="1" selected="0">
            <x v="4"/>
          </reference>
          <reference field="3" count="2" selected="0">
            <x v="0"/>
            <x v="1"/>
          </reference>
        </references>
      </pivotArea>
    </format>
    <format dxfId="30">
      <pivotArea type="origin" dataOnly="0" labelOnly="1" outline="0" fieldPosition="0"/>
    </format>
    <format dxfId="29">
      <pivotArea field="0" type="button" dataOnly="0" labelOnly="1" outline="0" axis="axisRow" fieldPosition="0"/>
    </format>
    <format dxfId="28">
      <pivotArea field="-2" type="button" dataOnly="0" labelOnly="1" outline="0" axis="axisCol" fieldPosition="0"/>
    </format>
    <format dxfId="27">
      <pivotArea field="3" type="button" dataOnly="0" labelOnly="1" outline="0" axis="axisCol" fieldPosition="1"/>
    </format>
    <format dxfId="26">
      <pivotArea type="topRight" dataOnly="0" labelOnly="1" outline="0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23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22">
      <pivotArea field="3" dataOnly="0" labelOnly="1" grandCol="1" outline="0" axis="axisCol" fieldPosition="1">
        <references count="1">
          <reference field="4294967294" count="1" selected="0">
            <x v="2"/>
          </reference>
        </references>
      </pivotArea>
    </format>
    <format dxfId="21">
      <pivotArea field="3" dataOnly="0" labelOnly="1" grandCol="1" outline="0" axis="axisCol" fieldPosition="1">
        <references count="1">
          <reference field="4294967294" count="1" selected="0">
            <x v="3"/>
          </reference>
        </references>
      </pivotArea>
    </format>
    <format dxfId="20">
      <pivotArea field="3" dataOnly="0" labelOnly="1" grandCol="1" outline="0" axis="axisCol" fieldPosition="1">
        <references count="1">
          <reference field="4294967294" count="1" selected="0">
            <x v="4"/>
          </reference>
        </references>
      </pivotArea>
    </format>
    <format dxfId="19">
      <pivotArea dataOnly="0" labelOnly="1" fieldPosition="0">
        <references count="2">
          <reference field="4294967294" count="1" selected="0">
            <x v="0"/>
          </reference>
          <reference field="3" count="2">
            <x v="0"/>
            <x v="1"/>
          </reference>
        </references>
      </pivotArea>
    </format>
    <format dxfId="18">
      <pivotArea dataOnly="0" labelOnly="1" fieldPosition="0">
        <references count="2">
          <reference field="4294967294" count="1" selected="0">
            <x v="1"/>
          </reference>
          <reference field="3" count="2">
            <x v="0"/>
            <x v="1"/>
          </reference>
        </references>
      </pivotArea>
    </format>
    <format dxfId="17">
      <pivotArea dataOnly="0" labelOnly="1" fieldPosition="0">
        <references count="2">
          <reference field="4294967294" count="1" selected="0">
            <x v="2"/>
          </reference>
          <reference field="3" count="2">
            <x v="0"/>
            <x v="1"/>
          </reference>
        </references>
      </pivotArea>
    </format>
    <format dxfId="16">
      <pivotArea dataOnly="0" labelOnly="1" fieldPosition="0">
        <references count="2">
          <reference field="4294967294" count="1" selected="0">
            <x v="3"/>
          </reference>
          <reference field="3" count="2">
            <x v="0"/>
            <x v="1"/>
          </reference>
        </references>
      </pivotArea>
    </format>
    <format dxfId="15">
      <pivotArea dataOnly="0" labelOnly="1" fieldPosition="0">
        <references count="2">
          <reference field="4294967294" count="1" selected="0">
            <x v="4"/>
          </reference>
          <reference field="3" count="2">
            <x v="0"/>
            <x v="1"/>
          </reference>
        </references>
      </pivotArea>
    </format>
    <format dxfId="14">
      <pivotArea field="2" type="button" dataOnly="0" labelOnly="1" outline="0" axis="axisPage" fieldPosition="0"/>
    </format>
    <format dxfId="13">
      <pivotArea type="origin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4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2"/>
            <x v="43"/>
            <x v="44"/>
            <x v="46"/>
            <x v="47"/>
          </reference>
        </references>
      </pivotArea>
    </format>
    <format dxfId="10">
      <pivotArea dataOnly="0" labelOnly="1" grandRow="1" outline="0" fieldPosition="0"/>
    </format>
    <format dxfId="9">
      <pivotArea field="3" grandRow="1" outline="0" collapsedLevelsAreSubtotals="1" axis="axisCol" fieldPosition="1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8">
      <pivotArea field="3" grandRow="1" outline="0" collapsedLevelsAreSubtotals="1" axis="axisCol" fieldPosition="1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format>
    <format dxfId="7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6">
      <pivotArea field="3" grandRow="1" outline="0" collapsedLevelsAreSubtotals="1" axis="axisCol" fieldPosition="1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84:G90" firstHeaderRow="1" firstDataRow="3" firstDataCol="1" rowPageCount="2" colPageCount="1"/>
  <pivotFields count="58">
    <pivotField axis="axisRow" showAll="0">
      <items count="49">
        <item x="1"/>
        <item x="18"/>
        <item x="19"/>
        <item x="2"/>
        <item x="20"/>
        <item x="3"/>
        <item x="21"/>
        <item x="22"/>
        <item x="4"/>
        <item x="5"/>
        <item x="23"/>
        <item x="45"/>
        <item x="24"/>
        <item x="25"/>
        <item x="26"/>
        <item x="27"/>
        <item x="14"/>
        <item x="6"/>
        <item x="7"/>
        <item x="28"/>
        <item x="29"/>
        <item x="8"/>
        <item x="30"/>
        <item x="31"/>
        <item x="32"/>
        <item x="33"/>
        <item x="9"/>
        <item x="34"/>
        <item x="15"/>
        <item x="16"/>
        <item x="35"/>
        <item x="46"/>
        <item x="36"/>
        <item x="37"/>
        <item x="10"/>
        <item x="38"/>
        <item x="39"/>
        <item x="47"/>
        <item x="40"/>
        <item x="11"/>
        <item x="41"/>
        <item x="42"/>
        <item x="43"/>
        <item x="44"/>
        <item x="13"/>
        <item x="0"/>
        <item x="17"/>
        <item x="12"/>
        <item t="default"/>
      </items>
    </pivotField>
    <pivotField axis="axisPage" multipleItemSelectionAllowed="1" showAll="0">
      <items count="7">
        <item h="1" x="4"/>
        <item h="1" x="5"/>
        <item h="1" x="1"/>
        <item h="1" x="3"/>
        <item x="2"/>
        <item h="1" x="0"/>
        <item t="default"/>
      </items>
    </pivotField>
    <pivotField axis="axisPage" multipleItemSelectionAllowed="1" showAll="0">
      <items count="5">
        <item x="1"/>
        <item h="1" x="3"/>
        <item h="1" x="2"/>
        <item h="1"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6">
        <item x="10"/>
        <item x="9"/>
        <item x="2"/>
        <item x="8"/>
        <item x="6"/>
        <item x="42"/>
        <item x="54"/>
        <item x="1"/>
        <item x="5"/>
        <item x="19"/>
        <item x="40"/>
        <item x="15"/>
        <item x="32"/>
        <item x="46"/>
        <item x="29"/>
        <item x="4"/>
        <item x="20"/>
        <item x="47"/>
        <item x="38"/>
        <item x="37"/>
        <item x="11"/>
        <item x="3"/>
        <item x="13"/>
        <item x="30"/>
        <item x="61"/>
        <item x="24"/>
        <item x="39"/>
        <item x="14"/>
        <item x="64"/>
        <item x="58"/>
        <item x="31"/>
        <item x="44"/>
        <item x="33"/>
        <item x="34"/>
        <item x="62"/>
        <item x="7"/>
        <item x="12"/>
        <item x="26"/>
        <item x="17"/>
        <item x="48"/>
        <item x="59"/>
        <item x="27"/>
        <item x="22"/>
        <item x="16"/>
        <item x="28"/>
        <item x="53"/>
        <item x="23"/>
        <item x="21"/>
        <item x="18"/>
        <item x="43"/>
        <item x="41"/>
        <item x="57"/>
        <item x="50"/>
        <item x="51"/>
        <item x="63"/>
        <item x="60"/>
        <item x="52"/>
        <item x="49"/>
        <item x="25"/>
        <item x="45"/>
        <item x="56"/>
        <item x="55"/>
        <item x="36"/>
        <item x="35"/>
        <item x="0"/>
        <item t="default"/>
      </items>
    </pivotField>
    <pivotField dataField="1" showAll="0">
      <items count="69">
        <item x="10"/>
        <item x="9"/>
        <item x="2"/>
        <item x="55"/>
        <item x="19"/>
        <item x="15"/>
        <item x="6"/>
        <item x="33"/>
        <item x="20"/>
        <item x="4"/>
        <item x="30"/>
        <item x="8"/>
        <item x="47"/>
        <item x="21"/>
        <item x="48"/>
        <item x="41"/>
        <item x="1"/>
        <item x="5"/>
        <item x="39"/>
        <item x="11"/>
        <item x="3"/>
        <item x="31"/>
        <item x="38"/>
        <item x="13"/>
        <item x="25"/>
        <item x="40"/>
        <item x="14"/>
        <item x="63"/>
        <item x="66"/>
        <item x="43"/>
        <item x="34"/>
        <item x="59"/>
        <item x="32"/>
        <item x="35"/>
        <item x="64"/>
        <item x="45"/>
        <item x="7"/>
        <item x="27"/>
        <item x="12"/>
        <item x="61"/>
        <item x="23"/>
        <item x="49"/>
        <item x="60"/>
        <item x="17"/>
        <item x="28"/>
        <item x="16"/>
        <item x="29"/>
        <item x="54"/>
        <item x="22"/>
        <item x="18"/>
        <item x="42"/>
        <item x="58"/>
        <item x="51"/>
        <item x="44"/>
        <item x="65"/>
        <item x="53"/>
        <item x="24"/>
        <item x="62"/>
        <item x="50"/>
        <item x="26"/>
        <item x="57"/>
        <item x="52"/>
        <item x="37"/>
        <item x="56"/>
        <item x="46"/>
        <item x="36"/>
        <item x="0"/>
        <item x="67"/>
        <item t="default"/>
      </items>
    </pivotField>
    <pivotField showAll="0"/>
  </pivotFields>
  <rowFields count="1">
    <field x="0"/>
  </rowFields>
  <rowItems count="4">
    <i>
      <x v="19"/>
    </i>
    <i>
      <x v="20"/>
    </i>
    <i>
      <x v="22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Average of Total\Total" fld="55" subtotal="average" baseField="0" baseItem="0"/>
    <dataField name="Average of MAQI Index" fld="56" subtotal="average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0:G78" firstHeaderRow="1" firstDataRow="3" firstDataCol="1" rowPageCount="2" colPageCount="1"/>
  <pivotFields count="58">
    <pivotField axis="axisRow" showAll="0">
      <items count="49">
        <item x="1"/>
        <item x="18"/>
        <item x="19"/>
        <item x="2"/>
        <item x="20"/>
        <item x="3"/>
        <item x="21"/>
        <item x="22"/>
        <item x="4"/>
        <item x="5"/>
        <item x="23"/>
        <item x="45"/>
        <item x="24"/>
        <item x="25"/>
        <item x="26"/>
        <item x="27"/>
        <item x="14"/>
        <item x="6"/>
        <item x="7"/>
        <item x="28"/>
        <item x="29"/>
        <item x="8"/>
        <item x="30"/>
        <item x="31"/>
        <item x="32"/>
        <item x="33"/>
        <item x="9"/>
        <item x="34"/>
        <item x="15"/>
        <item x="16"/>
        <item x="35"/>
        <item x="46"/>
        <item x="36"/>
        <item x="37"/>
        <item x="10"/>
        <item x="38"/>
        <item x="39"/>
        <item x="47"/>
        <item x="40"/>
        <item x="11"/>
        <item x="41"/>
        <item x="42"/>
        <item x="43"/>
        <item x="44"/>
        <item x="13"/>
        <item x="0"/>
        <item x="17"/>
        <item x="12"/>
        <item t="default"/>
      </items>
    </pivotField>
    <pivotField axis="axisPage" multipleItemSelectionAllowed="1" showAll="0">
      <items count="7">
        <item h="1" x="4"/>
        <item h="1" x="5"/>
        <item h="1" x="1"/>
        <item x="3"/>
        <item h="1" x="2"/>
        <item h="1" x="0"/>
        <item t="default"/>
      </items>
    </pivotField>
    <pivotField axis="axisPage" multipleItemSelectionAllowed="1" showAll="0">
      <items count="5">
        <item x="1"/>
        <item h="1" x="3"/>
        <item h="1" x="2"/>
        <item h="1"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6">
        <item x="10"/>
        <item x="9"/>
        <item x="2"/>
        <item x="8"/>
        <item x="6"/>
        <item x="42"/>
        <item x="54"/>
        <item x="1"/>
        <item x="5"/>
        <item x="19"/>
        <item x="40"/>
        <item x="15"/>
        <item x="32"/>
        <item x="46"/>
        <item x="29"/>
        <item x="4"/>
        <item x="20"/>
        <item x="47"/>
        <item x="38"/>
        <item x="37"/>
        <item x="11"/>
        <item x="3"/>
        <item x="13"/>
        <item x="30"/>
        <item x="61"/>
        <item x="24"/>
        <item x="39"/>
        <item x="14"/>
        <item x="64"/>
        <item x="58"/>
        <item x="31"/>
        <item x="44"/>
        <item x="33"/>
        <item x="34"/>
        <item x="62"/>
        <item x="7"/>
        <item x="12"/>
        <item x="26"/>
        <item x="17"/>
        <item x="48"/>
        <item x="59"/>
        <item x="27"/>
        <item x="22"/>
        <item x="16"/>
        <item x="28"/>
        <item x="53"/>
        <item x="23"/>
        <item x="21"/>
        <item x="18"/>
        <item x="43"/>
        <item x="41"/>
        <item x="57"/>
        <item x="50"/>
        <item x="51"/>
        <item x="63"/>
        <item x="60"/>
        <item x="52"/>
        <item x="49"/>
        <item x="25"/>
        <item x="45"/>
        <item x="56"/>
        <item x="55"/>
        <item x="36"/>
        <item x="35"/>
        <item x="0"/>
        <item t="default"/>
      </items>
    </pivotField>
    <pivotField dataField="1" showAll="0">
      <items count="69">
        <item x="10"/>
        <item x="9"/>
        <item x="2"/>
        <item x="55"/>
        <item x="19"/>
        <item x="15"/>
        <item x="6"/>
        <item x="33"/>
        <item x="20"/>
        <item x="4"/>
        <item x="30"/>
        <item x="8"/>
        <item x="47"/>
        <item x="21"/>
        <item x="48"/>
        <item x="41"/>
        <item x="1"/>
        <item x="5"/>
        <item x="39"/>
        <item x="11"/>
        <item x="3"/>
        <item x="31"/>
        <item x="38"/>
        <item x="13"/>
        <item x="25"/>
        <item x="40"/>
        <item x="14"/>
        <item x="63"/>
        <item x="66"/>
        <item x="43"/>
        <item x="34"/>
        <item x="59"/>
        <item x="32"/>
        <item x="35"/>
        <item x="64"/>
        <item x="45"/>
        <item x="7"/>
        <item x="27"/>
        <item x="12"/>
        <item x="61"/>
        <item x="23"/>
        <item x="49"/>
        <item x="60"/>
        <item x="17"/>
        <item x="28"/>
        <item x="16"/>
        <item x="29"/>
        <item x="54"/>
        <item x="22"/>
        <item x="18"/>
        <item x="42"/>
        <item x="58"/>
        <item x="51"/>
        <item x="44"/>
        <item x="65"/>
        <item x="53"/>
        <item x="24"/>
        <item x="62"/>
        <item x="50"/>
        <item x="26"/>
        <item x="57"/>
        <item x="52"/>
        <item x="37"/>
        <item x="56"/>
        <item x="46"/>
        <item x="36"/>
        <item x="0"/>
        <item x="67"/>
        <item t="default"/>
      </items>
    </pivotField>
    <pivotField showAll="0"/>
  </pivotFields>
  <rowFields count="1">
    <field x="0"/>
  </rowFields>
  <rowItems count="6">
    <i>
      <x v="4"/>
    </i>
    <i>
      <x v="33"/>
    </i>
    <i>
      <x v="34"/>
    </i>
    <i>
      <x v="46"/>
    </i>
    <i>
      <x v="47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Average of Total\Total" fld="55" subtotal="average" baseField="0" baseItem="0"/>
    <dataField name="Average of MAQI Index" fld="56" subtotal="average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3:G64" firstHeaderRow="1" firstDataRow="3" firstDataCol="1" rowPageCount="2" colPageCount="1"/>
  <pivotFields count="58">
    <pivotField axis="axisRow" showAll="0">
      <items count="49">
        <item x="1"/>
        <item x="18"/>
        <item x="19"/>
        <item x="2"/>
        <item x="20"/>
        <item x="3"/>
        <item x="21"/>
        <item x="22"/>
        <item x="4"/>
        <item x="5"/>
        <item x="23"/>
        <item x="45"/>
        <item x="24"/>
        <item x="25"/>
        <item x="26"/>
        <item x="27"/>
        <item x="14"/>
        <item x="6"/>
        <item x="7"/>
        <item x="28"/>
        <item x="29"/>
        <item x="8"/>
        <item x="30"/>
        <item x="31"/>
        <item x="32"/>
        <item x="33"/>
        <item x="9"/>
        <item x="34"/>
        <item x="15"/>
        <item x="16"/>
        <item x="35"/>
        <item x="46"/>
        <item x="36"/>
        <item x="37"/>
        <item x="10"/>
        <item x="38"/>
        <item x="39"/>
        <item x="47"/>
        <item x="40"/>
        <item x="11"/>
        <item x="41"/>
        <item x="42"/>
        <item x="43"/>
        <item x="44"/>
        <item x="13"/>
        <item x="0"/>
        <item x="17"/>
        <item x="12"/>
        <item t="default"/>
      </items>
    </pivotField>
    <pivotField axis="axisPage" multipleItemSelectionAllowed="1" showAll="0">
      <items count="7">
        <item h="1" x="4"/>
        <item h="1" x="5"/>
        <item x="1"/>
        <item h="1" x="3"/>
        <item h="1" x="2"/>
        <item h="1" x="0"/>
        <item t="default"/>
      </items>
    </pivotField>
    <pivotField axis="axisPage" multipleItemSelectionAllowed="1" showAll="0">
      <items count="5">
        <item x="1"/>
        <item h="1" x="3"/>
        <item h="1" x="2"/>
        <item h="1"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6">
        <item x="10"/>
        <item x="9"/>
        <item x="2"/>
        <item x="8"/>
        <item x="6"/>
        <item x="42"/>
        <item x="54"/>
        <item x="1"/>
        <item x="5"/>
        <item x="19"/>
        <item x="40"/>
        <item x="15"/>
        <item x="32"/>
        <item x="46"/>
        <item x="29"/>
        <item x="4"/>
        <item x="20"/>
        <item x="47"/>
        <item x="38"/>
        <item x="37"/>
        <item x="11"/>
        <item x="3"/>
        <item x="13"/>
        <item x="30"/>
        <item x="61"/>
        <item x="24"/>
        <item x="39"/>
        <item x="14"/>
        <item x="64"/>
        <item x="58"/>
        <item x="31"/>
        <item x="44"/>
        <item x="33"/>
        <item x="34"/>
        <item x="62"/>
        <item x="7"/>
        <item x="12"/>
        <item x="26"/>
        <item x="17"/>
        <item x="48"/>
        <item x="59"/>
        <item x="27"/>
        <item x="22"/>
        <item x="16"/>
        <item x="28"/>
        <item x="53"/>
        <item x="23"/>
        <item x="21"/>
        <item x="18"/>
        <item x="43"/>
        <item x="41"/>
        <item x="57"/>
        <item x="50"/>
        <item x="51"/>
        <item x="63"/>
        <item x="60"/>
        <item x="52"/>
        <item x="49"/>
        <item x="25"/>
        <item x="45"/>
        <item x="56"/>
        <item x="55"/>
        <item x="36"/>
        <item x="35"/>
        <item x="0"/>
        <item t="default"/>
      </items>
    </pivotField>
    <pivotField dataField="1" showAll="0">
      <items count="69">
        <item x="10"/>
        <item x="9"/>
        <item x="2"/>
        <item x="55"/>
        <item x="19"/>
        <item x="15"/>
        <item x="6"/>
        <item x="33"/>
        <item x="20"/>
        <item x="4"/>
        <item x="30"/>
        <item x="8"/>
        <item x="47"/>
        <item x="21"/>
        <item x="48"/>
        <item x="41"/>
        <item x="1"/>
        <item x="5"/>
        <item x="39"/>
        <item x="11"/>
        <item x="3"/>
        <item x="31"/>
        <item x="38"/>
        <item x="13"/>
        <item x="25"/>
        <item x="40"/>
        <item x="14"/>
        <item x="63"/>
        <item x="66"/>
        <item x="43"/>
        <item x="34"/>
        <item x="59"/>
        <item x="32"/>
        <item x="35"/>
        <item x="64"/>
        <item x="45"/>
        <item x="7"/>
        <item x="27"/>
        <item x="12"/>
        <item x="61"/>
        <item x="23"/>
        <item x="49"/>
        <item x="60"/>
        <item x="17"/>
        <item x="28"/>
        <item x="16"/>
        <item x="29"/>
        <item x="54"/>
        <item x="22"/>
        <item x="18"/>
        <item x="42"/>
        <item x="58"/>
        <item x="51"/>
        <item x="44"/>
        <item x="65"/>
        <item x="53"/>
        <item x="24"/>
        <item x="62"/>
        <item x="50"/>
        <item x="26"/>
        <item x="57"/>
        <item x="52"/>
        <item x="37"/>
        <item x="56"/>
        <item x="46"/>
        <item x="36"/>
        <item x="0"/>
        <item x="67"/>
        <item t="default"/>
      </items>
    </pivotField>
    <pivotField showAll="0"/>
  </pivotFields>
  <rowFields count="1">
    <field x="0"/>
  </rowFields>
  <rowItems count="9">
    <i>
      <x/>
    </i>
    <i>
      <x v="5"/>
    </i>
    <i>
      <x v="8"/>
    </i>
    <i>
      <x v="17"/>
    </i>
    <i>
      <x v="24"/>
    </i>
    <i>
      <x v="29"/>
    </i>
    <i>
      <x v="40"/>
    </i>
    <i>
      <x v="44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Average of Total\Total" fld="55" subtotal="average" baseField="0" baseItem="0"/>
    <dataField name="Average of MAQI Index" fld="56" subtotal="average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2:G47" firstHeaderRow="1" firstDataRow="3" firstDataCol="1" rowPageCount="2" colPageCount="1"/>
  <pivotFields count="58">
    <pivotField axis="axisRow" showAll="0">
      <items count="49">
        <item x="1"/>
        <item x="18"/>
        <item x="19"/>
        <item x="2"/>
        <item x="20"/>
        <item x="3"/>
        <item x="21"/>
        <item x="22"/>
        <item x="4"/>
        <item x="5"/>
        <item x="23"/>
        <item x="45"/>
        <item x="24"/>
        <item x="25"/>
        <item x="26"/>
        <item x="27"/>
        <item x="14"/>
        <item x="6"/>
        <item x="7"/>
        <item x="28"/>
        <item x="29"/>
        <item x="8"/>
        <item x="30"/>
        <item x="31"/>
        <item x="32"/>
        <item x="33"/>
        <item x="9"/>
        <item x="34"/>
        <item x="15"/>
        <item x="16"/>
        <item x="35"/>
        <item x="46"/>
        <item x="36"/>
        <item x="37"/>
        <item x="10"/>
        <item x="38"/>
        <item x="39"/>
        <item x="47"/>
        <item x="40"/>
        <item x="11"/>
        <item x="41"/>
        <item x="42"/>
        <item x="43"/>
        <item x="44"/>
        <item x="13"/>
        <item x="0"/>
        <item x="17"/>
        <item x="12"/>
        <item t="default"/>
      </items>
    </pivotField>
    <pivotField axis="axisPage" multipleItemSelectionAllowed="1" showAll="0">
      <items count="7">
        <item h="1" x="4"/>
        <item x="5"/>
        <item h="1" x="1"/>
        <item h="1" x="3"/>
        <item h="1" x="2"/>
        <item h="1" x="0"/>
        <item t="default"/>
      </items>
    </pivotField>
    <pivotField axis="axisPage" multipleItemSelectionAllowed="1" showAll="0">
      <items count="5">
        <item x="1"/>
        <item h="1" x="3"/>
        <item h="1" x="2"/>
        <item h="1"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6">
        <item x="10"/>
        <item x="9"/>
        <item x="2"/>
        <item x="8"/>
        <item x="6"/>
        <item x="42"/>
        <item x="54"/>
        <item x="1"/>
        <item x="5"/>
        <item x="19"/>
        <item x="40"/>
        <item x="15"/>
        <item x="32"/>
        <item x="46"/>
        <item x="29"/>
        <item x="4"/>
        <item x="20"/>
        <item x="47"/>
        <item x="38"/>
        <item x="37"/>
        <item x="11"/>
        <item x="3"/>
        <item x="13"/>
        <item x="30"/>
        <item x="61"/>
        <item x="24"/>
        <item x="39"/>
        <item x="14"/>
        <item x="64"/>
        <item x="58"/>
        <item x="31"/>
        <item x="44"/>
        <item x="33"/>
        <item x="34"/>
        <item x="62"/>
        <item x="7"/>
        <item x="12"/>
        <item x="26"/>
        <item x="17"/>
        <item x="48"/>
        <item x="59"/>
        <item x="27"/>
        <item x="22"/>
        <item x="16"/>
        <item x="28"/>
        <item x="53"/>
        <item x="23"/>
        <item x="21"/>
        <item x="18"/>
        <item x="43"/>
        <item x="41"/>
        <item x="57"/>
        <item x="50"/>
        <item x="51"/>
        <item x="63"/>
        <item x="60"/>
        <item x="52"/>
        <item x="49"/>
        <item x="25"/>
        <item x="45"/>
        <item x="56"/>
        <item x="55"/>
        <item x="36"/>
        <item x="35"/>
        <item x="0"/>
        <item t="default"/>
      </items>
    </pivotField>
    <pivotField dataField="1" showAll="0">
      <items count="69">
        <item x="10"/>
        <item x="9"/>
        <item x="2"/>
        <item x="55"/>
        <item x="19"/>
        <item x="15"/>
        <item x="6"/>
        <item x="33"/>
        <item x="20"/>
        <item x="4"/>
        <item x="30"/>
        <item x="8"/>
        <item x="47"/>
        <item x="21"/>
        <item x="48"/>
        <item x="41"/>
        <item x="1"/>
        <item x="5"/>
        <item x="39"/>
        <item x="11"/>
        <item x="3"/>
        <item x="31"/>
        <item x="38"/>
        <item x="13"/>
        <item x="25"/>
        <item x="40"/>
        <item x="14"/>
        <item x="63"/>
        <item x="66"/>
        <item x="43"/>
        <item x="34"/>
        <item x="59"/>
        <item x="32"/>
        <item x="35"/>
        <item x="64"/>
        <item x="45"/>
        <item x="7"/>
        <item x="27"/>
        <item x="12"/>
        <item x="61"/>
        <item x="23"/>
        <item x="49"/>
        <item x="60"/>
        <item x="17"/>
        <item x="28"/>
        <item x="16"/>
        <item x="29"/>
        <item x="54"/>
        <item x="22"/>
        <item x="18"/>
        <item x="42"/>
        <item x="58"/>
        <item x="51"/>
        <item x="44"/>
        <item x="65"/>
        <item x="53"/>
        <item x="24"/>
        <item x="62"/>
        <item x="50"/>
        <item x="26"/>
        <item x="57"/>
        <item x="52"/>
        <item x="37"/>
        <item x="56"/>
        <item x="46"/>
        <item x="36"/>
        <item x="0"/>
        <item x="67"/>
        <item t="default"/>
      </items>
    </pivotField>
    <pivotField showAll="0"/>
  </pivotFields>
  <rowFields count="1">
    <field x="0"/>
  </rowFields>
  <rowItems count="3">
    <i>
      <x v="13"/>
    </i>
    <i>
      <x v="31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Average of Total\Total" fld="55" subtotal="average" baseField="0" baseItem="0"/>
    <dataField name="Average of MAQI Index" fld="56" subtotal="average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2:G36" firstHeaderRow="1" firstDataRow="3" firstDataCol="1" rowPageCount="2" colPageCount="1"/>
  <pivotFields count="58">
    <pivotField axis="axisRow" showAll="0">
      <items count="49">
        <item x="1"/>
        <item x="18"/>
        <item x="19"/>
        <item x="2"/>
        <item x="20"/>
        <item x="3"/>
        <item x="21"/>
        <item x="22"/>
        <item x="4"/>
        <item x="5"/>
        <item x="23"/>
        <item x="45"/>
        <item x="24"/>
        <item x="25"/>
        <item x="26"/>
        <item x="27"/>
        <item x="14"/>
        <item x="6"/>
        <item x="7"/>
        <item x="28"/>
        <item x="29"/>
        <item x="8"/>
        <item x="30"/>
        <item x="31"/>
        <item x="32"/>
        <item x="33"/>
        <item x="9"/>
        <item x="34"/>
        <item x="15"/>
        <item x="16"/>
        <item x="35"/>
        <item x="46"/>
        <item x="36"/>
        <item x="37"/>
        <item x="10"/>
        <item x="38"/>
        <item x="39"/>
        <item x="47"/>
        <item x="40"/>
        <item x="11"/>
        <item x="41"/>
        <item x="42"/>
        <item x="43"/>
        <item x="44"/>
        <item x="13"/>
        <item x="0"/>
        <item x="17"/>
        <item x="12"/>
        <item t="default"/>
      </items>
    </pivotField>
    <pivotField axis="axisPage" multipleItemSelectionAllowed="1" showAll="0">
      <items count="7">
        <item x="4"/>
        <item h="1" x="5"/>
        <item h="1" x="1"/>
        <item h="1" x="3"/>
        <item h="1" x="2"/>
        <item h="1" x="0"/>
        <item t="default"/>
      </items>
    </pivotField>
    <pivotField axis="axisPage" multipleItemSelectionAllowed="1" showAll="0">
      <items count="5">
        <item x="1"/>
        <item h="1" x="3"/>
        <item h="1" x="2"/>
        <item h="1"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6">
        <item x="10"/>
        <item x="9"/>
        <item x="2"/>
        <item x="8"/>
        <item x="6"/>
        <item x="42"/>
        <item x="54"/>
        <item x="1"/>
        <item x="5"/>
        <item x="19"/>
        <item x="40"/>
        <item x="15"/>
        <item x="32"/>
        <item x="46"/>
        <item x="29"/>
        <item x="4"/>
        <item x="20"/>
        <item x="47"/>
        <item x="38"/>
        <item x="37"/>
        <item x="11"/>
        <item x="3"/>
        <item x="13"/>
        <item x="30"/>
        <item x="61"/>
        <item x="24"/>
        <item x="39"/>
        <item x="14"/>
        <item x="64"/>
        <item x="58"/>
        <item x="31"/>
        <item x="44"/>
        <item x="33"/>
        <item x="34"/>
        <item x="62"/>
        <item x="7"/>
        <item x="12"/>
        <item x="26"/>
        <item x="17"/>
        <item x="48"/>
        <item x="59"/>
        <item x="27"/>
        <item x="22"/>
        <item x="16"/>
        <item x="28"/>
        <item x="53"/>
        <item x="23"/>
        <item x="21"/>
        <item x="18"/>
        <item x="43"/>
        <item x="41"/>
        <item x="57"/>
        <item x="50"/>
        <item x="51"/>
        <item x="63"/>
        <item x="60"/>
        <item x="52"/>
        <item x="49"/>
        <item x="25"/>
        <item x="45"/>
        <item x="56"/>
        <item x="55"/>
        <item x="36"/>
        <item x="35"/>
        <item x="0"/>
        <item t="default"/>
      </items>
    </pivotField>
    <pivotField dataField="1" showAll="0">
      <items count="69">
        <item x="10"/>
        <item x="9"/>
        <item x="2"/>
        <item x="55"/>
        <item x="19"/>
        <item x="15"/>
        <item x="6"/>
        <item x="33"/>
        <item x="20"/>
        <item x="4"/>
        <item x="30"/>
        <item x="8"/>
        <item x="47"/>
        <item x="21"/>
        <item x="48"/>
        <item x="41"/>
        <item x="1"/>
        <item x="5"/>
        <item x="39"/>
        <item x="11"/>
        <item x="3"/>
        <item x="31"/>
        <item x="38"/>
        <item x="13"/>
        <item x="25"/>
        <item x="40"/>
        <item x="14"/>
        <item x="63"/>
        <item x="66"/>
        <item x="43"/>
        <item x="34"/>
        <item x="59"/>
        <item x="32"/>
        <item x="35"/>
        <item x="64"/>
        <item x="45"/>
        <item x="7"/>
        <item x="27"/>
        <item x="12"/>
        <item x="61"/>
        <item x="23"/>
        <item x="49"/>
        <item x="60"/>
        <item x="17"/>
        <item x="28"/>
        <item x="16"/>
        <item x="29"/>
        <item x="54"/>
        <item x="22"/>
        <item x="18"/>
        <item x="42"/>
        <item x="58"/>
        <item x="51"/>
        <item x="44"/>
        <item x="65"/>
        <item x="53"/>
        <item x="24"/>
        <item x="62"/>
        <item x="50"/>
        <item x="26"/>
        <item x="57"/>
        <item x="52"/>
        <item x="37"/>
        <item x="56"/>
        <item x="46"/>
        <item x="36"/>
        <item x="0"/>
        <item x="67"/>
        <item t="default"/>
      </items>
    </pivotField>
    <pivotField showAll="0"/>
  </pivotFields>
  <rowFields count="1">
    <field x="0"/>
  </rowFields>
  <rowItems count="2">
    <i>
      <x v="6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Average of Total\Total" fld="55" subtotal="average" baseField="0" baseItem="0"/>
    <dataField name="Average of MAQI Index" fld="56" subtotal="average" baseField="0" baseItem="0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G26" firstHeaderRow="1" firstDataRow="3" firstDataCol="1" rowPageCount="2" colPageCount="1"/>
  <pivotFields count="58">
    <pivotField axis="axisRow" showAll="0">
      <items count="49">
        <item x="1"/>
        <item x="18"/>
        <item x="19"/>
        <item x="2"/>
        <item x="20"/>
        <item x="3"/>
        <item x="21"/>
        <item x="22"/>
        <item x="4"/>
        <item x="5"/>
        <item x="23"/>
        <item x="45"/>
        <item x="24"/>
        <item x="25"/>
        <item x="26"/>
        <item x="27"/>
        <item x="14"/>
        <item x="6"/>
        <item x="7"/>
        <item x="28"/>
        <item x="29"/>
        <item x="8"/>
        <item x="30"/>
        <item x="31"/>
        <item x="32"/>
        <item x="33"/>
        <item x="9"/>
        <item x="34"/>
        <item x="15"/>
        <item x="16"/>
        <item x="35"/>
        <item x="46"/>
        <item x="36"/>
        <item x="37"/>
        <item x="10"/>
        <item x="38"/>
        <item x="39"/>
        <item x="47"/>
        <item x="40"/>
        <item x="11"/>
        <item x="41"/>
        <item x="42"/>
        <item x="43"/>
        <item x="44"/>
        <item x="13"/>
        <item x="0"/>
        <item x="17"/>
        <item x="12"/>
        <item t="default"/>
      </items>
    </pivotField>
    <pivotField axis="axisPage" showAll="0">
      <items count="7">
        <item x="4"/>
        <item x="5"/>
        <item x="1"/>
        <item x="3"/>
        <item x="2"/>
        <item x="0"/>
        <item t="default"/>
      </items>
    </pivotField>
    <pivotField axis="axisPage" multipleItemSelectionAllowed="1" showAll="0">
      <items count="5">
        <item x="1"/>
        <item h="1" x="3"/>
        <item h="1" x="2"/>
        <item h="1"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6">
        <item x="10"/>
        <item x="9"/>
        <item x="2"/>
        <item x="8"/>
        <item x="6"/>
        <item x="42"/>
        <item x="54"/>
        <item x="1"/>
        <item x="5"/>
        <item x="19"/>
        <item x="40"/>
        <item x="15"/>
        <item x="32"/>
        <item x="46"/>
        <item x="29"/>
        <item x="4"/>
        <item x="20"/>
        <item x="47"/>
        <item x="38"/>
        <item x="37"/>
        <item x="11"/>
        <item x="3"/>
        <item x="13"/>
        <item x="30"/>
        <item x="61"/>
        <item x="24"/>
        <item x="39"/>
        <item x="14"/>
        <item x="64"/>
        <item x="58"/>
        <item x="31"/>
        <item x="44"/>
        <item x="33"/>
        <item x="34"/>
        <item x="62"/>
        <item x="7"/>
        <item x="12"/>
        <item x="26"/>
        <item x="17"/>
        <item x="48"/>
        <item x="59"/>
        <item x="27"/>
        <item x="22"/>
        <item x="16"/>
        <item x="28"/>
        <item x="53"/>
        <item x="23"/>
        <item x="21"/>
        <item x="18"/>
        <item x="43"/>
        <item x="41"/>
        <item x="57"/>
        <item x="50"/>
        <item x="51"/>
        <item x="63"/>
        <item x="60"/>
        <item x="52"/>
        <item x="49"/>
        <item x="25"/>
        <item x="45"/>
        <item x="56"/>
        <item x="55"/>
        <item x="36"/>
        <item x="35"/>
        <item x="0"/>
        <item t="default"/>
      </items>
    </pivotField>
    <pivotField dataField="1" showAll="0">
      <items count="69">
        <item x="10"/>
        <item x="9"/>
        <item x="2"/>
        <item x="55"/>
        <item x="19"/>
        <item x="15"/>
        <item x="6"/>
        <item x="33"/>
        <item x="20"/>
        <item x="4"/>
        <item x="30"/>
        <item x="8"/>
        <item x="47"/>
        <item x="21"/>
        <item x="48"/>
        <item x="41"/>
        <item x="1"/>
        <item x="5"/>
        <item x="39"/>
        <item x="11"/>
        <item x="3"/>
        <item x="31"/>
        <item x="38"/>
        <item x="13"/>
        <item x="25"/>
        <item x="40"/>
        <item x="14"/>
        <item x="63"/>
        <item x="66"/>
        <item x="43"/>
        <item x="34"/>
        <item x="59"/>
        <item x="32"/>
        <item x="35"/>
        <item x="64"/>
        <item x="45"/>
        <item x="7"/>
        <item x="27"/>
        <item x="12"/>
        <item x="61"/>
        <item x="23"/>
        <item x="49"/>
        <item x="60"/>
        <item x="17"/>
        <item x="28"/>
        <item x="16"/>
        <item x="29"/>
        <item x="54"/>
        <item x="22"/>
        <item x="18"/>
        <item x="42"/>
        <item x="58"/>
        <item x="51"/>
        <item x="44"/>
        <item x="65"/>
        <item x="53"/>
        <item x="24"/>
        <item x="62"/>
        <item x="50"/>
        <item x="26"/>
        <item x="57"/>
        <item x="52"/>
        <item x="37"/>
        <item x="56"/>
        <item x="46"/>
        <item x="36"/>
        <item x="0"/>
        <item x="67"/>
        <item t="default"/>
      </items>
    </pivotField>
    <pivotField showAll="0"/>
  </pivotFields>
  <rowFields count="1">
    <field x="0"/>
  </rowFields>
  <rowItems count="20">
    <i>
      <x/>
    </i>
    <i>
      <x v="4"/>
    </i>
    <i>
      <x v="5"/>
    </i>
    <i>
      <x v="6"/>
    </i>
    <i>
      <x v="8"/>
    </i>
    <i>
      <x v="13"/>
    </i>
    <i>
      <x v="17"/>
    </i>
    <i>
      <x v="19"/>
    </i>
    <i>
      <x v="20"/>
    </i>
    <i>
      <x v="22"/>
    </i>
    <i>
      <x v="24"/>
    </i>
    <i>
      <x v="29"/>
    </i>
    <i>
      <x v="31"/>
    </i>
    <i>
      <x v="33"/>
    </i>
    <i>
      <x v="34"/>
    </i>
    <i>
      <x v="40"/>
    </i>
    <i>
      <x v="44"/>
    </i>
    <i>
      <x v="46"/>
    </i>
    <i>
      <x v="47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>
      <x/>
    </i>
  </colItems>
  <pageFields count="2">
    <pageField fld="1" hier="-1"/>
    <pageField fld="2" hier="-1"/>
  </pageFields>
  <dataFields count="2">
    <dataField name="Average of Total\Total" fld="55" subtotal="average" baseField="0" baseItem="0"/>
    <dataField name="Average of MAQI Index" fld="56" subtotal="average" baseField="0" baseItem="0"/>
  </dataFields>
  <formats count="1">
    <format dxfId="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pivotTable" Target="../pivotTables/pivotTable7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D29" sqref="D29"/>
    </sheetView>
  </sheetViews>
  <sheetFormatPr baseColWidth="10" defaultColWidth="12.5" defaultRowHeight="15" x14ac:dyDescent="0.2"/>
  <cols>
    <col min="1" max="1" width="3.5" bestFit="1" customWidth="1"/>
    <col min="2" max="2" width="16.6640625" bestFit="1" customWidth="1"/>
    <col min="3" max="3" width="70.5" bestFit="1" customWidth="1"/>
    <col min="4" max="4" width="11" style="8" bestFit="1" customWidth="1"/>
    <col min="6" max="6" width="11" style="8" customWidth="1"/>
    <col min="7" max="7" width="21.5" style="15" customWidth="1"/>
    <col min="8" max="8" width="16.5" bestFit="1" customWidth="1"/>
  </cols>
  <sheetData>
    <row r="1" spans="1:11" ht="16" x14ac:dyDescent="0.2">
      <c r="A1" s="14"/>
      <c r="B1" s="14"/>
      <c r="D1"/>
      <c r="F1"/>
    </row>
    <row r="2" spans="1:11" ht="16" x14ac:dyDescent="0.2">
      <c r="A2" s="2"/>
      <c r="B2" s="2" t="s">
        <v>71</v>
      </c>
      <c r="C2" s="2" t="s">
        <v>72</v>
      </c>
      <c r="D2" s="16" t="s">
        <v>73</v>
      </c>
      <c r="E2" s="17" t="s">
        <v>74</v>
      </c>
      <c r="F2" s="16" t="s">
        <v>75</v>
      </c>
      <c r="G2" s="18" t="s">
        <v>76</v>
      </c>
      <c r="H2" t="s">
        <v>71</v>
      </c>
      <c r="I2" t="s">
        <v>77</v>
      </c>
      <c r="J2" t="s">
        <v>75</v>
      </c>
      <c r="K2" t="s">
        <v>78</v>
      </c>
    </row>
    <row r="3" spans="1:11" ht="16" x14ac:dyDescent="0.2">
      <c r="A3" s="14">
        <v>1</v>
      </c>
      <c r="B3" s="14" t="s">
        <v>79</v>
      </c>
      <c r="C3" t="s">
        <v>80</v>
      </c>
      <c r="D3" s="8">
        <v>5</v>
      </c>
      <c r="E3" s="19">
        <v>1</v>
      </c>
      <c r="F3" s="8">
        <f t="shared" ref="F3:F27" si="0">D3*E3</f>
        <v>5</v>
      </c>
      <c r="H3" s="20" t="s">
        <v>81</v>
      </c>
      <c r="I3">
        <f t="shared" ref="I3:I8" si="1">SUMIF(B:B,H3,D:D)</f>
        <v>12</v>
      </c>
      <c r="J3">
        <f t="shared" ref="J3:J8" si="2">SUMIF(B:B,H:H,F:F)</f>
        <v>12</v>
      </c>
      <c r="K3" s="21">
        <f t="shared" ref="K3:K8" si="3">J3/I3</f>
        <v>1</v>
      </c>
    </row>
    <row r="4" spans="1:11" ht="16" x14ac:dyDescent="0.2">
      <c r="A4" s="14">
        <v>2</v>
      </c>
      <c r="B4" s="14" t="s">
        <v>79</v>
      </c>
      <c r="C4" t="s">
        <v>82</v>
      </c>
      <c r="D4" s="8">
        <v>3</v>
      </c>
      <c r="E4" s="19">
        <v>1</v>
      </c>
      <c r="F4" s="8">
        <f t="shared" si="0"/>
        <v>3</v>
      </c>
      <c r="H4" s="20" t="s">
        <v>79</v>
      </c>
      <c r="I4">
        <f t="shared" si="1"/>
        <v>8</v>
      </c>
      <c r="J4">
        <f t="shared" si="2"/>
        <v>8</v>
      </c>
      <c r="K4" s="21">
        <f t="shared" si="3"/>
        <v>1</v>
      </c>
    </row>
    <row r="5" spans="1:11" ht="16" x14ac:dyDescent="0.2">
      <c r="A5" s="14">
        <v>3</v>
      </c>
      <c r="B5" s="14" t="s">
        <v>81</v>
      </c>
      <c r="C5" t="s">
        <v>83</v>
      </c>
      <c r="D5" s="8">
        <v>3</v>
      </c>
      <c r="E5" s="19">
        <v>1</v>
      </c>
      <c r="F5" s="8">
        <f t="shared" si="0"/>
        <v>3</v>
      </c>
      <c r="H5" s="20" t="s">
        <v>84</v>
      </c>
      <c r="I5">
        <f t="shared" si="1"/>
        <v>7</v>
      </c>
      <c r="J5">
        <f t="shared" si="2"/>
        <v>4</v>
      </c>
      <c r="K5" s="21">
        <f t="shared" si="3"/>
        <v>0.5714285714285714</v>
      </c>
    </row>
    <row r="6" spans="1:11" ht="16" x14ac:dyDescent="0.2">
      <c r="A6" s="14">
        <v>4</v>
      </c>
      <c r="B6" s="14" t="s">
        <v>81</v>
      </c>
      <c r="C6" t="s">
        <v>85</v>
      </c>
      <c r="D6" s="8">
        <v>3</v>
      </c>
      <c r="E6" s="19">
        <v>1</v>
      </c>
      <c r="F6" s="8">
        <f t="shared" si="0"/>
        <v>3</v>
      </c>
      <c r="H6" s="20" t="s">
        <v>86</v>
      </c>
      <c r="I6">
        <f t="shared" si="1"/>
        <v>6</v>
      </c>
      <c r="J6">
        <f t="shared" si="2"/>
        <v>4</v>
      </c>
      <c r="K6" s="21">
        <f t="shared" si="3"/>
        <v>0.66666666666666663</v>
      </c>
    </row>
    <row r="7" spans="1:11" ht="16" x14ac:dyDescent="0.2">
      <c r="A7" s="14">
        <v>5</v>
      </c>
      <c r="B7" s="14" t="s">
        <v>81</v>
      </c>
      <c r="C7" t="s">
        <v>87</v>
      </c>
      <c r="D7" s="8">
        <v>3</v>
      </c>
      <c r="E7" s="19">
        <v>1</v>
      </c>
      <c r="F7" s="8">
        <f t="shared" si="0"/>
        <v>3</v>
      </c>
      <c r="H7" s="20" t="s">
        <v>88</v>
      </c>
      <c r="I7">
        <f t="shared" si="1"/>
        <v>8</v>
      </c>
      <c r="J7">
        <f t="shared" si="2"/>
        <v>2</v>
      </c>
      <c r="K7" s="21">
        <f t="shared" si="3"/>
        <v>0.25</v>
      </c>
    </row>
    <row r="8" spans="1:11" ht="16" x14ac:dyDescent="0.2">
      <c r="A8" s="14">
        <v>6</v>
      </c>
      <c r="B8" s="14" t="s">
        <v>81</v>
      </c>
      <c r="C8" t="s">
        <v>89</v>
      </c>
      <c r="D8" s="8">
        <v>3</v>
      </c>
      <c r="E8" s="19">
        <v>1</v>
      </c>
      <c r="F8" s="8">
        <f t="shared" si="0"/>
        <v>3</v>
      </c>
      <c r="H8" s="20" t="s">
        <v>90</v>
      </c>
      <c r="I8">
        <f t="shared" si="1"/>
        <v>12</v>
      </c>
      <c r="J8">
        <f t="shared" si="2"/>
        <v>4.1400000000000006</v>
      </c>
      <c r="K8" s="21">
        <f t="shared" si="3"/>
        <v>0.34500000000000003</v>
      </c>
    </row>
    <row r="9" spans="1:11" ht="16" x14ac:dyDescent="0.2">
      <c r="A9" s="14">
        <v>7</v>
      </c>
      <c r="B9" s="14" t="s">
        <v>90</v>
      </c>
      <c r="C9" t="s">
        <v>91</v>
      </c>
      <c r="D9" s="8">
        <v>9</v>
      </c>
      <c r="E9" s="19">
        <v>0.46</v>
      </c>
      <c r="F9" s="8">
        <f t="shared" si="0"/>
        <v>4.1400000000000006</v>
      </c>
    </row>
    <row r="10" spans="1:11" ht="16" x14ac:dyDescent="0.2">
      <c r="A10" s="14">
        <v>8</v>
      </c>
      <c r="B10" s="14" t="s">
        <v>90</v>
      </c>
      <c r="C10" s="22" t="s">
        <v>92</v>
      </c>
      <c r="D10" s="8">
        <v>3</v>
      </c>
      <c r="E10" s="19">
        <v>0</v>
      </c>
      <c r="F10" s="8">
        <f t="shared" si="0"/>
        <v>0</v>
      </c>
    </row>
    <row r="11" spans="1:11" ht="16" x14ac:dyDescent="0.2">
      <c r="A11" s="14">
        <v>9</v>
      </c>
      <c r="B11" s="14" t="s">
        <v>88</v>
      </c>
      <c r="C11" t="s">
        <v>93</v>
      </c>
      <c r="D11" s="8">
        <v>2</v>
      </c>
      <c r="E11" s="19">
        <v>0</v>
      </c>
      <c r="F11" s="8">
        <f t="shared" si="0"/>
        <v>0</v>
      </c>
    </row>
    <row r="12" spans="1:11" ht="16" x14ac:dyDescent="0.2">
      <c r="A12" s="14">
        <v>10</v>
      </c>
      <c r="B12" s="14" t="s">
        <v>88</v>
      </c>
      <c r="C12" t="s">
        <v>94</v>
      </c>
      <c r="D12" s="8">
        <v>2</v>
      </c>
      <c r="E12" s="19">
        <v>0</v>
      </c>
      <c r="F12" s="8">
        <f t="shared" si="0"/>
        <v>0</v>
      </c>
    </row>
    <row r="13" spans="1:11" ht="16" x14ac:dyDescent="0.2">
      <c r="A13" s="14">
        <v>11</v>
      </c>
      <c r="B13" s="14" t="s">
        <v>88</v>
      </c>
      <c r="C13" t="s">
        <v>95</v>
      </c>
      <c r="D13" s="8">
        <v>2</v>
      </c>
      <c r="E13" s="19">
        <v>1</v>
      </c>
      <c r="F13" s="8">
        <f t="shared" si="0"/>
        <v>2</v>
      </c>
    </row>
    <row r="14" spans="1:11" ht="16" x14ac:dyDescent="0.2">
      <c r="A14" s="14">
        <v>12</v>
      </c>
      <c r="B14" s="14" t="s">
        <v>88</v>
      </c>
      <c r="C14" t="s">
        <v>96</v>
      </c>
      <c r="D14" s="8">
        <v>2</v>
      </c>
      <c r="E14" s="19">
        <v>0</v>
      </c>
      <c r="F14" s="8">
        <f t="shared" si="0"/>
        <v>0</v>
      </c>
    </row>
    <row r="15" spans="1:11" ht="16" x14ac:dyDescent="0.2">
      <c r="A15" s="14">
        <v>13</v>
      </c>
      <c r="B15" s="14" t="s">
        <v>86</v>
      </c>
      <c r="C15" t="s">
        <v>97</v>
      </c>
      <c r="D15" s="8">
        <v>1</v>
      </c>
      <c r="E15" s="19">
        <v>1</v>
      </c>
      <c r="F15" s="8">
        <f t="shared" si="0"/>
        <v>1</v>
      </c>
    </row>
    <row r="16" spans="1:11" ht="16" x14ac:dyDescent="0.2">
      <c r="A16" s="14">
        <v>14</v>
      </c>
      <c r="B16" s="14" t="s">
        <v>86</v>
      </c>
      <c r="C16" t="s">
        <v>98</v>
      </c>
      <c r="D16" s="8">
        <v>1</v>
      </c>
      <c r="E16" s="19">
        <v>0</v>
      </c>
      <c r="F16" s="8">
        <f t="shared" si="0"/>
        <v>0</v>
      </c>
    </row>
    <row r="17" spans="1:7" ht="16" x14ac:dyDescent="0.2">
      <c r="A17" s="14">
        <v>15</v>
      </c>
      <c r="B17" s="14" t="s">
        <v>86</v>
      </c>
      <c r="C17" t="s">
        <v>99</v>
      </c>
      <c r="D17" s="8">
        <v>1</v>
      </c>
      <c r="E17" s="19">
        <v>1</v>
      </c>
      <c r="F17" s="8">
        <f t="shared" si="0"/>
        <v>1</v>
      </c>
    </row>
    <row r="18" spans="1:7" ht="16" x14ac:dyDescent="0.2">
      <c r="A18" s="14">
        <v>16</v>
      </c>
      <c r="B18" s="14" t="s">
        <v>86</v>
      </c>
      <c r="C18" t="s">
        <v>100</v>
      </c>
      <c r="D18" s="8">
        <v>1</v>
      </c>
      <c r="E18" s="19">
        <v>1</v>
      </c>
      <c r="F18" s="8">
        <f t="shared" si="0"/>
        <v>1</v>
      </c>
    </row>
    <row r="19" spans="1:7" ht="16" x14ac:dyDescent="0.2">
      <c r="A19" s="14">
        <v>17</v>
      </c>
      <c r="B19" s="14" t="s">
        <v>86</v>
      </c>
      <c r="C19" t="s">
        <v>101</v>
      </c>
      <c r="D19" s="8">
        <v>1</v>
      </c>
      <c r="E19" s="19">
        <v>1</v>
      </c>
      <c r="F19" s="8">
        <f t="shared" si="0"/>
        <v>1</v>
      </c>
    </row>
    <row r="20" spans="1:7" ht="16" x14ac:dyDescent="0.2">
      <c r="A20" s="14">
        <v>18</v>
      </c>
      <c r="B20" s="14" t="s">
        <v>86</v>
      </c>
      <c r="C20" t="s">
        <v>102</v>
      </c>
      <c r="D20" s="8">
        <v>1</v>
      </c>
      <c r="E20" s="19">
        <v>0</v>
      </c>
      <c r="F20" s="8">
        <f t="shared" si="0"/>
        <v>0</v>
      </c>
    </row>
    <row r="21" spans="1:7" ht="16" x14ac:dyDescent="0.2">
      <c r="A21" s="14">
        <v>19</v>
      </c>
      <c r="B21" s="14" t="s">
        <v>84</v>
      </c>
      <c r="C21" t="s">
        <v>103</v>
      </c>
      <c r="D21" s="8">
        <v>1</v>
      </c>
      <c r="E21" s="19">
        <v>0</v>
      </c>
      <c r="F21" s="8">
        <f t="shared" si="0"/>
        <v>0</v>
      </c>
    </row>
    <row r="22" spans="1:7" ht="16" x14ac:dyDescent="0.2">
      <c r="A22" s="14">
        <v>20</v>
      </c>
      <c r="B22" s="14" t="s">
        <v>84</v>
      </c>
      <c r="C22" t="s">
        <v>104</v>
      </c>
      <c r="D22" s="8">
        <v>1</v>
      </c>
      <c r="E22" s="19">
        <v>1</v>
      </c>
      <c r="F22" s="8">
        <f t="shared" si="0"/>
        <v>1</v>
      </c>
    </row>
    <row r="23" spans="1:7" ht="16" x14ac:dyDescent="0.2">
      <c r="A23" s="14">
        <v>21</v>
      </c>
      <c r="B23" s="14" t="s">
        <v>84</v>
      </c>
      <c r="C23" t="s">
        <v>105</v>
      </c>
      <c r="D23" s="8">
        <v>1</v>
      </c>
      <c r="E23" s="19">
        <v>1</v>
      </c>
      <c r="F23" s="8">
        <f t="shared" si="0"/>
        <v>1</v>
      </c>
    </row>
    <row r="24" spans="1:7" ht="16" x14ac:dyDescent="0.2">
      <c r="A24" s="14">
        <v>22</v>
      </c>
      <c r="B24" s="14" t="s">
        <v>84</v>
      </c>
      <c r="C24" t="s">
        <v>106</v>
      </c>
      <c r="D24" s="8">
        <v>1</v>
      </c>
      <c r="E24" s="19">
        <v>1</v>
      </c>
      <c r="F24" s="8">
        <f t="shared" si="0"/>
        <v>1</v>
      </c>
    </row>
    <row r="25" spans="1:7" ht="16" x14ac:dyDescent="0.2">
      <c r="A25" s="14">
        <v>23</v>
      </c>
      <c r="B25" s="14" t="s">
        <v>84</v>
      </c>
      <c r="C25" t="s">
        <v>107</v>
      </c>
      <c r="D25" s="8">
        <v>1</v>
      </c>
      <c r="E25" s="19">
        <v>0</v>
      </c>
      <c r="F25" s="8">
        <f t="shared" si="0"/>
        <v>0</v>
      </c>
    </row>
    <row r="26" spans="1:7" ht="16" x14ac:dyDescent="0.2">
      <c r="A26" s="14">
        <v>24</v>
      </c>
      <c r="B26" s="14" t="s">
        <v>84</v>
      </c>
      <c r="C26" t="s">
        <v>108</v>
      </c>
      <c r="D26" s="8">
        <v>1</v>
      </c>
      <c r="E26" s="19">
        <v>0</v>
      </c>
      <c r="F26" s="8">
        <f t="shared" si="0"/>
        <v>0</v>
      </c>
    </row>
    <row r="27" spans="1:7" ht="16" x14ac:dyDescent="0.2">
      <c r="A27" s="2">
        <v>25</v>
      </c>
      <c r="B27" s="2" t="s">
        <v>84</v>
      </c>
      <c r="C27" s="1" t="s">
        <v>109</v>
      </c>
      <c r="D27" s="23">
        <v>1</v>
      </c>
      <c r="E27" s="26">
        <v>1</v>
      </c>
      <c r="F27" s="23">
        <f t="shared" si="0"/>
        <v>1</v>
      </c>
      <c r="G27" s="24"/>
    </row>
    <row r="28" spans="1:7" ht="16" x14ac:dyDescent="0.2">
      <c r="C28" s="14" t="s">
        <v>110</v>
      </c>
      <c r="D28" s="8">
        <f>SUM(D3:D27)</f>
        <v>53</v>
      </c>
      <c r="F28" s="8">
        <f>SUM(F3:F27)</f>
        <v>34.14</v>
      </c>
      <c r="G28" s="25"/>
    </row>
    <row r="29" spans="1:7" ht="16" x14ac:dyDescent="0.2">
      <c r="C29" s="14" t="s">
        <v>111</v>
      </c>
      <c r="D29" s="13">
        <f>F28/D28</f>
        <v>0.64415094339622647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59"/>
  <sheetViews>
    <sheetView workbookViewId="0">
      <selection activeCell="A43" sqref="A43:XFD43"/>
    </sheetView>
  </sheetViews>
  <sheetFormatPr baseColWidth="10" defaultColWidth="8.83203125" defaultRowHeight="15" x14ac:dyDescent="0.2"/>
  <cols>
    <col min="1" max="1" width="3.5" bestFit="1" customWidth="1"/>
    <col min="2" max="2" width="7" bestFit="1" customWidth="1"/>
    <col min="3" max="3" width="35.5" bestFit="1" customWidth="1"/>
    <col min="4" max="4" width="14.33203125" bestFit="1" customWidth="1"/>
    <col min="6" max="6" width="61.1640625" customWidth="1"/>
  </cols>
  <sheetData>
    <row r="1" spans="1:6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 x14ac:dyDescent="0.2">
      <c r="A2">
        <v>1</v>
      </c>
      <c r="B2" t="s">
        <v>6</v>
      </c>
      <c r="C2" t="s">
        <v>7</v>
      </c>
      <c r="D2">
        <v>53</v>
      </c>
      <c r="E2">
        <v>2</v>
      </c>
    </row>
    <row r="3" spans="1:6" x14ac:dyDescent="0.2">
      <c r="A3">
        <v>2</v>
      </c>
      <c r="B3" t="s">
        <v>6</v>
      </c>
      <c r="C3" t="s">
        <v>8</v>
      </c>
      <c r="D3">
        <v>53</v>
      </c>
      <c r="E3">
        <v>1</v>
      </c>
    </row>
    <row r="4" spans="1:6" x14ac:dyDescent="0.2">
      <c r="A4" s="27">
        <v>3</v>
      </c>
      <c r="B4" s="27" t="s">
        <v>6</v>
      </c>
      <c r="C4" s="27" t="s">
        <v>9</v>
      </c>
      <c r="D4" s="27">
        <v>46</v>
      </c>
      <c r="E4">
        <v>1</v>
      </c>
    </row>
    <row r="5" spans="1:6" x14ac:dyDescent="0.2">
      <c r="A5">
        <v>4</v>
      </c>
      <c r="B5" t="s">
        <v>10</v>
      </c>
      <c r="C5" t="s">
        <v>11</v>
      </c>
      <c r="D5">
        <v>64</v>
      </c>
      <c r="E5">
        <v>1</v>
      </c>
    </row>
    <row r="6" spans="1:6" x14ac:dyDescent="0.2">
      <c r="A6">
        <v>5</v>
      </c>
      <c r="B6" t="s">
        <v>10</v>
      </c>
      <c r="C6" t="s">
        <v>12</v>
      </c>
      <c r="D6">
        <v>64</v>
      </c>
      <c r="E6">
        <v>1</v>
      </c>
    </row>
    <row r="7" spans="1:6" x14ac:dyDescent="0.2">
      <c r="A7">
        <v>6</v>
      </c>
      <c r="B7" t="s">
        <v>10</v>
      </c>
      <c r="C7" t="s">
        <v>13</v>
      </c>
      <c r="D7">
        <v>66</v>
      </c>
      <c r="E7">
        <v>2</v>
      </c>
    </row>
    <row r="8" spans="1:6" x14ac:dyDescent="0.2">
      <c r="A8">
        <v>7</v>
      </c>
      <c r="B8" t="s">
        <v>10</v>
      </c>
      <c r="C8" t="s">
        <v>14</v>
      </c>
      <c r="D8">
        <v>61</v>
      </c>
      <c r="E8">
        <v>2</v>
      </c>
    </row>
    <row r="9" spans="1:6" ht="15" hidden="1" customHeight="1" x14ac:dyDescent="0.2">
      <c r="A9" s="4">
        <v>8</v>
      </c>
      <c r="B9" s="4" t="s">
        <v>10</v>
      </c>
      <c r="C9" s="4" t="s">
        <v>15</v>
      </c>
      <c r="D9" s="4"/>
      <c r="E9">
        <v>2</v>
      </c>
    </row>
    <row r="10" spans="1:6" x14ac:dyDescent="0.2">
      <c r="A10">
        <v>9</v>
      </c>
      <c r="B10" t="s">
        <v>10</v>
      </c>
      <c r="C10" t="s">
        <v>16</v>
      </c>
      <c r="D10">
        <v>40</v>
      </c>
      <c r="E10">
        <v>1</v>
      </c>
    </row>
    <row r="11" spans="1:6" x14ac:dyDescent="0.2">
      <c r="A11">
        <v>10</v>
      </c>
      <c r="B11" t="s">
        <v>10</v>
      </c>
      <c r="C11" t="s">
        <v>17</v>
      </c>
      <c r="D11">
        <v>34</v>
      </c>
      <c r="E11">
        <v>3</v>
      </c>
    </row>
    <row r="12" spans="1:6" x14ac:dyDescent="0.2">
      <c r="A12">
        <v>11</v>
      </c>
      <c r="B12" t="s">
        <v>10</v>
      </c>
      <c r="C12" t="s">
        <v>18</v>
      </c>
      <c r="D12">
        <v>66</v>
      </c>
      <c r="E12">
        <v>3</v>
      </c>
      <c r="F12" t="s">
        <v>19</v>
      </c>
    </row>
    <row r="13" spans="1:6" x14ac:dyDescent="0.2">
      <c r="A13">
        <v>12</v>
      </c>
      <c r="B13" t="s">
        <v>10</v>
      </c>
      <c r="C13" t="s">
        <v>20</v>
      </c>
      <c r="D13">
        <v>66</v>
      </c>
      <c r="E13">
        <v>3</v>
      </c>
    </row>
    <row r="14" spans="1:6" ht="14" customHeight="1" x14ac:dyDescent="0.2">
      <c r="A14">
        <v>13</v>
      </c>
      <c r="B14" t="s">
        <v>10</v>
      </c>
      <c r="C14" t="s">
        <v>21</v>
      </c>
      <c r="D14">
        <v>66</v>
      </c>
      <c r="E14">
        <v>3</v>
      </c>
    </row>
    <row r="15" spans="1:6" ht="15" hidden="1" customHeight="1" x14ac:dyDescent="0.2">
      <c r="A15" s="4">
        <v>14</v>
      </c>
      <c r="B15" s="4" t="s">
        <v>10</v>
      </c>
      <c r="C15" s="4" t="s">
        <v>22</v>
      </c>
      <c r="D15" s="4"/>
      <c r="E15">
        <v>2</v>
      </c>
    </row>
    <row r="16" spans="1:6" ht="15" hidden="1" customHeight="1" x14ac:dyDescent="0.2">
      <c r="A16" s="4">
        <v>15</v>
      </c>
      <c r="B16" s="4" t="s">
        <v>10</v>
      </c>
      <c r="C16" s="4" t="s">
        <v>23</v>
      </c>
      <c r="D16" s="4"/>
      <c r="E16">
        <v>2</v>
      </c>
      <c r="F16" t="s">
        <v>24</v>
      </c>
    </row>
    <row r="17" spans="1:6" x14ac:dyDescent="0.2">
      <c r="A17">
        <v>16</v>
      </c>
      <c r="B17" t="s">
        <v>25</v>
      </c>
      <c r="C17" t="s">
        <v>26</v>
      </c>
      <c r="D17" s="27">
        <v>45</v>
      </c>
      <c r="E17">
        <v>1</v>
      </c>
    </row>
    <row r="18" spans="1:6" x14ac:dyDescent="0.2">
      <c r="A18">
        <v>17</v>
      </c>
      <c r="B18" t="s">
        <v>25</v>
      </c>
      <c r="C18" t="s">
        <v>27</v>
      </c>
      <c r="D18" s="27">
        <v>57</v>
      </c>
      <c r="E18">
        <v>1</v>
      </c>
    </row>
    <row r="19" spans="1:6" x14ac:dyDescent="0.2">
      <c r="A19">
        <v>18</v>
      </c>
      <c r="B19" t="s">
        <v>25</v>
      </c>
      <c r="C19" t="s">
        <v>28</v>
      </c>
      <c r="D19" s="27">
        <v>63</v>
      </c>
      <c r="E19">
        <v>1</v>
      </c>
    </row>
    <row r="20" spans="1:6" x14ac:dyDescent="0.2">
      <c r="A20">
        <v>19</v>
      </c>
      <c r="B20" t="s">
        <v>25</v>
      </c>
      <c r="C20" t="s">
        <v>29</v>
      </c>
      <c r="D20" s="27">
        <v>49</v>
      </c>
      <c r="E20">
        <v>1</v>
      </c>
    </row>
    <row r="21" spans="1:6" x14ac:dyDescent="0.2">
      <c r="A21" s="28">
        <v>20</v>
      </c>
      <c r="B21" s="39" t="s">
        <v>25</v>
      </c>
      <c r="C21" s="39" t="s">
        <v>30</v>
      </c>
      <c r="D21" s="39">
        <v>25</v>
      </c>
      <c r="E21" s="39">
        <v>1</v>
      </c>
    </row>
    <row r="22" spans="1:6" x14ac:dyDescent="0.2">
      <c r="A22">
        <v>21</v>
      </c>
      <c r="B22" t="s">
        <v>25</v>
      </c>
      <c r="C22" t="s">
        <v>31</v>
      </c>
      <c r="D22" s="27">
        <v>52</v>
      </c>
      <c r="E22">
        <v>1</v>
      </c>
    </row>
    <row r="23" spans="1:6" ht="14" hidden="1" customHeight="1" x14ac:dyDescent="0.2">
      <c r="A23" s="29">
        <v>22</v>
      </c>
      <c r="B23" s="29" t="s">
        <v>25</v>
      </c>
      <c r="C23" s="29" t="s">
        <v>32</v>
      </c>
      <c r="D23" s="29"/>
      <c r="E23" s="28">
        <v>1</v>
      </c>
    </row>
    <row r="24" spans="1:6" x14ac:dyDescent="0.2">
      <c r="A24">
        <v>23</v>
      </c>
      <c r="B24" t="s">
        <v>25</v>
      </c>
      <c r="C24" t="s">
        <v>33</v>
      </c>
      <c r="D24" s="27">
        <v>58</v>
      </c>
      <c r="E24">
        <v>2</v>
      </c>
      <c r="F24" t="s">
        <v>34</v>
      </c>
    </row>
    <row r="25" spans="1:6" x14ac:dyDescent="0.2">
      <c r="A25">
        <v>24</v>
      </c>
      <c r="B25" t="s">
        <v>25</v>
      </c>
      <c r="C25" t="s">
        <v>35</v>
      </c>
      <c r="D25" s="27">
        <v>41</v>
      </c>
      <c r="E25">
        <v>3</v>
      </c>
    </row>
    <row r="26" spans="1:6" x14ac:dyDescent="0.2">
      <c r="A26">
        <v>25</v>
      </c>
      <c r="B26" t="s">
        <v>25</v>
      </c>
      <c r="C26" t="s">
        <v>36</v>
      </c>
      <c r="D26" s="27">
        <v>50</v>
      </c>
      <c r="E26">
        <v>3</v>
      </c>
    </row>
    <row r="27" spans="1:6" x14ac:dyDescent="0.2">
      <c r="A27">
        <v>26</v>
      </c>
      <c r="B27" t="s">
        <v>25</v>
      </c>
      <c r="C27" t="s">
        <v>37</v>
      </c>
      <c r="D27" s="27">
        <v>53</v>
      </c>
      <c r="E27">
        <v>3</v>
      </c>
    </row>
    <row r="28" spans="1:6" x14ac:dyDescent="0.2">
      <c r="A28">
        <v>27</v>
      </c>
      <c r="B28" t="s">
        <v>25</v>
      </c>
      <c r="C28" t="s">
        <v>38</v>
      </c>
      <c r="D28" s="27">
        <v>76</v>
      </c>
      <c r="E28">
        <v>2</v>
      </c>
    </row>
    <row r="29" spans="1:6" x14ac:dyDescent="0.2">
      <c r="A29">
        <v>28</v>
      </c>
      <c r="B29" t="s">
        <v>25</v>
      </c>
      <c r="C29" t="s">
        <v>39</v>
      </c>
      <c r="D29" s="27">
        <v>66</v>
      </c>
      <c r="E29">
        <v>1</v>
      </c>
    </row>
    <row r="30" spans="1:6" ht="30" x14ac:dyDescent="0.2">
      <c r="A30">
        <v>29</v>
      </c>
      <c r="B30" t="s">
        <v>25</v>
      </c>
      <c r="C30" t="s">
        <v>40</v>
      </c>
      <c r="D30" s="27">
        <v>74</v>
      </c>
      <c r="E30">
        <v>3</v>
      </c>
      <c r="F30" s="5" t="s">
        <v>41</v>
      </c>
    </row>
    <row r="31" spans="1:6" x14ac:dyDescent="0.2">
      <c r="A31">
        <v>30</v>
      </c>
      <c r="B31" t="s">
        <v>25</v>
      </c>
      <c r="C31" t="s">
        <v>42</v>
      </c>
      <c r="D31" s="27">
        <v>67</v>
      </c>
      <c r="E31">
        <v>2</v>
      </c>
    </row>
    <row r="32" spans="1:6" x14ac:dyDescent="0.2">
      <c r="A32">
        <v>31</v>
      </c>
      <c r="B32" t="s">
        <v>25</v>
      </c>
      <c r="C32" t="s">
        <v>43</v>
      </c>
      <c r="D32" s="27">
        <v>52</v>
      </c>
      <c r="E32">
        <v>2</v>
      </c>
    </row>
    <row r="33" spans="1:6" x14ac:dyDescent="0.2">
      <c r="A33">
        <v>32</v>
      </c>
      <c r="B33" t="s">
        <v>25</v>
      </c>
      <c r="C33" t="s">
        <v>44</v>
      </c>
      <c r="D33" s="27">
        <v>81</v>
      </c>
      <c r="E33">
        <v>2</v>
      </c>
    </row>
    <row r="34" spans="1:6" x14ac:dyDescent="0.2">
      <c r="A34">
        <v>33</v>
      </c>
      <c r="B34" t="s">
        <v>25</v>
      </c>
      <c r="C34" t="s">
        <v>45</v>
      </c>
      <c r="D34" s="27">
        <v>81</v>
      </c>
      <c r="E34">
        <v>2</v>
      </c>
    </row>
    <row r="35" spans="1:6" x14ac:dyDescent="0.2">
      <c r="A35">
        <v>34</v>
      </c>
      <c r="B35" t="s">
        <v>25</v>
      </c>
      <c r="C35" t="s">
        <v>46</v>
      </c>
      <c r="D35" s="27">
        <v>27</v>
      </c>
      <c r="E35">
        <v>1</v>
      </c>
    </row>
    <row r="36" spans="1:6" x14ac:dyDescent="0.2">
      <c r="A36">
        <v>35</v>
      </c>
      <c r="B36" t="s">
        <v>25</v>
      </c>
      <c r="C36" t="s">
        <v>47</v>
      </c>
      <c r="D36" s="27">
        <v>34</v>
      </c>
      <c r="E36">
        <v>2</v>
      </c>
    </row>
    <row r="37" spans="1:6" x14ac:dyDescent="0.2">
      <c r="A37">
        <v>36</v>
      </c>
      <c r="B37" t="s">
        <v>25</v>
      </c>
      <c r="C37" t="s">
        <v>48</v>
      </c>
      <c r="D37" s="27">
        <v>18</v>
      </c>
      <c r="E37">
        <v>3</v>
      </c>
      <c r="F37" t="s">
        <v>49</v>
      </c>
    </row>
    <row r="38" spans="1:6" x14ac:dyDescent="0.2">
      <c r="A38">
        <v>37</v>
      </c>
      <c r="B38" t="s">
        <v>25</v>
      </c>
      <c r="C38" t="s">
        <v>50</v>
      </c>
      <c r="D38" s="27">
        <v>11</v>
      </c>
      <c r="E38">
        <v>2</v>
      </c>
    </row>
    <row r="39" spans="1:6" x14ac:dyDescent="0.2">
      <c r="A39">
        <v>38</v>
      </c>
      <c r="B39" t="s">
        <v>25</v>
      </c>
      <c r="C39" t="s">
        <v>51</v>
      </c>
      <c r="D39" s="27">
        <v>34</v>
      </c>
      <c r="E39">
        <v>1</v>
      </c>
    </row>
    <row r="40" spans="1:6" x14ac:dyDescent="0.2">
      <c r="A40">
        <v>39</v>
      </c>
      <c r="B40" t="s">
        <v>52</v>
      </c>
      <c r="C40" t="s">
        <v>53</v>
      </c>
      <c r="D40">
        <v>46</v>
      </c>
      <c r="E40">
        <v>1</v>
      </c>
    </row>
    <row r="41" spans="1:6" ht="15" hidden="1" customHeight="1" x14ac:dyDescent="0.2">
      <c r="A41" s="4">
        <v>40</v>
      </c>
      <c r="B41" s="4" t="s">
        <v>52</v>
      </c>
      <c r="C41" s="4" t="s">
        <v>54</v>
      </c>
      <c r="D41" s="4"/>
      <c r="E41">
        <v>1</v>
      </c>
      <c r="F41" t="s">
        <v>55</v>
      </c>
    </row>
    <row r="42" spans="1:6" ht="17" hidden="1" customHeight="1" x14ac:dyDescent="0.2">
      <c r="A42" s="4">
        <v>41</v>
      </c>
      <c r="B42" s="4" t="s">
        <v>52</v>
      </c>
      <c r="C42" s="4" t="s">
        <v>56</v>
      </c>
      <c r="D42" s="6"/>
      <c r="E42" s="7">
        <v>1</v>
      </c>
    </row>
    <row r="43" spans="1:6" x14ac:dyDescent="0.2">
      <c r="A43">
        <v>42</v>
      </c>
      <c r="B43" t="s">
        <v>57</v>
      </c>
      <c r="C43" t="s">
        <v>58</v>
      </c>
      <c r="D43" s="8">
        <v>60</v>
      </c>
      <c r="E43" s="7">
        <v>1</v>
      </c>
    </row>
    <row r="44" spans="1:6" x14ac:dyDescent="0.2">
      <c r="A44">
        <v>43</v>
      </c>
      <c r="B44" t="s">
        <v>57</v>
      </c>
      <c r="C44" t="s">
        <v>59</v>
      </c>
      <c r="D44" s="8">
        <v>45</v>
      </c>
      <c r="E44" s="7">
        <v>2</v>
      </c>
    </row>
    <row r="45" spans="1:6" x14ac:dyDescent="0.2">
      <c r="A45">
        <v>44</v>
      </c>
      <c r="B45" t="s">
        <v>57</v>
      </c>
      <c r="C45" t="s">
        <v>60</v>
      </c>
      <c r="D45" s="8">
        <v>60</v>
      </c>
      <c r="E45" s="7">
        <v>1</v>
      </c>
    </row>
    <row r="46" spans="1:6" x14ac:dyDescent="0.2">
      <c r="A46">
        <v>45</v>
      </c>
      <c r="B46" t="s">
        <v>57</v>
      </c>
      <c r="C46" t="s">
        <v>61</v>
      </c>
      <c r="D46" s="8">
        <v>57</v>
      </c>
      <c r="E46" s="7">
        <v>2</v>
      </c>
    </row>
    <row r="47" spans="1:6" x14ac:dyDescent="0.2">
      <c r="A47">
        <v>46</v>
      </c>
      <c r="B47" t="s">
        <v>57</v>
      </c>
      <c r="C47" t="s">
        <v>62</v>
      </c>
      <c r="D47" s="8">
        <v>63</v>
      </c>
      <c r="E47" s="7">
        <v>1</v>
      </c>
    </row>
    <row r="48" spans="1:6" x14ac:dyDescent="0.2">
      <c r="A48">
        <v>47</v>
      </c>
      <c r="B48" t="s">
        <v>57</v>
      </c>
      <c r="C48" t="s">
        <v>63</v>
      </c>
      <c r="D48" s="8">
        <v>46</v>
      </c>
      <c r="E48" s="7">
        <v>2</v>
      </c>
    </row>
    <row r="49" spans="1:6" x14ac:dyDescent="0.2">
      <c r="A49">
        <v>48</v>
      </c>
      <c r="B49" t="s">
        <v>57</v>
      </c>
      <c r="C49" t="s">
        <v>64</v>
      </c>
      <c r="D49" s="8">
        <v>52</v>
      </c>
      <c r="E49" s="7">
        <v>2</v>
      </c>
    </row>
    <row r="50" spans="1:6" x14ac:dyDescent="0.2">
      <c r="A50">
        <v>49</v>
      </c>
      <c r="B50" t="s">
        <v>57</v>
      </c>
      <c r="C50" t="s">
        <v>65</v>
      </c>
      <c r="D50" s="8">
        <v>44</v>
      </c>
      <c r="E50" s="7">
        <v>2</v>
      </c>
    </row>
    <row r="51" spans="1:6" x14ac:dyDescent="0.2">
      <c r="A51">
        <v>50</v>
      </c>
      <c r="B51" t="s">
        <v>57</v>
      </c>
      <c r="C51" t="s">
        <v>66</v>
      </c>
      <c r="D51" s="8">
        <v>63</v>
      </c>
      <c r="E51" s="7">
        <v>2</v>
      </c>
    </row>
    <row r="52" spans="1:6" hidden="1" x14ac:dyDescent="0.2">
      <c r="A52">
        <v>51</v>
      </c>
      <c r="B52" t="s">
        <v>10</v>
      </c>
      <c r="C52" t="s">
        <v>122</v>
      </c>
      <c r="D52" s="8"/>
      <c r="E52" s="7">
        <v>2</v>
      </c>
    </row>
    <row r="53" spans="1:6" hidden="1" x14ac:dyDescent="0.2">
      <c r="A53">
        <v>52</v>
      </c>
      <c r="B53" t="s">
        <v>10</v>
      </c>
      <c r="C53" t="s">
        <v>121</v>
      </c>
      <c r="E53" s="7">
        <v>1</v>
      </c>
    </row>
    <row r="54" spans="1:6" hidden="1" x14ac:dyDescent="0.2">
      <c r="A54">
        <v>53</v>
      </c>
      <c r="B54" t="s">
        <v>25</v>
      </c>
      <c r="C54" t="s">
        <v>123</v>
      </c>
      <c r="E54" s="30">
        <v>2</v>
      </c>
    </row>
    <row r="55" spans="1:6" ht="16" thickBot="1" x14ac:dyDescent="0.25">
      <c r="D55" s="8"/>
      <c r="E55" s="7"/>
    </row>
    <row r="56" spans="1:6" ht="17" thickBot="1" x14ac:dyDescent="0.25">
      <c r="E56" s="7"/>
      <c r="F56" s="9" t="s">
        <v>67</v>
      </c>
    </row>
    <row r="57" spans="1:6" ht="30" x14ac:dyDescent="0.2">
      <c r="E57" s="30"/>
      <c r="F57" s="10" t="s">
        <v>68</v>
      </c>
    </row>
    <row r="58" spans="1:6" ht="30" x14ac:dyDescent="0.2">
      <c r="F58" s="11" t="s">
        <v>69</v>
      </c>
    </row>
    <row r="59" spans="1:6" ht="31" thickBot="1" x14ac:dyDescent="0.25">
      <c r="F59" s="12" t="s">
        <v>70</v>
      </c>
    </row>
  </sheetData>
  <autoFilter ref="A1:F54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1640625" customWidth="1"/>
  </cols>
  <sheetData>
    <row r="1" spans="1:2" ht="16" thickBot="1" x14ac:dyDescent="0.25">
      <c r="A1" s="35" t="s">
        <v>124</v>
      </c>
      <c r="B1" s="36" t="s">
        <v>78</v>
      </c>
    </row>
    <row r="2" spans="1:2" ht="16" x14ac:dyDescent="0.2">
      <c r="A2" s="33" t="s">
        <v>112</v>
      </c>
      <c r="B2" s="34">
        <v>0.45</v>
      </c>
    </row>
    <row r="3" spans="1:2" ht="16" x14ac:dyDescent="0.2">
      <c r="A3" s="37" t="s">
        <v>35</v>
      </c>
      <c r="B3" s="38">
        <v>0.41</v>
      </c>
    </row>
    <row r="4" spans="1:2" ht="16" x14ac:dyDescent="0.2">
      <c r="A4" s="37" t="s">
        <v>36</v>
      </c>
      <c r="B4" s="38">
        <v>0.5</v>
      </c>
    </row>
    <row r="5" spans="1:2" ht="16" x14ac:dyDescent="0.2">
      <c r="A5" s="37" t="s">
        <v>37</v>
      </c>
      <c r="B5" s="38">
        <v>0.5</v>
      </c>
    </row>
    <row r="6" spans="1:2" ht="16" x14ac:dyDescent="0.2">
      <c r="A6" s="31" t="s">
        <v>33</v>
      </c>
      <c r="B6" s="32">
        <v>0.57999999999999996</v>
      </c>
    </row>
    <row r="7" spans="1:2" ht="16" x14ac:dyDescent="0.2">
      <c r="A7" s="31" t="s">
        <v>38</v>
      </c>
      <c r="B7" s="32">
        <v>0.76</v>
      </c>
    </row>
    <row r="8" spans="1:2" ht="16" x14ac:dyDescent="0.2">
      <c r="A8" s="31" t="s">
        <v>42</v>
      </c>
      <c r="B8" s="32">
        <v>0.67</v>
      </c>
    </row>
    <row r="9" spans="1:2" ht="16" x14ac:dyDescent="0.2">
      <c r="A9" s="31" t="s">
        <v>113</v>
      </c>
      <c r="B9" s="32">
        <v>0.56999999999999995</v>
      </c>
    </row>
    <row r="10" spans="1:2" ht="16" x14ac:dyDescent="0.2">
      <c r="A10" s="31" t="s">
        <v>114</v>
      </c>
      <c r="B10" s="32">
        <v>0.52</v>
      </c>
    </row>
    <row r="11" spans="1:2" ht="16" x14ac:dyDescent="0.2">
      <c r="A11" s="37" t="s">
        <v>115</v>
      </c>
      <c r="B11" s="32">
        <v>0.81</v>
      </c>
    </row>
    <row r="12" spans="1:2" ht="16" x14ac:dyDescent="0.2">
      <c r="A12" s="37" t="s">
        <v>116</v>
      </c>
      <c r="B12" s="32">
        <v>0.81</v>
      </c>
    </row>
    <row r="13" spans="1:2" ht="16" x14ac:dyDescent="0.2">
      <c r="A13" s="31" t="s">
        <v>117</v>
      </c>
      <c r="B13" s="32">
        <v>0.52</v>
      </c>
    </row>
    <row r="14" spans="1:2" ht="16" x14ac:dyDescent="0.2">
      <c r="A14" s="31" t="s">
        <v>46</v>
      </c>
      <c r="B14" s="32">
        <v>0.27</v>
      </c>
    </row>
    <row r="15" spans="1:2" ht="16" x14ac:dyDescent="0.2">
      <c r="A15" s="31" t="s">
        <v>118</v>
      </c>
      <c r="B15" s="32">
        <v>0.34</v>
      </c>
    </row>
    <row r="16" spans="1:2" ht="16" x14ac:dyDescent="0.2">
      <c r="A16" s="31" t="s">
        <v>48</v>
      </c>
      <c r="B16" s="32">
        <v>0.18</v>
      </c>
    </row>
    <row r="17" spans="1:2" ht="16" x14ac:dyDescent="0.2">
      <c r="A17" s="31" t="s">
        <v>50</v>
      </c>
      <c r="B17" s="32">
        <v>0.11</v>
      </c>
    </row>
    <row r="18" spans="1:2" ht="16" x14ac:dyDescent="0.2">
      <c r="A18" s="31" t="s">
        <v>119</v>
      </c>
      <c r="B18" s="32">
        <v>0.34</v>
      </c>
    </row>
    <row r="19" spans="1:2" ht="16" x14ac:dyDescent="0.2">
      <c r="A19" s="31" t="s">
        <v>120</v>
      </c>
      <c r="B19" s="32">
        <v>0.63</v>
      </c>
    </row>
    <row r="20" spans="1:2" ht="16" x14ac:dyDescent="0.2">
      <c r="A20" s="31" t="s">
        <v>29</v>
      </c>
      <c r="B20" s="32">
        <v>0.49</v>
      </c>
    </row>
    <row r="21" spans="1:2" ht="16" x14ac:dyDescent="0.2">
      <c r="A21" s="31" t="s">
        <v>39</v>
      </c>
      <c r="B21" s="32">
        <v>0.66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FD386"/>
  <sheetViews>
    <sheetView workbookViewId="0">
      <pane ySplit="2" topLeftCell="A4" activePane="bottomLeft" state="frozen"/>
      <selection pane="bottomLeft" activeCell="A96" sqref="A96"/>
    </sheetView>
  </sheetViews>
  <sheetFormatPr baseColWidth="10" defaultColWidth="8.83203125" defaultRowHeight="15" x14ac:dyDescent="0.2"/>
  <cols>
    <col min="1" max="1" width="27.5" bestFit="1" customWidth="1"/>
    <col min="2" max="2" width="9.33203125" bestFit="1" customWidth="1"/>
    <col min="3" max="3" width="9.33203125" customWidth="1"/>
    <col min="4" max="4" width="11.83203125" customWidth="1"/>
    <col min="5" max="5" width="9.83203125" customWidth="1"/>
    <col min="7" max="7" width="11.6640625" customWidth="1"/>
    <col min="21" max="21" width="11" customWidth="1"/>
    <col min="31" max="31" width="10.33203125" customWidth="1"/>
    <col min="37" max="37" width="9.6640625" customWidth="1"/>
    <col min="56" max="56" width="10.1640625" customWidth="1"/>
  </cols>
  <sheetData>
    <row r="1" spans="1:16384" ht="31" thickBot="1" x14ac:dyDescent="0.25">
      <c r="A1" s="46" t="s">
        <v>179</v>
      </c>
      <c r="B1" s="46"/>
      <c r="C1" s="46"/>
      <c r="D1" s="46"/>
      <c r="E1" s="46"/>
      <c r="F1" s="46"/>
      <c r="G1" s="46" t="s">
        <v>79</v>
      </c>
      <c r="H1" s="46"/>
      <c r="I1" s="46" t="s">
        <v>79</v>
      </c>
      <c r="J1" s="46"/>
      <c r="K1" s="46" t="s">
        <v>81</v>
      </c>
      <c r="L1" s="46"/>
      <c r="M1" s="46" t="s">
        <v>81</v>
      </c>
      <c r="N1" s="46"/>
      <c r="O1" s="46" t="s">
        <v>81</v>
      </c>
      <c r="P1" s="46"/>
      <c r="Q1" s="46" t="s">
        <v>81</v>
      </c>
      <c r="R1" s="46"/>
      <c r="S1" s="46" t="s">
        <v>90</v>
      </c>
      <c r="T1" s="46"/>
      <c r="U1" s="46" t="s">
        <v>90</v>
      </c>
      <c r="V1" s="46"/>
      <c r="W1" s="46" t="s">
        <v>88</v>
      </c>
      <c r="X1" s="46"/>
      <c r="Y1" s="46" t="s">
        <v>88</v>
      </c>
      <c r="Z1" s="46"/>
      <c r="AA1" s="46" t="s">
        <v>88</v>
      </c>
      <c r="AB1" s="46"/>
      <c r="AC1" s="46" t="s">
        <v>88</v>
      </c>
      <c r="AD1" s="46"/>
      <c r="AE1" s="46" t="s">
        <v>86</v>
      </c>
      <c r="AF1" s="46"/>
      <c r="AG1" s="46" t="s">
        <v>86</v>
      </c>
      <c r="AH1" s="46"/>
      <c r="AI1" s="46" t="s">
        <v>86</v>
      </c>
      <c r="AJ1" s="46"/>
      <c r="AK1" s="46" t="s">
        <v>86</v>
      </c>
      <c r="AL1" s="46"/>
      <c r="AM1" s="46" t="s">
        <v>86</v>
      </c>
      <c r="AN1" s="46"/>
      <c r="AO1" s="46" t="s">
        <v>86</v>
      </c>
      <c r="AP1" s="46"/>
      <c r="AQ1" s="46" t="s">
        <v>84</v>
      </c>
      <c r="AR1" s="46"/>
      <c r="AS1" s="46" t="s">
        <v>84</v>
      </c>
      <c r="AT1" s="46"/>
      <c r="AU1" s="46" t="s">
        <v>84</v>
      </c>
      <c r="AV1" s="46"/>
      <c r="AW1" s="46" t="s">
        <v>84</v>
      </c>
      <c r="AX1" s="46"/>
      <c r="AY1" s="46" t="s">
        <v>84</v>
      </c>
      <c r="AZ1" s="46"/>
      <c r="BA1" s="46" t="s">
        <v>84</v>
      </c>
      <c r="BB1" s="46"/>
      <c r="BC1" s="46" t="s">
        <v>84</v>
      </c>
      <c r="BD1" s="46"/>
      <c r="BE1" s="46"/>
      <c r="BF1" s="46"/>
      <c r="BG1" s="63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  <c r="IW1" s="56"/>
      <c r="IX1" s="56"/>
      <c r="IY1" s="56"/>
      <c r="IZ1" s="56"/>
      <c r="JA1" s="56"/>
      <c r="JB1" s="56"/>
      <c r="JC1" s="56"/>
      <c r="JD1" s="56"/>
      <c r="JE1" s="56"/>
      <c r="JF1" s="56"/>
      <c r="JG1" s="56"/>
      <c r="JH1" s="56"/>
      <c r="JI1" s="56"/>
      <c r="JJ1" s="56"/>
      <c r="JK1" s="56"/>
      <c r="JL1" s="56"/>
      <c r="JM1" s="56"/>
      <c r="JN1" s="56"/>
      <c r="JO1" s="56"/>
      <c r="JP1" s="56"/>
      <c r="JQ1" s="56"/>
      <c r="JR1" s="56"/>
      <c r="JS1" s="56"/>
      <c r="JT1" s="56"/>
      <c r="JU1" s="56"/>
      <c r="JV1" s="56"/>
      <c r="JW1" s="56"/>
      <c r="JX1" s="56"/>
      <c r="JY1" s="56"/>
      <c r="JZ1" s="56"/>
      <c r="KA1" s="56"/>
      <c r="KB1" s="56"/>
      <c r="KC1" s="56"/>
      <c r="KD1" s="56"/>
      <c r="KE1" s="56"/>
      <c r="KF1" s="56"/>
      <c r="KG1" s="56"/>
      <c r="KH1" s="56"/>
      <c r="KI1" s="56"/>
      <c r="KJ1" s="56"/>
      <c r="KK1" s="56"/>
      <c r="KL1" s="56"/>
      <c r="KM1" s="56"/>
      <c r="KN1" s="56"/>
      <c r="KO1" s="56"/>
      <c r="KP1" s="56"/>
      <c r="KQ1" s="56"/>
      <c r="KR1" s="56"/>
      <c r="KS1" s="56"/>
      <c r="KT1" s="56"/>
      <c r="KU1" s="56"/>
      <c r="KV1" s="56"/>
      <c r="KW1" s="56"/>
      <c r="KX1" s="56"/>
      <c r="KY1" s="56"/>
      <c r="KZ1" s="56"/>
      <c r="LA1" s="56"/>
      <c r="LB1" s="56"/>
      <c r="LC1" s="56"/>
      <c r="LD1" s="56"/>
      <c r="LE1" s="56"/>
      <c r="LF1" s="56"/>
      <c r="LG1" s="56"/>
      <c r="LH1" s="56"/>
      <c r="LI1" s="56"/>
      <c r="LJ1" s="56"/>
      <c r="LK1" s="56"/>
      <c r="LL1" s="56"/>
      <c r="LM1" s="56"/>
      <c r="LN1" s="56"/>
      <c r="LO1" s="56"/>
      <c r="LP1" s="56"/>
      <c r="LQ1" s="56"/>
      <c r="LR1" s="56"/>
      <c r="LS1" s="56"/>
      <c r="LT1" s="56"/>
      <c r="LU1" s="56"/>
      <c r="LV1" s="56"/>
      <c r="LW1" s="56"/>
      <c r="LX1" s="56"/>
      <c r="LY1" s="56"/>
      <c r="LZ1" s="56"/>
      <c r="MA1" s="56"/>
      <c r="MB1" s="56"/>
      <c r="MC1" s="56"/>
      <c r="MD1" s="56"/>
      <c r="ME1" s="56"/>
      <c r="MF1" s="56"/>
      <c r="MG1" s="56"/>
      <c r="MH1" s="56"/>
      <c r="MI1" s="56"/>
      <c r="MJ1" s="56"/>
      <c r="MK1" s="56"/>
      <c r="ML1" s="56"/>
      <c r="MM1" s="56"/>
      <c r="MN1" s="56"/>
      <c r="MO1" s="56"/>
      <c r="MP1" s="56"/>
      <c r="MQ1" s="56"/>
      <c r="MR1" s="56"/>
      <c r="MS1" s="56"/>
      <c r="MT1" s="56"/>
      <c r="MU1" s="56"/>
      <c r="MV1" s="56"/>
      <c r="MW1" s="56"/>
      <c r="MX1" s="56"/>
      <c r="MY1" s="56"/>
      <c r="MZ1" s="56"/>
      <c r="NA1" s="56"/>
      <c r="NB1" s="56"/>
      <c r="NC1" s="56"/>
      <c r="ND1" s="56"/>
      <c r="NE1" s="56"/>
      <c r="NF1" s="56"/>
      <c r="NG1" s="56"/>
      <c r="NH1" s="56"/>
      <c r="NI1" s="56"/>
      <c r="NJ1" s="56"/>
      <c r="NK1" s="56"/>
      <c r="NL1" s="56"/>
      <c r="NM1" s="56"/>
      <c r="NN1" s="56"/>
      <c r="NO1" s="56"/>
      <c r="NP1" s="56"/>
      <c r="NQ1" s="56"/>
      <c r="NR1" s="56"/>
      <c r="NS1" s="56"/>
      <c r="NT1" s="56"/>
      <c r="NU1" s="56"/>
      <c r="NV1" s="56"/>
      <c r="NW1" s="56"/>
      <c r="NX1" s="56"/>
      <c r="NY1" s="56"/>
      <c r="NZ1" s="56"/>
      <c r="OA1" s="56"/>
      <c r="OB1" s="56"/>
      <c r="OC1" s="56"/>
      <c r="OD1" s="56"/>
      <c r="OE1" s="56"/>
      <c r="OF1" s="56"/>
      <c r="OG1" s="56"/>
      <c r="OH1" s="56"/>
      <c r="OI1" s="56"/>
      <c r="OJ1" s="56"/>
      <c r="OK1" s="56"/>
      <c r="OL1" s="56"/>
      <c r="OM1" s="56"/>
      <c r="ON1" s="56"/>
      <c r="OO1" s="56"/>
      <c r="OP1" s="56"/>
      <c r="OQ1" s="56"/>
      <c r="OR1" s="56"/>
      <c r="OS1" s="56"/>
      <c r="OT1" s="56"/>
      <c r="OU1" s="56"/>
      <c r="OV1" s="56"/>
      <c r="OW1" s="56"/>
      <c r="OX1" s="56"/>
      <c r="OY1" s="56"/>
      <c r="OZ1" s="56"/>
      <c r="PA1" s="56"/>
      <c r="PB1" s="56"/>
      <c r="PC1" s="56"/>
      <c r="PD1" s="56"/>
      <c r="PE1" s="56"/>
      <c r="PF1" s="56"/>
      <c r="PG1" s="56"/>
      <c r="PH1" s="56"/>
      <c r="PI1" s="56"/>
      <c r="PJ1" s="56"/>
      <c r="PK1" s="56"/>
      <c r="PL1" s="56"/>
      <c r="PM1" s="56"/>
      <c r="PN1" s="56"/>
      <c r="PO1" s="56"/>
      <c r="PP1" s="56"/>
      <c r="PQ1" s="56"/>
      <c r="PR1" s="56"/>
      <c r="PS1" s="56"/>
      <c r="PT1" s="56"/>
      <c r="PU1" s="56"/>
      <c r="PV1" s="56"/>
      <c r="PW1" s="56"/>
      <c r="PX1" s="56"/>
      <c r="PY1" s="56"/>
      <c r="PZ1" s="56"/>
      <c r="QA1" s="56"/>
      <c r="QB1" s="56"/>
      <c r="QC1" s="56"/>
      <c r="QD1" s="56"/>
      <c r="QE1" s="56"/>
      <c r="QF1" s="56"/>
      <c r="QG1" s="56"/>
      <c r="QH1" s="56"/>
      <c r="QI1" s="56"/>
      <c r="QJ1" s="56"/>
      <c r="QK1" s="56"/>
      <c r="QL1" s="56"/>
      <c r="QM1" s="56"/>
      <c r="QN1" s="56"/>
      <c r="QO1" s="56"/>
      <c r="QP1" s="56"/>
      <c r="QQ1" s="56"/>
      <c r="QR1" s="56"/>
      <c r="QS1" s="56"/>
      <c r="QT1" s="56"/>
      <c r="QU1" s="56"/>
      <c r="QV1" s="56"/>
      <c r="QW1" s="56"/>
      <c r="QX1" s="56"/>
      <c r="QY1" s="56"/>
      <c r="QZ1" s="56"/>
      <c r="RA1" s="56"/>
      <c r="RB1" s="56"/>
      <c r="RC1" s="56"/>
      <c r="RD1" s="56"/>
      <c r="RE1" s="56"/>
      <c r="RF1" s="56"/>
      <c r="RG1" s="56"/>
      <c r="RH1" s="56"/>
      <c r="RI1" s="56"/>
      <c r="RJ1" s="56"/>
      <c r="RK1" s="56"/>
      <c r="RL1" s="56"/>
      <c r="RM1" s="56"/>
      <c r="RN1" s="56"/>
      <c r="RO1" s="56"/>
      <c r="RP1" s="56"/>
      <c r="RQ1" s="56"/>
      <c r="RR1" s="56"/>
      <c r="RS1" s="56"/>
      <c r="RT1" s="56"/>
      <c r="RU1" s="56"/>
      <c r="RV1" s="56"/>
      <c r="RW1" s="56"/>
      <c r="RX1" s="56"/>
      <c r="RY1" s="56"/>
      <c r="RZ1" s="56"/>
      <c r="SA1" s="56"/>
      <c r="SB1" s="56"/>
      <c r="SC1" s="56"/>
      <c r="SD1" s="56"/>
      <c r="SE1" s="56"/>
      <c r="SF1" s="56"/>
      <c r="SG1" s="56"/>
      <c r="SH1" s="56"/>
      <c r="SI1" s="56"/>
      <c r="SJ1" s="56"/>
      <c r="SK1" s="56"/>
      <c r="SL1" s="56"/>
      <c r="SM1" s="56"/>
      <c r="SN1" s="56"/>
      <c r="SO1" s="56"/>
      <c r="SP1" s="56"/>
      <c r="SQ1" s="56"/>
      <c r="SR1" s="56"/>
      <c r="SS1" s="56"/>
      <c r="ST1" s="56"/>
      <c r="SU1" s="56"/>
      <c r="SV1" s="56"/>
      <c r="SW1" s="56"/>
      <c r="SX1" s="56"/>
      <c r="SY1" s="56"/>
      <c r="SZ1" s="56"/>
      <c r="TA1" s="56"/>
      <c r="TB1" s="56"/>
      <c r="TC1" s="56"/>
      <c r="TD1" s="56"/>
      <c r="TE1" s="56"/>
      <c r="TF1" s="56"/>
      <c r="TG1" s="56"/>
      <c r="TH1" s="56"/>
      <c r="TI1" s="56"/>
      <c r="TJ1" s="56"/>
      <c r="TK1" s="56"/>
      <c r="TL1" s="56"/>
      <c r="TM1" s="56"/>
      <c r="TN1" s="56"/>
      <c r="TO1" s="56"/>
      <c r="TP1" s="56"/>
      <c r="TQ1" s="56"/>
      <c r="TR1" s="56"/>
      <c r="TS1" s="56"/>
      <c r="TT1" s="56"/>
      <c r="TU1" s="56"/>
      <c r="TV1" s="56"/>
      <c r="TW1" s="56"/>
      <c r="TX1" s="56"/>
      <c r="TY1" s="56"/>
      <c r="TZ1" s="56"/>
      <c r="UA1" s="56"/>
      <c r="UB1" s="56"/>
      <c r="UC1" s="56"/>
      <c r="UD1" s="56"/>
      <c r="UE1" s="56"/>
      <c r="UF1" s="56"/>
      <c r="UG1" s="56"/>
      <c r="UH1" s="56"/>
      <c r="UI1" s="56"/>
      <c r="UJ1" s="56"/>
      <c r="UK1" s="56"/>
      <c r="UL1" s="56"/>
      <c r="UM1" s="56"/>
      <c r="UN1" s="56"/>
      <c r="UO1" s="56"/>
      <c r="UP1" s="56"/>
      <c r="UQ1" s="56"/>
      <c r="UR1" s="56"/>
      <c r="US1" s="56"/>
      <c r="UT1" s="56"/>
      <c r="UU1" s="56"/>
      <c r="UV1" s="56"/>
      <c r="UW1" s="56"/>
      <c r="UX1" s="56"/>
      <c r="UY1" s="56"/>
      <c r="UZ1" s="56"/>
      <c r="VA1" s="56"/>
      <c r="VB1" s="56"/>
      <c r="VC1" s="56"/>
      <c r="VD1" s="56"/>
      <c r="VE1" s="56"/>
      <c r="VF1" s="56"/>
      <c r="VG1" s="56"/>
      <c r="VH1" s="56"/>
      <c r="VI1" s="56"/>
      <c r="VJ1" s="56"/>
      <c r="VK1" s="56"/>
      <c r="VL1" s="56"/>
      <c r="VM1" s="56"/>
      <c r="VN1" s="56"/>
      <c r="VO1" s="56"/>
      <c r="VP1" s="56"/>
      <c r="VQ1" s="56"/>
      <c r="VR1" s="56"/>
      <c r="VS1" s="56"/>
      <c r="VT1" s="56"/>
      <c r="VU1" s="56"/>
      <c r="VV1" s="56"/>
      <c r="VW1" s="56"/>
      <c r="VX1" s="56"/>
      <c r="VY1" s="56"/>
      <c r="VZ1" s="56"/>
      <c r="WA1" s="56"/>
      <c r="WB1" s="56"/>
      <c r="WC1" s="56"/>
      <c r="WD1" s="56"/>
      <c r="WE1" s="56"/>
      <c r="WF1" s="56"/>
      <c r="WG1" s="56"/>
      <c r="WH1" s="56"/>
      <c r="WI1" s="56"/>
      <c r="WJ1" s="56"/>
      <c r="WK1" s="56"/>
      <c r="WL1" s="56"/>
      <c r="WM1" s="56"/>
      <c r="WN1" s="56"/>
      <c r="WO1" s="56"/>
      <c r="WP1" s="56"/>
      <c r="WQ1" s="56"/>
      <c r="WR1" s="56"/>
      <c r="WS1" s="56"/>
      <c r="WT1" s="56"/>
      <c r="WU1" s="56"/>
      <c r="WV1" s="56"/>
      <c r="WW1" s="56"/>
      <c r="WX1" s="56"/>
      <c r="WY1" s="56"/>
      <c r="WZ1" s="56"/>
      <c r="XA1" s="56"/>
      <c r="XB1" s="56"/>
      <c r="XC1" s="56"/>
      <c r="XD1" s="56"/>
      <c r="XE1" s="56"/>
      <c r="XF1" s="56"/>
      <c r="XG1" s="56"/>
      <c r="XH1" s="56"/>
      <c r="XI1" s="56"/>
      <c r="XJ1" s="56"/>
      <c r="XK1" s="56"/>
      <c r="XL1" s="56"/>
      <c r="XM1" s="56"/>
      <c r="XN1" s="56"/>
      <c r="XO1" s="56"/>
      <c r="XP1" s="56"/>
      <c r="XQ1" s="56"/>
      <c r="XR1" s="56"/>
      <c r="XS1" s="56"/>
      <c r="XT1" s="56"/>
      <c r="XU1" s="56"/>
      <c r="XV1" s="56"/>
      <c r="XW1" s="56"/>
      <c r="XX1" s="56"/>
      <c r="XY1" s="56"/>
      <c r="XZ1" s="56"/>
      <c r="YA1" s="56"/>
      <c r="YB1" s="56"/>
      <c r="YC1" s="56"/>
      <c r="YD1" s="56"/>
      <c r="YE1" s="56"/>
      <c r="YF1" s="56"/>
      <c r="YG1" s="56"/>
      <c r="YH1" s="56"/>
      <c r="YI1" s="56"/>
      <c r="YJ1" s="56"/>
      <c r="YK1" s="56"/>
      <c r="YL1" s="56"/>
      <c r="YM1" s="56"/>
      <c r="YN1" s="56"/>
      <c r="YO1" s="56"/>
      <c r="YP1" s="56"/>
      <c r="YQ1" s="56"/>
      <c r="YR1" s="56"/>
      <c r="YS1" s="56"/>
      <c r="YT1" s="56"/>
      <c r="YU1" s="56"/>
      <c r="YV1" s="56"/>
      <c r="YW1" s="56"/>
      <c r="YX1" s="56"/>
      <c r="YY1" s="56"/>
      <c r="YZ1" s="56"/>
      <c r="ZA1" s="56"/>
      <c r="ZB1" s="56"/>
      <c r="ZC1" s="56"/>
      <c r="ZD1" s="56"/>
      <c r="ZE1" s="56"/>
      <c r="ZF1" s="56"/>
      <c r="ZG1" s="56"/>
      <c r="ZH1" s="56"/>
      <c r="ZI1" s="56"/>
      <c r="ZJ1" s="56"/>
      <c r="ZK1" s="56"/>
      <c r="ZL1" s="56"/>
      <c r="ZM1" s="56"/>
      <c r="ZN1" s="56"/>
      <c r="ZO1" s="56"/>
      <c r="ZP1" s="56"/>
      <c r="ZQ1" s="56"/>
      <c r="ZR1" s="56"/>
      <c r="ZS1" s="56"/>
      <c r="ZT1" s="56"/>
      <c r="ZU1" s="56"/>
      <c r="ZV1" s="56"/>
      <c r="ZW1" s="56"/>
      <c r="ZX1" s="56"/>
      <c r="ZY1" s="56"/>
      <c r="ZZ1" s="56"/>
      <c r="AAA1" s="56"/>
      <c r="AAB1" s="56"/>
      <c r="AAC1" s="56"/>
      <c r="AAD1" s="56"/>
      <c r="AAE1" s="56"/>
      <c r="AAF1" s="56"/>
      <c r="AAG1" s="56"/>
      <c r="AAH1" s="56"/>
      <c r="AAI1" s="56"/>
      <c r="AAJ1" s="56"/>
      <c r="AAK1" s="56"/>
      <c r="AAL1" s="56"/>
      <c r="AAM1" s="56"/>
      <c r="AAN1" s="56"/>
      <c r="AAO1" s="56"/>
      <c r="AAP1" s="56"/>
      <c r="AAQ1" s="56"/>
      <c r="AAR1" s="56"/>
      <c r="AAS1" s="56"/>
      <c r="AAT1" s="56"/>
      <c r="AAU1" s="56"/>
      <c r="AAV1" s="56"/>
      <c r="AAW1" s="56"/>
      <c r="AAX1" s="56"/>
      <c r="AAY1" s="56"/>
      <c r="AAZ1" s="56"/>
      <c r="ABA1" s="56"/>
      <c r="ABB1" s="56"/>
      <c r="ABC1" s="56"/>
      <c r="ABD1" s="56"/>
      <c r="ABE1" s="56"/>
      <c r="ABF1" s="56"/>
      <c r="ABG1" s="56"/>
      <c r="ABH1" s="56"/>
      <c r="ABI1" s="56"/>
      <c r="ABJ1" s="56"/>
      <c r="ABK1" s="56"/>
      <c r="ABL1" s="56"/>
      <c r="ABM1" s="56"/>
      <c r="ABN1" s="56"/>
      <c r="ABO1" s="56"/>
      <c r="ABP1" s="56"/>
      <c r="ABQ1" s="56"/>
      <c r="ABR1" s="56"/>
      <c r="ABS1" s="56"/>
      <c r="ABT1" s="56"/>
      <c r="ABU1" s="56"/>
      <c r="ABV1" s="56"/>
      <c r="ABW1" s="56"/>
      <c r="ABX1" s="56"/>
      <c r="ABY1" s="56"/>
      <c r="ABZ1" s="56"/>
      <c r="ACA1" s="56"/>
      <c r="ACB1" s="56"/>
      <c r="ACC1" s="56"/>
      <c r="ACD1" s="56"/>
      <c r="ACE1" s="56"/>
      <c r="ACF1" s="56"/>
      <c r="ACG1" s="56"/>
      <c r="ACH1" s="56"/>
      <c r="ACI1" s="56"/>
      <c r="ACJ1" s="56"/>
      <c r="ACK1" s="56"/>
      <c r="ACL1" s="56"/>
      <c r="ACM1" s="56"/>
      <c r="ACN1" s="56"/>
      <c r="ACO1" s="56"/>
      <c r="ACP1" s="56"/>
      <c r="ACQ1" s="56"/>
      <c r="ACR1" s="56"/>
      <c r="ACS1" s="56"/>
      <c r="ACT1" s="56"/>
      <c r="ACU1" s="56"/>
      <c r="ACV1" s="56"/>
      <c r="ACW1" s="56"/>
      <c r="ACX1" s="56"/>
      <c r="ACY1" s="56"/>
      <c r="ACZ1" s="56"/>
      <c r="ADA1" s="56"/>
      <c r="ADB1" s="56"/>
      <c r="ADC1" s="56"/>
      <c r="ADD1" s="56"/>
      <c r="ADE1" s="56"/>
      <c r="ADF1" s="56"/>
      <c r="ADG1" s="56"/>
      <c r="ADH1" s="56"/>
      <c r="ADI1" s="56"/>
      <c r="ADJ1" s="56"/>
      <c r="ADK1" s="56"/>
      <c r="ADL1" s="56"/>
      <c r="ADM1" s="56"/>
      <c r="ADN1" s="56"/>
      <c r="ADO1" s="56"/>
      <c r="ADP1" s="56"/>
      <c r="ADQ1" s="56"/>
      <c r="ADR1" s="56"/>
      <c r="ADS1" s="56"/>
      <c r="ADT1" s="56"/>
      <c r="ADU1" s="56"/>
      <c r="ADV1" s="56"/>
      <c r="ADW1" s="56"/>
      <c r="ADX1" s="56"/>
      <c r="ADY1" s="56"/>
      <c r="ADZ1" s="56"/>
      <c r="AEA1" s="56"/>
      <c r="AEB1" s="56"/>
      <c r="AEC1" s="56"/>
      <c r="AED1" s="56"/>
      <c r="AEE1" s="56"/>
      <c r="AEF1" s="56"/>
      <c r="AEG1" s="56"/>
      <c r="AEH1" s="56"/>
      <c r="AEI1" s="56"/>
      <c r="AEJ1" s="56"/>
      <c r="AEK1" s="56"/>
      <c r="AEL1" s="56"/>
      <c r="AEM1" s="56"/>
      <c r="AEN1" s="56"/>
      <c r="AEO1" s="56"/>
      <c r="AEP1" s="56"/>
      <c r="AEQ1" s="56"/>
      <c r="AER1" s="56"/>
      <c r="AES1" s="56"/>
      <c r="AET1" s="56"/>
      <c r="AEU1" s="56"/>
      <c r="AEV1" s="56"/>
      <c r="AEW1" s="56"/>
      <c r="AEX1" s="56"/>
      <c r="AEY1" s="56"/>
      <c r="AEZ1" s="56"/>
      <c r="AFA1" s="56"/>
      <c r="AFB1" s="56"/>
      <c r="AFC1" s="56"/>
      <c r="AFD1" s="56"/>
      <c r="AFE1" s="56"/>
      <c r="AFF1" s="56"/>
      <c r="AFG1" s="56"/>
      <c r="AFH1" s="56"/>
      <c r="AFI1" s="56"/>
      <c r="AFJ1" s="56"/>
      <c r="AFK1" s="56"/>
      <c r="AFL1" s="56"/>
      <c r="AFM1" s="56"/>
      <c r="AFN1" s="56"/>
      <c r="AFO1" s="56"/>
      <c r="AFP1" s="56"/>
      <c r="AFQ1" s="56"/>
      <c r="AFR1" s="56"/>
      <c r="AFS1" s="56"/>
      <c r="AFT1" s="56"/>
      <c r="AFU1" s="56"/>
      <c r="AFV1" s="56"/>
      <c r="AFW1" s="56"/>
      <c r="AFX1" s="56"/>
      <c r="AFY1" s="56"/>
      <c r="AFZ1" s="56"/>
      <c r="AGA1" s="56"/>
      <c r="AGB1" s="56"/>
      <c r="AGC1" s="56"/>
      <c r="AGD1" s="56"/>
      <c r="AGE1" s="56"/>
      <c r="AGF1" s="56"/>
      <c r="AGG1" s="56"/>
      <c r="AGH1" s="56"/>
      <c r="AGI1" s="56"/>
      <c r="AGJ1" s="56"/>
      <c r="AGK1" s="56"/>
      <c r="AGL1" s="56"/>
      <c r="AGM1" s="56"/>
      <c r="AGN1" s="56"/>
      <c r="AGO1" s="56"/>
      <c r="AGP1" s="56"/>
      <c r="AGQ1" s="56"/>
      <c r="AGR1" s="56"/>
      <c r="AGS1" s="56"/>
      <c r="AGT1" s="56"/>
      <c r="AGU1" s="56"/>
      <c r="AGV1" s="56"/>
      <c r="AGW1" s="56"/>
      <c r="AGX1" s="56"/>
      <c r="AGY1" s="56"/>
      <c r="AGZ1" s="56"/>
      <c r="AHA1" s="56"/>
      <c r="AHB1" s="56"/>
      <c r="AHC1" s="56"/>
      <c r="AHD1" s="56"/>
      <c r="AHE1" s="56"/>
      <c r="AHF1" s="56"/>
      <c r="AHG1" s="56"/>
      <c r="AHH1" s="56"/>
      <c r="AHI1" s="56"/>
      <c r="AHJ1" s="56"/>
      <c r="AHK1" s="56"/>
      <c r="AHL1" s="56"/>
      <c r="AHM1" s="56"/>
      <c r="AHN1" s="56"/>
      <c r="AHO1" s="56"/>
      <c r="AHP1" s="56"/>
      <c r="AHQ1" s="56"/>
      <c r="AHR1" s="56"/>
      <c r="AHS1" s="56"/>
      <c r="AHT1" s="56"/>
      <c r="AHU1" s="56"/>
      <c r="AHV1" s="56"/>
      <c r="AHW1" s="56"/>
      <c r="AHX1" s="56"/>
      <c r="AHY1" s="56"/>
      <c r="AHZ1" s="56"/>
      <c r="AIA1" s="56"/>
      <c r="AIB1" s="56"/>
      <c r="AIC1" s="56"/>
      <c r="AID1" s="56"/>
      <c r="AIE1" s="56"/>
      <c r="AIF1" s="56"/>
      <c r="AIG1" s="56"/>
      <c r="AIH1" s="56"/>
      <c r="AII1" s="56"/>
      <c r="AIJ1" s="56"/>
      <c r="AIK1" s="56"/>
      <c r="AIL1" s="56"/>
      <c r="AIM1" s="56"/>
      <c r="AIN1" s="56"/>
      <c r="AIO1" s="56"/>
      <c r="AIP1" s="56"/>
      <c r="AIQ1" s="56"/>
      <c r="AIR1" s="56"/>
      <c r="AIS1" s="56"/>
      <c r="AIT1" s="56"/>
      <c r="AIU1" s="56"/>
      <c r="AIV1" s="56"/>
      <c r="AIW1" s="56"/>
      <c r="AIX1" s="56"/>
      <c r="AIY1" s="56"/>
      <c r="AIZ1" s="56"/>
      <c r="AJA1" s="56"/>
      <c r="AJB1" s="56"/>
      <c r="AJC1" s="56"/>
      <c r="AJD1" s="56"/>
      <c r="AJE1" s="56"/>
      <c r="AJF1" s="56"/>
      <c r="AJG1" s="56"/>
      <c r="AJH1" s="56"/>
      <c r="AJI1" s="56"/>
      <c r="AJJ1" s="56"/>
      <c r="AJK1" s="56"/>
      <c r="AJL1" s="56"/>
      <c r="AJM1" s="56"/>
      <c r="AJN1" s="56"/>
      <c r="AJO1" s="56"/>
      <c r="AJP1" s="56"/>
      <c r="AJQ1" s="56"/>
      <c r="AJR1" s="56"/>
      <c r="AJS1" s="56"/>
      <c r="AJT1" s="56"/>
      <c r="AJU1" s="56"/>
      <c r="AJV1" s="56"/>
      <c r="AJW1" s="56"/>
      <c r="AJX1" s="56"/>
      <c r="AJY1" s="56"/>
      <c r="AJZ1" s="56"/>
      <c r="AKA1" s="56"/>
      <c r="AKB1" s="56"/>
      <c r="AKC1" s="56"/>
      <c r="AKD1" s="56"/>
      <c r="AKE1" s="56"/>
      <c r="AKF1" s="56"/>
      <c r="AKG1" s="56"/>
      <c r="AKH1" s="56"/>
      <c r="AKI1" s="56"/>
      <c r="AKJ1" s="56"/>
      <c r="AKK1" s="56"/>
      <c r="AKL1" s="56"/>
      <c r="AKM1" s="56"/>
      <c r="AKN1" s="56"/>
      <c r="AKO1" s="56"/>
      <c r="AKP1" s="56"/>
      <c r="AKQ1" s="56"/>
      <c r="AKR1" s="56"/>
      <c r="AKS1" s="56"/>
      <c r="AKT1" s="56"/>
      <c r="AKU1" s="56"/>
      <c r="AKV1" s="56"/>
      <c r="AKW1" s="56"/>
      <c r="AKX1" s="56"/>
      <c r="AKY1" s="56"/>
      <c r="AKZ1" s="56"/>
      <c r="ALA1" s="56"/>
      <c r="ALB1" s="56"/>
      <c r="ALC1" s="56"/>
      <c r="ALD1" s="56"/>
      <c r="ALE1" s="56"/>
      <c r="ALF1" s="56"/>
      <c r="ALG1" s="56"/>
      <c r="ALH1" s="56"/>
      <c r="ALI1" s="56"/>
      <c r="ALJ1" s="56"/>
      <c r="ALK1" s="56"/>
      <c r="ALL1" s="56"/>
      <c r="ALM1" s="56"/>
      <c r="ALN1" s="56"/>
      <c r="ALO1" s="56"/>
      <c r="ALP1" s="56"/>
      <c r="ALQ1" s="56"/>
      <c r="ALR1" s="56"/>
      <c r="ALS1" s="56"/>
      <c r="ALT1" s="56"/>
      <c r="ALU1" s="56"/>
      <c r="ALV1" s="56"/>
      <c r="ALW1" s="56"/>
      <c r="ALX1" s="56"/>
      <c r="ALY1" s="56"/>
      <c r="ALZ1" s="56"/>
      <c r="AMA1" s="56"/>
      <c r="AMB1" s="56"/>
      <c r="AMC1" s="56"/>
      <c r="AMD1" s="56"/>
      <c r="AME1" s="56"/>
      <c r="AMF1" s="56"/>
      <c r="AMG1" s="56"/>
      <c r="AMH1" s="56"/>
      <c r="AMI1" s="56"/>
      <c r="AMJ1" s="56"/>
      <c r="AMK1" s="56"/>
      <c r="AML1" s="56"/>
      <c r="AMM1" s="56"/>
      <c r="AMN1" s="56"/>
      <c r="AMO1" s="56"/>
      <c r="AMP1" s="56"/>
      <c r="AMQ1" s="56"/>
      <c r="AMR1" s="56"/>
      <c r="AMS1" s="56"/>
      <c r="AMT1" s="56"/>
      <c r="AMU1" s="56"/>
      <c r="AMV1" s="56"/>
      <c r="AMW1" s="56"/>
      <c r="AMX1" s="56"/>
      <c r="AMY1" s="56"/>
      <c r="AMZ1" s="56"/>
      <c r="ANA1" s="56"/>
      <c r="ANB1" s="56"/>
      <c r="ANC1" s="56"/>
      <c r="AND1" s="56"/>
      <c r="ANE1" s="56"/>
      <c r="ANF1" s="56"/>
      <c r="ANG1" s="56"/>
      <c r="ANH1" s="56"/>
      <c r="ANI1" s="56"/>
      <c r="ANJ1" s="56"/>
      <c r="ANK1" s="56"/>
      <c r="ANL1" s="56"/>
      <c r="ANM1" s="56"/>
      <c r="ANN1" s="56"/>
      <c r="ANO1" s="56"/>
      <c r="ANP1" s="56"/>
      <c r="ANQ1" s="56"/>
      <c r="ANR1" s="56"/>
      <c r="ANS1" s="56"/>
      <c r="ANT1" s="56"/>
      <c r="ANU1" s="56"/>
      <c r="ANV1" s="56"/>
      <c r="ANW1" s="56"/>
      <c r="ANX1" s="56"/>
      <c r="ANY1" s="56"/>
      <c r="ANZ1" s="56"/>
      <c r="AOA1" s="56"/>
      <c r="AOB1" s="56"/>
      <c r="AOC1" s="56"/>
      <c r="AOD1" s="56"/>
      <c r="AOE1" s="56"/>
      <c r="AOF1" s="56"/>
      <c r="AOG1" s="56"/>
      <c r="AOH1" s="56"/>
      <c r="AOI1" s="56"/>
      <c r="AOJ1" s="56"/>
      <c r="AOK1" s="56"/>
      <c r="AOL1" s="56"/>
      <c r="AOM1" s="56"/>
      <c r="AON1" s="56"/>
      <c r="AOO1" s="56"/>
      <c r="AOP1" s="56"/>
      <c r="AOQ1" s="56"/>
      <c r="AOR1" s="56"/>
      <c r="AOS1" s="56"/>
      <c r="AOT1" s="56"/>
      <c r="AOU1" s="56"/>
      <c r="AOV1" s="56"/>
      <c r="AOW1" s="56"/>
      <c r="AOX1" s="56"/>
      <c r="AOY1" s="56"/>
      <c r="AOZ1" s="56"/>
      <c r="APA1" s="56"/>
      <c r="APB1" s="56"/>
      <c r="APC1" s="56"/>
      <c r="APD1" s="56"/>
      <c r="APE1" s="56"/>
      <c r="APF1" s="56"/>
      <c r="APG1" s="56"/>
      <c r="APH1" s="56"/>
      <c r="API1" s="56"/>
      <c r="APJ1" s="56"/>
      <c r="APK1" s="56"/>
      <c r="APL1" s="56"/>
      <c r="APM1" s="56"/>
      <c r="APN1" s="56"/>
      <c r="APO1" s="56"/>
      <c r="APP1" s="56"/>
      <c r="APQ1" s="56"/>
      <c r="APR1" s="56"/>
      <c r="APS1" s="56"/>
      <c r="APT1" s="56"/>
      <c r="APU1" s="56"/>
      <c r="APV1" s="56"/>
      <c r="APW1" s="56"/>
      <c r="APX1" s="56"/>
      <c r="APY1" s="56"/>
      <c r="APZ1" s="56"/>
      <c r="AQA1" s="56"/>
      <c r="AQB1" s="56"/>
      <c r="AQC1" s="56"/>
      <c r="AQD1" s="56"/>
      <c r="AQE1" s="56"/>
      <c r="AQF1" s="56"/>
      <c r="AQG1" s="56"/>
      <c r="AQH1" s="56"/>
      <c r="AQI1" s="56"/>
      <c r="AQJ1" s="56"/>
      <c r="AQK1" s="56"/>
      <c r="AQL1" s="56"/>
      <c r="AQM1" s="56"/>
      <c r="AQN1" s="56"/>
      <c r="AQO1" s="56"/>
      <c r="AQP1" s="56"/>
      <c r="AQQ1" s="56"/>
      <c r="AQR1" s="56"/>
      <c r="AQS1" s="56"/>
      <c r="AQT1" s="56"/>
      <c r="AQU1" s="56"/>
      <c r="AQV1" s="56"/>
      <c r="AQW1" s="56"/>
      <c r="AQX1" s="56"/>
      <c r="AQY1" s="56"/>
      <c r="AQZ1" s="56"/>
      <c r="ARA1" s="56"/>
      <c r="ARB1" s="56"/>
      <c r="ARC1" s="56"/>
      <c r="ARD1" s="56"/>
      <c r="ARE1" s="56"/>
      <c r="ARF1" s="56"/>
      <c r="ARG1" s="56"/>
      <c r="ARH1" s="56"/>
      <c r="ARI1" s="56"/>
      <c r="ARJ1" s="56"/>
      <c r="ARK1" s="56"/>
      <c r="ARL1" s="56"/>
      <c r="ARM1" s="56"/>
      <c r="ARN1" s="56"/>
      <c r="ARO1" s="56"/>
      <c r="ARP1" s="56"/>
      <c r="ARQ1" s="56"/>
      <c r="ARR1" s="56"/>
      <c r="ARS1" s="56"/>
      <c r="ART1" s="56"/>
      <c r="ARU1" s="56"/>
      <c r="ARV1" s="56"/>
      <c r="ARW1" s="56"/>
      <c r="ARX1" s="56"/>
      <c r="ARY1" s="56"/>
      <c r="ARZ1" s="56"/>
      <c r="ASA1" s="56"/>
      <c r="ASB1" s="56"/>
      <c r="ASC1" s="56"/>
      <c r="ASD1" s="56"/>
      <c r="ASE1" s="56"/>
      <c r="ASF1" s="56"/>
      <c r="ASG1" s="56"/>
      <c r="ASH1" s="56"/>
      <c r="ASI1" s="56"/>
      <c r="ASJ1" s="56"/>
      <c r="ASK1" s="56"/>
      <c r="ASL1" s="56"/>
      <c r="ASM1" s="56"/>
      <c r="ASN1" s="56"/>
      <c r="ASO1" s="56"/>
      <c r="ASP1" s="56"/>
      <c r="ASQ1" s="56"/>
      <c r="ASR1" s="56"/>
      <c r="ASS1" s="56"/>
      <c r="AST1" s="56"/>
      <c r="ASU1" s="56"/>
      <c r="ASV1" s="56"/>
      <c r="ASW1" s="56"/>
      <c r="ASX1" s="56"/>
      <c r="ASY1" s="56"/>
      <c r="ASZ1" s="56"/>
      <c r="ATA1" s="56"/>
      <c r="ATB1" s="56"/>
      <c r="ATC1" s="56"/>
      <c r="ATD1" s="56"/>
      <c r="ATE1" s="56"/>
      <c r="ATF1" s="56"/>
      <c r="ATG1" s="56"/>
      <c r="ATH1" s="56"/>
      <c r="ATI1" s="56"/>
      <c r="ATJ1" s="56"/>
      <c r="ATK1" s="56"/>
      <c r="ATL1" s="56"/>
      <c r="ATM1" s="56"/>
      <c r="ATN1" s="56"/>
      <c r="ATO1" s="56"/>
      <c r="ATP1" s="56"/>
      <c r="ATQ1" s="56"/>
      <c r="ATR1" s="56"/>
      <c r="ATS1" s="56"/>
      <c r="ATT1" s="56"/>
      <c r="ATU1" s="56"/>
      <c r="ATV1" s="56"/>
      <c r="ATW1" s="56"/>
      <c r="ATX1" s="56"/>
      <c r="ATY1" s="56"/>
      <c r="ATZ1" s="56"/>
      <c r="AUA1" s="56"/>
      <c r="AUB1" s="56"/>
      <c r="AUC1" s="56"/>
      <c r="AUD1" s="56"/>
      <c r="AUE1" s="56"/>
      <c r="AUF1" s="56"/>
      <c r="AUG1" s="56"/>
      <c r="AUH1" s="56"/>
      <c r="AUI1" s="56"/>
      <c r="AUJ1" s="56"/>
      <c r="AUK1" s="56"/>
      <c r="AUL1" s="56"/>
      <c r="AUM1" s="56"/>
      <c r="AUN1" s="56"/>
      <c r="AUO1" s="56"/>
      <c r="AUP1" s="56"/>
      <c r="AUQ1" s="56"/>
      <c r="AUR1" s="56"/>
      <c r="AUS1" s="56"/>
      <c r="AUT1" s="56"/>
      <c r="AUU1" s="56"/>
      <c r="AUV1" s="56"/>
      <c r="AUW1" s="56"/>
      <c r="AUX1" s="56"/>
      <c r="AUY1" s="56"/>
      <c r="AUZ1" s="56"/>
      <c r="AVA1" s="56"/>
      <c r="AVB1" s="56"/>
      <c r="AVC1" s="56"/>
      <c r="AVD1" s="56"/>
      <c r="AVE1" s="56"/>
      <c r="AVF1" s="56"/>
      <c r="AVG1" s="56"/>
      <c r="AVH1" s="56"/>
      <c r="AVI1" s="56"/>
      <c r="AVJ1" s="56"/>
      <c r="AVK1" s="56"/>
      <c r="AVL1" s="56"/>
      <c r="AVM1" s="56"/>
      <c r="AVN1" s="56"/>
      <c r="AVO1" s="56"/>
      <c r="AVP1" s="56"/>
      <c r="AVQ1" s="56"/>
      <c r="AVR1" s="56"/>
      <c r="AVS1" s="56"/>
      <c r="AVT1" s="56"/>
      <c r="AVU1" s="56"/>
      <c r="AVV1" s="56"/>
      <c r="AVW1" s="56"/>
      <c r="AVX1" s="56"/>
      <c r="AVY1" s="56"/>
      <c r="AVZ1" s="56"/>
      <c r="AWA1" s="56"/>
      <c r="AWB1" s="56"/>
      <c r="AWC1" s="56"/>
      <c r="AWD1" s="56"/>
      <c r="AWE1" s="56"/>
      <c r="AWF1" s="56"/>
      <c r="AWG1" s="56"/>
      <c r="AWH1" s="56"/>
      <c r="AWI1" s="56"/>
      <c r="AWJ1" s="56"/>
      <c r="AWK1" s="56"/>
      <c r="AWL1" s="56"/>
      <c r="AWM1" s="56"/>
      <c r="AWN1" s="56"/>
      <c r="AWO1" s="56"/>
      <c r="AWP1" s="56"/>
      <c r="AWQ1" s="56"/>
      <c r="AWR1" s="56"/>
      <c r="AWS1" s="56"/>
      <c r="AWT1" s="56"/>
      <c r="AWU1" s="56"/>
      <c r="AWV1" s="56"/>
      <c r="AWW1" s="56"/>
      <c r="AWX1" s="56"/>
      <c r="AWY1" s="56"/>
      <c r="AWZ1" s="56"/>
      <c r="AXA1" s="56"/>
      <c r="AXB1" s="56"/>
      <c r="AXC1" s="56"/>
      <c r="AXD1" s="56"/>
      <c r="AXE1" s="56"/>
      <c r="AXF1" s="56"/>
      <c r="AXG1" s="56"/>
      <c r="AXH1" s="56"/>
      <c r="AXI1" s="56"/>
      <c r="AXJ1" s="56"/>
      <c r="AXK1" s="56"/>
      <c r="AXL1" s="56"/>
      <c r="AXM1" s="56"/>
      <c r="AXN1" s="56"/>
      <c r="AXO1" s="56"/>
      <c r="AXP1" s="56"/>
      <c r="AXQ1" s="56"/>
      <c r="AXR1" s="56"/>
      <c r="AXS1" s="56"/>
      <c r="AXT1" s="56"/>
      <c r="AXU1" s="56"/>
      <c r="AXV1" s="56"/>
      <c r="AXW1" s="56"/>
      <c r="AXX1" s="56"/>
      <c r="AXY1" s="56"/>
      <c r="AXZ1" s="56"/>
      <c r="AYA1" s="56"/>
      <c r="AYB1" s="56"/>
      <c r="AYC1" s="56"/>
      <c r="AYD1" s="56"/>
      <c r="AYE1" s="56"/>
      <c r="AYF1" s="56"/>
      <c r="AYG1" s="56"/>
      <c r="AYH1" s="56"/>
      <c r="AYI1" s="56"/>
      <c r="AYJ1" s="56"/>
      <c r="AYK1" s="56"/>
      <c r="AYL1" s="56"/>
      <c r="AYM1" s="56"/>
      <c r="AYN1" s="56"/>
      <c r="AYO1" s="56"/>
      <c r="AYP1" s="56"/>
      <c r="AYQ1" s="56"/>
      <c r="AYR1" s="56"/>
      <c r="AYS1" s="56"/>
      <c r="AYT1" s="56"/>
      <c r="AYU1" s="56"/>
      <c r="AYV1" s="56"/>
      <c r="AYW1" s="56"/>
      <c r="AYX1" s="56"/>
      <c r="AYY1" s="56"/>
      <c r="AYZ1" s="56"/>
      <c r="AZA1" s="56"/>
      <c r="AZB1" s="56"/>
      <c r="AZC1" s="56"/>
      <c r="AZD1" s="56"/>
      <c r="AZE1" s="56"/>
      <c r="AZF1" s="56"/>
      <c r="AZG1" s="56"/>
      <c r="AZH1" s="56"/>
      <c r="AZI1" s="56"/>
      <c r="AZJ1" s="56"/>
      <c r="AZK1" s="56"/>
      <c r="AZL1" s="56"/>
      <c r="AZM1" s="56"/>
      <c r="AZN1" s="56"/>
      <c r="AZO1" s="56"/>
      <c r="AZP1" s="56"/>
      <c r="AZQ1" s="56"/>
      <c r="AZR1" s="56"/>
      <c r="AZS1" s="56"/>
      <c r="AZT1" s="56"/>
      <c r="AZU1" s="56"/>
      <c r="AZV1" s="56"/>
      <c r="AZW1" s="56"/>
      <c r="AZX1" s="56"/>
      <c r="AZY1" s="56"/>
      <c r="AZZ1" s="56"/>
      <c r="BAA1" s="56"/>
      <c r="BAB1" s="56"/>
      <c r="BAC1" s="56"/>
      <c r="BAD1" s="56"/>
      <c r="BAE1" s="56"/>
      <c r="BAF1" s="56"/>
      <c r="BAG1" s="56"/>
      <c r="BAH1" s="56"/>
      <c r="BAI1" s="56"/>
      <c r="BAJ1" s="56"/>
      <c r="BAK1" s="56"/>
      <c r="BAL1" s="56"/>
      <c r="BAM1" s="56"/>
      <c r="BAN1" s="56"/>
      <c r="BAO1" s="56"/>
      <c r="BAP1" s="56"/>
      <c r="BAQ1" s="56"/>
      <c r="BAR1" s="56"/>
      <c r="BAS1" s="56"/>
      <c r="BAT1" s="56"/>
      <c r="BAU1" s="56"/>
      <c r="BAV1" s="56"/>
      <c r="BAW1" s="56"/>
      <c r="BAX1" s="56"/>
      <c r="BAY1" s="56"/>
      <c r="BAZ1" s="56"/>
      <c r="BBA1" s="56"/>
      <c r="BBB1" s="56"/>
      <c r="BBC1" s="56"/>
      <c r="BBD1" s="56"/>
      <c r="BBE1" s="56"/>
      <c r="BBF1" s="56"/>
      <c r="BBG1" s="56"/>
      <c r="BBH1" s="56"/>
      <c r="BBI1" s="56"/>
      <c r="BBJ1" s="56"/>
      <c r="BBK1" s="56"/>
      <c r="BBL1" s="56"/>
      <c r="BBM1" s="56"/>
      <c r="BBN1" s="56"/>
      <c r="BBO1" s="56"/>
      <c r="BBP1" s="56"/>
      <c r="BBQ1" s="56"/>
      <c r="BBR1" s="56"/>
      <c r="BBS1" s="56"/>
      <c r="BBT1" s="56"/>
      <c r="BBU1" s="56"/>
      <c r="BBV1" s="56"/>
      <c r="BBW1" s="56"/>
      <c r="BBX1" s="56"/>
      <c r="BBY1" s="56"/>
      <c r="BBZ1" s="56"/>
      <c r="BCA1" s="56"/>
      <c r="BCB1" s="56"/>
      <c r="BCC1" s="56"/>
      <c r="BCD1" s="56"/>
      <c r="BCE1" s="56"/>
      <c r="BCF1" s="56"/>
      <c r="BCG1" s="56"/>
      <c r="BCH1" s="56"/>
      <c r="BCI1" s="56"/>
      <c r="BCJ1" s="56"/>
      <c r="BCK1" s="56"/>
      <c r="BCL1" s="56"/>
      <c r="BCM1" s="56"/>
      <c r="BCN1" s="56"/>
      <c r="BCO1" s="56"/>
      <c r="BCP1" s="56"/>
      <c r="BCQ1" s="56"/>
      <c r="BCR1" s="56"/>
      <c r="BCS1" s="56"/>
      <c r="BCT1" s="56"/>
      <c r="BCU1" s="56"/>
      <c r="BCV1" s="56"/>
      <c r="BCW1" s="56"/>
      <c r="BCX1" s="56"/>
      <c r="BCY1" s="56"/>
      <c r="BCZ1" s="56"/>
      <c r="BDA1" s="56"/>
      <c r="BDB1" s="56"/>
      <c r="BDC1" s="56"/>
      <c r="BDD1" s="56"/>
      <c r="BDE1" s="56"/>
      <c r="BDF1" s="56"/>
      <c r="BDG1" s="56"/>
      <c r="BDH1" s="56"/>
      <c r="BDI1" s="56"/>
      <c r="BDJ1" s="56"/>
      <c r="BDK1" s="56"/>
      <c r="BDL1" s="56"/>
      <c r="BDM1" s="56"/>
      <c r="BDN1" s="56"/>
      <c r="BDO1" s="56"/>
      <c r="BDP1" s="56"/>
      <c r="BDQ1" s="56"/>
      <c r="BDR1" s="56"/>
      <c r="BDS1" s="56"/>
      <c r="BDT1" s="56"/>
      <c r="BDU1" s="56"/>
      <c r="BDV1" s="56"/>
      <c r="BDW1" s="56"/>
      <c r="BDX1" s="56"/>
      <c r="BDY1" s="56"/>
      <c r="BDZ1" s="56"/>
      <c r="BEA1" s="56"/>
      <c r="BEB1" s="56"/>
      <c r="BEC1" s="56"/>
      <c r="BED1" s="56"/>
      <c r="BEE1" s="56"/>
      <c r="BEF1" s="56"/>
      <c r="BEG1" s="56"/>
      <c r="BEH1" s="56"/>
      <c r="BEI1" s="56"/>
      <c r="BEJ1" s="56"/>
      <c r="BEK1" s="56"/>
      <c r="BEL1" s="56"/>
      <c r="BEM1" s="56"/>
      <c r="BEN1" s="56"/>
      <c r="BEO1" s="56"/>
      <c r="BEP1" s="56"/>
      <c r="BEQ1" s="56"/>
      <c r="BER1" s="56"/>
      <c r="BES1" s="56"/>
      <c r="BET1" s="56"/>
      <c r="BEU1" s="56"/>
      <c r="BEV1" s="56"/>
      <c r="BEW1" s="56"/>
      <c r="BEX1" s="56"/>
      <c r="BEY1" s="56"/>
      <c r="BEZ1" s="56"/>
      <c r="BFA1" s="56"/>
      <c r="BFB1" s="56"/>
      <c r="BFC1" s="56"/>
      <c r="BFD1" s="56"/>
      <c r="BFE1" s="56"/>
      <c r="BFF1" s="56"/>
      <c r="BFG1" s="56"/>
      <c r="BFH1" s="56"/>
      <c r="BFI1" s="56"/>
      <c r="BFJ1" s="56"/>
      <c r="BFK1" s="56"/>
      <c r="BFL1" s="56"/>
      <c r="BFM1" s="56"/>
      <c r="BFN1" s="56"/>
      <c r="BFO1" s="56"/>
      <c r="BFP1" s="56"/>
      <c r="BFQ1" s="56"/>
      <c r="BFR1" s="56"/>
      <c r="BFS1" s="56"/>
      <c r="BFT1" s="56"/>
      <c r="BFU1" s="56"/>
      <c r="BFV1" s="56"/>
      <c r="BFW1" s="56"/>
      <c r="BFX1" s="56"/>
      <c r="BFY1" s="56"/>
      <c r="BFZ1" s="56"/>
      <c r="BGA1" s="56"/>
      <c r="BGB1" s="56"/>
      <c r="BGC1" s="56"/>
      <c r="BGD1" s="56"/>
      <c r="BGE1" s="56"/>
      <c r="BGF1" s="56"/>
      <c r="BGG1" s="56"/>
      <c r="BGH1" s="56"/>
      <c r="BGI1" s="56"/>
      <c r="BGJ1" s="56"/>
      <c r="BGK1" s="56"/>
      <c r="BGL1" s="56"/>
      <c r="BGM1" s="56"/>
      <c r="BGN1" s="56"/>
      <c r="BGO1" s="56"/>
      <c r="BGP1" s="56"/>
      <c r="BGQ1" s="56"/>
      <c r="BGR1" s="56"/>
      <c r="BGS1" s="56"/>
      <c r="BGT1" s="56"/>
      <c r="BGU1" s="56"/>
      <c r="BGV1" s="56"/>
      <c r="BGW1" s="56"/>
      <c r="BGX1" s="56"/>
      <c r="BGY1" s="56"/>
      <c r="BGZ1" s="56"/>
      <c r="BHA1" s="56"/>
      <c r="BHB1" s="56"/>
      <c r="BHC1" s="56"/>
      <c r="BHD1" s="56"/>
      <c r="BHE1" s="56"/>
      <c r="BHF1" s="56"/>
      <c r="BHG1" s="56"/>
      <c r="BHH1" s="56"/>
      <c r="BHI1" s="56"/>
      <c r="BHJ1" s="56"/>
      <c r="BHK1" s="56"/>
      <c r="BHL1" s="56"/>
      <c r="BHM1" s="56"/>
      <c r="BHN1" s="56"/>
      <c r="BHO1" s="56"/>
      <c r="BHP1" s="56"/>
      <c r="BHQ1" s="56"/>
      <c r="BHR1" s="56"/>
      <c r="BHS1" s="56"/>
      <c r="BHT1" s="56"/>
      <c r="BHU1" s="56"/>
      <c r="BHV1" s="56"/>
      <c r="BHW1" s="56"/>
      <c r="BHX1" s="56"/>
      <c r="BHY1" s="56"/>
      <c r="BHZ1" s="56"/>
      <c r="BIA1" s="56"/>
      <c r="BIB1" s="56"/>
      <c r="BIC1" s="56"/>
      <c r="BID1" s="56"/>
      <c r="BIE1" s="56"/>
      <c r="BIF1" s="56"/>
      <c r="BIG1" s="56"/>
      <c r="BIH1" s="56"/>
      <c r="BII1" s="56"/>
      <c r="BIJ1" s="56"/>
      <c r="BIK1" s="56"/>
      <c r="BIL1" s="56"/>
      <c r="BIM1" s="56"/>
      <c r="BIN1" s="56"/>
      <c r="BIO1" s="56"/>
      <c r="BIP1" s="56"/>
      <c r="BIQ1" s="56"/>
      <c r="BIR1" s="56"/>
      <c r="BIS1" s="56"/>
      <c r="BIT1" s="56"/>
      <c r="BIU1" s="56"/>
      <c r="BIV1" s="56"/>
      <c r="BIW1" s="56"/>
      <c r="BIX1" s="56"/>
      <c r="BIY1" s="56"/>
      <c r="BIZ1" s="56"/>
      <c r="BJA1" s="56"/>
      <c r="BJB1" s="56"/>
      <c r="BJC1" s="56"/>
      <c r="BJD1" s="56"/>
      <c r="BJE1" s="56"/>
      <c r="BJF1" s="56"/>
      <c r="BJG1" s="56"/>
      <c r="BJH1" s="56"/>
      <c r="BJI1" s="56"/>
      <c r="BJJ1" s="56"/>
      <c r="BJK1" s="56"/>
      <c r="BJL1" s="56"/>
      <c r="BJM1" s="56"/>
      <c r="BJN1" s="56"/>
      <c r="BJO1" s="56"/>
      <c r="BJP1" s="56"/>
      <c r="BJQ1" s="56"/>
      <c r="BJR1" s="56"/>
      <c r="BJS1" s="56"/>
      <c r="BJT1" s="56"/>
      <c r="BJU1" s="56"/>
      <c r="BJV1" s="56"/>
      <c r="BJW1" s="56"/>
      <c r="BJX1" s="56"/>
      <c r="BJY1" s="56"/>
      <c r="BJZ1" s="56"/>
      <c r="BKA1" s="56"/>
      <c r="BKB1" s="56"/>
      <c r="BKC1" s="56"/>
      <c r="BKD1" s="56"/>
      <c r="BKE1" s="56"/>
      <c r="BKF1" s="56"/>
      <c r="BKG1" s="56"/>
      <c r="BKH1" s="56"/>
      <c r="BKI1" s="56"/>
      <c r="BKJ1" s="56"/>
      <c r="BKK1" s="56"/>
      <c r="BKL1" s="56"/>
      <c r="BKM1" s="56"/>
      <c r="BKN1" s="56"/>
      <c r="BKO1" s="56"/>
      <c r="BKP1" s="56"/>
      <c r="BKQ1" s="56"/>
      <c r="BKR1" s="56"/>
      <c r="BKS1" s="56"/>
      <c r="BKT1" s="56"/>
      <c r="BKU1" s="56"/>
      <c r="BKV1" s="56"/>
      <c r="BKW1" s="56"/>
      <c r="BKX1" s="56"/>
      <c r="BKY1" s="56"/>
      <c r="BKZ1" s="56"/>
      <c r="BLA1" s="56"/>
      <c r="BLB1" s="56"/>
      <c r="BLC1" s="56"/>
      <c r="BLD1" s="56"/>
      <c r="BLE1" s="56"/>
      <c r="BLF1" s="56"/>
      <c r="BLG1" s="56"/>
      <c r="BLH1" s="56"/>
      <c r="BLI1" s="56"/>
      <c r="BLJ1" s="56"/>
      <c r="BLK1" s="56"/>
      <c r="BLL1" s="56"/>
      <c r="BLM1" s="56"/>
      <c r="BLN1" s="56"/>
      <c r="BLO1" s="56"/>
      <c r="BLP1" s="56"/>
      <c r="BLQ1" s="56"/>
      <c r="BLR1" s="56"/>
      <c r="BLS1" s="56"/>
      <c r="BLT1" s="56"/>
      <c r="BLU1" s="56"/>
      <c r="BLV1" s="56"/>
      <c r="BLW1" s="56"/>
      <c r="BLX1" s="56"/>
      <c r="BLY1" s="56"/>
      <c r="BLZ1" s="56"/>
      <c r="BMA1" s="56"/>
      <c r="BMB1" s="56"/>
      <c r="BMC1" s="56"/>
      <c r="BMD1" s="56"/>
      <c r="BME1" s="56"/>
      <c r="BMF1" s="56"/>
      <c r="BMG1" s="56"/>
      <c r="BMH1" s="56"/>
      <c r="BMI1" s="56"/>
      <c r="BMJ1" s="56"/>
      <c r="BMK1" s="56"/>
      <c r="BML1" s="56"/>
      <c r="BMM1" s="56"/>
      <c r="BMN1" s="56"/>
      <c r="BMO1" s="56"/>
      <c r="BMP1" s="56"/>
      <c r="BMQ1" s="56"/>
      <c r="BMR1" s="56"/>
      <c r="BMS1" s="56"/>
      <c r="BMT1" s="56"/>
      <c r="BMU1" s="56"/>
      <c r="BMV1" s="56"/>
      <c r="BMW1" s="56"/>
      <c r="BMX1" s="56"/>
      <c r="BMY1" s="56"/>
      <c r="BMZ1" s="56"/>
      <c r="BNA1" s="56"/>
      <c r="BNB1" s="56"/>
      <c r="BNC1" s="56"/>
      <c r="BND1" s="56"/>
      <c r="BNE1" s="56"/>
      <c r="BNF1" s="56"/>
      <c r="BNG1" s="56"/>
      <c r="BNH1" s="56"/>
      <c r="BNI1" s="56"/>
      <c r="BNJ1" s="56"/>
      <c r="BNK1" s="56"/>
      <c r="BNL1" s="56"/>
      <c r="BNM1" s="56"/>
      <c r="BNN1" s="56"/>
      <c r="BNO1" s="56"/>
      <c r="BNP1" s="56"/>
      <c r="BNQ1" s="56"/>
      <c r="BNR1" s="56"/>
      <c r="BNS1" s="56"/>
      <c r="BNT1" s="56"/>
      <c r="BNU1" s="56"/>
      <c r="BNV1" s="56"/>
      <c r="BNW1" s="56"/>
      <c r="BNX1" s="56"/>
      <c r="BNY1" s="56"/>
      <c r="BNZ1" s="56"/>
      <c r="BOA1" s="56"/>
      <c r="BOB1" s="56"/>
      <c r="BOC1" s="56"/>
      <c r="BOD1" s="56"/>
      <c r="BOE1" s="56"/>
      <c r="BOF1" s="56"/>
      <c r="BOG1" s="56"/>
      <c r="BOH1" s="56"/>
      <c r="BOI1" s="56"/>
      <c r="BOJ1" s="56"/>
      <c r="BOK1" s="56"/>
      <c r="BOL1" s="56"/>
      <c r="BOM1" s="56"/>
      <c r="BON1" s="56"/>
      <c r="BOO1" s="56"/>
      <c r="BOP1" s="56"/>
      <c r="BOQ1" s="56"/>
      <c r="BOR1" s="56"/>
      <c r="BOS1" s="56"/>
      <c r="BOT1" s="56"/>
      <c r="BOU1" s="56"/>
      <c r="BOV1" s="56"/>
      <c r="BOW1" s="56"/>
      <c r="BOX1" s="56"/>
      <c r="BOY1" s="56"/>
      <c r="BOZ1" s="56"/>
      <c r="BPA1" s="56"/>
      <c r="BPB1" s="56"/>
      <c r="BPC1" s="56"/>
      <c r="BPD1" s="56"/>
      <c r="BPE1" s="56"/>
      <c r="BPF1" s="56"/>
      <c r="BPG1" s="56"/>
      <c r="BPH1" s="56"/>
      <c r="BPI1" s="56"/>
      <c r="BPJ1" s="56"/>
      <c r="BPK1" s="56"/>
      <c r="BPL1" s="56"/>
      <c r="BPM1" s="56"/>
      <c r="BPN1" s="56"/>
      <c r="BPO1" s="56"/>
      <c r="BPP1" s="56"/>
      <c r="BPQ1" s="56"/>
      <c r="BPR1" s="56"/>
      <c r="BPS1" s="56"/>
      <c r="BPT1" s="56"/>
      <c r="BPU1" s="56"/>
      <c r="BPV1" s="56"/>
      <c r="BPW1" s="56"/>
      <c r="BPX1" s="56"/>
      <c r="BPY1" s="56"/>
      <c r="BPZ1" s="56"/>
      <c r="BQA1" s="56"/>
      <c r="BQB1" s="56"/>
      <c r="BQC1" s="56"/>
      <c r="BQD1" s="56"/>
      <c r="BQE1" s="56"/>
      <c r="BQF1" s="56"/>
      <c r="BQG1" s="56"/>
      <c r="BQH1" s="56"/>
      <c r="BQI1" s="56"/>
      <c r="BQJ1" s="56"/>
      <c r="BQK1" s="56"/>
      <c r="BQL1" s="56"/>
      <c r="BQM1" s="56"/>
      <c r="BQN1" s="56"/>
      <c r="BQO1" s="56"/>
      <c r="BQP1" s="56"/>
      <c r="BQQ1" s="56"/>
      <c r="BQR1" s="56"/>
      <c r="BQS1" s="56"/>
      <c r="BQT1" s="56"/>
      <c r="BQU1" s="56"/>
      <c r="BQV1" s="56"/>
      <c r="BQW1" s="56"/>
      <c r="BQX1" s="56"/>
      <c r="BQY1" s="56"/>
      <c r="BQZ1" s="56"/>
      <c r="BRA1" s="56"/>
      <c r="BRB1" s="56"/>
      <c r="BRC1" s="56"/>
      <c r="BRD1" s="56"/>
      <c r="BRE1" s="56"/>
      <c r="BRF1" s="56"/>
      <c r="BRG1" s="56"/>
      <c r="BRH1" s="56"/>
      <c r="BRI1" s="56"/>
      <c r="BRJ1" s="56"/>
      <c r="BRK1" s="56"/>
      <c r="BRL1" s="56"/>
      <c r="BRM1" s="56"/>
      <c r="BRN1" s="56"/>
      <c r="BRO1" s="56"/>
      <c r="BRP1" s="56"/>
      <c r="BRQ1" s="56"/>
      <c r="BRR1" s="56"/>
      <c r="BRS1" s="56"/>
      <c r="BRT1" s="56"/>
      <c r="BRU1" s="56"/>
      <c r="BRV1" s="56"/>
      <c r="BRW1" s="56"/>
      <c r="BRX1" s="56"/>
      <c r="BRY1" s="56"/>
      <c r="BRZ1" s="56"/>
      <c r="BSA1" s="56"/>
      <c r="BSB1" s="56"/>
      <c r="BSC1" s="56"/>
      <c r="BSD1" s="56"/>
      <c r="BSE1" s="56"/>
      <c r="BSF1" s="56"/>
      <c r="BSG1" s="56"/>
      <c r="BSH1" s="56"/>
      <c r="BSI1" s="56"/>
      <c r="BSJ1" s="56"/>
      <c r="BSK1" s="56"/>
      <c r="BSL1" s="56"/>
      <c r="BSM1" s="56"/>
      <c r="BSN1" s="56"/>
      <c r="BSO1" s="56"/>
      <c r="BSP1" s="56"/>
      <c r="BSQ1" s="56"/>
      <c r="BSR1" s="56"/>
      <c r="BSS1" s="56"/>
      <c r="BST1" s="56"/>
      <c r="BSU1" s="56"/>
      <c r="BSV1" s="56"/>
      <c r="BSW1" s="56"/>
      <c r="BSX1" s="56"/>
      <c r="BSY1" s="56"/>
      <c r="BSZ1" s="56"/>
      <c r="BTA1" s="56"/>
      <c r="BTB1" s="56"/>
      <c r="BTC1" s="56"/>
      <c r="BTD1" s="56"/>
      <c r="BTE1" s="56"/>
      <c r="BTF1" s="56"/>
      <c r="BTG1" s="56"/>
      <c r="BTH1" s="56"/>
      <c r="BTI1" s="56"/>
      <c r="BTJ1" s="56"/>
      <c r="BTK1" s="56"/>
      <c r="BTL1" s="56"/>
      <c r="BTM1" s="56"/>
      <c r="BTN1" s="56"/>
      <c r="BTO1" s="56"/>
      <c r="BTP1" s="56"/>
      <c r="BTQ1" s="56"/>
      <c r="BTR1" s="56"/>
      <c r="BTS1" s="56"/>
      <c r="BTT1" s="56"/>
      <c r="BTU1" s="56"/>
      <c r="BTV1" s="56"/>
      <c r="BTW1" s="56"/>
      <c r="BTX1" s="56"/>
      <c r="BTY1" s="56"/>
      <c r="BTZ1" s="56"/>
      <c r="BUA1" s="56"/>
      <c r="BUB1" s="56"/>
      <c r="BUC1" s="56"/>
      <c r="BUD1" s="56"/>
      <c r="BUE1" s="56"/>
      <c r="BUF1" s="56"/>
      <c r="BUG1" s="56"/>
      <c r="BUH1" s="56"/>
      <c r="BUI1" s="56"/>
      <c r="BUJ1" s="56"/>
      <c r="BUK1" s="56"/>
      <c r="BUL1" s="56"/>
      <c r="BUM1" s="56"/>
      <c r="BUN1" s="56"/>
      <c r="BUO1" s="56"/>
      <c r="BUP1" s="56"/>
      <c r="BUQ1" s="56"/>
      <c r="BUR1" s="56"/>
      <c r="BUS1" s="56"/>
      <c r="BUT1" s="56"/>
      <c r="BUU1" s="56"/>
      <c r="BUV1" s="56"/>
      <c r="BUW1" s="56"/>
      <c r="BUX1" s="56"/>
      <c r="BUY1" s="56"/>
      <c r="BUZ1" s="56"/>
      <c r="BVA1" s="56"/>
      <c r="BVB1" s="56"/>
      <c r="BVC1" s="56"/>
      <c r="BVD1" s="56"/>
      <c r="BVE1" s="56"/>
      <c r="BVF1" s="56"/>
      <c r="BVG1" s="56"/>
      <c r="BVH1" s="56"/>
      <c r="BVI1" s="56"/>
      <c r="BVJ1" s="56"/>
      <c r="BVK1" s="56"/>
      <c r="BVL1" s="56"/>
      <c r="BVM1" s="56"/>
      <c r="BVN1" s="56"/>
      <c r="BVO1" s="56"/>
      <c r="BVP1" s="56"/>
      <c r="BVQ1" s="56"/>
      <c r="BVR1" s="56"/>
      <c r="BVS1" s="56"/>
      <c r="BVT1" s="56"/>
      <c r="BVU1" s="56"/>
      <c r="BVV1" s="56"/>
      <c r="BVW1" s="56"/>
      <c r="BVX1" s="56"/>
      <c r="BVY1" s="56"/>
      <c r="BVZ1" s="56"/>
      <c r="BWA1" s="56"/>
      <c r="BWB1" s="56"/>
      <c r="BWC1" s="56"/>
      <c r="BWD1" s="56"/>
      <c r="BWE1" s="56"/>
      <c r="BWF1" s="56"/>
      <c r="BWG1" s="56"/>
      <c r="BWH1" s="56"/>
      <c r="BWI1" s="56"/>
      <c r="BWJ1" s="56"/>
      <c r="BWK1" s="56"/>
      <c r="BWL1" s="56"/>
      <c r="BWM1" s="56"/>
      <c r="BWN1" s="56"/>
      <c r="BWO1" s="56"/>
      <c r="BWP1" s="56"/>
      <c r="BWQ1" s="56"/>
      <c r="BWR1" s="56"/>
      <c r="BWS1" s="56"/>
      <c r="BWT1" s="56"/>
      <c r="BWU1" s="56"/>
      <c r="BWV1" s="56"/>
      <c r="BWW1" s="56"/>
      <c r="BWX1" s="56"/>
      <c r="BWY1" s="56"/>
      <c r="BWZ1" s="56"/>
      <c r="BXA1" s="56"/>
      <c r="BXB1" s="56"/>
      <c r="BXC1" s="56"/>
      <c r="BXD1" s="56"/>
      <c r="BXE1" s="56"/>
      <c r="BXF1" s="56"/>
      <c r="BXG1" s="56"/>
      <c r="BXH1" s="56"/>
      <c r="BXI1" s="56"/>
      <c r="BXJ1" s="56"/>
      <c r="BXK1" s="56"/>
      <c r="BXL1" s="56"/>
      <c r="BXM1" s="56"/>
      <c r="BXN1" s="56"/>
      <c r="BXO1" s="56"/>
      <c r="BXP1" s="56"/>
      <c r="BXQ1" s="56"/>
      <c r="BXR1" s="56"/>
      <c r="BXS1" s="56"/>
      <c r="BXT1" s="56"/>
      <c r="BXU1" s="56"/>
      <c r="BXV1" s="56"/>
      <c r="BXW1" s="56"/>
      <c r="BXX1" s="56"/>
      <c r="BXY1" s="56"/>
      <c r="BXZ1" s="56"/>
      <c r="BYA1" s="56"/>
      <c r="BYB1" s="56"/>
      <c r="BYC1" s="56"/>
      <c r="BYD1" s="56"/>
      <c r="BYE1" s="56"/>
      <c r="BYF1" s="56"/>
      <c r="BYG1" s="56"/>
      <c r="BYH1" s="56"/>
      <c r="BYI1" s="56"/>
      <c r="BYJ1" s="56"/>
      <c r="BYK1" s="56"/>
      <c r="BYL1" s="56"/>
      <c r="BYM1" s="56"/>
      <c r="BYN1" s="56"/>
      <c r="BYO1" s="56"/>
      <c r="BYP1" s="56"/>
      <c r="BYQ1" s="56"/>
      <c r="BYR1" s="56"/>
      <c r="BYS1" s="56"/>
      <c r="BYT1" s="56"/>
      <c r="BYU1" s="56"/>
      <c r="BYV1" s="56"/>
      <c r="BYW1" s="56"/>
      <c r="BYX1" s="56"/>
      <c r="BYY1" s="56"/>
      <c r="BYZ1" s="56"/>
      <c r="BZA1" s="56"/>
      <c r="BZB1" s="56"/>
      <c r="BZC1" s="56"/>
      <c r="BZD1" s="56"/>
      <c r="BZE1" s="56"/>
      <c r="BZF1" s="56"/>
      <c r="BZG1" s="56"/>
      <c r="BZH1" s="56"/>
      <c r="BZI1" s="56"/>
      <c r="BZJ1" s="56"/>
      <c r="BZK1" s="56"/>
      <c r="BZL1" s="56"/>
      <c r="BZM1" s="56"/>
      <c r="BZN1" s="56"/>
      <c r="BZO1" s="56"/>
      <c r="BZP1" s="56"/>
      <c r="BZQ1" s="56"/>
      <c r="BZR1" s="56"/>
      <c r="BZS1" s="56"/>
      <c r="BZT1" s="56"/>
      <c r="BZU1" s="56"/>
      <c r="BZV1" s="56"/>
      <c r="BZW1" s="56"/>
      <c r="BZX1" s="56"/>
      <c r="BZY1" s="56"/>
      <c r="BZZ1" s="56"/>
      <c r="CAA1" s="56"/>
      <c r="CAB1" s="56"/>
      <c r="CAC1" s="56"/>
      <c r="CAD1" s="56"/>
      <c r="CAE1" s="56"/>
      <c r="CAF1" s="56"/>
      <c r="CAG1" s="56"/>
      <c r="CAH1" s="56"/>
      <c r="CAI1" s="56"/>
      <c r="CAJ1" s="56"/>
      <c r="CAK1" s="56"/>
      <c r="CAL1" s="56"/>
      <c r="CAM1" s="56"/>
      <c r="CAN1" s="56"/>
      <c r="CAO1" s="56"/>
      <c r="CAP1" s="56"/>
      <c r="CAQ1" s="56"/>
      <c r="CAR1" s="56"/>
      <c r="CAS1" s="56"/>
      <c r="CAT1" s="56"/>
      <c r="CAU1" s="56"/>
      <c r="CAV1" s="56"/>
      <c r="CAW1" s="56"/>
      <c r="CAX1" s="56"/>
      <c r="CAY1" s="56"/>
      <c r="CAZ1" s="56"/>
      <c r="CBA1" s="56"/>
      <c r="CBB1" s="56"/>
      <c r="CBC1" s="56"/>
      <c r="CBD1" s="56"/>
      <c r="CBE1" s="56"/>
      <c r="CBF1" s="56"/>
      <c r="CBG1" s="56"/>
      <c r="CBH1" s="56"/>
      <c r="CBI1" s="56"/>
      <c r="CBJ1" s="56"/>
      <c r="CBK1" s="56"/>
      <c r="CBL1" s="56"/>
      <c r="CBM1" s="56"/>
      <c r="CBN1" s="56"/>
      <c r="CBO1" s="56"/>
      <c r="CBP1" s="56"/>
      <c r="CBQ1" s="56"/>
      <c r="CBR1" s="56"/>
      <c r="CBS1" s="56"/>
      <c r="CBT1" s="56"/>
      <c r="CBU1" s="56"/>
      <c r="CBV1" s="56"/>
      <c r="CBW1" s="56"/>
      <c r="CBX1" s="56"/>
      <c r="CBY1" s="56"/>
      <c r="CBZ1" s="56"/>
      <c r="CCA1" s="56"/>
      <c r="CCB1" s="56"/>
      <c r="CCC1" s="56"/>
      <c r="CCD1" s="56"/>
      <c r="CCE1" s="56"/>
      <c r="CCF1" s="56"/>
      <c r="CCG1" s="56"/>
      <c r="CCH1" s="56"/>
      <c r="CCI1" s="56"/>
      <c r="CCJ1" s="56"/>
      <c r="CCK1" s="56"/>
      <c r="CCL1" s="56"/>
      <c r="CCM1" s="56"/>
      <c r="CCN1" s="56"/>
      <c r="CCO1" s="56"/>
      <c r="CCP1" s="56"/>
      <c r="CCQ1" s="56"/>
      <c r="CCR1" s="56"/>
      <c r="CCS1" s="56"/>
      <c r="CCT1" s="56"/>
      <c r="CCU1" s="56"/>
      <c r="CCV1" s="56"/>
      <c r="CCW1" s="56"/>
      <c r="CCX1" s="56"/>
      <c r="CCY1" s="56"/>
      <c r="CCZ1" s="56"/>
      <c r="CDA1" s="56"/>
      <c r="CDB1" s="56"/>
      <c r="CDC1" s="56"/>
      <c r="CDD1" s="56"/>
      <c r="CDE1" s="56"/>
      <c r="CDF1" s="56"/>
      <c r="CDG1" s="56"/>
      <c r="CDH1" s="56"/>
      <c r="CDI1" s="56"/>
      <c r="CDJ1" s="56"/>
      <c r="CDK1" s="56"/>
      <c r="CDL1" s="56"/>
      <c r="CDM1" s="56"/>
      <c r="CDN1" s="56"/>
      <c r="CDO1" s="56"/>
      <c r="CDP1" s="56"/>
      <c r="CDQ1" s="56"/>
      <c r="CDR1" s="56"/>
      <c r="CDS1" s="56"/>
      <c r="CDT1" s="56"/>
      <c r="CDU1" s="56"/>
      <c r="CDV1" s="56"/>
      <c r="CDW1" s="56"/>
      <c r="CDX1" s="56"/>
      <c r="CDY1" s="56"/>
      <c r="CDZ1" s="56"/>
      <c r="CEA1" s="56"/>
      <c r="CEB1" s="56"/>
      <c r="CEC1" s="56"/>
      <c r="CED1" s="56"/>
      <c r="CEE1" s="56"/>
      <c r="CEF1" s="56"/>
      <c r="CEG1" s="56"/>
      <c r="CEH1" s="56"/>
      <c r="CEI1" s="56"/>
      <c r="CEJ1" s="56"/>
      <c r="CEK1" s="56"/>
      <c r="CEL1" s="56"/>
      <c r="CEM1" s="56"/>
      <c r="CEN1" s="56"/>
      <c r="CEO1" s="56"/>
      <c r="CEP1" s="56"/>
      <c r="CEQ1" s="56"/>
      <c r="CER1" s="56"/>
      <c r="CES1" s="56"/>
      <c r="CET1" s="56"/>
      <c r="CEU1" s="56"/>
      <c r="CEV1" s="56"/>
      <c r="CEW1" s="56"/>
      <c r="CEX1" s="56"/>
      <c r="CEY1" s="56"/>
      <c r="CEZ1" s="56"/>
      <c r="CFA1" s="56"/>
      <c r="CFB1" s="56"/>
      <c r="CFC1" s="56"/>
      <c r="CFD1" s="56"/>
      <c r="CFE1" s="56"/>
      <c r="CFF1" s="56"/>
      <c r="CFG1" s="56"/>
      <c r="CFH1" s="56"/>
      <c r="CFI1" s="56"/>
      <c r="CFJ1" s="56"/>
      <c r="CFK1" s="56"/>
      <c r="CFL1" s="56"/>
      <c r="CFM1" s="56"/>
      <c r="CFN1" s="56"/>
      <c r="CFO1" s="56"/>
      <c r="CFP1" s="56"/>
      <c r="CFQ1" s="56"/>
      <c r="CFR1" s="56"/>
      <c r="CFS1" s="56"/>
      <c r="CFT1" s="56"/>
      <c r="CFU1" s="56"/>
      <c r="CFV1" s="56"/>
      <c r="CFW1" s="56"/>
      <c r="CFX1" s="56"/>
      <c r="CFY1" s="56"/>
      <c r="CFZ1" s="56"/>
      <c r="CGA1" s="56"/>
      <c r="CGB1" s="56"/>
      <c r="CGC1" s="56"/>
      <c r="CGD1" s="56"/>
      <c r="CGE1" s="56"/>
      <c r="CGF1" s="56"/>
      <c r="CGG1" s="56"/>
      <c r="CGH1" s="56"/>
      <c r="CGI1" s="56"/>
      <c r="CGJ1" s="56"/>
      <c r="CGK1" s="56"/>
      <c r="CGL1" s="56"/>
      <c r="CGM1" s="56"/>
      <c r="CGN1" s="56"/>
      <c r="CGO1" s="56"/>
      <c r="CGP1" s="56"/>
      <c r="CGQ1" s="56"/>
      <c r="CGR1" s="56"/>
      <c r="CGS1" s="56"/>
      <c r="CGT1" s="56"/>
      <c r="CGU1" s="56"/>
      <c r="CGV1" s="56"/>
      <c r="CGW1" s="56"/>
      <c r="CGX1" s="56"/>
      <c r="CGY1" s="56"/>
      <c r="CGZ1" s="56"/>
      <c r="CHA1" s="56"/>
      <c r="CHB1" s="56"/>
      <c r="CHC1" s="56"/>
      <c r="CHD1" s="56"/>
      <c r="CHE1" s="56"/>
      <c r="CHF1" s="56"/>
      <c r="CHG1" s="56"/>
      <c r="CHH1" s="56"/>
      <c r="CHI1" s="56"/>
      <c r="CHJ1" s="56"/>
      <c r="CHK1" s="56"/>
      <c r="CHL1" s="56"/>
      <c r="CHM1" s="56"/>
      <c r="CHN1" s="56"/>
      <c r="CHO1" s="56"/>
      <c r="CHP1" s="56"/>
      <c r="CHQ1" s="56"/>
      <c r="CHR1" s="56"/>
      <c r="CHS1" s="56"/>
      <c r="CHT1" s="56"/>
      <c r="CHU1" s="56"/>
      <c r="CHV1" s="56"/>
      <c r="CHW1" s="56"/>
      <c r="CHX1" s="56"/>
      <c r="CHY1" s="56"/>
      <c r="CHZ1" s="56"/>
      <c r="CIA1" s="56"/>
      <c r="CIB1" s="56"/>
      <c r="CIC1" s="56"/>
      <c r="CID1" s="56"/>
      <c r="CIE1" s="56"/>
      <c r="CIF1" s="56"/>
      <c r="CIG1" s="56"/>
      <c r="CIH1" s="56"/>
      <c r="CII1" s="56"/>
      <c r="CIJ1" s="56"/>
      <c r="CIK1" s="56"/>
      <c r="CIL1" s="56"/>
      <c r="CIM1" s="56"/>
      <c r="CIN1" s="56"/>
      <c r="CIO1" s="56"/>
      <c r="CIP1" s="56"/>
      <c r="CIQ1" s="56"/>
      <c r="CIR1" s="56"/>
      <c r="CIS1" s="56"/>
      <c r="CIT1" s="56"/>
      <c r="CIU1" s="56"/>
      <c r="CIV1" s="56"/>
      <c r="CIW1" s="56"/>
      <c r="CIX1" s="56"/>
      <c r="CIY1" s="56"/>
      <c r="CIZ1" s="56"/>
      <c r="CJA1" s="56"/>
      <c r="CJB1" s="56"/>
      <c r="CJC1" s="56"/>
      <c r="CJD1" s="56"/>
      <c r="CJE1" s="56"/>
      <c r="CJF1" s="56"/>
      <c r="CJG1" s="56"/>
      <c r="CJH1" s="56"/>
      <c r="CJI1" s="56"/>
      <c r="CJJ1" s="56"/>
      <c r="CJK1" s="56"/>
      <c r="CJL1" s="56"/>
      <c r="CJM1" s="56"/>
      <c r="CJN1" s="56"/>
      <c r="CJO1" s="56"/>
      <c r="CJP1" s="56"/>
      <c r="CJQ1" s="56"/>
      <c r="CJR1" s="56"/>
      <c r="CJS1" s="56"/>
      <c r="CJT1" s="56"/>
      <c r="CJU1" s="56"/>
      <c r="CJV1" s="56"/>
      <c r="CJW1" s="56"/>
      <c r="CJX1" s="56"/>
      <c r="CJY1" s="56"/>
      <c r="CJZ1" s="56"/>
      <c r="CKA1" s="56"/>
      <c r="CKB1" s="56"/>
      <c r="CKC1" s="56"/>
      <c r="CKD1" s="56"/>
      <c r="CKE1" s="56"/>
      <c r="CKF1" s="56"/>
      <c r="CKG1" s="56"/>
      <c r="CKH1" s="56"/>
      <c r="CKI1" s="56"/>
      <c r="CKJ1" s="56"/>
      <c r="CKK1" s="56"/>
      <c r="CKL1" s="56"/>
      <c r="CKM1" s="56"/>
      <c r="CKN1" s="56"/>
      <c r="CKO1" s="56"/>
      <c r="CKP1" s="56"/>
      <c r="CKQ1" s="56"/>
      <c r="CKR1" s="56"/>
      <c r="CKS1" s="56"/>
      <c r="CKT1" s="56"/>
      <c r="CKU1" s="56"/>
      <c r="CKV1" s="56"/>
      <c r="CKW1" s="56"/>
      <c r="CKX1" s="56"/>
      <c r="CKY1" s="56"/>
      <c r="CKZ1" s="56"/>
      <c r="CLA1" s="56"/>
      <c r="CLB1" s="56"/>
      <c r="CLC1" s="56"/>
      <c r="CLD1" s="56"/>
      <c r="CLE1" s="56"/>
      <c r="CLF1" s="56"/>
      <c r="CLG1" s="56"/>
      <c r="CLH1" s="56"/>
      <c r="CLI1" s="56"/>
      <c r="CLJ1" s="56"/>
      <c r="CLK1" s="56"/>
      <c r="CLL1" s="56"/>
      <c r="CLM1" s="56"/>
      <c r="CLN1" s="56"/>
      <c r="CLO1" s="56"/>
      <c r="CLP1" s="56"/>
      <c r="CLQ1" s="56"/>
      <c r="CLR1" s="56"/>
      <c r="CLS1" s="56"/>
      <c r="CLT1" s="56"/>
      <c r="CLU1" s="56"/>
      <c r="CLV1" s="56"/>
      <c r="CLW1" s="56"/>
      <c r="CLX1" s="56"/>
      <c r="CLY1" s="56"/>
      <c r="CLZ1" s="56"/>
      <c r="CMA1" s="56"/>
      <c r="CMB1" s="56"/>
      <c r="CMC1" s="56"/>
      <c r="CMD1" s="56"/>
      <c r="CME1" s="56"/>
      <c r="CMF1" s="56"/>
      <c r="CMG1" s="56"/>
      <c r="CMH1" s="56"/>
      <c r="CMI1" s="56"/>
      <c r="CMJ1" s="56"/>
      <c r="CMK1" s="56"/>
      <c r="CML1" s="56"/>
      <c r="CMM1" s="56"/>
      <c r="CMN1" s="56"/>
      <c r="CMO1" s="56"/>
      <c r="CMP1" s="56"/>
      <c r="CMQ1" s="56"/>
      <c r="CMR1" s="56"/>
      <c r="CMS1" s="56"/>
      <c r="CMT1" s="56"/>
      <c r="CMU1" s="56"/>
      <c r="CMV1" s="56"/>
      <c r="CMW1" s="56"/>
      <c r="CMX1" s="56"/>
      <c r="CMY1" s="56"/>
      <c r="CMZ1" s="56"/>
      <c r="CNA1" s="56"/>
      <c r="CNB1" s="56"/>
      <c r="CNC1" s="56"/>
      <c r="CND1" s="56"/>
      <c r="CNE1" s="56"/>
      <c r="CNF1" s="56"/>
      <c r="CNG1" s="56"/>
      <c r="CNH1" s="56"/>
      <c r="CNI1" s="56"/>
      <c r="CNJ1" s="56"/>
      <c r="CNK1" s="56"/>
      <c r="CNL1" s="56"/>
      <c r="CNM1" s="56"/>
      <c r="CNN1" s="56"/>
      <c r="CNO1" s="56"/>
      <c r="CNP1" s="56"/>
      <c r="CNQ1" s="56"/>
      <c r="CNR1" s="56"/>
      <c r="CNS1" s="56"/>
      <c r="CNT1" s="56"/>
      <c r="CNU1" s="56"/>
      <c r="CNV1" s="56"/>
      <c r="CNW1" s="56"/>
      <c r="CNX1" s="56"/>
      <c r="CNY1" s="56"/>
      <c r="CNZ1" s="56"/>
      <c r="COA1" s="56"/>
      <c r="COB1" s="56"/>
      <c r="COC1" s="56"/>
      <c r="COD1" s="56"/>
      <c r="COE1" s="56"/>
      <c r="COF1" s="56"/>
      <c r="COG1" s="56"/>
      <c r="COH1" s="56"/>
      <c r="COI1" s="56"/>
      <c r="COJ1" s="56"/>
      <c r="COK1" s="56"/>
      <c r="COL1" s="56"/>
      <c r="COM1" s="56"/>
      <c r="CON1" s="56"/>
      <c r="COO1" s="56"/>
      <c r="COP1" s="56"/>
      <c r="COQ1" s="56"/>
      <c r="COR1" s="56"/>
      <c r="COS1" s="56"/>
      <c r="COT1" s="56"/>
      <c r="COU1" s="56"/>
      <c r="COV1" s="56"/>
      <c r="COW1" s="56"/>
      <c r="COX1" s="56"/>
      <c r="COY1" s="56"/>
      <c r="COZ1" s="56"/>
      <c r="CPA1" s="56"/>
      <c r="CPB1" s="56"/>
      <c r="CPC1" s="56"/>
      <c r="CPD1" s="56"/>
      <c r="CPE1" s="56"/>
      <c r="CPF1" s="56"/>
      <c r="CPG1" s="56"/>
      <c r="CPH1" s="56"/>
      <c r="CPI1" s="56"/>
      <c r="CPJ1" s="56"/>
      <c r="CPK1" s="56"/>
      <c r="CPL1" s="56"/>
      <c r="CPM1" s="56"/>
      <c r="CPN1" s="56"/>
      <c r="CPO1" s="56"/>
      <c r="CPP1" s="56"/>
      <c r="CPQ1" s="56"/>
      <c r="CPR1" s="56"/>
      <c r="CPS1" s="56"/>
      <c r="CPT1" s="56"/>
      <c r="CPU1" s="56"/>
      <c r="CPV1" s="56"/>
      <c r="CPW1" s="56"/>
      <c r="CPX1" s="56"/>
      <c r="CPY1" s="56"/>
      <c r="CPZ1" s="56"/>
      <c r="CQA1" s="56"/>
      <c r="CQB1" s="56"/>
      <c r="CQC1" s="56"/>
      <c r="CQD1" s="56"/>
      <c r="CQE1" s="56"/>
      <c r="CQF1" s="56"/>
      <c r="CQG1" s="56"/>
      <c r="CQH1" s="56"/>
      <c r="CQI1" s="56"/>
      <c r="CQJ1" s="56"/>
      <c r="CQK1" s="56"/>
      <c r="CQL1" s="56"/>
      <c r="CQM1" s="56"/>
      <c r="CQN1" s="56"/>
      <c r="CQO1" s="56"/>
      <c r="CQP1" s="56"/>
      <c r="CQQ1" s="56"/>
      <c r="CQR1" s="56"/>
      <c r="CQS1" s="56"/>
      <c r="CQT1" s="56"/>
      <c r="CQU1" s="56"/>
      <c r="CQV1" s="56"/>
      <c r="CQW1" s="56"/>
      <c r="CQX1" s="56"/>
      <c r="CQY1" s="56"/>
      <c r="CQZ1" s="56"/>
      <c r="CRA1" s="56"/>
      <c r="CRB1" s="56"/>
      <c r="CRC1" s="56"/>
      <c r="CRD1" s="56"/>
      <c r="CRE1" s="56"/>
      <c r="CRF1" s="56"/>
      <c r="CRG1" s="56"/>
      <c r="CRH1" s="56"/>
      <c r="CRI1" s="56"/>
      <c r="CRJ1" s="56"/>
      <c r="CRK1" s="56"/>
      <c r="CRL1" s="56"/>
      <c r="CRM1" s="56"/>
      <c r="CRN1" s="56"/>
      <c r="CRO1" s="56"/>
      <c r="CRP1" s="56"/>
      <c r="CRQ1" s="56"/>
      <c r="CRR1" s="56"/>
      <c r="CRS1" s="56"/>
      <c r="CRT1" s="56"/>
      <c r="CRU1" s="56"/>
      <c r="CRV1" s="56"/>
      <c r="CRW1" s="56"/>
      <c r="CRX1" s="56"/>
      <c r="CRY1" s="56"/>
      <c r="CRZ1" s="56"/>
      <c r="CSA1" s="56"/>
      <c r="CSB1" s="56"/>
      <c r="CSC1" s="56"/>
      <c r="CSD1" s="56"/>
      <c r="CSE1" s="56"/>
      <c r="CSF1" s="56"/>
      <c r="CSG1" s="56"/>
      <c r="CSH1" s="56"/>
      <c r="CSI1" s="56"/>
      <c r="CSJ1" s="56"/>
      <c r="CSK1" s="56"/>
      <c r="CSL1" s="56"/>
      <c r="CSM1" s="56"/>
      <c r="CSN1" s="56"/>
      <c r="CSO1" s="56"/>
      <c r="CSP1" s="56"/>
      <c r="CSQ1" s="56"/>
      <c r="CSR1" s="56"/>
      <c r="CSS1" s="56"/>
      <c r="CST1" s="56"/>
      <c r="CSU1" s="56"/>
      <c r="CSV1" s="56"/>
      <c r="CSW1" s="56"/>
      <c r="CSX1" s="56"/>
      <c r="CSY1" s="56"/>
      <c r="CSZ1" s="56"/>
      <c r="CTA1" s="56"/>
      <c r="CTB1" s="56"/>
      <c r="CTC1" s="56"/>
      <c r="CTD1" s="56"/>
      <c r="CTE1" s="56"/>
      <c r="CTF1" s="56"/>
      <c r="CTG1" s="56"/>
      <c r="CTH1" s="56"/>
      <c r="CTI1" s="56"/>
      <c r="CTJ1" s="56"/>
      <c r="CTK1" s="56"/>
      <c r="CTL1" s="56"/>
      <c r="CTM1" s="56"/>
      <c r="CTN1" s="56"/>
      <c r="CTO1" s="56"/>
      <c r="CTP1" s="56"/>
      <c r="CTQ1" s="56"/>
      <c r="CTR1" s="56"/>
      <c r="CTS1" s="56"/>
      <c r="CTT1" s="56"/>
      <c r="CTU1" s="56"/>
      <c r="CTV1" s="56"/>
      <c r="CTW1" s="56"/>
      <c r="CTX1" s="56"/>
      <c r="CTY1" s="56"/>
      <c r="CTZ1" s="56"/>
      <c r="CUA1" s="56"/>
      <c r="CUB1" s="56"/>
      <c r="CUC1" s="56"/>
      <c r="CUD1" s="56"/>
      <c r="CUE1" s="56"/>
      <c r="CUF1" s="56"/>
      <c r="CUG1" s="56"/>
      <c r="CUH1" s="56"/>
      <c r="CUI1" s="56"/>
      <c r="CUJ1" s="56"/>
      <c r="CUK1" s="56"/>
      <c r="CUL1" s="56"/>
      <c r="CUM1" s="56"/>
      <c r="CUN1" s="56"/>
      <c r="CUO1" s="56"/>
      <c r="CUP1" s="56"/>
      <c r="CUQ1" s="56"/>
      <c r="CUR1" s="56"/>
      <c r="CUS1" s="56"/>
      <c r="CUT1" s="56"/>
      <c r="CUU1" s="56"/>
      <c r="CUV1" s="56"/>
      <c r="CUW1" s="56"/>
      <c r="CUX1" s="56"/>
      <c r="CUY1" s="56"/>
      <c r="CUZ1" s="56"/>
      <c r="CVA1" s="56"/>
      <c r="CVB1" s="56"/>
      <c r="CVC1" s="56"/>
      <c r="CVD1" s="56"/>
      <c r="CVE1" s="56"/>
      <c r="CVF1" s="56"/>
      <c r="CVG1" s="56"/>
      <c r="CVH1" s="56"/>
      <c r="CVI1" s="56"/>
      <c r="CVJ1" s="56"/>
      <c r="CVK1" s="56"/>
      <c r="CVL1" s="56"/>
      <c r="CVM1" s="56"/>
      <c r="CVN1" s="56"/>
      <c r="CVO1" s="56"/>
      <c r="CVP1" s="56"/>
      <c r="CVQ1" s="56"/>
      <c r="CVR1" s="56"/>
      <c r="CVS1" s="56"/>
      <c r="CVT1" s="56"/>
      <c r="CVU1" s="56"/>
      <c r="CVV1" s="56"/>
      <c r="CVW1" s="56"/>
      <c r="CVX1" s="56"/>
      <c r="CVY1" s="56"/>
      <c r="CVZ1" s="56"/>
      <c r="CWA1" s="56"/>
      <c r="CWB1" s="56"/>
      <c r="CWC1" s="56"/>
      <c r="CWD1" s="56"/>
      <c r="CWE1" s="56"/>
      <c r="CWF1" s="56"/>
      <c r="CWG1" s="56"/>
      <c r="CWH1" s="56"/>
      <c r="CWI1" s="56"/>
      <c r="CWJ1" s="56"/>
      <c r="CWK1" s="56"/>
      <c r="CWL1" s="56"/>
      <c r="CWM1" s="56"/>
      <c r="CWN1" s="56"/>
      <c r="CWO1" s="56"/>
      <c r="CWP1" s="56"/>
      <c r="CWQ1" s="56"/>
      <c r="CWR1" s="56"/>
      <c r="CWS1" s="56"/>
      <c r="CWT1" s="56"/>
      <c r="CWU1" s="56"/>
      <c r="CWV1" s="56"/>
      <c r="CWW1" s="56"/>
      <c r="CWX1" s="56"/>
      <c r="CWY1" s="56"/>
      <c r="CWZ1" s="56"/>
      <c r="CXA1" s="56"/>
      <c r="CXB1" s="56"/>
      <c r="CXC1" s="56"/>
      <c r="CXD1" s="56"/>
      <c r="CXE1" s="56"/>
      <c r="CXF1" s="56"/>
      <c r="CXG1" s="56"/>
      <c r="CXH1" s="56"/>
      <c r="CXI1" s="56"/>
      <c r="CXJ1" s="56"/>
      <c r="CXK1" s="56"/>
      <c r="CXL1" s="56"/>
      <c r="CXM1" s="56"/>
      <c r="CXN1" s="56"/>
      <c r="CXO1" s="56"/>
      <c r="CXP1" s="56"/>
      <c r="CXQ1" s="56"/>
      <c r="CXR1" s="56"/>
      <c r="CXS1" s="56"/>
      <c r="CXT1" s="56"/>
      <c r="CXU1" s="56"/>
      <c r="CXV1" s="56"/>
      <c r="CXW1" s="56"/>
      <c r="CXX1" s="56"/>
      <c r="CXY1" s="56"/>
      <c r="CXZ1" s="56"/>
      <c r="CYA1" s="56"/>
      <c r="CYB1" s="56"/>
      <c r="CYC1" s="56"/>
      <c r="CYD1" s="56"/>
      <c r="CYE1" s="56"/>
      <c r="CYF1" s="56"/>
      <c r="CYG1" s="56"/>
      <c r="CYH1" s="56"/>
      <c r="CYI1" s="56"/>
      <c r="CYJ1" s="56"/>
      <c r="CYK1" s="56"/>
      <c r="CYL1" s="56"/>
      <c r="CYM1" s="56"/>
      <c r="CYN1" s="56"/>
      <c r="CYO1" s="56"/>
      <c r="CYP1" s="56"/>
      <c r="CYQ1" s="56"/>
      <c r="CYR1" s="56"/>
      <c r="CYS1" s="56"/>
      <c r="CYT1" s="56"/>
      <c r="CYU1" s="56"/>
      <c r="CYV1" s="56"/>
      <c r="CYW1" s="56"/>
      <c r="CYX1" s="56"/>
      <c r="CYY1" s="56"/>
      <c r="CYZ1" s="56"/>
      <c r="CZA1" s="56"/>
      <c r="CZB1" s="56"/>
      <c r="CZC1" s="56"/>
      <c r="CZD1" s="56"/>
      <c r="CZE1" s="56"/>
      <c r="CZF1" s="56"/>
      <c r="CZG1" s="56"/>
      <c r="CZH1" s="56"/>
      <c r="CZI1" s="56"/>
      <c r="CZJ1" s="56"/>
      <c r="CZK1" s="56"/>
      <c r="CZL1" s="56"/>
      <c r="CZM1" s="56"/>
      <c r="CZN1" s="56"/>
      <c r="CZO1" s="56"/>
      <c r="CZP1" s="56"/>
      <c r="CZQ1" s="56"/>
      <c r="CZR1" s="56"/>
      <c r="CZS1" s="56"/>
      <c r="CZT1" s="56"/>
      <c r="CZU1" s="56"/>
      <c r="CZV1" s="56"/>
      <c r="CZW1" s="56"/>
      <c r="CZX1" s="56"/>
      <c r="CZY1" s="56"/>
      <c r="CZZ1" s="56"/>
      <c r="DAA1" s="56"/>
      <c r="DAB1" s="56"/>
      <c r="DAC1" s="56"/>
      <c r="DAD1" s="56"/>
      <c r="DAE1" s="56"/>
      <c r="DAF1" s="56"/>
      <c r="DAG1" s="56"/>
      <c r="DAH1" s="56"/>
      <c r="DAI1" s="56"/>
      <c r="DAJ1" s="56"/>
      <c r="DAK1" s="56"/>
      <c r="DAL1" s="56"/>
      <c r="DAM1" s="56"/>
      <c r="DAN1" s="56"/>
      <c r="DAO1" s="56"/>
      <c r="DAP1" s="56"/>
      <c r="DAQ1" s="56"/>
      <c r="DAR1" s="56"/>
      <c r="DAS1" s="56"/>
      <c r="DAT1" s="56"/>
      <c r="DAU1" s="56"/>
      <c r="DAV1" s="56"/>
      <c r="DAW1" s="56"/>
      <c r="DAX1" s="56"/>
      <c r="DAY1" s="56"/>
      <c r="DAZ1" s="56"/>
      <c r="DBA1" s="56"/>
      <c r="DBB1" s="56"/>
      <c r="DBC1" s="56"/>
      <c r="DBD1" s="56"/>
      <c r="DBE1" s="56"/>
      <c r="DBF1" s="56"/>
      <c r="DBG1" s="56"/>
      <c r="DBH1" s="56"/>
      <c r="DBI1" s="56"/>
      <c r="DBJ1" s="56"/>
      <c r="DBK1" s="56"/>
      <c r="DBL1" s="56"/>
      <c r="DBM1" s="56"/>
      <c r="DBN1" s="56"/>
      <c r="DBO1" s="56"/>
      <c r="DBP1" s="56"/>
      <c r="DBQ1" s="56"/>
      <c r="DBR1" s="56"/>
      <c r="DBS1" s="56"/>
      <c r="DBT1" s="56"/>
      <c r="DBU1" s="56"/>
      <c r="DBV1" s="56"/>
      <c r="DBW1" s="56"/>
      <c r="DBX1" s="56"/>
      <c r="DBY1" s="56"/>
      <c r="DBZ1" s="56"/>
      <c r="DCA1" s="56"/>
      <c r="DCB1" s="56"/>
      <c r="DCC1" s="56"/>
      <c r="DCD1" s="56"/>
      <c r="DCE1" s="56"/>
      <c r="DCF1" s="56"/>
      <c r="DCG1" s="56"/>
      <c r="DCH1" s="56"/>
      <c r="DCI1" s="56"/>
      <c r="DCJ1" s="56"/>
      <c r="DCK1" s="56"/>
      <c r="DCL1" s="56"/>
      <c r="DCM1" s="56"/>
      <c r="DCN1" s="56"/>
      <c r="DCO1" s="56"/>
      <c r="DCP1" s="56"/>
      <c r="DCQ1" s="56"/>
      <c r="DCR1" s="56"/>
      <c r="DCS1" s="56"/>
      <c r="DCT1" s="56"/>
      <c r="DCU1" s="56"/>
      <c r="DCV1" s="56"/>
      <c r="DCW1" s="56"/>
      <c r="DCX1" s="56"/>
      <c r="DCY1" s="56"/>
      <c r="DCZ1" s="56"/>
      <c r="DDA1" s="56"/>
      <c r="DDB1" s="56"/>
      <c r="DDC1" s="56"/>
      <c r="DDD1" s="56"/>
      <c r="DDE1" s="56"/>
      <c r="DDF1" s="56"/>
      <c r="DDG1" s="56"/>
      <c r="DDH1" s="56"/>
      <c r="DDI1" s="56"/>
      <c r="DDJ1" s="56"/>
      <c r="DDK1" s="56"/>
      <c r="DDL1" s="56"/>
      <c r="DDM1" s="56"/>
      <c r="DDN1" s="56"/>
      <c r="DDO1" s="56"/>
      <c r="DDP1" s="56"/>
      <c r="DDQ1" s="56"/>
      <c r="DDR1" s="56"/>
      <c r="DDS1" s="56"/>
      <c r="DDT1" s="56"/>
      <c r="DDU1" s="56"/>
      <c r="DDV1" s="56"/>
      <c r="DDW1" s="56"/>
      <c r="DDX1" s="56"/>
      <c r="DDY1" s="56"/>
      <c r="DDZ1" s="56"/>
      <c r="DEA1" s="56"/>
      <c r="DEB1" s="56"/>
      <c r="DEC1" s="56"/>
      <c r="DED1" s="56"/>
      <c r="DEE1" s="56"/>
      <c r="DEF1" s="56"/>
      <c r="DEG1" s="56"/>
      <c r="DEH1" s="56"/>
      <c r="DEI1" s="56"/>
      <c r="DEJ1" s="56"/>
      <c r="DEK1" s="56"/>
      <c r="DEL1" s="56"/>
      <c r="DEM1" s="56"/>
      <c r="DEN1" s="56"/>
      <c r="DEO1" s="56"/>
      <c r="DEP1" s="56"/>
      <c r="DEQ1" s="56"/>
      <c r="DER1" s="56"/>
      <c r="DES1" s="56"/>
      <c r="DET1" s="56"/>
      <c r="DEU1" s="56"/>
      <c r="DEV1" s="56"/>
      <c r="DEW1" s="56"/>
      <c r="DEX1" s="56"/>
      <c r="DEY1" s="56"/>
      <c r="DEZ1" s="56"/>
      <c r="DFA1" s="56"/>
      <c r="DFB1" s="56"/>
      <c r="DFC1" s="56"/>
      <c r="DFD1" s="56"/>
      <c r="DFE1" s="56"/>
      <c r="DFF1" s="56"/>
      <c r="DFG1" s="56"/>
      <c r="DFH1" s="56"/>
      <c r="DFI1" s="56"/>
      <c r="DFJ1" s="56"/>
      <c r="DFK1" s="56"/>
      <c r="DFL1" s="56"/>
      <c r="DFM1" s="56"/>
      <c r="DFN1" s="56"/>
      <c r="DFO1" s="56"/>
      <c r="DFP1" s="56"/>
      <c r="DFQ1" s="56"/>
      <c r="DFR1" s="56"/>
      <c r="DFS1" s="56"/>
      <c r="DFT1" s="56"/>
      <c r="DFU1" s="56"/>
      <c r="DFV1" s="56"/>
      <c r="DFW1" s="56"/>
      <c r="DFX1" s="56"/>
      <c r="DFY1" s="56"/>
      <c r="DFZ1" s="56"/>
      <c r="DGA1" s="56"/>
      <c r="DGB1" s="56"/>
      <c r="DGC1" s="56"/>
      <c r="DGD1" s="56"/>
      <c r="DGE1" s="56"/>
      <c r="DGF1" s="56"/>
      <c r="DGG1" s="56"/>
      <c r="DGH1" s="56"/>
      <c r="DGI1" s="56"/>
      <c r="DGJ1" s="56"/>
      <c r="DGK1" s="56"/>
      <c r="DGL1" s="56"/>
      <c r="DGM1" s="56"/>
      <c r="DGN1" s="56"/>
      <c r="DGO1" s="56"/>
      <c r="DGP1" s="56"/>
      <c r="DGQ1" s="56"/>
      <c r="DGR1" s="56"/>
      <c r="DGS1" s="56"/>
      <c r="DGT1" s="56"/>
      <c r="DGU1" s="56"/>
      <c r="DGV1" s="56"/>
      <c r="DGW1" s="56"/>
      <c r="DGX1" s="56"/>
      <c r="DGY1" s="56"/>
      <c r="DGZ1" s="56"/>
      <c r="DHA1" s="56"/>
      <c r="DHB1" s="56"/>
      <c r="DHC1" s="56"/>
      <c r="DHD1" s="56"/>
      <c r="DHE1" s="56"/>
      <c r="DHF1" s="56"/>
      <c r="DHG1" s="56"/>
      <c r="DHH1" s="56"/>
      <c r="DHI1" s="56"/>
      <c r="DHJ1" s="56"/>
      <c r="DHK1" s="56"/>
      <c r="DHL1" s="56"/>
      <c r="DHM1" s="56"/>
      <c r="DHN1" s="56"/>
      <c r="DHO1" s="56"/>
      <c r="DHP1" s="56"/>
      <c r="DHQ1" s="56"/>
      <c r="DHR1" s="56"/>
      <c r="DHS1" s="56"/>
      <c r="DHT1" s="56"/>
      <c r="DHU1" s="56"/>
      <c r="DHV1" s="56"/>
      <c r="DHW1" s="56"/>
      <c r="DHX1" s="56"/>
      <c r="DHY1" s="56"/>
      <c r="DHZ1" s="56"/>
      <c r="DIA1" s="56"/>
      <c r="DIB1" s="56"/>
      <c r="DIC1" s="56"/>
      <c r="DID1" s="56"/>
      <c r="DIE1" s="56"/>
      <c r="DIF1" s="56"/>
      <c r="DIG1" s="56"/>
      <c r="DIH1" s="56"/>
      <c r="DII1" s="56"/>
      <c r="DIJ1" s="56"/>
      <c r="DIK1" s="56"/>
      <c r="DIL1" s="56"/>
      <c r="DIM1" s="56"/>
      <c r="DIN1" s="56"/>
      <c r="DIO1" s="56"/>
      <c r="DIP1" s="56"/>
      <c r="DIQ1" s="56"/>
      <c r="DIR1" s="56"/>
      <c r="DIS1" s="56"/>
      <c r="DIT1" s="56"/>
      <c r="DIU1" s="56"/>
      <c r="DIV1" s="56"/>
      <c r="DIW1" s="56"/>
      <c r="DIX1" s="56"/>
      <c r="DIY1" s="56"/>
      <c r="DIZ1" s="56"/>
      <c r="DJA1" s="56"/>
      <c r="DJB1" s="56"/>
      <c r="DJC1" s="56"/>
      <c r="DJD1" s="56"/>
      <c r="DJE1" s="56"/>
      <c r="DJF1" s="56"/>
      <c r="DJG1" s="56"/>
      <c r="DJH1" s="56"/>
      <c r="DJI1" s="56"/>
      <c r="DJJ1" s="56"/>
      <c r="DJK1" s="56"/>
      <c r="DJL1" s="56"/>
      <c r="DJM1" s="56"/>
      <c r="DJN1" s="56"/>
      <c r="DJO1" s="56"/>
      <c r="DJP1" s="56"/>
      <c r="DJQ1" s="56"/>
      <c r="DJR1" s="56"/>
      <c r="DJS1" s="56"/>
      <c r="DJT1" s="56"/>
      <c r="DJU1" s="56"/>
      <c r="DJV1" s="56"/>
      <c r="DJW1" s="56"/>
      <c r="DJX1" s="56"/>
      <c r="DJY1" s="56"/>
      <c r="DJZ1" s="56"/>
      <c r="DKA1" s="56"/>
      <c r="DKB1" s="56"/>
      <c r="DKC1" s="56"/>
      <c r="DKD1" s="56"/>
      <c r="DKE1" s="56"/>
      <c r="DKF1" s="56"/>
      <c r="DKG1" s="56"/>
      <c r="DKH1" s="56"/>
      <c r="DKI1" s="56"/>
      <c r="DKJ1" s="56"/>
      <c r="DKK1" s="56"/>
      <c r="DKL1" s="56"/>
      <c r="DKM1" s="56"/>
      <c r="DKN1" s="56"/>
      <c r="DKO1" s="56"/>
      <c r="DKP1" s="56"/>
      <c r="DKQ1" s="56"/>
      <c r="DKR1" s="56"/>
      <c r="DKS1" s="56"/>
      <c r="DKT1" s="56"/>
      <c r="DKU1" s="56"/>
      <c r="DKV1" s="56"/>
      <c r="DKW1" s="56"/>
      <c r="DKX1" s="56"/>
      <c r="DKY1" s="56"/>
      <c r="DKZ1" s="56"/>
      <c r="DLA1" s="56"/>
      <c r="DLB1" s="56"/>
      <c r="DLC1" s="56"/>
      <c r="DLD1" s="56"/>
      <c r="DLE1" s="56"/>
      <c r="DLF1" s="56"/>
      <c r="DLG1" s="56"/>
      <c r="DLH1" s="56"/>
      <c r="DLI1" s="56"/>
      <c r="DLJ1" s="56"/>
      <c r="DLK1" s="56"/>
      <c r="DLL1" s="56"/>
      <c r="DLM1" s="56"/>
      <c r="DLN1" s="56"/>
      <c r="DLO1" s="56"/>
      <c r="DLP1" s="56"/>
      <c r="DLQ1" s="56"/>
      <c r="DLR1" s="56"/>
      <c r="DLS1" s="56"/>
      <c r="DLT1" s="56"/>
      <c r="DLU1" s="56"/>
      <c r="DLV1" s="56"/>
      <c r="DLW1" s="56"/>
      <c r="DLX1" s="56"/>
      <c r="DLY1" s="56"/>
      <c r="DLZ1" s="56"/>
      <c r="DMA1" s="56"/>
      <c r="DMB1" s="56"/>
      <c r="DMC1" s="56"/>
      <c r="DMD1" s="56"/>
      <c r="DME1" s="56"/>
      <c r="DMF1" s="56"/>
      <c r="DMG1" s="56"/>
      <c r="DMH1" s="56"/>
      <c r="DMI1" s="56"/>
      <c r="DMJ1" s="56"/>
      <c r="DMK1" s="56"/>
      <c r="DML1" s="56"/>
      <c r="DMM1" s="56"/>
      <c r="DMN1" s="56"/>
      <c r="DMO1" s="56"/>
      <c r="DMP1" s="56"/>
      <c r="DMQ1" s="56"/>
      <c r="DMR1" s="56"/>
      <c r="DMS1" s="56"/>
      <c r="DMT1" s="56"/>
      <c r="DMU1" s="56"/>
      <c r="DMV1" s="56"/>
      <c r="DMW1" s="56"/>
      <c r="DMX1" s="56"/>
      <c r="DMY1" s="56"/>
      <c r="DMZ1" s="56"/>
      <c r="DNA1" s="56"/>
      <c r="DNB1" s="56"/>
      <c r="DNC1" s="56"/>
      <c r="DND1" s="56"/>
      <c r="DNE1" s="56"/>
      <c r="DNF1" s="56"/>
      <c r="DNG1" s="56"/>
      <c r="DNH1" s="56"/>
      <c r="DNI1" s="56"/>
      <c r="DNJ1" s="56"/>
      <c r="DNK1" s="56"/>
      <c r="DNL1" s="56"/>
      <c r="DNM1" s="56"/>
      <c r="DNN1" s="56"/>
      <c r="DNO1" s="56"/>
      <c r="DNP1" s="56"/>
      <c r="DNQ1" s="56"/>
      <c r="DNR1" s="56"/>
      <c r="DNS1" s="56"/>
      <c r="DNT1" s="56"/>
      <c r="DNU1" s="56"/>
      <c r="DNV1" s="56"/>
      <c r="DNW1" s="56"/>
      <c r="DNX1" s="56"/>
      <c r="DNY1" s="56"/>
      <c r="DNZ1" s="56"/>
      <c r="DOA1" s="56"/>
      <c r="DOB1" s="56"/>
      <c r="DOC1" s="56"/>
      <c r="DOD1" s="56"/>
      <c r="DOE1" s="56"/>
      <c r="DOF1" s="56"/>
      <c r="DOG1" s="56"/>
      <c r="DOH1" s="56"/>
      <c r="DOI1" s="56"/>
      <c r="DOJ1" s="56"/>
      <c r="DOK1" s="56"/>
      <c r="DOL1" s="56"/>
      <c r="DOM1" s="56"/>
      <c r="DON1" s="56"/>
      <c r="DOO1" s="56"/>
      <c r="DOP1" s="56"/>
      <c r="DOQ1" s="56"/>
      <c r="DOR1" s="56"/>
      <c r="DOS1" s="56"/>
      <c r="DOT1" s="56"/>
      <c r="DOU1" s="56"/>
      <c r="DOV1" s="56"/>
      <c r="DOW1" s="56"/>
      <c r="DOX1" s="56"/>
      <c r="DOY1" s="56"/>
      <c r="DOZ1" s="56"/>
      <c r="DPA1" s="56"/>
      <c r="DPB1" s="56"/>
      <c r="DPC1" s="56"/>
      <c r="DPD1" s="56"/>
      <c r="DPE1" s="56"/>
      <c r="DPF1" s="56"/>
      <c r="DPG1" s="56"/>
      <c r="DPH1" s="56"/>
      <c r="DPI1" s="56"/>
      <c r="DPJ1" s="56"/>
      <c r="DPK1" s="56"/>
      <c r="DPL1" s="56"/>
      <c r="DPM1" s="56"/>
      <c r="DPN1" s="56"/>
      <c r="DPO1" s="56"/>
      <c r="DPP1" s="56"/>
      <c r="DPQ1" s="56"/>
      <c r="DPR1" s="56"/>
      <c r="DPS1" s="56"/>
      <c r="DPT1" s="56"/>
      <c r="DPU1" s="56"/>
      <c r="DPV1" s="56"/>
      <c r="DPW1" s="56"/>
      <c r="DPX1" s="56"/>
      <c r="DPY1" s="56"/>
      <c r="DPZ1" s="56"/>
      <c r="DQA1" s="56"/>
      <c r="DQB1" s="56"/>
      <c r="DQC1" s="56"/>
      <c r="DQD1" s="56"/>
      <c r="DQE1" s="56"/>
      <c r="DQF1" s="56"/>
      <c r="DQG1" s="56"/>
      <c r="DQH1" s="56"/>
      <c r="DQI1" s="56"/>
      <c r="DQJ1" s="56"/>
      <c r="DQK1" s="56"/>
      <c r="DQL1" s="56"/>
      <c r="DQM1" s="56"/>
      <c r="DQN1" s="56"/>
      <c r="DQO1" s="56"/>
      <c r="DQP1" s="56"/>
      <c r="DQQ1" s="56"/>
      <c r="DQR1" s="56"/>
      <c r="DQS1" s="56"/>
      <c r="DQT1" s="56"/>
      <c r="DQU1" s="56"/>
      <c r="DQV1" s="56"/>
      <c r="DQW1" s="56"/>
      <c r="DQX1" s="56"/>
      <c r="DQY1" s="56"/>
      <c r="DQZ1" s="56"/>
      <c r="DRA1" s="56"/>
      <c r="DRB1" s="56"/>
      <c r="DRC1" s="56"/>
      <c r="DRD1" s="56"/>
      <c r="DRE1" s="56"/>
      <c r="DRF1" s="56"/>
      <c r="DRG1" s="56"/>
      <c r="DRH1" s="56"/>
      <c r="DRI1" s="56"/>
      <c r="DRJ1" s="56"/>
      <c r="DRK1" s="56"/>
      <c r="DRL1" s="56"/>
      <c r="DRM1" s="56"/>
      <c r="DRN1" s="56"/>
      <c r="DRO1" s="56"/>
      <c r="DRP1" s="56"/>
      <c r="DRQ1" s="56"/>
      <c r="DRR1" s="56"/>
      <c r="DRS1" s="56"/>
      <c r="DRT1" s="56"/>
      <c r="DRU1" s="56"/>
      <c r="DRV1" s="56"/>
      <c r="DRW1" s="56"/>
      <c r="DRX1" s="56"/>
      <c r="DRY1" s="56"/>
      <c r="DRZ1" s="56"/>
      <c r="DSA1" s="56"/>
      <c r="DSB1" s="56"/>
      <c r="DSC1" s="56"/>
      <c r="DSD1" s="56"/>
      <c r="DSE1" s="56"/>
      <c r="DSF1" s="56"/>
      <c r="DSG1" s="56"/>
      <c r="DSH1" s="56"/>
      <c r="DSI1" s="56"/>
      <c r="DSJ1" s="56"/>
      <c r="DSK1" s="56"/>
      <c r="DSL1" s="56"/>
      <c r="DSM1" s="56"/>
      <c r="DSN1" s="56"/>
      <c r="DSO1" s="56"/>
      <c r="DSP1" s="56"/>
      <c r="DSQ1" s="56"/>
      <c r="DSR1" s="56"/>
      <c r="DSS1" s="56"/>
      <c r="DST1" s="56"/>
      <c r="DSU1" s="56"/>
      <c r="DSV1" s="56"/>
      <c r="DSW1" s="56"/>
      <c r="DSX1" s="56"/>
      <c r="DSY1" s="56"/>
      <c r="DSZ1" s="56"/>
      <c r="DTA1" s="56"/>
      <c r="DTB1" s="56"/>
      <c r="DTC1" s="56"/>
      <c r="DTD1" s="56"/>
      <c r="DTE1" s="56"/>
      <c r="DTF1" s="56"/>
      <c r="DTG1" s="56"/>
      <c r="DTH1" s="56"/>
      <c r="DTI1" s="56"/>
      <c r="DTJ1" s="56"/>
      <c r="DTK1" s="56"/>
      <c r="DTL1" s="56"/>
      <c r="DTM1" s="56"/>
      <c r="DTN1" s="56"/>
      <c r="DTO1" s="56"/>
      <c r="DTP1" s="56"/>
      <c r="DTQ1" s="56"/>
      <c r="DTR1" s="56"/>
      <c r="DTS1" s="56"/>
      <c r="DTT1" s="56"/>
      <c r="DTU1" s="56"/>
      <c r="DTV1" s="56"/>
      <c r="DTW1" s="56"/>
      <c r="DTX1" s="56"/>
      <c r="DTY1" s="56"/>
      <c r="DTZ1" s="56"/>
      <c r="DUA1" s="56"/>
      <c r="DUB1" s="56"/>
      <c r="DUC1" s="56"/>
      <c r="DUD1" s="56"/>
      <c r="DUE1" s="56"/>
      <c r="DUF1" s="56"/>
      <c r="DUG1" s="56"/>
      <c r="DUH1" s="56"/>
      <c r="DUI1" s="56"/>
      <c r="DUJ1" s="56"/>
      <c r="DUK1" s="56"/>
      <c r="DUL1" s="56"/>
      <c r="DUM1" s="56"/>
      <c r="DUN1" s="56"/>
      <c r="DUO1" s="56"/>
      <c r="DUP1" s="56"/>
      <c r="DUQ1" s="56"/>
      <c r="DUR1" s="56"/>
      <c r="DUS1" s="56"/>
      <c r="DUT1" s="56"/>
      <c r="DUU1" s="56"/>
      <c r="DUV1" s="56"/>
      <c r="DUW1" s="56"/>
      <c r="DUX1" s="56"/>
      <c r="DUY1" s="56"/>
      <c r="DUZ1" s="56"/>
      <c r="DVA1" s="56"/>
      <c r="DVB1" s="56"/>
      <c r="DVC1" s="56"/>
      <c r="DVD1" s="56"/>
      <c r="DVE1" s="56"/>
      <c r="DVF1" s="56"/>
      <c r="DVG1" s="56"/>
      <c r="DVH1" s="56"/>
      <c r="DVI1" s="56"/>
      <c r="DVJ1" s="56"/>
      <c r="DVK1" s="56"/>
      <c r="DVL1" s="56"/>
      <c r="DVM1" s="56"/>
      <c r="DVN1" s="56"/>
      <c r="DVO1" s="56"/>
      <c r="DVP1" s="56"/>
      <c r="DVQ1" s="56"/>
      <c r="DVR1" s="56"/>
      <c r="DVS1" s="56"/>
      <c r="DVT1" s="56"/>
      <c r="DVU1" s="56"/>
      <c r="DVV1" s="56"/>
      <c r="DVW1" s="56"/>
      <c r="DVX1" s="56"/>
      <c r="DVY1" s="56"/>
      <c r="DVZ1" s="56"/>
      <c r="DWA1" s="56"/>
      <c r="DWB1" s="56"/>
      <c r="DWC1" s="56"/>
      <c r="DWD1" s="56"/>
      <c r="DWE1" s="56"/>
      <c r="DWF1" s="56"/>
      <c r="DWG1" s="56"/>
      <c r="DWH1" s="56"/>
      <c r="DWI1" s="56"/>
      <c r="DWJ1" s="56"/>
      <c r="DWK1" s="56"/>
      <c r="DWL1" s="56"/>
      <c r="DWM1" s="56"/>
      <c r="DWN1" s="56"/>
      <c r="DWO1" s="56"/>
      <c r="DWP1" s="56"/>
      <c r="DWQ1" s="56"/>
      <c r="DWR1" s="56"/>
      <c r="DWS1" s="56"/>
      <c r="DWT1" s="56"/>
      <c r="DWU1" s="56"/>
      <c r="DWV1" s="56"/>
      <c r="DWW1" s="56"/>
      <c r="DWX1" s="56"/>
      <c r="DWY1" s="56"/>
      <c r="DWZ1" s="56"/>
      <c r="DXA1" s="56"/>
      <c r="DXB1" s="56"/>
      <c r="DXC1" s="56"/>
      <c r="DXD1" s="56"/>
      <c r="DXE1" s="56"/>
      <c r="DXF1" s="56"/>
      <c r="DXG1" s="56"/>
      <c r="DXH1" s="56"/>
      <c r="DXI1" s="56"/>
      <c r="DXJ1" s="56"/>
      <c r="DXK1" s="56"/>
      <c r="DXL1" s="56"/>
      <c r="DXM1" s="56"/>
      <c r="DXN1" s="56"/>
      <c r="DXO1" s="56"/>
      <c r="DXP1" s="56"/>
      <c r="DXQ1" s="56"/>
      <c r="DXR1" s="56"/>
      <c r="DXS1" s="56"/>
      <c r="DXT1" s="56"/>
      <c r="DXU1" s="56"/>
      <c r="DXV1" s="56"/>
      <c r="DXW1" s="56"/>
      <c r="DXX1" s="56"/>
      <c r="DXY1" s="56"/>
      <c r="DXZ1" s="56"/>
      <c r="DYA1" s="56"/>
      <c r="DYB1" s="56"/>
      <c r="DYC1" s="56"/>
      <c r="DYD1" s="56"/>
      <c r="DYE1" s="56"/>
      <c r="DYF1" s="56"/>
      <c r="DYG1" s="56"/>
      <c r="DYH1" s="56"/>
      <c r="DYI1" s="56"/>
      <c r="DYJ1" s="56"/>
      <c r="DYK1" s="56"/>
      <c r="DYL1" s="56"/>
      <c r="DYM1" s="56"/>
      <c r="DYN1" s="56"/>
      <c r="DYO1" s="56"/>
      <c r="DYP1" s="56"/>
      <c r="DYQ1" s="56"/>
      <c r="DYR1" s="56"/>
      <c r="DYS1" s="56"/>
      <c r="DYT1" s="56"/>
      <c r="DYU1" s="56"/>
      <c r="DYV1" s="56"/>
      <c r="DYW1" s="56"/>
      <c r="DYX1" s="56"/>
      <c r="DYY1" s="56"/>
      <c r="DYZ1" s="56"/>
      <c r="DZA1" s="56"/>
      <c r="DZB1" s="56"/>
      <c r="DZC1" s="56"/>
      <c r="DZD1" s="56"/>
      <c r="DZE1" s="56"/>
      <c r="DZF1" s="56"/>
      <c r="DZG1" s="56"/>
      <c r="DZH1" s="56"/>
      <c r="DZI1" s="56"/>
      <c r="DZJ1" s="56"/>
      <c r="DZK1" s="56"/>
      <c r="DZL1" s="56"/>
      <c r="DZM1" s="56"/>
      <c r="DZN1" s="56"/>
      <c r="DZO1" s="56"/>
      <c r="DZP1" s="56"/>
      <c r="DZQ1" s="56"/>
      <c r="DZR1" s="56"/>
      <c r="DZS1" s="56"/>
      <c r="DZT1" s="56"/>
      <c r="DZU1" s="56"/>
      <c r="DZV1" s="56"/>
      <c r="DZW1" s="56"/>
      <c r="DZX1" s="56"/>
      <c r="DZY1" s="56"/>
      <c r="DZZ1" s="56"/>
      <c r="EAA1" s="56"/>
      <c r="EAB1" s="56"/>
      <c r="EAC1" s="56"/>
      <c r="EAD1" s="56"/>
      <c r="EAE1" s="56"/>
      <c r="EAF1" s="56"/>
      <c r="EAG1" s="56"/>
      <c r="EAH1" s="56"/>
      <c r="EAI1" s="56"/>
      <c r="EAJ1" s="56"/>
      <c r="EAK1" s="56"/>
      <c r="EAL1" s="56"/>
      <c r="EAM1" s="56"/>
      <c r="EAN1" s="56"/>
      <c r="EAO1" s="56"/>
      <c r="EAP1" s="56"/>
      <c r="EAQ1" s="56"/>
      <c r="EAR1" s="56"/>
      <c r="EAS1" s="56"/>
      <c r="EAT1" s="56"/>
      <c r="EAU1" s="56"/>
      <c r="EAV1" s="56"/>
      <c r="EAW1" s="56"/>
      <c r="EAX1" s="56"/>
      <c r="EAY1" s="56"/>
      <c r="EAZ1" s="56"/>
      <c r="EBA1" s="56"/>
      <c r="EBB1" s="56"/>
      <c r="EBC1" s="56"/>
      <c r="EBD1" s="56"/>
      <c r="EBE1" s="56"/>
      <c r="EBF1" s="56"/>
      <c r="EBG1" s="56"/>
      <c r="EBH1" s="56"/>
      <c r="EBI1" s="56"/>
      <c r="EBJ1" s="56"/>
      <c r="EBK1" s="56"/>
      <c r="EBL1" s="56"/>
      <c r="EBM1" s="56"/>
      <c r="EBN1" s="56"/>
      <c r="EBO1" s="56"/>
      <c r="EBP1" s="56"/>
      <c r="EBQ1" s="56"/>
      <c r="EBR1" s="56"/>
      <c r="EBS1" s="56"/>
      <c r="EBT1" s="56"/>
      <c r="EBU1" s="56"/>
      <c r="EBV1" s="56"/>
      <c r="EBW1" s="56"/>
      <c r="EBX1" s="56"/>
      <c r="EBY1" s="56"/>
      <c r="EBZ1" s="56"/>
      <c r="ECA1" s="56"/>
      <c r="ECB1" s="56"/>
      <c r="ECC1" s="56"/>
      <c r="ECD1" s="56"/>
      <c r="ECE1" s="56"/>
      <c r="ECF1" s="56"/>
      <c r="ECG1" s="56"/>
      <c r="ECH1" s="56"/>
      <c r="ECI1" s="56"/>
      <c r="ECJ1" s="56"/>
      <c r="ECK1" s="56"/>
      <c r="ECL1" s="56"/>
      <c r="ECM1" s="56"/>
      <c r="ECN1" s="56"/>
      <c r="ECO1" s="56"/>
      <c r="ECP1" s="56"/>
      <c r="ECQ1" s="56"/>
      <c r="ECR1" s="56"/>
      <c r="ECS1" s="56"/>
      <c r="ECT1" s="56"/>
      <c r="ECU1" s="56"/>
      <c r="ECV1" s="56"/>
      <c r="ECW1" s="56"/>
      <c r="ECX1" s="56"/>
      <c r="ECY1" s="56"/>
      <c r="ECZ1" s="56"/>
      <c r="EDA1" s="56"/>
      <c r="EDB1" s="56"/>
      <c r="EDC1" s="56"/>
      <c r="EDD1" s="56"/>
      <c r="EDE1" s="56"/>
      <c r="EDF1" s="56"/>
      <c r="EDG1" s="56"/>
      <c r="EDH1" s="56"/>
      <c r="EDI1" s="56"/>
      <c r="EDJ1" s="56"/>
      <c r="EDK1" s="56"/>
      <c r="EDL1" s="56"/>
      <c r="EDM1" s="56"/>
      <c r="EDN1" s="56"/>
      <c r="EDO1" s="56"/>
      <c r="EDP1" s="56"/>
      <c r="EDQ1" s="56"/>
      <c r="EDR1" s="56"/>
      <c r="EDS1" s="56"/>
      <c r="EDT1" s="56"/>
      <c r="EDU1" s="56"/>
      <c r="EDV1" s="56"/>
      <c r="EDW1" s="56"/>
      <c r="EDX1" s="56"/>
      <c r="EDY1" s="56"/>
      <c r="EDZ1" s="56"/>
      <c r="EEA1" s="56"/>
      <c r="EEB1" s="56"/>
      <c r="EEC1" s="56"/>
      <c r="EED1" s="56"/>
      <c r="EEE1" s="56"/>
      <c r="EEF1" s="56"/>
      <c r="EEG1" s="56"/>
      <c r="EEH1" s="56"/>
      <c r="EEI1" s="56"/>
      <c r="EEJ1" s="56"/>
      <c r="EEK1" s="56"/>
      <c r="EEL1" s="56"/>
      <c r="EEM1" s="56"/>
      <c r="EEN1" s="56"/>
      <c r="EEO1" s="56"/>
      <c r="EEP1" s="56"/>
      <c r="EEQ1" s="56"/>
      <c r="EER1" s="56"/>
      <c r="EES1" s="56"/>
      <c r="EET1" s="56"/>
      <c r="EEU1" s="56"/>
      <c r="EEV1" s="56"/>
      <c r="EEW1" s="56"/>
      <c r="EEX1" s="56"/>
      <c r="EEY1" s="56"/>
      <c r="EEZ1" s="56"/>
      <c r="EFA1" s="56"/>
      <c r="EFB1" s="56"/>
      <c r="EFC1" s="56"/>
      <c r="EFD1" s="56"/>
      <c r="EFE1" s="56"/>
      <c r="EFF1" s="56"/>
      <c r="EFG1" s="56"/>
      <c r="EFH1" s="56"/>
      <c r="EFI1" s="56"/>
      <c r="EFJ1" s="56"/>
      <c r="EFK1" s="56"/>
      <c r="EFL1" s="56"/>
      <c r="EFM1" s="56"/>
      <c r="EFN1" s="56"/>
      <c r="EFO1" s="56"/>
      <c r="EFP1" s="56"/>
      <c r="EFQ1" s="56"/>
      <c r="EFR1" s="56"/>
      <c r="EFS1" s="56"/>
      <c r="EFT1" s="56"/>
      <c r="EFU1" s="56"/>
      <c r="EFV1" s="56"/>
      <c r="EFW1" s="56"/>
      <c r="EFX1" s="56"/>
      <c r="EFY1" s="56"/>
      <c r="EFZ1" s="56"/>
      <c r="EGA1" s="56"/>
      <c r="EGB1" s="56"/>
      <c r="EGC1" s="56"/>
      <c r="EGD1" s="56"/>
      <c r="EGE1" s="56"/>
      <c r="EGF1" s="56"/>
      <c r="EGG1" s="56"/>
      <c r="EGH1" s="56"/>
      <c r="EGI1" s="56"/>
      <c r="EGJ1" s="56"/>
      <c r="EGK1" s="56"/>
      <c r="EGL1" s="56"/>
      <c r="EGM1" s="56"/>
      <c r="EGN1" s="56"/>
      <c r="EGO1" s="56"/>
      <c r="EGP1" s="56"/>
      <c r="EGQ1" s="56"/>
      <c r="EGR1" s="56"/>
      <c r="EGS1" s="56"/>
      <c r="EGT1" s="56"/>
      <c r="EGU1" s="56"/>
      <c r="EGV1" s="56"/>
      <c r="EGW1" s="56"/>
      <c r="EGX1" s="56"/>
      <c r="EGY1" s="56"/>
      <c r="EGZ1" s="56"/>
      <c r="EHA1" s="56"/>
      <c r="EHB1" s="56"/>
      <c r="EHC1" s="56"/>
      <c r="EHD1" s="56"/>
      <c r="EHE1" s="56"/>
      <c r="EHF1" s="56"/>
      <c r="EHG1" s="56"/>
      <c r="EHH1" s="56"/>
      <c r="EHI1" s="56"/>
      <c r="EHJ1" s="56"/>
      <c r="EHK1" s="56"/>
      <c r="EHL1" s="56"/>
      <c r="EHM1" s="56"/>
      <c r="EHN1" s="56"/>
      <c r="EHO1" s="56"/>
      <c r="EHP1" s="56"/>
      <c r="EHQ1" s="56"/>
      <c r="EHR1" s="56"/>
      <c r="EHS1" s="56"/>
      <c r="EHT1" s="56"/>
      <c r="EHU1" s="56"/>
      <c r="EHV1" s="56"/>
      <c r="EHW1" s="56"/>
      <c r="EHX1" s="56"/>
      <c r="EHY1" s="56"/>
      <c r="EHZ1" s="56"/>
      <c r="EIA1" s="56"/>
      <c r="EIB1" s="56"/>
      <c r="EIC1" s="56"/>
      <c r="EID1" s="56"/>
      <c r="EIE1" s="56"/>
      <c r="EIF1" s="56"/>
      <c r="EIG1" s="56"/>
      <c r="EIH1" s="56"/>
      <c r="EII1" s="56"/>
      <c r="EIJ1" s="56"/>
      <c r="EIK1" s="56"/>
      <c r="EIL1" s="56"/>
      <c r="EIM1" s="56"/>
      <c r="EIN1" s="56"/>
      <c r="EIO1" s="56"/>
      <c r="EIP1" s="56"/>
      <c r="EIQ1" s="56"/>
      <c r="EIR1" s="56"/>
      <c r="EIS1" s="56"/>
      <c r="EIT1" s="56"/>
      <c r="EIU1" s="56"/>
      <c r="EIV1" s="56"/>
      <c r="EIW1" s="56"/>
      <c r="EIX1" s="56"/>
      <c r="EIY1" s="56"/>
      <c r="EIZ1" s="56"/>
      <c r="EJA1" s="56"/>
      <c r="EJB1" s="56"/>
      <c r="EJC1" s="56"/>
      <c r="EJD1" s="56"/>
      <c r="EJE1" s="56"/>
      <c r="EJF1" s="56"/>
      <c r="EJG1" s="56"/>
      <c r="EJH1" s="56"/>
      <c r="EJI1" s="56"/>
      <c r="EJJ1" s="56"/>
      <c r="EJK1" s="56"/>
      <c r="EJL1" s="56"/>
      <c r="EJM1" s="56"/>
      <c r="EJN1" s="56"/>
      <c r="EJO1" s="56"/>
      <c r="EJP1" s="56"/>
      <c r="EJQ1" s="56"/>
      <c r="EJR1" s="56"/>
      <c r="EJS1" s="56"/>
      <c r="EJT1" s="56"/>
      <c r="EJU1" s="56"/>
      <c r="EJV1" s="56"/>
      <c r="EJW1" s="56"/>
      <c r="EJX1" s="56"/>
      <c r="EJY1" s="56"/>
      <c r="EJZ1" s="56"/>
      <c r="EKA1" s="56"/>
      <c r="EKB1" s="56"/>
      <c r="EKC1" s="56"/>
      <c r="EKD1" s="56"/>
      <c r="EKE1" s="56"/>
      <c r="EKF1" s="56"/>
      <c r="EKG1" s="56"/>
      <c r="EKH1" s="56"/>
      <c r="EKI1" s="56"/>
      <c r="EKJ1" s="56"/>
      <c r="EKK1" s="56"/>
      <c r="EKL1" s="56"/>
      <c r="EKM1" s="56"/>
      <c r="EKN1" s="56"/>
      <c r="EKO1" s="56"/>
      <c r="EKP1" s="56"/>
      <c r="EKQ1" s="56"/>
      <c r="EKR1" s="56"/>
      <c r="EKS1" s="56"/>
      <c r="EKT1" s="56"/>
      <c r="EKU1" s="56"/>
      <c r="EKV1" s="56"/>
      <c r="EKW1" s="56"/>
      <c r="EKX1" s="56"/>
      <c r="EKY1" s="56"/>
      <c r="EKZ1" s="56"/>
      <c r="ELA1" s="56"/>
      <c r="ELB1" s="56"/>
      <c r="ELC1" s="56"/>
      <c r="ELD1" s="56"/>
      <c r="ELE1" s="56"/>
      <c r="ELF1" s="56"/>
      <c r="ELG1" s="56"/>
      <c r="ELH1" s="56"/>
      <c r="ELI1" s="56"/>
      <c r="ELJ1" s="56"/>
      <c r="ELK1" s="56"/>
      <c r="ELL1" s="56"/>
      <c r="ELM1" s="56"/>
      <c r="ELN1" s="56"/>
      <c r="ELO1" s="56"/>
      <c r="ELP1" s="56"/>
      <c r="ELQ1" s="56"/>
      <c r="ELR1" s="56"/>
      <c r="ELS1" s="56"/>
      <c r="ELT1" s="56"/>
      <c r="ELU1" s="56"/>
      <c r="ELV1" s="56"/>
      <c r="ELW1" s="56"/>
      <c r="ELX1" s="56"/>
      <c r="ELY1" s="56"/>
      <c r="ELZ1" s="56"/>
      <c r="EMA1" s="56"/>
      <c r="EMB1" s="56"/>
      <c r="EMC1" s="56"/>
      <c r="EMD1" s="56"/>
      <c r="EME1" s="56"/>
      <c r="EMF1" s="56"/>
      <c r="EMG1" s="56"/>
      <c r="EMH1" s="56"/>
      <c r="EMI1" s="56"/>
      <c r="EMJ1" s="56"/>
      <c r="EMK1" s="56"/>
      <c r="EML1" s="56"/>
      <c r="EMM1" s="56"/>
      <c r="EMN1" s="56"/>
      <c r="EMO1" s="56"/>
      <c r="EMP1" s="56"/>
      <c r="EMQ1" s="56"/>
      <c r="EMR1" s="56"/>
      <c r="EMS1" s="56"/>
      <c r="EMT1" s="56"/>
      <c r="EMU1" s="56"/>
      <c r="EMV1" s="56"/>
      <c r="EMW1" s="56"/>
      <c r="EMX1" s="56"/>
      <c r="EMY1" s="56"/>
      <c r="EMZ1" s="56"/>
      <c r="ENA1" s="56"/>
      <c r="ENB1" s="56"/>
      <c r="ENC1" s="56"/>
      <c r="END1" s="56"/>
      <c r="ENE1" s="56"/>
      <c r="ENF1" s="56"/>
      <c r="ENG1" s="56"/>
      <c r="ENH1" s="56"/>
      <c r="ENI1" s="56"/>
      <c r="ENJ1" s="56"/>
      <c r="ENK1" s="56"/>
      <c r="ENL1" s="56"/>
      <c r="ENM1" s="56"/>
      <c r="ENN1" s="56"/>
      <c r="ENO1" s="56"/>
      <c r="ENP1" s="56"/>
      <c r="ENQ1" s="56"/>
      <c r="ENR1" s="56"/>
      <c r="ENS1" s="56"/>
      <c r="ENT1" s="56"/>
      <c r="ENU1" s="56"/>
      <c r="ENV1" s="56"/>
      <c r="ENW1" s="56"/>
      <c r="ENX1" s="56"/>
      <c r="ENY1" s="56"/>
      <c r="ENZ1" s="56"/>
      <c r="EOA1" s="56"/>
      <c r="EOB1" s="56"/>
      <c r="EOC1" s="56"/>
      <c r="EOD1" s="56"/>
      <c r="EOE1" s="56"/>
      <c r="EOF1" s="56"/>
      <c r="EOG1" s="56"/>
      <c r="EOH1" s="56"/>
      <c r="EOI1" s="56"/>
      <c r="EOJ1" s="56"/>
      <c r="EOK1" s="56"/>
      <c r="EOL1" s="56"/>
      <c r="EOM1" s="56"/>
      <c r="EON1" s="56"/>
      <c r="EOO1" s="56"/>
      <c r="EOP1" s="56"/>
      <c r="EOQ1" s="56"/>
      <c r="EOR1" s="56"/>
      <c r="EOS1" s="56"/>
      <c r="EOT1" s="56"/>
      <c r="EOU1" s="56"/>
      <c r="EOV1" s="56"/>
      <c r="EOW1" s="56"/>
      <c r="EOX1" s="56"/>
      <c r="EOY1" s="56"/>
      <c r="EOZ1" s="56"/>
      <c r="EPA1" s="56"/>
      <c r="EPB1" s="56"/>
      <c r="EPC1" s="56"/>
      <c r="EPD1" s="56"/>
      <c r="EPE1" s="56"/>
      <c r="EPF1" s="56"/>
      <c r="EPG1" s="56"/>
      <c r="EPH1" s="56"/>
      <c r="EPI1" s="56"/>
      <c r="EPJ1" s="56"/>
      <c r="EPK1" s="56"/>
      <c r="EPL1" s="56"/>
      <c r="EPM1" s="56"/>
      <c r="EPN1" s="56"/>
      <c r="EPO1" s="56"/>
      <c r="EPP1" s="56"/>
      <c r="EPQ1" s="56"/>
      <c r="EPR1" s="56"/>
      <c r="EPS1" s="56"/>
      <c r="EPT1" s="56"/>
      <c r="EPU1" s="56"/>
      <c r="EPV1" s="56"/>
      <c r="EPW1" s="56"/>
      <c r="EPX1" s="56"/>
      <c r="EPY1" s="56"/>
      <c r="EPZ1" s="56"/>
      <c r="EQA1" s="56"/>
      <c r="EQB1" s="56"/>
      <c r="EQC1" s="56"/>
      <c r="EQD1" s="56"/>
      <c r="EQE1" s="56"/>
      <c r="EQF1" s="56"/>
      <c r="EQG1" s="56"/>
      <c r="EQH1" s="56"/>
      <c r="EQI1" s="56"/>
      <c r="EQJ1" s="56"/>
      <c r="EQK1" s="56"/>
      <c r="EQL1" s="56"/>
      <c r="EQM1" s="56"/>
      <c r="EQN1" s="56"/>
      <c r="EQO1" s="56"/>
      <c r="EQP1" s="56"/>
      <c r="EQQ1" s="56"/>
      <c r="EQR1" s="56"/>
      <c r="EQS1" s="56"/>
      <c r="EQT1" s="56"/>
      <c r="EQU1" s="56"/>
      <c r="EQV1" s="56"/>
      <c r="EQW1" s="56"/>
      <c r="EQX1" s="56"/>
      <c r="EQY1" s="56"/>
      <c r="EQZ1" s="56"/>
      <c r="ERA1" s="56"/>
      <c r="ERB1" s="56"/>
      <c r="ERC1" s="56"/>
      <c r="ERD1" s="56"/>
      <c r="ERE1" s="56"/>
      <c r="ERF1" s="56"/>
      <c r="ERG1" s="56"/>
      <c r="ERH1" s="56"/>
      <c r="ERI1" s="56"/>
      <c r="ERJ1" s="56"/>
      <c r="ERK1" s="56"/>
      <c r="ERL1" s="56"/>
      <c r="ERM1" s="56"/>
      <c r="ERN1" s="56"/>
      <c r="ERO1" s="56"/>
      <c r="ERP1" s="56"/>
      <c r="ERQ1" s="56"/>
      <c r="ERR1" s="56"/>
      <c r="ERS1" s="56"/>
      <c r="ERT1" s="56"/>
      <c r="ERU1" s="56"/>
      <c r="ERV1" s="56"/>
      <c r="ERW1" s="56"/>
      <c r="ERX1" s="56"/>
      <c r="ERY1" s="56"/>
      <c r="ERZ1" s="56"/>
      <c r="ESA1" s="56"/>
      <c r="ESB1" s="56"/>
      <c r="ESC1" s="56"/>
      <c r="ESD1" s="56"/>
      <c r="ESE1" s="56"/>
      <c r="ESF1" s="56"/>
      <c r="ESG1" s="56"/>
      <c r="ESH1" s="56"/>
      <c r="ESI1" s="56"/>
      <c r="ESJ1" s="56"/>
      <c r="ESK1" s="56"/>
      <c r="ESL1" s="56"/>
      <c r="ESM1" s="56"/>
      <c r="ESN1" s="56"/>
      <c r="ESO1" s="56"/>
      <c r="ESP1" s="56"/>
      <c r="ESQ1" s="56"/>
      <c r="ESR1" s="56"/>
      <c r="ESS1" s="56"/>
      <c r="EST1" s="56"/>
      <c r="ESU1" s="56"/>
      <c r="ESV1" s="56"/>
      <c r="ESW1" s="56"/>
      <c r="ESX1" s="56"/>
      <c r="ESY1" s="56"/>
      <c r="ESZ1" s="56"/>
      <c r="ETA1" s="56"/>
      <c r="ETB1" s="56"/>
      <c r="ETC1" s="56"/>
      <c r="ETD1" s="56"/>
      <c r="ETE1" s="56"/>
      <c r="ETF1" s="56"/>
      <c r="ETG1" s="56"/>
      <c r="ETH1" s="56"/>
      <c r="ETI1" s="56"/>
      <c r="ETJ1" s="56"/>
      <c r="ETK1" s="56"/>
      <c r="ETL1" s="56"/>
      <c r="ETM1" s="56"/>
      <c r="ETN1" s="56"/>
      <c r="ETO1" s="56"/>
      <c r="ETP1" s="56"/>
      <c r="ETQ1" s="56"/>
      <c r="ETR1" s="56"/>
      <c r="ETS1" s="56"/>
      <c r="ETT1" s="56"/>
      <c r="ETU1" s="56"/>
      <c r="ETV1" s="56"/>
      <c r="ETW1" s="56"/>
      <c r="ETX1" s="56"/>
      <c r="ETY1" s="56"/>
      <c r="ETZ1" s="56"/>
      <c r="EUA1" s="56"/>
      <c r="EUB1" s="56"/>
      <c r="EUC1" s="56"/>
      <c r="EUD1" s="56"/>
      <c r="EUE1" s="56"/>
      <c r="EUF1" s="56"/>
      <c r="EUG1" s="56"/>
      <c r="EUH1" s="56"/>
      <c r="EUI1" s="56"/>
      <c r="EUJ1" s="56"/>
      <c r="EUK1" s="56"/>
      <c r="EUL1" s="56"/>
      <c r="EUM1" s="56"/>
      <c r="EUN1" s="56"/>
      <c r="EUO1" s="56"/>
      <c r="EUP1" s="56"/>
      <c r="EUQ1" s="56"/>
      <c r="EUR1" s="56"/>
      <c r="EUS1" s="56"/>
      <c r="EUT1" s="56"/>
      <c r="EUU1" s="56"/>
      <c r="EUV1" s="56"/>
      <c r="EUW1" s="56"/>
      <c r="EUX1" s="56"/>
      <c r="EUY1" s="56"/>
      <c r="EUZ1" s="56"/>
      <c r="EVA1" s="56"/>
      <c r="EVB1" s="56"/>
      <c r="EVC1" s="56"/>
      <c r="EVD1" s="56"/>
      <c r="EVE1" s="56"/>
      <c r="EVF1" s="56"/>
      <c r="EVG1" s="56"/>
      <c r="EVH1" s="56"/>
      <c r="EVI1" s="56"/>
      <c r="EVJ1" s="56"/>
      <c r="EVK1" s="56"/>
      <c r="EVL1" s="56"/>
      <c r="EVM1" s="56"/>
      <c r="EVN1" s="56"/>
      <c r="EVO1" s="56"/>
      <c r="EVP1" s="56"/>
      <c r="EVQ1" s="56"/>
      <c r="EVR1" s="56"/>
      <c r="EVS1" s="56"/>
      <c r="EVT1" s="56"/>
      <c r="EVU1" s="56"/>
      <c r="EVV1" s="56"/>
      <c r="EVW1" s="56"/>
      <c r="EVX1" s="56"/>
      <c r="EVY1" s="56"/>
      <c r="EVZ1" s="56"/>
      <c r="EWA1" s="56"/>
      <c r="EWB1" s="56"/>
      <c r="EWC1" s="56"/>
      <c r="EWD1" s="56"/>
      <c r="EWE1" s="56"/>
      <c r="EWF1" s="56"/>
      <c r="EWG1" s="56"/>
      <c r="EWH1" s="56"/>
      <c r="EWI1" s="56"/>
      <c r="EWJ1" s="56"/>
      <c r="EWK1" s="56"/>
      <c r="EWL1" s="56"/>
      <c r="EWM1" s="56"/>
      <c r="EWN1" s="56"/>
      <c r="EWO1" s="56"/>
      <c r="EWP1" s="56"/>
      <c r="EWQ1" s="56"/>
      <c r="EWR1" s="56"/>
      <c r="EWS1" s="56"/>
      <c r="EWT1" s="56"/>
      <c r="EWU1" s="56"/>
      <c r="EWV1" s="56"/>
      <c r="EWW1" s="56"/>
      <c r="EWX1" s="56"/>
      <c r="EWY1" s="56"/>
      <c r="EWZ1" s="56"/>
      <c r="EXA1" s="56"/>
      <c r="EXB1" s="56"/>
      <c r="EXC1" s="56"/>
      <c r="EXD1" s="56"/>
      <c r="EXE1" s="56"/>
      <c r="EXF1" s="56"/>
      <c r="EXG1" s="56"/>
      <c r="EXH1" s="56"/>
      <c r="EXI1" s="56"/>
      <c r="EXJ1" s="56"/>
      <c r="EXK1" s="56"/>
      <c r="EXL1" s="56"/>
      <c r="EXM1" s="56"/>
      <c r="EXN1" s="56"/>
      <c r="EXO1" s="56"/>
      <c r="EXP1" s="56"/>
      <c r="EXQ1" s="56"/>
      <c r="EXR1" s="56"/>
      <c r="EXS1" s="56"/>
      <c r="EXT1" s="56"/>
      <c r="EXU1" s="56"/>
      <c r="EXV1" s="56"/>
      <c r="EXW1" s="56"/>
      <c r="EXX1" s="56"/>
      <c r="EXY1" s="56"/>
      <c r="EXZ1" s="56"/>
      <c r="EYA1" s="56"/>
      <c r="EYB1" s="56"/>
      <c r="EYC1" s="56"/>
      <c r="EYD1" s="56"/>
      <c r="EYE1" s="56"/>
      <c r="EYF1" s="56"/>
      <c r="EYG1" s="56"/>
      <c r="EYH1" s="56"/>
      <c r="EYI1" s="56"/>
      <c r="EYJ1" s="56"/>
      <c r="EYK1" s="56"/>
      <c r="EYL1" s="56"/>
      <c r="EYM1" s="56"/>
      <c r="EYN1" s="56"/>
      <c r="EYO1" s="56"/>
      <c r="EYP1" s="56"/>
      <c r="EYQ1" s="56"/>
      <c r="EYR1" s="56"/>
      <c r="EYS1" s="56"/>
      <c r="EYT1" s="56"/>
      <c r="EYU1" s="56"/>
      <c r="EYV1" s="56"/>
      <c r="EYW1" s="56"/>
      <c r="EYX1" s="56"/>
      <c r="EYY1" s="56"/>
      <c r="EYZ1" s="56"/>
      <c r="EZA1" s="56"/>
      <c r="EZB1" s="56"/>
      <c r="EZC1" s="56"/>
      <c r="EZD1" s="56"/>
      <c r="EZE1" s="56"/>
      <c r="EZF1" s="56"/>
      <c r="EZG1" s="56"/>
      <c r="EZH1" s="56"/>
      <c r="EZI1" s="56"/>
      <c r="EZJ1" s="56"/>
      <c r="EZK1" s="56"/>
      <c r="EZL1" s="56"/>
      <c r="EZM1" s="56"/>
      <c r="EZN1" s="56"/>
      <c r="EZO1" s="56"/>
      <c r="EZP1" s="56"/>
      <c r="EZQ1" s="56"/>
      <c r="EZR1" s="56"/>
      <c r="EZS1" s="56"/>
      <c r="EZT1" s="56"/>
      <c r="EZU1" s="56"/>
      <c r="EZV1" s="56"/>
      <c r="EZW1" s="56"/>
      <c r="EZX1" s="56"/>
      <c r="EZY1" s="56"/>
      <c r="EZZ1" s="56"/>
      <c r="FAA1" s="56"/>
      <c r="FAB1" s="56"/>
      <c r="FAC1" s="56"/>
      <c r="FAD1" s="56"/>
      <c r="FAE1" s="56"/>
      <c r="FAF1" s="56"/>
      <c r="FAG1" s="56"/>
      <c r="FAH1" s="56"/>
      <c r="FAI1" s="56"/>
      <c r="FAJ1" s="56"/>
      <c r="FAK1" s="56"/>
      <c r="FAL1" s="56"/>
      <c r="FAM1" s="56"/>
      <c r="FAN1" s="56"/>
      <c r="FAO1" s="56"/>
      <c r="FAP1" s="56"/>
      <c r="FAQ1" s="56"/>
      <c r="FAR1" s="56"/>
      <c r="FAS1" s="56"/>
      <c r="FAT1" s="56"/>
      <c r="FAU1" s="56"/>
      <c r="FAV1" s="56"/>
      <c r="FAW1" s="56"/>
      <c r="FAX1" s="56"/>
      <c r="FAY1" s="56"/>
      <c r="FAZ1" s="56"/>
      <c r="FBA1" s="56"/>
      <c r="FBB1" s="56"/>
      <c r="FBC1" s="56"/>
      <c r="FBD1" s="56"/>
      <c r="FBE1" s="56"/>
      <c r="FBF1" s="56"/>
      <c r="FBG1" s="56"/>
      <c r="FBH1" s="56"/>
      <c r="FBI1" s="56"/>
      <c r="FBJ1" s="56"/>
      <c r="FBK1" s="56"/>
      <c r="FBL1" s="56"/>
      <c r="FBM1" s="56"/>
      <c r="FBN1" s="56"/>
      <c r="FBO1" s="56"/>
      <c r="FBP1" s="56"/>
      <c r="FBQ1" s="56"/>
      <c r="FBR1" s="56"/>
      <c r="FBS1" s="56"/>
      <c r="FBT1" s="56"/>
      <c r="FBU1" s="56"/>
      <c r="FBV1" s="56"/>
      <c r="FBW1" s="56"/>
      <c r="FBX1" s="56"/>
      <c r="FBY1" s="56"/>
      <c r="FBZ1" s="56"/>
      <c r="FCA1" s="56"/>
      <c r="FCB1" s="56"/>
      <c r="FCC1" s="56"/>
      <c r="FCD1" s="56"/>
      <c r="FCE1" s="56"/>
      <c r="FCF1" s="56"/>
      <c r="FCG1" s="56"/>
      <c r="FCH1" s="56"/>
      <c r="FCI1" s="56"/>
      <c r="FCJ1" s="56"/>
      <c r="FCK1" s="56"/>
      <c r="FCL1" s="56"/>
      <c r="FCM1" s="56"/>
      <c r="FCN1" s="56"/>
      <c r="FCO1" s="56"/>
      <c r="FCP1" s="56"/>
      <c r="FCQ1" s="56"/>
      <c r="FCR1" s="56"/>
      <c r="FCS1" s="56"/>
      <c r="FCT1" s="56"/>
      <c r="FCU1" s="56"/>
      <c r="FCV1" s="56"/>
      <c r="FCW1" s="56"/>
      <c r="FCX1" s="56"/>
      <c r="FCY1" s="56"/>
      <c r="FCZ1" s="56"/>
      <c r="FDA1" s="56"/>
      <c r="FDB1" s="56"/>
      <c r="FDC1" s="56"/>
      <c r="FDD1" s="56"/>
      <c r="FDE1" s="56"/>
      <c r="FDF1" s="56"/>
      <c r="FDG1" s="56"/>
      <c r="FDH1" s="56"/>
      <c r="FDI1" s="56"/>
      <c r="FDJ1" s="56"/>
      <c r="FDK1" s="56"/>
      <c r="FDL1" s="56"/>
      <c r="FDM1" s="56"/>
      <c r="FDN1" s="56"/>
      <c r="FDO1" s="56"/>
      <c r="FDP1" s="56"/>
      <c r="FDQ1" s="56"/>
      <c r="FDR1" s="56"/>
      <c r="FDS1" s="56"/>
      <c r="FDT1" s="56"/>
      <c r="FDU1" s="56"/>
      <c r="FDV1" s="56"/>
      <c r="FDW1" s="56"/>
      <c r="FDX1" s="56"/>
      <c r="FDY1" s="56"/>
      <c r="FDZ1" s="56"/>
      <c r="FEA1" s="56"/>
      <c r="FEB1" s="56"/>
      <c r="FEC1" s="56"/>
      <c r="FED1" s="56"/>
      <c r="FEE1" s="56"/>
      <c r="FEF1" s="56"/>
      <c r="FEG1" s="56"/>
      <c r="FEH1" s="56"/>
      <c r="FEI1" s="56"/>
      <c r="FEJ1" s="56"/>
      <c r="FEK1" s="56"/>
      <c r="FEL1" s="56"/>
      <c r="FEM1" s="56"/>
      <c r="FEN1" s="56"/>
      <c r="FEO1" s="56"/>
      <c r="FEP1" s="56"/>
      <c r="FEQ1" s="56"/>
      <c r="FER1" s="56"/>
      <c r="FES1" s="56"/>
      <c r="FET1" s="56"/>
      <c r="FEU1" s="56"/>
      <c r="FEV1" s="56"/>
      <c r="FEW1" s="56"/>
      <c r="FEX1" s="56"/>
      <c r="FEY1" s="56"/>
      <c r="FEZ1" s="56"/>
      <c r="FFA1" s="56"/>
      <c r="FFB1" s="56"/>
      <c r="FFC1" s="56"/>
      <c r="FFD1" s="56"/>
      <c r="FFE1" s="56"/>
      <c r="FFF1" s="56"/>
      <c r="FFG1" s="56"/>
      <c r="FFH1" s="56"/>
      <c r="FFI1" s="56"/>
      <c r="FFJ1" s="56"/>
      <c r="FFK1" s="56"/>
      <c r="FFL1" s="56"/>
      <c r="FFM1" s="56"/>
      <c r="FFN1" s="56"/>
      <c r="FFO1" s="56"/>
      <c r="FFP1" s="56"/>
      <c r="FFQ1" s="56"/>
      <c r="FFR1" s="56"/>
      <c r="FFS1" s="56"/>
      <c r="FFT1" s="56"/>
      <c r="FFU1" s="56"/>
      <c r="FFV1" s="56"/>
      <c r="FFW1" s="56"/>
      <c r="FFX1" s="56"/>
      <c r="FFY1" s="56"/>
      <c r="FFZ1" s="56"/>
      <c r="FGA1" s="56"/>
      <c r="FGB1" s="56"/>
      <c r="FGC1" s="56"/>
      <c r="FGD1" s="56"/>
      <c r="FGE1" s="56"/>
      <c r="FGF1" s="56"/>
      <c r="FGG1" s="56"/>
      <c r="FGH1" s="56"/>
      <c r="FGI1" s="56"/>
      <c r="FGJ1" s="56"/>
      <c r="FGK1" s="56"/>
      <c r="FGL1" s="56"/>
      <c r="FGM1" s="56"/>
      <c r="FGN1" s="56"/>
      <c r="FGO1" s="56"/>
      <c r="FGP1" s="56"/>
      <c r="FGQ1" s="56"/>
      <c r="FGR1" s="56"/>
      <c r="FGS1" s="56"/>
      <c r="FGT1" s="56"/>
      <c r="FGU1" s="56"/>
      <c r="FGV1" s="56"/>
      <c r="FGW1" s="56"/>
      <c r="FGX1" s="56"/>
      <c r="FGY1" s="56"/>
      <c r="FGZ1" s="56"/>
      <c r="FHA1" s="56"/>
      <c r="FHB1" s="56"/>
      <c r="FHC1" s="56"/>
      <c r="FHD1" s="56"/>
      <c r="FHE1" s="56"/>
      <c r="FHF1" s="56"/>
      <c r="FHG1" s="56"/>
      <c r="FHH1" s="56"/>
      <c r="FHI1" s="56"/>
      <c r="FHJ1" s="56"/>
      <c r="FHK1" s="56"/>
      <c r="FHL1" s="56"/>
      <c r="FHM1" s="56"/>
      <c r="FHN1" s="56"/>
      <c r="FHO1" s="56"/>
      <c r="FHP1" s="56"/>
      <c r="FHQ1" s="56"/>
      <c r="FHR1" s="56"/>
      <c r="FHS1" s="56"/>
      <c r="FHT1" s="56"/>
      <c r="FHU1" s="56"/>
      <c r="FHV1" s="56"/>
      <c r="FHW1" s="56"/>
      <c r="FHX1" s="56"/>
      <c r="FHY1" s="56"/>
      <c r="FHZ1" s="56"/>
      <c r="FIA1" s="56"/>
      <c r="FIB1" s="56"/>
      <c r="FIC1" s="56"/>
      <c r="FID1" s="56"/>
      <c r="FIE1" s="56"/>
      <c r="FIF1" s="56"/>
      <c r="FIG1" s="56"/>
      <c r="FIH1" s="56"/>
      <c r="FII1" s="56"/>
      <c r="FIJ1" s="56"/>
      <c r="FIK1" s="56"/>
      <c r="FIL1" s="56"/>
      <c r="FIM1" s="56"/>
      <c r="FIN1" s="56"/>
      <c r="FIO1" s="56"/>
      <c r="FIP1" s="56"/>
      <c r="FIQ1" s="56"/>
      <c r="FIR1" s="56"/>
      <c r="FIS1" s="56"/>
      <c r="FIT1" s="56"/>
      <c r="FIU1" s="56"/>
      <c r="FIV1" s="56"/>
      <c r="FIW1" s="56"/>
      <c r="FIX1" s="56"/>
      <c r="FIY1" s="56"/>
      <c r="FIZ1" s="56"/>
      <c r="FJA1" s="56"/>
      <c r="FJB1" s="56"/>
      <c r="FJC1" s="56"/>
      <c r="FJD1" s="56"/>
      <c r="FJE1" s="56"/>
      <c r="FJF1" s="56"/>
      <c r="FJG1" s="56"/>
      <c r="FJH1" s="56"/>
      <c r="FJI1" s="56"/>
      <c r="FJJ1" s="56"/>
      <c r="FJK1" s="56"/>
      <c r="FJL1" s="56"/>
      <c r="FJM1" s="56"/>
      <c r="FJN1" s="56"/>
      <c r="FJO1" s="56"/>
      <c r="FJP1" s="56"/>
      <c r="FJQ1" s="56"/>
      <c r="FJR1" s="56"/>
      <c r="FJS1" s="56"/>
      <c r="FJT1" s="56"/>
      <c r="FJU1" s="56"/>
      <c r="FJV1" s="56"/>
      <c r="FJW1" s="56"/>
      <c r="FJX1" s="56"/>
      <c r="FJY1" s="56"/>
      <c r="FJZ1" s="56"/>
      <c r="FKA1" s="56"/>
      <c r="FKB1" s="56"/>
      <c r="FKC1" s="56"/>
      <c r="FKD1" s="56"/>
      <c r="FKE1" s="56"/>
      <c r="FKF1" s="56"/>
      <c r="FKG1" s="56"/>
      <c r="FKH1" s="56"/>
      <c r="FKI1" s="56"/>
      <c r="FKJ1" s="56"/>
      <c r="FKK1" s="56"/>
      <c r="FKL1" s="56"/>
      <c r="FKM1" s="56"/>
      <c r="FKN1" s="56"/>
      <c r="FKO1" s="56"/>
      <c r="FKP1" s="56"/>
      <c r="FKQ1" s="56"/>
      <c r="FKR1" s="56"/>
      <c r="FKS1" s="56"/>
      <c r="FKT1" s="56"/>
      <c r="FKU1" s="56"/>
      <c r="FKV1" s="56"/>
      <c r="FKW1" s="56"/>
      <c r="FKX1" s="56"/>
      <c r="FKY1" s="56"/>
      <c r="FKZ1" s="56"/>
      <c r="FLA1" s="56"/>
      <c r="FLB1" s="56"/>
      <c r="FLC1" s="56"/>
      <c r="FLD1" s="56"/>
      <c r="FLE1" s="56"/>
      <c r="FLF1" s="56"/>
      <c r="FLG1" s="56"/>
      <c r="FLH1" s="56"/>
      <c r="FLI1" s="56"/>
      <c r="FLJ1" s="56"/>
      <c r="FLK1" s="56"/>
      <c r="FLL1" s="56"/>
      <c r="FLM1" s="56"/>
      <c r="FLN1" s="56"/>
      <c r="FLO1" s="56"/>
      <c r="FLP1" s="56"/>
      <c r="FLQ1" s="56"/>
      <c r="FLR1" s="56"/>
      <c r="FLS1" s="56"/>
      <c r="FLT1" s="56"/>
      <c r="FLU1" s="56"/>
      <c r="FLV1" s="56"/>
      <c r="FLW1" s="56"/>
      <c r="FLX1" s="56"/>
      <c r="FLY1" s="56"/>
      <c r="FLZ1" s="56"/>
      <c r="FMA1" s="56"/>
      <c r="FMB1" s="56"/>
      <c r="FMC1" s="56"/>
      <c r="FMD1" s="56"/>
      <c r="FME1" s="56"/>
      <c r="FMF1" s="56"/>
      <c r="FMG1" s="56"/>
      <c r="FMH1" s="56"/>
      <c r="FMI1" s="56"/>
      <c r="FMJ1" s="56"/>
      <c r="FMK1" s="56"/>
      <c r="FML1" s="56"/>
      <c r="FMM1" s="56"/>
      <c r="FMN1" s="56"/>
      <c r="FMO1" s="56"/>
      <c r="FMP1" s="56"/>
      <c r="FMQ1" s="56"/>
      <c r="FMR1" s="56"/>
      <c r="FMS1" s="56"/>
      <c r="FMT1" s="56"/>
      <c r="FMU1" s="56"/>
      <c r="FMV1" s="56"/>
      <c r="FMW1" s="56"/>
      <c r="FMX1" s="56"/>
      <c r="FMY1" s="56"/>
      <c r="FMZ1" s="56"/>
      <c r="FNA1" s="56"/>
      <c r="FNB1" s="56"/>
      <c r="FNC1" s="56"/>
      <c r="FND1" s="56"/>
      <c r="FNE1" s="56"/>
      <c r="FNF1" s="56"/>
      <c r="FNG1" s="56"/>
      <c r="FNH1" s="56"/>
      <c r="FNI1" s="56"/>
      <c r="FNJ1" s="56"/>
      <c r="FNK1" s="56"/>
      <c r="FNL1" s="56"/>
      <c r="FNM1" s="56"/>
      <c r="FNN1" s="56"/>
      <c r="FNO1" s="56"/>
      <c r="FNP1" s="56"/>
      <c r="FNQ1" s="56"/>
      <c r="FNR1" s="56"/>
      <c r="FNS1" s="56"/>
      <c r="FNT1" s="56"/>
      <c r="FNU1" s="56"/>
      <c r="FNV1" s="56"/>
      <c r="FNW1" s="56"/>
      <c r="FNX1" s="56"/>
      <c r="FNY1" s="56"/>
      <c r="FNZ1" s="56"/>
      <c r="FOA1" s="56"/>
      <c r="FOB1" s="56"/>
      <c r="FOC1" s="56"/>
      <c r="FOD1" s="56"/>
      <c r="FOE1" s="56"/>
      <c r="FOF1" s="56"/>
      <c r="FOG1" s="56"/>
      <c r="FOH1" s="56"/>
      <c r="FOI1" s="56"/>
      <c r="FOJ1" s="56"/>
      <c r="FOK1" s="56"/>
      <c r="FOL1" s="56"/>
      <c r="FOM1" s="56"/>
      <c r="FON1" s="56"/>
      <c r="FOO1" s="56"/>
      <c r="FOP1" s="56"/>
      <c r="FOQ1" s="56"/>
      <c r="FOR1" s="56"/>
      <c r="FOS1" s="56"/>
      <c r="FOT1" s="56"/>
      <c r="FOU1" s="56"/>
      <c r="FOV1" s="56"/>
      <c r="FOW1" s="56"/>
      <c r="FOX1" s="56"/>
      <c r="FOY1" s="56"/>
      <c r="FOZ1" s="56"/>
      <c r="FPA1" s="56"/>
      <c r="FPB1" s="56"/>
      <c r="FPC1" s="56"/>
      <c r="FPD1" s="56"/>
      <c r="FPE1" s="56"/>
      <c r="FPF1" s="56"/>
      <c r="FPG1" s="56"/>
      <c r="FPH1" s="56"/>
      <c r="FPI1" s="56"/>
      <c r="FPJ1" s="56"/>
      <c r="FPK1" s="56"/>
      <c r="FPL1" s="56"/>
      <c r="FPM1" s="56"/>
      <c r="FPN1" s="56"/>
      <c r="FPO1" s="56"/>
      <c r="FPP1" s="56"/>
      <c r="FPQ1" s="56"/>
      <c r="FPR1" s="56"/>
      <c r="FPS1" s="56"/>
      <c r="FPT1" s="56"/>
      <c r="FPU1" s="56"/>
      <c r="FPV1" s="56"/>
      <c r="FPW1" s="56"/>
      <c r="FPX1" s="56"/>
      <c r="FPY1" s="56"/>
      <c r="FPZ1" s="56"/>
      <c r="FQA1" s="56"/>
      <c r="FQB1" s="56"/>
      <c r="FQC1" s="56"/>
      <c r="FQD1" s="56"/>
      <c r="FQE1" s="56"/>
      <c r="FQF1" s="56"/>
      <c r="FQG1" s="56"/>
      <c r="FQH1" s="56"/>
      <c r="FQI1" s="56"/>
      <c r="FQJ1" s="56"/>
      <c r="FQK1" s="56"/>
      <c r="FQL1" s="56"/>
      <c r="FQM1" s="56"/>
      <c r="FQN1" s="56"/>
      <c r="FQO1" s="56"/>
      <c r="FQP1" s="56"/>
      <c r="FQQ1" s="56"/>
      <c r="FQR1" s="56"/>
      <c r="FQS1" s="56"/>
      <c r="FQT1" s="56"/>
      <c r="FQU1" s="56"/>
      <c r="FQV1" s="56"/>
      <c r="FQW1" s="56"/>
      <c r="FQX1" s="56"/>
      <c r="FQY1" s="56"/>
      <c r="FQZ1" s="56"/>
      <c r="FRA1" s="56"/>
      <c r="FRB1" s="56"/>
      <c r="FRC1" s="56"/>
      <c r="FRD1" s="56"/>
      <c r="FRE1" s="56"/>
      <c r="FRF1" s="56"/>
      <c r="FRG1" s="56"/>
      <c r="FRH1" s="56"/>
      <c r="FRI1" s="56"/>
      <c r="FRJ1" s="56"/>
      <c r="FRK1" s="56"/>
      <c r="FRL1" s="56"/>
      <c r="FRM1" s="56"/>
      <c r="FRN1" s="56"/>
      <c r="FRO1" s="56"/>
      <c r="FRP1" s="56"/>
      <c r="FRQ1" s="56"/>
      <c r="FRR1" s="56"/>
      <c r="FRS1" s="56"/>
      <c r="FRT1" s="56"/>
      <c r="FRU1" s="56"/>
      <c r="FRV1" s="56"/>
      <c r="FRW1" s="56"/>
      <c r="FRX1" s="56"/>
      <c r="FRY1" s="56"/>
      <c r="FRZ1" s="56"/>
      <c r="FSA1" s="56"/>
      <c r="FSB1" s="56"/>
      <c r="FSC1" s="56"/>
      <c r="FSD1" s="56"/>
      <c r="FSE1" s="56"/>
      <c r="FSF1" s="56"/>
      <c r="FSG1" s="56"/>
      <c r="FSH1" s="56"/>
      <c r="FSI1" s="56"/>
      <c r="FSJ1" s="56"/>
      <c r="FSK1" s="56"/>
      <c r="FSL1" s="56"/>
      <c r="FSM1" s="56"/>
      <c r="FSN1" s="56"/>
      <c r="FSO1" s="56"/>
      <c r="FSP1" s="56"/>
      <c r="FSQ1" s="56"/>
      <c r="FSR1" s="56"/>
      <c r="FSS1" s="56"/>
      <c r="FST1" s="56"/>
      <c r="FSU1" s="56"/>
      <c r="FSV1" s="56"/>
      <c r="FSW1" s="56"/>
      <c r="FSX1" s="56"/>
      <c r="FSY1" s="56"/>
      <c r="FSZ1" s="56"/>
      <c r="FTA1" s="56"/>
      <c r="FTB1" s="56"/>
      <c r="FTC1" s="56"/>
      <c r="FTD1" s="56"/>
      <c r="FTE1" s="56"/>
      <c r="FTF1" s="56"/>
      <c r="FTG1" s="56"/>
      <c r="FTH1" s="56"/>
      <c r="FTI1" s="56"/>
      <c r="FTJ1" s="56"/>
      <c r="FTK1" s="56"/>
      <c r="FTL1" s="56"/>
      <c r="FTM1" s="56"/>
      <c r="FTN1" s="56"/>
      <c r="FTO1" s="56"/>
      <c r="FTP1" s="56"/>
      <c r="FTQ1" s="56"/>
      <c r="FTR1" s="56"/>
      <c r="FTS1" s="56"/>
      <c r="FTT1" s="56"/>
      <c r="FTU1" s="56"/>
      <c r="FTV1" s="56"/>
      <c r="FTW1" s="56"/>
      <c r="FTX1" s="56"/>
      <c r="FTY1" s="56"/>
      <c r="FTZ1" s="56"/>
      <c r="FUA1" s="56"/>
      <c r="FUB1" s="56"/>
      <c r="FUC1" s="56"/>
      <c r="FUD1" s="56"/>
      <c r="FUE1" s="56"/>
      <c r="FUF1" s="56"/>
      <c r="FUG1" s="56"/>
      <c r="FUH1" s="56"/>
      <c r="FUI1" s="56"/>
      <c r="FUJ1" s="56"/>
      <c r="FUK1" s="56"/>
      <c r="FUL1" s="56"/>
      <c r="FUM1" s="56"/>
      <c r="FUN1" s="56"/>
      <c r="FUO1" s="56"/>
      <c r="FUP1" s="56"/>
      <c r="FUQ1" s="56"/>
      <c r="FUR1" s="56"/>
      <c r="FUS1" s="56"/>
      <c r="FUT1" s="56"/>
      <c r="FUU1" s="56"/>
      <c r="FUV1" s="56"/>
      <c r="FUW1" s="56"/>
      <c r="FUX1" s="56"/>
      <c r="FUY1" s="56"/>
      <c r="FUZ1" s="56"/>
      <c r="FVA1" s="56"/>
      <c r="FVB1" s="56"/>
      <c r="FVC1" s="56"/>
      <c r="FVD1" s="56"/>
      <c r="FVE1" s="56"/>
      <c r="FVF1" s="56"/>
      <c r="FVG1" s="56"/>
      <c r="FVH1" s="56"/>
      <c r="FVI1" s="56"/>
      <c r="FVJ1" s="56"/>
      <c r="FVK1" s="56"/>
      <c r="FVL1" s="56"/>
      <c r="FVM1" s="56"/>
      <c r="FVN1" s="56"/>
      <c r="FVO1" s="56"/>
      <c r="FVP1" s="56"/>
      <c r="FVQ1" s="56"/>
      <c r="FVR1" s="56"/>
      <c r="FVS1" s="56"/>
      <c r="FVT1" s="56"/>
      <c r="FVU1" s="56"/>
      <c r="FVV1" s="56"/>
      <c r="FVW1" s="56"/>
      <c r="FVX1" s="56"/>
      <c r="FVY1" s="56"/>
      <c r="FVZ1" s="56"/>
      <c r="FWA1" s="56"/>
      <c r="FWB1" s="56"/>
      <c r="FWC1" s="56"/>
      <c r="FWD1" s="56"/>
      <c r="FWE1" s="56"/>
      <c r="FWF1" s="56"/>
      <c r="FWG1" s="56"/>
      <c r="FWH1" s="56"/>
      <c r="FWI1" s="56"/>
      <c r="FWJ1" s="56"/>
      <c r="FWK1" s="56"/>
      <c r="FWL1" s="56"/>
      <c r="FWM1" s="56"/>
      <c r="FWN1" s="56"/>
      <c r="FWO1" s="56"/>
      <c r="FWP1" s="56"/>
      <c r="FWQ1" s="56"/>
      <c r="FWR1" s="56"/>
      <c r="FWS1" s="56"/>
      <c r="FWT1" s="56"/>
      <c r="FWU1" s="56"/>
      <c r="FWV1" s="56"/>
      <c r="FWW1" s="56"/>
      <c r="FWX1" s="56"/>
      <c r="FWY1" s="56"/>
      <c r="FWZ1" s="56"/>
      <c r="FXA1" s="56"/>
      <c r="FXB1" s="56"/>
      <c r="FXC1" s="56"/>
      <c r="FXD1" s="56"/>
      <c r="FXE1" s="56"/>
      <c r="FXF1" s="56"/>
      <c r="FXG1" s="56"/>
      <c r="FXH1" s="56"/>
      <c r="FXI1" s="56"/>
      <c r="FXJ1" s="56"/>
      <c r="FXK1" s="56"/>
      <c r="FXL1" s="56"/>
      <c r="FXM1" s="56"/>
      <c r="FXN1" s="56"/>
      <c r="FXO1" s="56"/>
      <c r="FXP1" s="56"/>
      <c r="FXQ1" s="56"/>
      <c r="FXR1" s="56"/>
      <c r="FXS1" s="56"/>
      <c r="FXT1" s="56"/>
      <c r="FXU1" s="56"/>
      <c r="FXV1" s="56"/>
      <c r="FXW1" s="56"/>
      <c r="FXX1" s="56"/>
      <c r="FXY1" s="56"/>
      <c r="FXZ1" s="56"/>
      <c r="FYA1" s="56"/>
      <c r="FYB1" s="56"/>
      <c r="FYC1" s="56"/>
      <c r="FYD1" s="56"/>
      <c r="FYE1" s="56"/>
      <c r="FYF1" s="56"/>
      <c r="FYG1" s="56"/>
      <c r="FYH1" s="56"/>
      <c r="FYI1" s="56"/>
      <c r="FYJ1" s="56"/>
      <c r="FYK1" s="56"/>
      <c r="FYL1" s="56"/>
      <c r="FYM1" s="56"/>
      <c r="FYN1" s="56"/>
      <c r="FYO1" s="56"/>
      <c r="FYP1" s="56"/>
      <c r="FYQ1" s="56"/>
      <c r="FYR1" s="56"/>
      <c r="FYS1" s="56"/>
      <c r="FYT1" s="56"/>
      <c r="FYU1" s="56"/>
      <c r="FYV1" s="56"/>
      <c r="FYW1" s="56"/>
      <c r="FYX1" s="56"/>
      <c r="FYY1" s="56"/>
      <c r="FYZ1" s="56"/>
      <c r="FZA1" s="56"/>
      <c r="FZB1" s="56"/>
      <c r="FZC1" s="56"/>
      <c r="FZD1" s="56"/>
      <c r="FZE1" s="56"/>
      <c r="FZF1" s="56"/>
      <c r="FZG1" s="56"/>
      <c r="FZH1" s="56"/>
      <c r="FZI1" s="56"/>
      <c r="FZJ1" s="56"/>
      <c r="FZK1" s="56"/>
      <c r="FZL1" s="56"/>
      <c r="FZM1" s="56"/>
      <c r="FZN1" s="56"/>
      <c r="FZO1" s="56"/>
      <c r="FZP1" s="56"/>
      <c r="FZQ1" s="56"/>
      <c r="FZR1" s="56"/>
      <c r="FZS1" s="56"/>
      <c r="FZT1" s="56"/>
      <c r="FZU1" s="56"/>
      <c r="FZV1" s="56"/>
      <c r="FZW1" s="56"/>
      <c r="FZX1" s="56"/>
      <c r="FZY1" s="56"/>
      <c r="FZZ1" s="56"/>
      <c r="GAA1" s="56"/>
      <c r="GAB1" s="56"/>
      <c r="GAC1" s="56"/>
      <c r="GAD1" s="56"/>
      <c r="GAE1" s="56"/>
      <c r="GAF1" s="56"/>
      <c r="GAG1" s="56"/>
      <c r="GAH1" s="56"/>
      <c r="GAI1" s="56"/>
      <c r="GAJ1" s="56"/>
      <c r="GAK1" s="56"/>
      <c r="GAL1" s="56"/>
      <c r="GAM1" s="56"/>
      <c r="GAN1" s="56"/>
      <c r="GAO1" s="56"/>
      <c r="GAP1" s="56"/>
      <c r="GAQ1" s="56"/>
      <c r="GAR1" s="56"/>
      <c r="GAS1" s="56"/>
      <c r="GAT1" s="56"/>
      <c r="GAU1" s="56"/>
      <c r="GAV1" s="56"/>
      <c r="GAW1" s="56"/>
      <c r="GAX1" s="56"/>
      <c r="GAY1" s="56"/>
      <c r="GAZ1" s="56"/>
      <c r="GBA1" s="56"/>
      <c r="GBB1" s="56"/>
      <c r="GBC1" s="56"/>
      <c r="GBD1" s="56"/>
      <c r="GBE1" s="56"/>
      <c r="GBF1" s="56"/>
      <c r="GBG1" s="56"/>
      <c r="GBH1" s="56"/>
      <c r="GBI1" s="56"/>
      <c r="GBJ1" s="56"/>
      <c r="GBK1" s="56"/>
      <c r="GBL1" s="56"/>
      <c r="GBM1" s="56"/>
      <c r="GBN1" s="56"/>
      <c r="GBO1" s="56"/>
      <c r="GBP1" s="56"/>
      <c r="GBQ1" s="56"/>
      <c r="GBR1" s="56"/>
      <c r="GBS1" s="56"/>
      <c r="GBT1" s="56"/>
      <c r="GBU1" s="56"/>
      <c r="GBV1" s="56"/>
      <c r="GBW1" s="56"/>
      <c r="GBX1" s="56"/>
      <c r="GBY1" s="56"/>
      <c r="GBZ1" s="56"/>
      <c r="GCA1" s="56"/>
      <c r="GCB1" s="56"/>
      <c r="GCC1" s="56"/>
      <c r="GCD1" s="56"/>
      <c r="GCE1" s="56"/>
      <c r="GCF1" s="56"/>
      <c r="GCG1" s="56"/>
      <c r="GCH1" s="56"/>
      <c r="GCI1" s="56"/>
      <c r="GCJ1" s="56"/>
      <c r="GCK1" s="56"/>
      <c r="GCL1" s="56"/>
      <c r="GCM1" s="56"/>
      <c r="GCN1" s="56"/>
      <c r="GCO1" s="56"/>
      <c r="GCP1" s="56"/>
      <c r="GCQ1" s="56"/>
      <c r="GCR1" s="56"/>
      <c r="GCS1" s="56"/>
      <c r="GCT1" s="56"/>
      <c r="GCU1" s="56"/>
      <c r="GCV1" s="56"/>
      <c r="GCW1" s="56"/>
      <c r="GCX1" s="56"/>
      <c r="GCY1" s="56"/>
      <c r="GCZ1" s="56"/>
      <c r="GDA1" s="56"/>
      <c r="GDB1" s="56"/>
      <c r="GDC1" s="56"/>
      <c r="GDD1" s="56"/>
      <c r="GDE1" s="56"/>
      <c r="GDF1" s="56"/>
      <c r="GDG1" s="56"/>
      <c r="GDH1" s="56"/>
      <c r="GDI1" s="56"/>
      <c r="GDJ1" s="56"/>
      <c r="GDK1" s="56"/>
      <c r="GDL1" s="56"/>
      <c r="GDM1" s="56"/>
      <c r="GDN1" s="56"/>
      <c r="GDO1" s="56"/>
      <c r="GDP1" s="56"/>
      <c r="GDQ1" s="56"/>
      <c r="GDR1" s="56"/>
      <c r="GDS1" s="56"/>
      <c r="GDT1" s="56"/>
      <c r="GDU1" s="56"/>
      <c r="GDV1" s="56"/>
      <c r="GDW1" s="56"/>
      <c r="GDX1" s="56"/>
      <c r="GDY1" s="56"/>
      <c r="GDZ1" s="56"/>
      <c r="GEA1" s="56"/>
      <c r="GEB1" s="56"/>
      <c r="GEC1" s="56"/>
      <c r="GED1" s="56"/>
      <c r="GEE1" s="56"/>
      <c r="GEF1" s="56"/>
      <c r="GEG1" s="56"/>
      <c r="GEH1" s="56"/>
      <c r="GEI1" s="56"/>
      <c r="GEJ1" s="56"/>
      <c r="GEK1" s="56"/>
      <c r="GEL1" s="56"/>
      <c r="GEM1" s="56"/>
      <c r="GEN1" s="56"/>
      <c r="GEO1" s="56"/>
      <c r="GEP1" s="56"/>
      <c r="GEQ1" s="56"/>
      <c r="GER1" s="56"/>
      <c r="GES1" s="56"/>
      <c r="GET1" s="56"/>
      <c r="GEU1" s="56"/>
      <c r="GEV1" s="56"/>
      <c r="GEW1" s="56"/>
      <c r="GEX1" s="56"/>
      <c r="GEY1" s="56"/>
      <c r="GEZ1" s="56"/>
      <c r="GFA1" s="56"/>
      <c r="GFB1" s="56"/>
      <c r="GFC1" s="56"/>
      <c r="GFD1" s="56"/>
      <c r="GFE1" s="56"/>
      <c r="GFF1" s="56"/>
      <c r="GFG1" s="56"/>
      <c r="GFH1" s="56"/>
      <c r="GFI1" s="56"/>
      <c r="GFJ1" s="56"/>
      <c r="GFK1" s="56"/>
      <c r="GFL1" s="56"/>
      <c r="GFM1" s="56"/>
      <c r="GFN1" s="56"/>
      <c r="GFO1" s="56"/>
      <c r="GFP1" s="56"/>
      <c r="GFQ1" s="56"/>
      <c r="GFR1" s="56"/>
      <c r="GFS1" s="56"/>
      <c r="GFT1" s="56"/>
      <c r="GFU1" s="56"/>
      <c r="GFV1" s="56"/>
      <c r="GFW1" s="56"/>
      <c r="GFX1" s="56"/>
      <c r="GFY1" s="56"/>
      <c r="GFZ1" s="56"/>
      <c r="GGA1" s="56"/>
      <c r="GGB1" s="56"/>
      <c r="GGC1" s="56"/>
      <c r="GGD1" s="56"/>
      <c r="GGE1" s="56"/>
      <c r="GGF1" s="56"/>
      <c r="GGG1" s="56"/>
      <c r="GGH1" s="56"/>
      <c r="GGI1" s="56"/>
      <c r="GGJ1" s="56"/>
      <c r="GGK1" s="56"/>
      <c r="GGL1" s="56"/>
      <c r="GGM1" s="56"/>
      <c r="GGN1" s="56"/>
      <c r="GGO1" s="56"/>
      <c r="GGP1" s="56"/>
      <c r="GGQ1" s="56"/>
      <c r="GGR1" s="56"/>
      <c r="GGS1" s="56"/>
      <c r="GGT1" s="56"/>
      <c r="GGU1" s="56"/>
      <c r="GGV1" s="56"/>
      <c r="GGW1" s="56"/>
      <c r="GGX1" s="56"/>
      <c r="GGY1" s="56"/>
      <c r="GGZ1" s="56"/>
      <c r="GHA1" s="56"/>
      <c r="GHB1" s="56"/>
      <c r="GHC1" s="56"/>
      <c r="GHD1" s="56"/>
      <c r="GHE1" s="56"/>
      <c r="GHF1" s="56"/>
      <c r="GHG1" s="56"/>
      <c r="GHH1" s="56"/>
      <c r="GHI1" s="56"/>
      <c r="GHJ1" s="56"/>
      <c r="GHK1" s="56"/>
      <c r="GHL1" s="56"/>
      <c r="GHM1" s="56"/>
      <c r="GHN1" s="56"/>
      <c r="GHO1" s="56"/>
      <c r="GHP1" s="56"/>
      <c r="GHQ1" s="56"/>
      <c r="GHR1" s="56"/>
      <c r="GHS1" s="56"/>
      <c r="GHT1" s="56"/>
      <c r="GHU1" s="56"/>
      <c r="GHV1" s="56"/>
      <c r="GHW1" s="56"/>
      <c r="GHX1" s="56"/>
      <c r="GHY1" s="56"/>
      <c r="GHZ1" s="56"/>
      <c r="GIA1" s="56"/>
      <c r="GIB1" s="56"/>
      <c r="GIC1" s="56"/>
      <c r="GID1" s="56"/>
      <c r="GIE1" s="56"/>
      <c r="GIF1" s="56"/>
      <c r="GIG1" s="56"/>
      <c r="GIH1" s="56"/>
      <c r="GII1" s="56"/>
      <c r="GIJ1" s="56"/>
      <c r="GIK1" s="56"/>
      <c r="GIL1" s="56"/>
      <c r="GIM1" s="56"/>
      <c r="GIN1" s="56"/>
      <c r="GIO1" s="56"/>
      <c r="GIP1" s="56"/>
      <c r="GIQ1" s="56"/>
      <c r="GIR1" s="56"/>
      <c r="GIS1" s="56"/>
      <c r="GIT1" s="56"/>
      <c r="GIU1" s="56"/>
      <c r="GIV1" s="56"/>
      <c r="GIW1" s="56"/>
      <c r="GIX1" s="56"/>
      <c r="GIY1" s="56"/>
      <c r="GIZ1" s="56"/>
      <c r="GJA1" s="56"/>
      <c r="GJB1" s="56"/>
      <c r="GJC1" s="56"/>
      <c r="GJD1" s="56"/>
      <c r="GJE1" s="56"/>
      <c r="GJF1" s="56"/>
      <c r="GJG1" s="56"/>
      <c r="GJH1" s="56"/>
      <c r="GJI1" s="56"/>
      <c r="GJJ1" s="56"/>
      <c r="GJK1" s="56"/>
      <c r="GJL1" s="56"/>
      <c r="GJM1" s="56"/>
      <c r="GJN1" s="56"/>
      <c r="GJO1" s="56"/>
      <c r="GJP1" s="56"/>
      <c r="GJQ1" s="56"/>
      <c r="GJR1" s="56"/>
      <c r="GJS1" s="56"/>
      <c r="GJT1" s="56"/>
      <c r="GJU1" s="56"/>
      <c r="GJV1" s="56"/>
      <c r="GJW1" s="56"/>
      <c r="GJX1" s="56"/>
      <c r="GJY1" s="56"/>
      <c r="GJZ1" s="56"/>
      <c r="GKA1" s="56"/>
      <c r="GKB1" s="56"/>
      <c r="GKC1" s="56"/>
      <c r="GKD1" s="56"/>
      <c r="GKE1" s="56"/>
      <c r="GKF1" s="56"/>
      <c r="GKG1" s="56"/>
      <c r="GKH1" s="56"/>
      <c r="GKI1" s="56"/>
      <c r="GKJ1" s="56"/>
      <c r="GKK1" s="56"/>
      <c r="GKL1" s="56"/>
      <c r="GKM1" s="56"/>
      <c r="GKN1" s="56"/>
      <c r="GKO1" s="56"/>
      <c r="GKP1" s="56"/>
      <c r="GKQ1" s="56"/>
      <c r="GKR1" s="56"/>
      <c r="GKS1" s="56"/>
      <c r="GKT1" s="56"/>
      <c r="GKU1" s="56"/>
      <c r="GKV1" s="56"/>
      <c r="GKW1" s="56"/>
      <c r="GKX1" s="56"/>
      <c r="GKY1" s="56"/>
      <c r="GKZ1" s="56"/>
      <c r="GLA1" s="56"/>
      <c r="GLB1" s="56"/>
      <c r="GLC1" s="56"/>
      <c r="GLD1" s="56"/>
      <c r="GLE1" s="56"/>
      <c r="GLF1" s="56"/>
      <c r="GLG1" s="56"/>
      <c r="GLH1" s="56"/>
      <c r="GLI1" s="56"/>
      <c r="GLJ1" s="56"/>
      <c r="GLK1" s="56"/>
      <c r="GLL1" s="56"/>
      <c r="GLM1" s="56"/>
      <c r="GLN1" s="56"/>
      <c r="GLO1" s="56"/>
      <c r="GLP1" s="56"/>
      <c r="GLQ1" s="56"/>
      <c r="GLR1" s="56"/>
      <c r="GLS1" s="56"/>
      <c r="GLT1" s="56"/>
      <c r="GLU1" s="56"/>
      <c r="GLV1" s="56"/>
      <c r="GLW1" s="56"/>
      <c r="GLX1" s="56"/>
      <c r="GLY1" s="56"/>
      <c r="GLZ1" s="56"/>
      <c r="GMA1" s="56"/>
      <c r="GMB1" s="56"/>
      <c r="GMC1" s="56"/>
      <c r="GMD1" s="56"/>
      <c r="GME1" s="56"/>
      <c r="GMF1" s="56"/>
      <c r="GMG1" s="56"/>
      <c r="GMH1" s="56"/>
      <c r="GMI1" s="56"/>
      <c r="GMJ1" s="56"/>
      <c r="GMK1" s="56"/>
      <c r="GML1" s="56"/>
      <c r="GMM1" s="56"/>
      <c r="GMN1" s="56"/>
      <c r="GMO1" s="56"/>
      <c r="GMP1" s="56"/>
      <c r="GMQ1" s="56"/>
      <c r="GMR1" s="56"/>
      <c r="GMS1" s="56"/>
      <c r="GMT1" s="56"/>
      <c r="GMU1" s="56"/>
      <c r="GMV1" s="56"/>
      <c r="GMW1" s="56"/>
      <c r="GMX1" s="56"/>
      <c r="GMY1" s="56"/>
      <c r="GMZ1" s="56"/>
      <c r="GNA1" s="56"/>
      <c r="GNB1" s="56"/>
      <c r="GNC1" s="56"/>
      <c r="GND1" s="56"/>
      <c r="GNE1" s="56"/>
      <c r="GNF1" s="56"/>
      <c r="GNG1" s="56"/>
      <c r="GNH1" s="56"/>
      <c r="GNI1" s="56"/>
      <c r="GNJ1" s="56"/>
      <c r="GNK1" s="56"/>
      <c r="GNL1" s="56"/>
      <c r="GNM1" s="56"/>
      <c r="GNN1" s="56"/>
      <c r="GNO1" s="56"/>
      <c r="GNP1" s="56"/>
      <c r="GNQ1" s="56"/>
      <c r="GNR1" s="56"/>
      <c r="GNS1" s="56"/>
      <c r="GNT1" s="56"/>
      <c r="GNU1" s="56"/>
      <c r="GNV1" s="56"/>
      <c r="GNW1" s="56"/>
      <c r="GNX1" s="56"/>
      <c r="GNY1" s="56"/>
      <c r="GNZ1" s="56"/>
      <c r="GOA1" s="56"/>
      <c r="GOB1" s="56"/>
      <c r="GOC1" s="56"/>
      <c r="GOD1" s="56"/>
      <c r="GOE1" s="56"/>
      <c r="GOF1" s="56"/>
      <c r="GOG1" s="56"/>
      <c r="GOH1" s="56"/>
      <c r="GOI1" s="56"/>
      <c r="GOJ1" s="56"/>
      <c r="GOK1" s="56"/>
      <c r="GOL1" s="56"/>
      <c r="GOM1" s="56"/>
      <c r="GON1" s="56"/>
      <c r="GOO1" s="56"/>
      <c r="GOP1" s="56"/>
      <c r="GOQ1" s="56"/>
      <c r="GOR1" s="56"/>
      <c r="GOS1" s="56"/>
      <c r="GOT1" s="56"/>
      <c r="GOU1" s="56"/>
      <c r="GOV1" s="56"/>
      <c r="GOW1" s="56"/>
      <c r="GOX1" s="56"/>
      <c r="GOY1" s="56"/>
      <c r="GOZ1" s="56"/>
      <c r="GPA1" s="56"/>
      <c r="GPB1" s="56"/>
      <c r="GPC1" s="56"/>
      <c r="GPD1" s="56"/>
      <c r="GPE1" s="56"/>
      <c r="GPF1" s="56"/>
      <c r="GPG1" s="56"/>
      <c r="GPH1" s="56"/>
      <c r="GPI1" s="56"/>
      <c r="GPJ1" s="56"/>
      <c r="GPK1" s="56"/>
      <c r="GPL1" s="56"/>
      <c r="GPM1" s="56"/>
      <c r="GPN1" s="56"/>
      <c r="GPO1" s="56"/>
      <c r="GPP1" s="56"/>
      <c r="GPQ1" s="56"/>
      <c r="GPR1" s="56"/>
      <c r="GPS1" s="56"/>
      <c r="GPT1" s="56"/>
      <c r="GPU1" s="56"/>
      <c r="GPV1" s="56"/>
      <c r="GPW1" s="56"/>
      <c r="GPX1" s="56"/>
      <c r="GPY1" s="56"/>
      <c r="GPZ1" s="56"/>
      <c r="GQA1" s="56"/>
      <c r="GQB1" s="56"/>
      <c r="GQC1" s="56"/>
      <c r="GQD1" s="56"/>
      <c r="GQE1" s="56"/>
      <c r="GQF1" s="56"/>
      <c r="GQG1" s="56"/>
      <c r="GQH1" s="56"/>
      <c r="GQI1" s="56"/>
      <c r="GQJ1" s="56"/>
      <c r="GQK1" s="56"/>
      <c r="GQL1" s="56"/>
      <c r="GQM1" s="56"/>
      <c r="GQN1" s="56"/>
      <c r="GQO1" s="56"/>
      <c r="GQP1" s="56"/>
      <c r="GQQ1" s="56"/>
      <c r="GQR1" s="56"/>
      <c r="GQS1" s="56"/>
      <c r="GQT1" s="56"/>
      <c r="GQU1" s="56"/>
      <c r="GQV1" s="56"/>
      <c r="GQW1" s="56"/>
      <c r="GQX1" s="56"/>
      <c r="GQY1" s="56"/>
      <c r="GQZ1" s="56"/>
      <c r="GRA1" s="56"/>
      <c r="GRB1" s="56"/>
      <c r="GRC1" s="56"/>
      <c r="GRD1" s="56"/>
      <c r="GRE1" s="56"/>
      <c r="GRF1" s="56"/>
      <c r="GRG1" s="56"/>
      <c r="GRH1" s="56"/>
      <c r="GRI1" s="56"/>
      <c r="GRJ1" s="56"/>
      <c r="GRK1" s="56"/>
      <c r="GRL1" s="56"/>
      <c r="GRM1" s="56"/>
      <c r="GRN1" s="56"/>
      <c r="GRO1" s="56"/>
      <c r="GRP1" s="56"/>
      <c r="GRQ1" s="56"/>
      <c r="GRR1" s="56"/>
      <c r="GRS1" s="56"/>
      <c r="GRT1" s="56"/>
      <c r="GRU1" s="56"/>
      <c r="GRV1" s="56"/>
      <c r="GRW1" s="56"/>
      <c r="GRX1" s="56"/>
      <c r="GRY1" s="56"/>
      <c r="GRZ1" s="56"/>
      <c r="GSA1" s="56"/>
      <c r="GSB1" s="56"/>
      <c r="GSC1" s="56"/>
      <c r="GSD1" s="56"/>
      <c r="GSE1" s="56"/>
      <c r="GSF1" s="56"/>
      <c r="GSG1" s="56"/>
      <c r="GSH1" s="56"/>
      <c r="GSI1" s="56"/>
      <c r="GSJ1" s="56"/>
      <c r="GSK1" s="56"/>
      <c r="GSL1" s="56"/>
      <c r="GSM1" s="56"/>
      <c r="GSN1" s="56"/>
      <c r="GSO1" s="56"/>
      <c r="GSP1" s="56"/>
      <c r="GSQ1" s="56"/>
      <c r="GSR1" s="56"/>
      <c r="GSS1" s="56"/>
      <c r="GST1" s="56"/>
      <c r="GSU1" s="56"/>
      <c r="GSV1" s="56"/>
      <c r="GSW1" s="56"/>
      <c r="GSX1" s="56"/>
      <c r="GSY1" s="56"/>
      <c r="GSZ1" s="56"/>
      <c r="GTA1" s="56"/>
      <c r="GTB1" s="56"/>
      <c r="GTC1" s="56"/>
      <c r="GTD1" s="56"/>
      <c r="GTE1" s="56"/>
      <c r="GTF1" s="56"/>
      <c r="GTG1" s="56"/>
      <c r="GTH1" s="56"/>
      <c r="GTI1" s="56"/>
      <c r="GTJ1" s="56"/>
      <c r="GTK1" s="56"/>
      <c r="GTL1" s="56"/>
      <c r="GTM1" s="56"/>
      <c r="GTN1" s="56"/>
      <c r="GTO1" s="56"/>
      <c r="GTP1" s="56"/>
      <c r="GTQ1" s="56"/>
      <c r="GTR1" s="56"/>
      <c r="GTS1" s="56"/>
      <c r="GTT1" s="56"/>
      <c r="GTU1" s="56"/>
      <c r="GTV1" s="56"/>
      <c r="GTW1" s="56"/>
      <c r="GTX1" s="56"/>
      <c r="GTY1" s="56"/>
      <c r="GTZ1" s="56"/>
      <c r="GUA1" s="56"/>
      <c r="GUB1" s="56"/>
      <c r="GUC1" s="56"/>
      <c r="GUD1" s="56"/>
      <c r="GUE1" s="56"/>
      <c r="GUF1" s="56"/>
      <c r="GUG1" s="56"/>
      <c r="GUH1" s="56"/>
      <c r="GUI1" s="56"/>
      <c r="GUJ1" s="56"/>
      <c r="GUK1" s="56"/>
      <c r="GUL1" s="56"/>
      <c r="GUM1" s="56"/>
      <c r="GUN1" s="56"/>
      <c r="GUO1" s="56"/>
      <c r="GUP1" s="56"/>
      <c r="GUQ1" s="56"/>
      <c r="GUR1" s="56"/>
      <c r="GUS1" s="56"/>
      <c r="GUT1" s="56"/>
      <c r="GUU1" s="56"/>
      <c r="GUV1" s="56"/>
      <c r="GUW1" s="56"/>
      <c r="GUX1" s="56"/>
      <c r="GUY1" s="56"/>
      <c r="GUZ1" s="56"/>
      <c r="GVA1" s="56"/>
      <c r="GVB1" s="56"/>
      <c r="GVC1" s="56"/>
      <c r="GVD1" s="56"/>
      <c r="GVE1" s="56"/>
      <c r="GVF1" s="56"/>
      <c r="GVG1" s="56"/>
      <c r="GVH1" s="56"/>
      <c r="GVI1" s="56"/>
      <c r="GVJ1" s="56"/>
      <c r="GVK1" s="56"/>
      <c r="GVL1" s="56"/>
      <c r="GVM1" s="56"/>
      <c r="GVN1" s="56"/>
      <c r="GVO1" s="56"/>
      <c r="GVP1" s="56"/>
      <c r="GVQ1" s="56"/>
      <c r="GVR1" s="56"/>
      <c r="GVS1" s="56"/>
      <c r="GVT1" s="56"/>
      <c r="GVU1" s="56"/>
      <c r="GVV1" s="56"/>
      <c r="GVW1" s="56"/>
      <c r="GVX1" s="56"/>
      <c r="GVY1" s="56"/>
      <c r="GVZ1" s="56"/>
      <c r="GWA1" s="56"/>
      <c r="GWB1" s="56"/>
      <c r="GWC1" s="56"/>
      <c r="GWD1" s="56"/>
      <c r="GWE1" s="56"/>
      <c r="GWF1" s="56"/>
      <c r="GWG1" s="56"/>
      <c r="GWH1" s="56"/>
      <c r="GWI1" s="56"/>
      <c r="GWJ1" s="56"/>
      <c r="GWK1" s="56"/>
      <c r="GWL1" s="56"/>
      <c r="GWM1" s="56"/>
      <c r="GWN1" s="56"/>
      <c r="GWO1" s="56"/>
      <c r="GWP1" s="56"/>
      <c r="GWQ1" s="56"/>
      <c r="GWR1" s="56"/>
      <c r="GWS1" s="56"/>
      <c r="GWT1" s="56"/>
      <c r="GWU1" s="56"/>
      <c r="GWV1" s="56"/>
      <c r="GWW1" s="56"/>
      <c r="GWX1" s="56"/>
      <c r="GWY1" s="56"/>
      <c r="GWZ1" s="56"/>
      <c r="GXA1" s="56"/>
      <c r="GXB1" s="56"/>
      <c r="GXC1" s="56"/>
      <c r="GXD1" s="56"/>
      <c r="GXE1" s="56"/>
      <c r="GXF1" s="56"/>
      <c r="GXG1" s="56"/>
      <c r="GXH1" s="56"/>
      <c r="GXI1" s="56"/>
      <c r="GXJ1" s="56"/>
      <c r="GXK1" s="56"/>
      <c r="GXL1" s="56"/>
      <c r="GXM1" s="56"/>
      <c r="GXN1" s="56"/>
      <c r="GXO1" s="56"/>
      <c r="GXP1" s="56"/>
      <c r="GXQ1" s="56"/>
      <c r="GXR1" s="56"/>
      <c r="GXS1" s="56"/>
      <c r="GXT1" s="56"/>
      <c r="GXU1" s="56"/>
      <c r="GXV1" s="56"/>
      <c r="GXW1" s="56"/>
      <c r="GXX1" s="56"/>
      <c r="GXY1" s="56"/>
      <c r="GXZ1" s="56"/>
      <c r="GYA1" s="56"/>
      <c r="GYB1" s="56"/>
      <c r="GYC1" s="56"/>
      <c r="GYD1" s="56"/>
      <c r="GYE1" s="56"/>
      <c r="GYF1" s="56"/>
      <c r="GYG1" s="56"/>
      <c r="GYH1" s="56"/>
      <c r="GYI1" s="56"/>
      <c r="GYJ1" s="56"/>
      <c r="GYK1" s="56"/>
      <c r="GYL1" s="56"/>
      <c r="GYM1" s="56"/>
      <c r="GYN1" s="56"/>
      <c r="GYO1" s="56"/>
      <c r="GYP1" s="56"/>
      <c r="GYQ1" s="56"/>
      <c r="GYR1" s="56"/>
      <c r="GYS1" s="56"/>
      <c r="GYT1" s="56"/>
      <c r="GYU1" s="56"/>
      <c r="GYV1" s="56"/>
      <c r="GYW1" s="56"/>
      <c r="GYX1" s="56"/>
      <c r="GYY1" s="56"/>
      <c r="GYZ1" s="56"/>
      <c r="GZA1" s="56"/>
      <c r="GZB1" s="56"/>
      <c r="GZC1" s="56"/>
      <c r="GZD1" s="56"/>
      <c r="GZE1" s="56"/>
      <c r="GZF1" s="56"/>
      <c r="GZG1" s="56"/>
      <c r="GZH1" s="56"/>
      <c r="GZI1" s="56"/>
      <c r="GZJ1" s="56"/>
      <c r="GZK1" s="56"/>
      <c r="GZL1" s="56"/>
      <c r="GZM1" s="56"/>
      <c r="GZN1" s="56"/>
      <c r="GZO1" s="56"/>
      <c r="GZP1" s="56"/>
      <c r="GZQ1" s="56"/>
      <c r="GZR1" s="56"/>
      <c r="GZS1" s="56"/>
      <c r="GZT1" s="56"/>
      <c r="GZU1" s="56"/>
      <c r="GZV1" s="56"/>
      <c r="GZW1" s="56"/>
      <c r="GZX1" s="56"/>
      <c r="GZY1" s="56"/>
      <c r="GZZ1" s="56"/>
      <c r="HAA1" s="56"/>
      <c r="HAB1" s="56"/>
      <c r="HAC1" s="56"/>
      <c r="HAD1" s="56"/>
      <c r="HAE1" s="56"/>
      <c r="HAF1" s="56"/>
      <c r="HAG1" s="56"/>
      <c r="HAH1" s="56"/>
      <c r="HAI1" s="56"/>
      <c r="HAJ1" s="56"/>
      <c r="HAK1" s="56"/>
      <c r="HAL1" s="56"/>
      <c r="HAM1" s="56"/>
      <c r="HAN1" s="56"/>
      <c r="HAO1" s="56"/>
      <c r="HAP1" s="56"/>
      <c r="HAQ1" s="56"/>
      <c r="HAR1" s="56"/>
      <c r="HAS1" s="56"/>
      <c r="HAT1" s="56"/>
      <c r="HAU1" s="56"/>
      <c r="HAV1" s="56"/>
      <c r="HAW1" s="56"/>
      <c r="HAX1" s="56"/>
      <c r="HAY1" s="56"/>
      <c r="HAZ1" s="56"/>
      <c r="HBA1" s="56"/>
      <c r="HBB1" s="56"/>
      <c r="HBC1" s="56"/>
      <c r="HBD1" s="56"/>
      <c r="HBE1" s="56"/>
      <c r="HBF1" s="56"/>
      <c r="HBG1" s="56"/>
      <c r="HBH1" s="56"/>
      <c r="HBI1" s="56"/>
      <c r="HBJ1" s="56"/>
      <c r="HBK1" s="56"/>
      <c r="HBL1" s="56"/>
      <c r="HBM1" s="56"/>
      <c r="HBN1" s="56"/>
      <c r="HBO1" s="56"/>
      <c r="HBP1" s="56"/>
      <c r="HBQ1" s="56"/>
      <c r="HBR1" s="56"/>
      <c r="HBS1" s="56"/>
      <c r="HBT1" s="56"/>
      <c r="HBU1" s="56"/>
      <c r="HBV1" s="56"/>
      <c r="HBW1" s="56"/>
      <c r="HBX1" s="56"/>
      <c r="HBY1" s="56"/>
      <c r="HBZ1" s="56"/>
      <c r="HCA1" s="56"/>
      <c r="HCB1" s="56"/>
      <c r="HCC1" s="56"/>
      <c r="HCD1" s="56"/>
      <c r="HCE1" s="56"/>
      <c r="HCF1" s="56"/>
      <c r="HCG1" s="56"/>
      <c r="HCH1" s="56"/>
      <c r="HCI1" s="56"/>
      <c r="HCJ1" s="56"/>
      <c r="HCK1" s="56"/>
      <c r="HCL1" s="56"/>
      <c r="HCM1" s="56"/>
      <c r="HCN1" s="56"/>
      <c r="HCO1" s="56"/>
      <c r="HCP1" s="56"/>
      <c r="HCQ1" s="56"/>
      <c r="HCR1" s="56"/>
      <c r="HCS1" s="56"/>
      <c r="HCT1" s="56"/>
      <c r="HCU1" s="56"/>
      <c r="HCV1" s="56"/>
      <c r="HCW1" s="56"/>
      <c r="HCX1" s="56"/>
      <c r="HCY1" s="56"/>
      <c r="HCZ1" s="56"/>
      <c r="HDA1" s="56"/>
      <c r="HDB1" s="56"/>
      <c r="HDC1" s="56"/>
      <c r="HDD1" s="56"/>
      <c r="HDE1" s="56"/>
      <c r="HDF1" s="56"/>
      <c r="HDG1" s="56"/>
      <c r="HDH1" s="56"/>
      <c r="HDI1" s="56"/>
      <c r="HDJ1" s="56"/>
      <c r="HDK1" s="56"/>
      <c r="HDL1" s="56"/>
      <c r="HDM1" s="56"/>
      <c r="HDN1" s="56"/>
      <c r="HDO1" s="56"/>
      <c r="HDP1" s="56"/>
      <c r="HDQ1" s="56"/>
      <c r="HDR1" s="56"/>
      <c r="HDS1" s="56"/>
      <c r="HDT1" s="56"/>
      <c r="HDU1" s="56"/>
      <c r="HDV1" s="56"/>
      <c r="HDW1" s="56"/>
      <c r="HDX1" s="56"/>
      <c r="HDY1" s="56"/>
      <c r="HDZ1" s="56"/>
      <c r="HEA1" s="56"/>
      <c r="HEB1" s="56"/>
      <c r="HEC1" s="56"/>
      <c r="HED1" s="56"/>
      <c r="HEE1" s="56"/>
      <c r="HEF1" s="56"/>
      <c r="HEG1" s="56"/>
      <c r="HEH1" s="56"/>
      <c r="HEI1" s="56"/>
      <c r="HEJ1" s="56"/>
      <c r="HEK1" s="56"/>
      <c r="HEL1" s="56"/>
      <c r="HEM1" s="56"/>
      <c r="HEN1" s="56"/>
      <c r="HEO1" s="56"/>
      <c r="HEP1" s="56"/>
      <c r="HEQ1" s="56"/>
      <c r="HER1" s="56"/>
      <c r="HES1" s="56"/>
      <c r="HET1" s="56"/>
      <c r="HEU1" s="56"/>
      <c r="HEV1" s="56"/>
      <c r="HEW1" s="56"/>
      <c r="HEX1" s="56"/>
      <c r="HEY1" s="56"/>
      <c r="HEZ1" s="56"/>
      <c r="HFA1" s="56"/>
      <c r="HFB1" s="56"/>
      <c r="HFC1" s="56"/>
      <c r="HFD1" s="56"/>
      <c r="HFE1" s="56"/>
      <c r="HFF1" s="56"/>
      <c r="HFG1" s="56"/>
      <c r="HFH1" s="56"/>
      <c r="HFI1" s="56"/>
      <c r="HFJ1" s="56"/>
      <c r="HFK1" s="56"/>
      <c r="HFL1" s="56"/>
      <c r="HFM1" s="56"/>
      <c r="HFN1" s="56"/>
      <c r="HFO1" s="56"/>
      <c r="HFP1" s="56"/>
      <c r="HFQ1" s="56"/>
      <c r="HFR1" s="56"/>
      <c r="HFS1" s="56"/>
      <c r="HFT1" s="56"/>
      <c r="HFU1" s="56"/>
      <c r="HFV1" s="56"/>
      <c r="HFW1" s="56"/>
      <c r="HFX1" s="56"/>
      <c r="HFY1" s="56"/>
      <c r="HFZ1" s="56"/>
      <c r="HGA1" s="56"/>
      <c r="HGB1" s="56"/>
      <c r="HGC1" s="56"/>
      <c r="HGD1" s="56"/>
      <c r="HGE1" s="56"/>
      <c r="HGF1" s="56"/>
      <c r="HGG1" s="56"/>
      <c r="HGH1" s="56"/>
      <c r="HGI1" s="56"/>
      <c r="HGJ1" s="56"/>
      <c r="HGK1" s="56"/>
      <c r="HGL1" s="56"/>
      <c r="HGM1" s="56"/>
      <c r="HGN1" s="56"/>
      <c r="HGO1" s="56"/>
      <c r="HGP1" s="56"/>
      <c r="HGQ1" s="56"/>
      <c r="HGR1" s="56"/>
      <c r="HGS1" s="56"/>
      <c r="HGT1" s="56"/>
      <c r="HGU1" s="56"/>
      <c r="HGV1" s="56"/>
      <c r="HGW1" s="56"/>
      <c r="HGX1" s="56"/>
      <c r="HGY1" s="56"/>
      <c r="HGZ1" s="56"/>
      <c r="HHA1" s="56"/>
      <c r="HHB1" s="56"/>
      <c r="HHC1" s="56"/>
      <c r="HHD1" s="56"/>
      <c r="HHE1" s="56"/>
      <c r="HHF1" s="56"/>
      <c r="HHG1" s="56"/>
      <c r="HHH1" s="56"/>
      <c r="HHI1" s="56"/>
      <c r="HHJ1" s="56"/>
      <c r="HHK1" s="56"/>
      <c r="HHL1" s="56"/>
      <c r="HHM1" s="56"/>
      <c r="HHN1" s="56"/>
      <c r="HHO1" s="56"/>
      <c r="HHP1" s="56"/>
      <c r="HHQ1" s="56"/>
      <c r="HHR1" s="56"/>
      <c r="HHS1" s="56"/>
      <c r="HHT1" s="56"/>
      <c r="HHU1" s="56"/>
      <c r="HHV1" s="56"/>
      <c r="HHW1" s="56"/>
      <c r="HHX1" s="56"/>
      <c r="HHY1" s="56"/>
      <c r="HHZ1" s="56"/>
      <c r="HIA1" s="56"/>
      <c r="HIB1" s="56"/>
      <c r="HIC1" s="56"/>
      <c r="HID1" s="56"/>
      <c r="HIE1" s="56"/>
      <c r="HIF1" s="56"/>
      <c r="HIG1" s="56"/>
      <c r="HIH1" s="56"/>
      <c r="HII1" s="56"/>
      <c r="HIJ1" s="56"/>
      <c r="HIK1" s="56"/>
      <c r="HIL1" s="56"/>
      <c r="HIM1" s="56"/>
      <c r="HIN1" s="56"/>
      <c r="HIO1" s="56"/>
      <c r="HIP1" s="56"/>
      <c r="HIQ1" s="56"/>
      <c r="HIR1" s="56"/>
      <c r="HIS1" s="56"/>
      <c r="HIT1" s="56"/>
      <c r="HIU1" s="56"/>
      <c r="HIV1" s="56"/>
      <c r="HIW1" s="56"/>
      <c r="HIX1" s="56"/>
      <c r="HIY1" s="56"/>
      <c r="HIZ1" s="56"/>
      <c r="HJA1" s="56"/>
      <c r="HJB1" s="56"/>
      <c r="HJC1" s="56"/>
      <c r="HJD1" s="56"/>
      <c r="HJE1" s="56"/>
      <c r="HJF1" s="56"/>
      <c r="HJG1" s="56"/>
      <c r="HJH1" s="56"/>
      <c r="HJI1" s="56"/>
      <c r="HJJ1" s="56"/>
      <c r="HJK1" s="56"/>
      <c r="HJL1" s="56"/>
      <c r="HJM1" s="56"/>
      <c r="HJN1" s="56"/>
      <c r="HJO1" s="56"/>
      <c r="HJP1" s="56"/>
      <c r="HJQ1" s="56"/>
      <c r="HJR1" s="56"/>
      <c r="HJS1" s="56"/>
      <c r="HJT1" s="56"/>
      <c r="HJU1" s="56"/>
      <c r="HJV1" s="56"/>
      <c r="HJW1" s="56"/>
      <c r="HJX1" s="56"/>
      <c r="HJY1" s="56"/>
      <c r="HJZ1" s="56"/>
      <c r="HKA1" s="56"/>
      <c r="HKB1" s="56"/>
      <c r="HKC1" s="56"/>
      <c r="HKD1" s="56"/>
      <c r="HKE1" s="56"/>
      <c r="HKF1" s="56"/>
      <c r="HKG1" s="56"/>
      <c r="HKH1" s="56"/>
      <c r="HKI1" s="56"/>
      <c r="HKJ1" s="56"/>
      <c r="HKK1" s="56"/>
      <c r="HKL1" s="56"/>
      <c r="HKM1" s="56"/>
      <c r="HKN1" s="56"/>
      <c r="HKO1" s="56"/>
      <c r="HKP1" s="56"/>
      <c r="HKQ1" s="56"/>
      <c r="HKR1" s="56"/>
      <c r="HKS1" s="56"/>
      <c r="HKT1" s="56"/>
      <c r="HKU1" s="56"/>
      <c r="HKV1" s="56"/>
      <c r="HKW1" s="56"/>
      <c r="HKX1" s="56"/>
      <c r="HKY1" s="56"/>
      <c r="HKZ1" s="56"/>
      <c r="HLA1" s="56"/>
      <c r="HLB1" s="56"/>
      <c r="HLC1" s="56"/>
      <c r="HLD1" s="56"/>
      <c r="HLE1" s="56"/>
      <c r="HLF1" s="56"/>
      <c r="HLG1" s="56"/>
      <c r="HLH1" s="56"/>
      <c r="HLI1" s="56"/>
      <c r="HLJ1" s="56"/>
      <c r="HLK1" s="56"/>
      <c r="HLL1" s="56"/>
      <c r="HLM1" s="56"/>
      <c r="HLN1" s="56"/>
      <c r="HLO1" s="56"/>
      <c r="HLP1" s="56"/>
      <c r="HLQ1" s="56"/>
      <c r="HLR1" s="56"/>
      <c r="HLS1" s="56"/>
      <c r="HLT1" s="56"/>
      <c r="HLU1" s="56"/>
      <c r="HLV1" s="56"/>
      <c r="HLW1" s="56"/>
      <c r="HLX1" s="56"/>
      <c r="HLY1" s="56"/>
      <c r="HLZ1" s="56"/>
      <c r="HMA1" s="56"/>
      <c r="HMB1" s="56"/>
      <c r="HMC1" s="56"/>
      <c r="HMD1" s="56"/>
      <c r="HME1" s="56"/>
      <c r="HMF1" s="56"/>
      <c r="HMG1" s="56"/>
      <c r="HMH1" s="56"/>
      <c r="HMI1" s="56"/>
      <c r="HMJ1" s="56"/>
      <c r="HMK1" s="56"/>
      <c r="HML1" s="56"/>
      <c r="HMM1" s="56"/>
      <c r="HMN1" s="56"/>
      <c r="HMO1" s="56"/>
      <c r="HMP1" s="56"/>
      <c r="HMQ1" s="56"/>
      <c r="HMR1" s="56"/>
      <c r="HMS1" s="56"/>
      <c r="HMT1" s="56"/>
      <c r="HMU1" s="56"/>
      <c r="HMV1" s="56"/>
      <c r="HMW1" s="56"/>
      <c r="HMX1" s="56"/>
      <c r="HMY1" s="56"/>
      <c r="HMZ1" s="56"/>
      <c r="HNA1" s="56"/>
      <c r="HNB1" s="56"/>
      <c r="HNC1" s="56"/>
      <c r="HND1" s="56"/>
      <c r="HNE1" s="56"/>
      <c r="HNF1" s="56"/>
      <c r="HNG1" s="56"/>
      <c r="HNH1" s="56"/>
      <c r="HNI1" s="56"/>
      <c r="HNJ1" s="56"/>
      <c r="HNK1" s="56"/>
      <c r="HNL1" s="56"/>
      <c r="HNM1" s="56"/>
      <c r="HNN1" s="56"/>
      <c r="HNO1" s="56"/>
      <c r="HNP1" s="56"/>
      <c r="HNQ1" s="56"/>
      <c r="HNR1" s="56"/>
      <c r="HNS1" s="56"/>
      <c r="HNT1" s="56"/>
      <c r="HNU1" s="56"/>
      <c r="HNV1" s="56"/>
      <c r="HNW1" s="56"/>
      <c r="HNX1" s="56"/>
      <c r="HNY1" s="56"/>
      <c r="HNZ1" s="56"/>
      <c r="HOA1" s="56"/>
      <c r="HOB1" s="56"/>
      <c r="HOC1" s="56"/>
      <c r="HOD1" s="56"/>
      <c r="HOE1" s="56"/>
      <c r="HOF1" s="56"/>
      <c r="HOG1" s="56"/>
      <c r="HOH1" s="56"/>
      <c r="HOI1" s="56"/>
      <c r="HOJ1" s="56"/>
      <c r="HOK1" s="56"/>
      <c r="HOL1" s="56"/>
      <c r="HOM1" s="56"/>
      <c r="HON1" s="56"/>
      <c r="HOO1" s="56"/>
      <c r="HOP1" s="56"/>
      <c r="HOQ1" s="56"/>
      <c r="HOR1" s="56"/>
      <c r="HOS1" s="56"/>
      <c r="HOT1" s="56"/>
      <c r="HOU1" s="56"/>
      <c r="HOV1" s="56"/>
      <c r="HOW1" s="56"/>
      <c r="HOX1" s="56"/>
      <c r="HOY1" s="56"/>
      <c r="HOZ1" s="56"/>
      <c r="HPA1" s="56"/>
      <c r="HPB1" s="56"/>
      <c r="HPC1" s="56"/>
      <c r="HPD1" s="56"/>
      <c r="HPE1" s="56"/>
      <c r="HPF1" s="56"/>
      <c r="HPG1" s="56"/>
      <c r="HPH1" s="56"/>
      <c r="HPI1" s="56"/>
      <c r="HPJ1" s="56"/>
      <c r="HPK1" s="56"/>
      <c r="HPL1" s="56"/>
      <c r="HPM1" s="56"/>
      <c r="HPN1" s="56"/>
      <c r="HPO1" s="56"/>
      <c r="HPP1" s="56"/>
      <c r="HPQ1" s="56"/>
      <c r="HPR1" s="56"/>
      <c r="HPS1" s="56"/>
      <c r="HPT1" s="56"/>
      <c r="HPU1" s="56"/>
      <c r="HPV1" s="56"/>
      <c r="HPW1" s="56"/>
      <c r="HPX1" s="56"/>
      <c r="HPY1" s="56"/>
      <c r="HPZ1" s="56"/>
      <c r="HQA1" s="56"/>
      <c r="HQB1" s="56"/>
      <c r="HQC1" s="56"/>
      <c r="HQD1" s="56"/>
      <c r="HQE1" s="56"/>
      <c r="HQF1" s="56"/>
      <c r="HQG1" s="56"/>
      <c r="HQH1" s="56"/>
      <c r="HQI1" s="56"/>
      <c r="HQJ1" s="56"/>
      <c r="HQK1" s="56"/>
      <c r="HQL1" s="56"/>
      <c r="HQM1" s="56"/>
      <c r="HQN1" s="56"/>
      <c r="HQO1" s="56"/>
      <c r="HQP1" s="56"/>
      <c r="HQQ1" s="56"/>
      <c r="HQR1" s="56"/>
      <c r="HQS1" s="56"/>
      <c r="HQT1" s="56"/>
      <c r="HQU1" s="56"/>
      <c r="HQV1" s="56"/>
      <c r="HQW1" s="56"/>
      <c r="HQX1" s="56"/>
      <c r="HQY1" s="56"/>
      <c r="HQZ1" s="56"/>
      <c r="HRA1" s="56"/>
      <c r="HRB1" s="56"/>
      <c r="HRC1" s="56"/>
      <c r="HRD1" s="56"/>
      <c r="HRE1" s="56"/>
      <c r="HRF1" s="56"/>
      <c r="HRG1" s="56"/>
      <c r="HRH1" s="56"/>
      <c r="HRI1" s="56"/>
      <c r="HRJ1" s="56"/>
      <c r="HRK1" s="56"/>
      <c r="HRL1" s="56"/>
      <c r="HRM1" s="56"/>
      <c r="HRN1" s="56"/>
      <c r="HRO1" s="56"/>
      <c r="HRP1" s="56"/>
      <c r="HRQ1" s="56"/>
      <c r="HRR1" s="56"/>
      <c r="HRS1" s="56"/>
      <c r="HRT1" s="56"/>
      <c r="HRU1" s="56"/>
      <c r="HRV1" s="56"/>
      <c r="HRW1" s="56"/>
      <c r="HRX1" s="56"/>
      <c r="HRY1" s="56"/>
      <c r="HRZ1" s="56"/>
      <c r="HSA1" s="56"/>
      <c r="HSB1" s="56"/>
      <c r="HSC1" s="56"/>
      <c r="HSD1" s="56"/>
      <c r="HSE1" s="56"/>
      <c r="HSF1" s="56"/>
      <c r="HSG1" s="56"/>
      <c r="HSH1" s="56"/>
      <c r="HSI1" s="56"/>
      <c r="HSJ1" s="56"/>
      <c r="HSK1" s="56"/>
      <c r="HSL1" s="56"/>
      <c r="HSM1" s="56"/>
      <c r="HSN1" s="56"/>
      <c r="HSO1" s="56"/>
      <c r="HSP1" s="56"/>
      <c r="HSQ1" s="56"/>
      <c r="HSR1" s="56"/>
      <c r="HSS1" s="56"/>
      <c r="HST1" s="56"/>
      <c r="HSU1" s="56"/>
      <c r="HSV1" s="56"/>
      <c r="HSW1" s="56"/>
      <c r="HSX1" s="56"/>
      <c r="HSY1" s="56"/>
      <c r="HSZ1" s="56"/>
      <c r="HTA1" s="56"/>
      <c r="HTB1" s="56"/>
      <c r="HTC1" s="56"/>
      <c r="HTD1" s="56"/>
      <c r="HTE1" s="56"/>
      <c r="HTF1" s="56"/>
      <c r="HTG1" s="56"/>
      <c r="HTH1" s="56"/>
      <c r="HTI1" s="56"/>
      <c r="HTJ1" s="56"/>
      <c r="HTK1" s="56"/>
      <c r="HTL1" s="56"/>
      <c r="HTM1" s="56"/>
      <c r="HTN1" s="56"/>
      <c r="HTO1" s="56"/>
      <c r="HTP1" s="56"/>
      <c r="HTQ1" s="56"/>
      <c r="HTR1" s="56"/>
      <c r="HTS1" s="56"/>
      <c r="HTT1" s="56"/>
      <c r="HTU1" s="56"/>
      <c r="HTV1" s="56"/>
      <c r="HTW1" s="56"/>
      <c r="HTX1" s="56"/>
      <c r="HTY1" s="56"/>
      <c r="HTZ1" s="56"/>
      <c r="HUA1" s="56"/>
      <c r="HUB1" s="56"/>
      <c r="HUC1" s="56"/>
      <c r="HUD1" s="56"/>
      <c r="HUE1" s="56"/>
      <c r="HUF1" s="56"/>
      <c r="HUG1" s="56"/>
      <c r="HUH1" s="56"/>
      <c r="HUI1" s="56"/>
      <c r="HUJ1" s="56"/>
      <c r="HUK1" s="56"/>
      <c r="HUL1" s="56"/>
      <c r="HUM1" s="56"/>
      <c r="HUN1" s="56"/>
      <c r="HUO1" s="56"/>
      <c r="HUP1" s="56"/>
      <c r="HUQ1" s="56"/>
      <c r="HUR1" s="56"/>
      <c r="HUS1" s="56"/>
      <c r="HUT1" s="56"/>
      <c r="HUU1" s="56"/>
      <c r="HUV1" s="56"/>
      <c r="HUW1" s="56"/>
      <c r="HUX1" s="56"/>
      <c r="HUY1" s="56"/>
      <c r="HUZ1" s="56"/>
      <c r="HVA1" s="56"/>
      <c r="HVB1" s="56"/>
      <c r="HVC1" s="56"/>
      <c r="HVD1" s="56"/>
      <c r="HVE1" s="56"/>
      <c r="HVF1" s="56"/>
      <c r="HVG1" s="56"/>
      <c r="HVH1" s="56"/>
      <c r="HVI1" s="56"/>
      <c r="HVJ1" s="56"/>
      <c r="HVK1" s="56"/>
      <c r="HVL1" s="56"/>
      <c r="HVM1" s="56"/>
      <c r="HVN1" s="56"/>
      <c r="HVO1" s="56"/>
      <c r="HVP1" s="56"/>
      <c r="HVQ1" s="56"/>
      <c r="HVR1" s="56"/>
      <c r="HVS1" s="56"/>
      <c r="HVT1" s="56"/>
      <c r="HVU1" s="56"/>
      <c r="HVV1" s="56"/>
      <c r="HVW1" s="56"/>
      <c r="HVX1" s="56"/>
      <c r="HVY1" s="56"/>
      <c r="HVZ1" s="56"/>
      <c r="HWA1" s="56"/>
      <c r="HWB1" s="56"/>
      <c r="HWC1" s="56"/>
      <c r="HWD1" s="56"/>
      <c r="HWE1" s="56"/>
      <c r="HWF1" s="56"/>
      <c r="HWG1" s="56"/>
      <c r="HWH1" s="56"/>
      <c r="HWI1" s="56"/>
      <c r="HWJ1" s="56"/>
      <c r="HWK1" s="56"/>
      <c r="HWL1" s="56"/>
      <c r="HWM1" s="56"/>
      <c r="HWN1" s="56"/>
      <c r="HWO1" s="56"/>
      <c r="HWP1" s="56"/>
      <c r="HWQ1" s="56"/>
      <c r="HWR1" s="56"/>
      <c r="HWS1" s="56"/>
      <c r="HWT1" s="56"/>
      <c r="HWU1" s="56"/>
      <c r="HWV1" s="56"/>
      <c r="HWW1" s="56"/>
      <c r="HWX1" s="56"/>
      <c r="HWY1" s="56"/>
      <c r="HWZ1" s="56"/>
      <c r="HXA1" s="56"/>
      <c r="HXB1" s="56"/>
      <c r="HXC1" s="56"/>
      <c r="HXD1" s="56"/>
      <c r="HXE1" s="56"/>
      <c r="HXF1" s="56"/>
      <c r="HXG1" s="56"/>
      <c r="HXH1" s="56"/>
      <c r="HXI1" s="56"/>
      <c r="HXJ1" s="56"/>
      <c r="HXK1" s="56"/>
      <c r="HXL1" s="56"/>
      <c r="HXM1" s="56"/>
      <c r="HXN1" s="56"/>
      <c r="HXO1" s="56"/>
      <c r="HXP1" s="56"/>
      <c r="HXQ1" s="56"/>
      <c r="HXR1" s="56"/>
      <c r="HXS1" s="56"/>
      <c r="HXT1" s="56"/>
      <c r="HXU1" s="56"/>
      <c r="HXV1" s="56"/>
      <c r="HXW1" s="56"/>
      <c r="HXX1" s="56"/>
      <c r="HXY1" s="56"/>
      <c r="HXZ1" s="56"/>
      <c r="HYA1" s="56"/>
      <c r="HYB1" s="56"/>
      <c r="HYC1" s="56"/>
      <c r="HYD1" s="56"/>
      <c r="HYE1" s="56"/>
      <c r="HYF1" s="56"/>
      <c r="HYG1" s="56"/>
      <c r="HYH1" s="56"/>
      <c r="HYI1" s="56"/>
      <c r="HYJ1" s="56"/>
      <c r="HYK1" s="56"/>
      <c r="HYL1" s="56"/>
      <c r="HYM1" s="56"/>
      <c r="HYN1" s="56"/>
      <c r="HYO1" s="56"/>
      <c r="HYP1" s="56"/>
      <c r="HYQ1" s="56"/>
      <c r="HYR1" s="56"/>
      <c r="HYS1" s="56"/>
      <c r="HYT1" s="56"/>
      <c r="HYU1" s="56"/>
      <c r="HYV1" s="56"/>
      <c r="HYW1" s="56"/>
      <c r="HYX1" s="56"/>
      <c r="HYY1" s="56"/>
      <c r="HYZ1" s="56"/>
      <c r="HZA1" s="56"/>
      <c r="HZB1" s="56"/>
      <c r="HZC1" s="56"/>
      <c r="HZD1" s="56"/>
      <c r="HZE1" s="56"/>
      <c r="HZF1" s="56"/>
      <c r="HZG1" s="56"/>
      <c r="HZH1" s="56"/>
      <c r="HZI1" s="56"/>
      <c r="HZJ1" s="56"/>
      <c r="HZK1" s="56"/>
      <c r="HZL1" s="56"/>
      <c r="HZM1" s="56"/>
      <c r="HZN1" s="56"/>
      <c r="HZO1" s="56"/>
      <c r="HZP1" s="56"/>
      <c r="HZQ1" s="56"/>
      <c r="HZR1" s="56"/>
      <c r="HZS1" s="56"/>
      <c r="HZT1" s="56"/>
      <c r="HZU1" s="56"/>
      <c r="HZV1" s="56"/>
      <c r="HZW1" s="56"/>
      <c r="HZX1" s="56"/>
      <c r="HZY1" s="56"/>
      <c r="HZZ1" s="56"/>
      <c r="IAA1" s="56"/>
      <c r="IAB1" s="56"/>
      <c r="IAC1" s="56"/>
      <c r="IAD1" s="56"/>
      <c r="IAE1" s="56"/>
      <c r="IAF1" s="56"/>
      <c r="IAG1" s="56"/>
      <c r="IAH1" s="56"/>
      <c r="IAI1" s="56"/>
      <c r="IAJ1" s="56"/>
      <c r="IAK1" s="56"/>
      <c r="IAL1" s="56"/>
      <c r="IAM1" s="56"/>
      <c r="IAN1" s="56"/>
      <c r="IAO1" s="56"/>
      <c r="IAP1" s="56"/>
      <c r="IAQ1" s="56"/>
      <c r="IAR1" s="56"/>
      <c r="IAS1" s="56"/>
      <c r="IAT1" s="56"/>
      <c r="IAU1" s="56"/>
      <c r="IAV1" s="56"/>
      <c r="IAW1" s="56"/>
      <c r="IAX1" s="56"/>
      <c r="IAY1" s="56"/>
      <c r="IAZ1" s="56"/>
      <c r="IBA1" s="56"/>
      <c r="IBB1" s="56"/>
      <c r="IBC1" s="56"/>
      <c r="IBD1" s="56"/>
      <c r="IBE1" s="56"/>
      <c r="IBF1" s="56"/>
      <c r="IBG1" s="56"/>
      <c r="IBH1" s="56"/>
      <c r="IBI1" s="56"/>
      <c r="IBJ1" s="56"/>
      <c r="IBK1" s="56"/>
      <c r="IBL1" s="56"/>
      <c r="IBM1" s="56"/>
      <c r="IBN1" s="56"/>
      <c r="IBO1" s="56"/>
      <c r="IBP1" s="56"/>
      <c r="IBQ1" s="56"/>
      <c r="IBR1" s="56"/>
      <c r="IBS1" s="56"/>
      <c r="IBT1" s="56"/>
      <c r="IBU1" s="56"/>
      <c r="IBV1" s="56"/>
      <c r="IBW1" s="56"/>
      <c r="IBX1" s="56"/>
      <c r="IBY1" s="56"/>
      <c r="IBZ1" s="56"/>
      <c r="ICA1" s="56"/>
      <c r="ICB1" s="56"/>
      <c r="ICC1" s="56"/>
      <c r="ICD1" s="56"/>
      <c r="ICE1" s="56"/>
      <c r="ICF1" s="56"/>
      <c r="ICG1" s="56"/>
      <c r="ICH1" s="56"/>
      <c r="ICI1" s="56"/>
      <c r="ICJ1" s="56"/>
      <c r="ICK1" s="56"/>
      <c r="ICL1" s="56"/>
      <c r="ICM1" s="56"/>
      <c r="ICN1" s="56"/>
      <c r="ICO1" s="56"/>
      <c r="ICP1" s="56"/>
      <c r="ICQ1" s="56"/>
      <c r="ICR1" s="56"/>
      <c r="ICS1" s="56"/>
      <c r="ICT1" s="56"/>
      <c r="ICU1" s="56"/>
      <c r="ICV1" s="56"/>
      <c r="ICW1" s="56"/>
      <c r="ICX1" s="56"/>
      <c r="ICY1" s="56"/>
      <c r="ICZ1" s="56"/>
      <c r="IDA1" s="56"/>
      <c r="IDB1" s="56"/>
      <c r="IDC1" s="56"/>
      <c r="IDD1" s="56"/>
      <c r="IDE1" s="56"/>
      <c r="IDF1" s="56"/>
      <c r="IDG1" s="56"/>
      <c r="IDH1" s="56"/>
      <c r="IDI1" s="56"/>
      <c r="IDJ1" s="56"/>
      <c r="IDK1" s="56"/>
      <c r="IDL1" s="56"/>
      <c r="IDM1" s="56"/>
      <c r="IDN1" s="56"/>
      <c r="IDO1" s="56"/>
      <c r="IDP1" s="56"/>
      <c r="IDQ1" s="56"/>
      <c r="IDR1" s="56"/>
      <c r="IDS1" s="56"/>
      <c r="IDT1" s="56"/>
      <c r="IDU1" s="56"/>
      <c r="IDV1" s="56"/>
      <c r="IDW1" s="56"/>
      <c r="IDX1" s="56"/>
      <c r="IDY1" s="56"/>
      <c r="IDZ1" s="56"/>
      <c r="IEA1" s="56"/>
      <c r="IEB1" s="56"/>
      <c r="IEC1" s="56"/>
      <c r="IED1" s="56"/>
      <c r="IEE1" s="56"/>
      <c r="IEF1" s="56"/>
      <c r="IEG1" s="56"/>
      <c r="IEH1" s="56"/>
      <c r="IEI1" s="56"/>
      <c r="IEJ1" s="56"/>
      <c r="IEK1" s="56"/>
      <c r="IEL1" s="56"/>
      <c r="IEM1" s="56"/>
      <c r="IEN1" s="56"/>
      <c r="IEO1" s="56"/>
      <c r="IEP1" s="56"/>
      <c r="IEQ1" s="56"/>
      <c r="IER1" s="56"/>
      <c r="IES1" s="56"/>
      <c r="IET1" s="56"/>
      <c r="IEU1" s="56"/>
      <c r="IEV1" s="56"/>
      <c r="IEW1" s="56"/>
      <c r="IEX1" s="56"/>
      <c r="IEY1" s="56"/>
      <c r="IEZ1" s="56"/>
      <c r="IFA1" s="56"/>
      <c r="IFB1" s="56"/>
      <c r="IFC1" s="56"/>
      <c r="IFD1" s="56"/>
      <c r="IFE1" s="56"/>
      <c r="IFF1" s="56"/>
      <c r="IFG1" s="56"/>
      <c r="IFH1" s="56"/>
      <c r="IFI1" s="56"/>
      <c r="IFJ1" s="56"/>
      <c r="IFK1" s="56"/>
      <c r="IFL1" s="56"/>
      <c r="IFM1" s="56"/>
      <c r="IFN1" s="56"/>
      <c r="IFO1" s="56"/>
      <c r="IFP1" s="56"/>
      <c r="IFQ1" s="56"/>
      <c r="IFR1" s="56"/>
      <c r="IFS1" s="56"/>
      <c r="IFT1" s="56"/>
      <c r="IFU1" s="56"/>
      <c r="IFV1" s="56"/>
      <c r="IFW1" s="56"/>
      <c r="IFX1" s="56"/>
      <c r="IFY1" s="56"/>
      <c r="IFZ1" s="56"/>
      <c r="IGA1" s="56"/>
      <c r="IGB1" s="56"/>
      <c r="IGC1" s="56"/>
      <c r="IGD1" s="56"/>
      <c r="IGE1" s="56"/>
      <c r="IGF1" s="56"/>
      <c r="IGG1" s="56"/>
      <c r="IGH1" s="56"/>
      <c r="IGI1" s="56"/>
      <c r="IGJ1" s="56"/>
      <c r="IGK1" s="56"/>
      <c r="IGL1" s="56"/>
      <c r="IGM1" s="56"/>
      <c r="IGN1" s="56"/>
      <c r="IGO1" s="56"/>
      <c r="IGP1" s="56"/>
      <c r="IGQ1" s="56"/>
      <c r="IGR1" s="56"/>
      <c r="IGS1" s="56"/>
      <c r="IGT1" s="56"/>
      <c r="IGU1" s="56"/>
      <c r="IGV1" s="56"/>
      <c r="IGW1" s="56"/>
      <c r="IGX1" s="56"/>
      <c r="IGY1" s="56"/>
      <c r="IGZ1" s="56"/>
      <c r="IHA1" s="56"/>
      <c r="IHB1" s="56"/>
      <c r="IHC1" s="56"/>
      <c r="IHD1" s="56"/>
      <c r="IHE1" s="56"/>
      <c r="IHF1" s="56"/>
      <c r="IHG1" s="56"/>
      <c r="IHH1" s="56"/>
      <c r="IHI1" s="56"/>
      <c r="IHJ1" s="56"/>
      <c r="IHK1" s="56"/>
      <c r="IHL1" s="56"/>
      <c r="IHM1" s="56"/>
      <c r="IHN1" s="56"/>
      <c r="IHO1" s="56"/>
      <c r="IHP1" s="56"/>
      <c r="IHQ1" s="56"/>
      <c r="IHR1" s="56"/>
      <c r="IHS1" s="56"/>
      <c r="IHT1" s="56"/>
      <c r="IHU1" s="56"/>
      <c r="IHV1" s="56"/>
      <c r="IHW1" s="56"/>
      <c r="IHX1" s="56"/>
      <c r="IHY1" s="56"/>
      <c r="IHZ1" s="56"/>
      <c r="IIA1" s="56"/>
      <c r="IIB1" s="56"/>
      <c r="IIC1" s="56"/>
      <c r="IID1" s="56"/>
      <c r="IIE1" s="56"/>
      <c r="IIF1" s="56"/>
      <c r="IIG1" s="56"/>
      <c r="IIH1" s="56"/>
      <c r="III1" s="56"/>
      <c r="IIJ1" s="56"/>
      <c r="IIK1" s="56"/>
      <c r="IIL1" s="56"/>
      <c r="IIM1" s="56"/>
      <c r="IIN1" s="56"/>
      <c r="IIO1" s="56"/>
      <c r="IIP1" s="56"/>
      <c r="IIQ1" s="56"/>
      <c r="IIR1" s="56"/>
      <c r="IIS1" s="56"/>
      <c r="IIT1" s="56"/>
      <c r="IIU1" s="56"/>
      <c r="IIV1" s="56"/>
      <c r="IIW1" s="56"/>
      <c r="IIX1" s="56"/>
      <c r="IIY1" s="56"/>
      <c r="IIZ1" s="56"/>
      <c r="IJA1" s="56"/>
      <c r="IJB1" s="56"/>
      <c r="IJC1" s="56"/>
      <c r="IJD1" s="56"/>
      <c r="IJE1" s="56"/>
      <c r="IJF1" s="56"/>
      <c r="IJG1" s="56"/>
      <c r="IJH1" s="56"/>
      <c r="IJI1" s="56"/>
      <c r="IJJ1" s="56"/>
      <c r="IJK1" s="56"/>
      <c r="IJL1" s="56"/>
      <c r="IJM1" s="56"/>
      <c r="IJN1" s="56"/>
      <c r="IJO1" s="56"/>
      <c r="IJP1" s="56"/>
      <c r="IJQ1" s="56"/>
      <c r="IJR1" s="56"/>
      <c r="IJS1" s="56"/>
      <c r="IJT1" s="56"/>
      <c r="IJU1" s="56"/>
      <c r="IJV1" s="56"/>
      <c r="IJW1" s="56"/>
      <c r="IJX1" s="56"/>
      <c r="IJY1" s="56"/>
      <c r="IJZ1" s="56"/>
      <c r="IKA1" s="56"/>
      <c r="IKB1" s="56"/>
      <c r="IKC1" s="56"/>
      <c r="IKD1" s="56"/>
      <c r="IKE1" s="56"/>
      <c r="IKF1" s="56"/>
      <c r="IKG1" s="56"/>
      <c r="IKH1" s="56"/>
      <c r="IKI1" s="56"/>
      <c r="IKJ1" s="56"/>
      <c r="IKK1" s="56"/>
      <c r="IKL1" s="56"/>
      <c r="IKM1" s="56"/>
      <c r="IKN1" s="56"/>
      <c r="IKO1" s="56"/>
      <c r="IKP1" s="56"/>
      <c r="IKQ1" s="56"/>
      <c r="IKR1" s="56"/>
      <c r="IKS1" s="56"/>
      <c r="IKT1" s="56"/>
      <c r="IKU1" s="56"/>
      <c r="IKV1" s="56"/>
      <c r="IKW1" s="56"/>
      <c r="IKX1" s="56"/>
      <c r="IKY1" s="56"/>
      <c r="IKZ1" s="56"/>
      <c r="ILA1" s="56"/>
      <c r="ILB1" s="56"/>
      <c r="ILC1" s="56"/>
      <c r="ILD1" s="56"/>
      <c r="ILE1" s="56"/>
      <c r="ILF1" s="56"/>
      <c r="ILG1" s="56"/>
      <c r="ILH1" s="56"/>
      <c r="ILI1" s="56"/>
      <c r="ILJ1" s="56"/>
      <c r="ILK1" s="56"/>
      <c r="ILL1" s="56"/>
      <c r="ILM1" s="56"/>
      <c r="ILN1" s="56"/>
      <c r="ILO1" s="56"/>
      <c r="ILP1" s="56"/>
      <c r="ILQ1" s="56"/>
      <c r="ILR1" s="56"/>
      <c r="ILS1" s="56"/>
      <c r="ILT1" s="56"/>
      <c r="ILU1" s="56"/>
      <c r="ILV1" s="56"/>
      <c r="ILW1" s="56"/>
      <c r="ILX1" s="56"/>
      <c r="ILY1" s="56"/>
      <c r="ILZ1" s="56"/>
      <c r="IMA1" s="56"/>
      <c r="IMB1" s="56"/>
      <c r="IMC1" s="56"/>
      <c r="IMD1" s="56"/>
      <c r="IME1" s="56"/>
      <c r="IMF1" s="56"/>
      <c r="IMG1" s="56"/>
      <c r="IMH1" s="56"/>
      <c r="IMI1" s="56"/>
      <c r="IMJ1" s="56"/>
      <c r="IMK1" s="56"/>
      <c r="IML1" s="56"/>
      <c r="IMM1" s="56"/>
      <c r="IMN1" s="56"/>
      <c r="IMO1" s="56"/>
      <c r="IMP1" s="56"/>
      <c r="IMQ1" s="56"/>
      <c r="IMR1" s="56"/>
      <c r="IMS1" s="56"/>
      <c r="IMT1" s="56"/>
      <c r="IMU1" s="56"/>
      <c r="IMV1" s="56"/>
      <c r="IMW1" s="56"/>
      <c r="IMX1" s="56"/>
      <c r="IMY1" s="56"/>
      <c r="IMZ1" s="56"/>
      <c r="INA1" s="56"/>
      <c r="INB1" s="56"/>
      <c r="INC1" s="56"/>
      <c r="IND1" s="56"/>
      <c r="INE1" s="56"/>
      <c r="INF1" s="56"/>
      <c r="ING1" s="56"/>
      <c r="INH1" s="56"/>
      <c r="INI1" s="56"/>
      <c r="INJ1" s="56"/>
      <c r="INK1" s="56"/>
      <c r="INL1" s="56"/>
      <c r="INM1" s="56"/>
      <c r="INN1" s="56"/>
      <c r="INO1" s="56"/>
      <c r="INP1" s="56"/>
      <c r="INQ1" s="56"/>
      <c r="INR1" s="56"/>
      <c r="INS1" s="56"/>
      <c r="INT1" s="56"/>
      <c r="INU1" s="56"/>
      <c r="INV1" s="56"/>
      <c r="INW1" s="56"/>
      <c r="INX1" s="56"/>
      <c r="INY1" s="56"/>
      <c r="INZ1" s="56"/>
      <c r="IOA1" s="56"/>
      <c r="IOB1" s="56"/>
      <c r="IOC1" s="56"/>
      <c r="IOD1" s="56"/>
      <c r="IOE1" s="56"/>
      <c r="IOF1" s="56"/>
      <c r="IOG1" s="56"/>
      <c r="IOH1" s="56"/>
      <c r="IOI1" s="56"/>
      <c r="IOJ1" s="56"/>
      <c r="IOK1" s="56"/>
      <c r="IOL1" s="56"/>
      <c r="IOM1" s="56"/>
      <c r="ION1" s="56"/>
      <c r="IOO1" s="56"/>
      <c r="IOP1" s="56"/>
      <c r="IOQ1" s="56"/>
      <c r="IOR1" s="56"/>
      <c r="IOS1" s="56"/>
      <c r="IOT1" s="56"/>
      <c r="IOU1" s="56"/>
      <c r="IOV1" s="56"/>
      <c r="IOW1" s="56"/>
      <c r="IOX1" s="56"/>
      <c r="IOY1" s="56"/>
      <c r="IOZ1" s="56"/>
      <c r="IPA1" s="56"/>
      <c r="IPB1" s="56"/>
      <c r="IPC1" s="56"/>
      <c r="IPD1" s="56"/>
      <c r="IPE1" s="56"/>
      <c r="IPF1" s="56"/>
      <c r="IPG1" s="56"/>
      <c r="IPH1" s="56"/>
      <c r="IPI1" s="56"/>
      <c r="IPJ1" s="56"/>
      <c r="IPK1" s="56"/>
      <c r="IPL1" s="56"/>
      <c r="IPM1" s="56"/>
      <c r="IPN1" s="56"/>
      <c r="IPO1" s="56"/>
      <c r="IPP1" s="56"/>
      <c r="IPQ1" s="56"/>
      <c r="IPR1" s="56"/>
      <c r="IPS1" s="56"/>
      <c r="IPT1" s="56"/>
      <c r="IPU1" s="56"/>
      <c r="IPV1" s="56"/>
      <c r="IPW1" s="56"/>
      <c r="IPX1" s="56"/>
      <c r="IPY1" s="56"/>
      <c r="IPZ1" s="56"/>
      <c r="IQA1" s="56"/>
      <c r="IQB1" s="56"/>
      <c r="IQC1" s="56"/>
      <c r="IQD1" s="56"/>
      <c r="IQE1" s="56"/>
      <c r="IQF1" s="56"/>
      <c r="IQG1" s="56"/>
      <c r="IQH1" s="56"/>
      <c r="IQI1" s="56"/>
      <c r="IQJ1" s="56"/>
      <c r="IQK1" s="56"/>
      <c r="IQL1" s="56"/>
      <c r="IQM1" s="56"/>
      <c r="IQN1" s="56"/>
      <c r="IQO1" s="56"/>
      <c r="IQP1" s="56"/>
      <c r="IQQ1" s="56"/>
      <c r="IQR1" s="56"/>
      <c r="IQS1" s="56"/>
      <c r="IQT1" s="56"/>
      <c r="IQU1" s="56"/>
      <c r="IQV1" s="56"/>
      <c r="IQW1" s="56"/>
      <c r="IQX1" s="56"/>
      <c r="IQY1" s="56"/>
      <c r="IQZ1" s="56"/>
      <c r="IRA1" s="56"/>
      <c r="IRB1" s="56"/>
      <c r="IRC1" s="56"/>
      <c r="IRD1" s="56"/>
      <c r="IRE1" s="56"/>
      <c r="IRF1" s="56"/>
      <c r="IRG1" s="56"/>
      <c r="IRH1" s="56"/>
      <c r="IRI1" s="56"/>
      <c r="IRJ1" s="56"/>
      <c r="IRK1" s="56"/>
      <c r="IRL1" s="56"/>
      <c r="IRM1" s="56"/>
      <c r="IRN1" s="56"/>
      <c r="IRO1" s="56"/>
      <c r="IRP1" s="56"/>
      <c r="IRQ1" s="56"/>
      <c r="IRR1" s="56"/>
      <c r="IRS1" s="56"/>
      <c r="IRT1" s="56"/>
      <c r="IRU1" s="56"/>
      <c r="IRV1" s="56"/>
      <c r="IRW1" s="56"/>
      <c r="IRX1" s="56"/>
      <c r="IRY1" s="56"/>
      <c r="IRZ1" s="56"/>
      <c r="ISA1" s="56"/>
      <c r="ISB1" s="56"/>
      <c r="ISC1" s="56"/>
      <c r="ISD1" s="56"/>
      <c r="ISE1" s="56"/>
      <c r="ISF1" s="56"/>
      <c r="ISG1" s="56"/>
      <c r="ISH1" s="56"/>
      <c r="ISI1" s="56"/>
      <c r="ISJ1" s="56"/>
      <c r="ISK1" s="56"/>
      <c r="ISL1" s="56"/>
      <c r="ISM1" s="56"/>
      <c r="ISN1" s="56"/>
      <c r="ISO1" s="56"/>
      <c r="ISP1" s="56"/>
      <c r="ISQ1" s="56"/>
      <c r="ISR1" s="56"/>
      <c r="ISS1" s="56"/>
      <c r="IST1" s="56"/>
      <c r="ISU1" s="56"/>
      <c r="ISV1" s="56"/>
      <c r="ISW1" s="56"/>
      <c r="ISX1" s="56"/>
      <c r="ISY1" s="56"/>
      <c r="ISZ1" s="56"/>
      <c r="ITA1" s="56"/>
      <c r="ITB1" s="56"/>
      <c r="ITC1" s="56"/>
      <c r="ITD1" s="56"/>
      <c r="ITE1" s="56"/>
      <c r="ITF1" s="56"/>
      <c r="ITG1" s="56"/>
      <c r="ITH1" s="56"/>
      <c r="ITI1" s="56"/>
      <c r="ITJ1" s="56"/>
      <c r="ITK1" s="56"/>
      <c r="ITL1" s="56"/>
      <c r="ITM1" s="56"/>
      <c r="ITN1" s="56"/>
      <c r="ITO1" s="56"/>
      <c r="ITP1" s="56"/>
      <c r="ITQ1" s="56"/>
      <c r="ITR1" s="56"/>
      <c r="ITS1" s="56"/>
      <c r="ITT1" s="56"/>
      <c r="ITU1" s="56"/>
      <c r="ITV1" s="56"/>
      <c r="ITW1" s="56"/>
      <c r="ITX1" s="56"/>
      <c r="ITY1" s="56"/>
      <c r="ITZ1" s="56"/>
      <c r="IUA1" s="56"/>
      <c r="IUB1" s="56"/>
      <c r="IUC1" s="56"/>
      <c r="IUD1" s="56"/>
      <c r="IUE1" s="56"/>
      <c r="IUF1" s="56"/>
      <c r="IUG1" s="56"/>
      <c r="IUH1" s="56"/>
      <c r="IUI1" s="56"/>
      <c r="IUJ1" s="56"/>
      <c r="IUK1" s="56"/>
      <c r="IUL1" s="56"/>
      <c r="IUM1" s="56"/>
      <c r="IUN1" s="56"/>
      <c r="IUO1" s="56"/>
      <c r="IUP1" s="56"/>
      <c r="IUQ1" s="56"/>
      <c r="IUR1" s="56"/>
      <c r="IUS1" s="56"/>
      <c r="IUT1" s="56"/>
      <c r="IUU1" s="56"/>
      <c r="IUV1" s="56"/>
      <c r="IUW1" s="56"/>
      <c r="IUX1" s="56"/>
      <c r="IUY1" s="56"/>
      <c r="IUZ1" s="56"/>
      <c r="IVA1" s="56"/>
      <c r="IVB1" s="56"/>
      <c r="IVC1" s="56"/>
      <c r="IVD1" s="56"/>
      <c r="IVE1" s="56"/>
      <c r="IVF1" s="56"/>
      <c r="IVG1" s="56"/>
      <c r="IVH1" s="56"/>
      <c r="IVI1" s="56"/>
      <c r="IVJ1" s="56"/>
      <c r="IVK1" s="56"/>
      <c r="IVL1" s="56"/>
      <c r="IVM1" s="56"/>
      <c r="IVN1" s="56"/>
      <c r="IVO1" s="56"/>
      <c r="IVP1" s="56"/>
      <c r="IVQ1" s="56"/>
      <c r="IVR1" s="56"/>
      <c r="IVS1" s="56"/>
      <c r="IVT1" s="56"/>
      <c r="IVU1" s="56"/>
      <c r="IVV1" s="56"/>
      <c r="IVW1" s="56"/>
      <c r="IVX1" s="56"/>
      <c r="IVY1" s="56"/>
      <c r="IVZ1" s="56"/>
      <c r="IWA1" s="56"/>
      <c r="IWB1" s="56"/>
      <c r="IWC1" s="56"/>
      <c r="IWD1" s="56"/>
      <c r="IWE1" s="56"/>
      <c r="IWF1" s="56"/>
      <c r="IWG1" s="56"/>
      <c r="IWH1" s="56"/>
      <c r="IWI1" s="56"/>
      <c r="IWJ1" s="56"/>
      <c r="IWK1" s="56"/>
      <c r="IWL1" s="56"/>
      <c r="IWM1" s="56"/>
      <c r="IWN1" s="56"/>
      <c r="IWO1" s="56"/>
      <c r="IWP1" s="56"/>
      <c r="IWQ1" s="56"/>
      <c r="IWR1" s="56"/>
      <c r="IWS1" s="56"/>
      <c r="IWT1" s="56"/>
      <c r="IWU1" s="56"/>
      <c r="IWV1" s="56"/>
      <c r="IWW1" s="56"/>
      <c r="IWX1" s="56"/>
      <c r="IWY1" s="56"/>
      <c r="IWZ1" s="56"/>
      <c r="IXA1" s="56"/>
      <c r="IXB1" s="56"/>
      <c r="IXC1" s="56"/>
      <c r="IXD1" s="56"/>
      <c r="IXE1" s="56"/>
      <c r="IXF1" s="56"/>
      <c r="IXG1" s="56"/>
      <c r="IXH1" s="56"/>
      <c r="IXI1" s="56"/>
      <c r="IXJ1" s="56"/>
      <c r="IXK1" s="56"/>
      <c r="IXL1" s="56"/>
      <c r="IXM1" s="56"/>
      <c r="IXN1" s="56"/>
      <c r="IXO1" s="56"/>
      <c r="IXP1" s="56"/>
      <c r="IXQ1" s="56"/>
      <c r="IXR1" s="56"/>
      <c r="IXS1" s="56"/>
      <c r="IXT1" s="56"/>
      <c r="IXU1" s="56"/>
      <c r="IXV1" s="56"/>
      <c r="IXW1" s="56"/>
      <c r="IXX1" s="56"/>
      <c r="IXY1" s="56"/>
      <c r="IXZ1" s="56"/>
      <c r="IYA1" s="56"/>
      <c r="IYB1" s="56"/>
      <c r="IYC1" s="56"/>
      <c r="IYD1" s="56"/>
      <c r="IYE1" s="56"/>
      <c r="IYF1" s="56"/>
      <c r="IYG1" s="56"/>
      <c r="IYH1" s="56"/>
      <c r="IYI1" s="56"/>
      <c r="IYJ1" s="56"/>
      <c r="IYK1" s="56"/>
      <c r="IYL1" s="56"/>
      <c r="IYM1" s="56"/>
      <c r="IYN1" s="56"/>
      <c r="IYO1" s="56"/>
      <c r="IYP1" s="56"/>
      <c r="IYQ1" s="56"/>
      <c r="IYR1" s="56"/>
      <c r="IYS1" s="56"/>
      <c r="IYT1" s="56"/>
      <c r="IYU1" s="56"/>
      <c r="IYV1" s="56"/>
      <c r="IYW1" s="56"/>
      <c r="IYX1" s="56"/>
      <c r="IYY1" s="56"/>
      <c r="IYZ1" s="56"/>
      <c r="IZA1" s="56"/>
      <c r="IZB1" s="56"/>
      <c r="IZC1" s="56"/>
      <c r="IZD1" s="56"/>
      <c r="IZE1" s="56"/>
      <c r="IZF1" s="56"/>
      <c r="IZG1" s="56"/>
      <c r="IZH1" s="56"/>
      <c r="IZI1" s="56"/>
      <c r="IZJ1" s="56"/>
      <c r="IZK1" s="56"/>
      <c r="IZL1" s="56"/>
      <c r="IZM1" s="56"/>
      <c r="IZN1" s="56"/>
      <c r="IZO1" s="56"/>
      <c r="IZP1" s="56"/>
      <c r="IZQ1" s="56"/>
      <c r="IZR1" s="56"/>
      <c r="IZS1" s="56"/>
      <c r="IZT1" s="56"/>
      <c r="IZU1" s="56"/>
      <c r="IZV1" s="56"/>
      <c r="IZW1" s="56"/>
      <c r="IZX1" s="56"/>
      <c r="IZY1" s="56"/>
      <c r="IZZ1" s="56"/>
      <c r="JAA1" s="56"/>
      <c r="JAB1" s="56"/>
      <c r="JAC1" s="56"/>
      <c r="JAD1" s="56"/>
      <c r="JAE1" s="56"/>
      <c r="JAF1" s="56"/>
      <c r="JAG1" s="56"/>
      <c r="JAH1" s="56"/>
      <c r="JAI1" s="56"/>
      <c r="JAJ1" s="56"/>
      <c r="JAK1" s="56"/>
      <c r="JAL1" s="56"/>
      <c r="JAM1" s="56"/>
      <c r="JAN1" s="56"/>
      <c r="JAO1" s="56"/>
      <c r="JAP1" s="56"/>
      <c r="JAQ1" s="56"/>
      <c r="JAR1" s="56"/>
      <c r="JAS1" s="56"/>
      <c r="JAT1" s="56"/>
      <c r="JAU1" s="56"/>
      <c r="JAV1" s="56"/>
      <c r="JAW1" s="56"/>
      <c r="JAX1" s="56"/>
      <c r="JAY1" s="56"/>
      <c r="JAZ1" s="56"/>
      <c r="JBA1" s="56"/>
      <c r="JBB1" s="56"/>
      <c r="JBC1" s="56"/>
      <c r="JBD1" s="56"/>
      <c r="JBE1" s="56"/>
      <c r="JBF1" s="56"/>
      <c r="JBG1" s="56"/>
      <c r="JBH1" s="56"/>
      <c r="JBI1" s="56"/>
      <c r="JBJ1" s="56"/>
      <c r="JBK1" s="56"/>
      <c r="JBL1" s="56"/>
      <c r="JBM1" s="56"/>
      <c r="JBN1" s="56"/>
      <c r="JBO1" s="56"/>
      <c r="JBP1" s="56"/>
      <c r="JBQ1" s="56"/>
      <c r="JBR1" s="56"/>
      <c r="JBS1" s="56"/>
      <c r="JBT1" s="56"/>
      <c r="JBU1" s="56"/>
      <c r="JBV1" s="56"/>
      <c r="JBW1" s="56"/>
      <c r="JBX1" s="56"/>
      <c r="JBY1" s="56"/>
      <c r="JBZ1" s="56"/>
      <c r="JCA1" s="56"/>
      <c r="JCB1" s="56"/>
      <c r="JCC1" s="56"/>
      <c r="JCD1" s="56"/>
      <c r="JCE1" s="56"/>
      <c r="JCF1" s="56"/>
      <c r="JCG1" s="56"/>
      <c r="JCH1" s="56"/>
      <c r="JCI1" s="56"/>
      <c r="JCJ1" s="56"/>
      <c r="JCK1" s="56"/>
      <c r="JCL1" s="56"/>
      <c r="JCM1" s="56"/>
      <c r="JCN1" s="56"/>
      <c r="JCO1" s="56"/>
      <c r="JCP1" s="56"/>
      <c r="JCQ1" s="56"/>
      <c r="JCR1" s="56"/>
      <c r="JCS1" s="56"/>
      <c r="JCT1" s="56"/>
      <c r="JCU1" s="56"/>
      <c r="JCV1" s="56"/>
      <c r="JCW1" s="56"/>
      <c r="JCX1" s="56"/>
      <c r="JCY1" s="56"/>
      <c r="JCZ1" s="56"/>
      <c r="JDA1" s="56"/>
      <c r="JDB1" s="56"/>
      <c r="JDC1" s="56"/>
      <c r="JDD1" s="56"/>
      <c r="JDE1" s="56"/>
      <c r="JDF1" s="56"/>
      <c r="JDG1" s="56"/>
      <c r="JDH1" s="56"/>
      <c r="JDI1" s="56"/>
      <c r="JDJ1" s="56"/>
      <c r="JDK1" s="56"/>
      <c r="JDL1" s="56"/>
      <c r="JDM1" s="56"/>
      <c r="JDN1" s="56"/>
      <c r="JDO1" s="56"/>
      <c r="JDP1" s="56"/>
      <c r="JDQ1" s="56"/>
      <c r="JDR1" s="56"/>
      <c r="JDS1" s="56"/>
      <c r="JDT1" s="56"/>
      <c r="JDU1" s="56"/>
      <c r="JDV1" s="56"/>
      <c r="JDW1" s="56"/>
      <c r="JDX1" s="56"/>
      <c r="JDY1" s="56"/>
      <c r="JDZ1" s="56"/>
      <c r="JEA1" s="56"/>
      <c r="JEB1" s="56"/>
      <c r="JEC1" s="56"/>
      <c r="JED1" s="56"/>
      <c r="JEE1" s="56"/>
      <c r="JEF1" s="56"/>
      <c r="JEG1" s="56"/>
      <c r="JEH1" s="56"/>
      <c r="JEI1" s="56"/>
      <c r="JEJ1" s="56"/>
      <c r="JEK1" s="56"/>
      <c r="JEL1" s="56"/>
      <c r="JEM1" s="56"/>
      <c r="JEN1" s="56"/>
      <c r="JEO1" s="56"/>
      <c r="JEP1" s="56"/>
      <c r="JEQ1" s="56"/>
      <c r="JER1" s="56"/>
      <c r="JES1" s="56"/>
      <c r="JET1" s="56"/>
      <c r="JEU1" s="56"/>
      <c r="JEV1" s="56"/>
      <c r="JEW1" s="56"/>
      <c r="JEX1" s="56"/>
      <c r="JEY1" s="56"/>
      <c r="JEZ1" s="56"/>
      <c r="JFA1" s="56"/>
      <c r="JFB1" s="56"/>
      <c r="JFC1" s="56"/>
      <c r="JFD1" s="56"/>
      <c r="JFE1" s="56"/>
      <c r="JFF1" s="56"/>
      <c r="JFG1" s="56"/>
      <c r="JFH1" s="56"/>
      <c r="JFI1" s="56"/>
      <c r="JFJ1" s="56"/>
      <c r="JFK1" s="56"/>
      <c r="JFL1" s="56"/>
      <c r="JFM1" s="56"/>
      <c r="JFN1" s="56"/>
      <c r="JFO1" s="56"/>
      <c r="JFP1" s="56"/>
      <c r="JFQ1" s="56"/>
      <c r="JFR1" s="56"/>
      <c r="JFS1" s="56"/>
      <c r="JFT1" s="56"/>
      <c r="JFU1" s="56"/>
      <c r="JFV1" s="56"/>
      <c r="JFW1" s="56"/>
      <c r="JFX1" s="56"/>
      <c r="JFY1" s="56"/>
      <c r="JFZ1" s="56"/>
      <c r="JGA1" s="56"/>
      <c r="JGB1" s="56"/>
      <c r="JGC1" s="56"/>
      <c r="JGD1" s="56"/>
      <c r="JGE1" s="56"/>
      <c r="JGF1" s="56"/>
      <c r="JGG1" s="56"/>
      <c r="JGH1" s="56"/>
      <c r="JGI1" s="56"/>
      <c r="JGJ1" s="56"/>
      <c r="JGK1" s="56"/>
      <c r="JGL1" s="56"/>
      <c r="JGM1" s="56"/>
      <c r="JGN1" s="56"/>
      <c r="JGO1" s="56"/>
      <c r="JGP1" s="56"/>
      <c r="JGQ1" s="56"/>
      <c r="JGR1" s="56"/>
      <c r="JGS1" s="56"/>
      <c r="JGT1" s="56"/>
      <c r="JGU1" s="56"/>
      <c r="JGV1" s="56"/>
      <c r="JGW1" s="56"/>
      <c r="JGX1" s="56"/>
      <c r="JGY1" s="56"/>
      <c r="JGZ1" s="56"/>
      <c r="JHA1" s="56"/>
      <c r="JHB1" s="56"/>
      <c r="JHC1" s="56"/>
      <c r="JHD1" s="56"/>
      <c r="JHE1" s="56"/>
      <c r="JHF1" s="56"/>
      <c r="JHG1" s="56"/>
      <c r="JHH1" s="56"/>
      <c r="JHI1" s="56"/>
      <c r="JHJ1" s="56"/>
      <c r="JHK1" s="56"/>
      <c r="JHL1" s="56"/>
      <c r="JHM1" s="56"/>
      <c r="JHN1" s="56"/>
      <c r="JHO1" s="56"/>
      <c r="JHP1" s="56"/>
      <c r="JHQ1" s="56"/>
      <c r="JHR1" s="56"/>
      <c r="JHS1" s="56"/>
      <c r="JHT1" s="56"/>
      <c r="JHU1" s="56"/>
      <c r="JHV1" s="56"/>
      <c r="JHW1" s="56"/>
      <c r="JHX1" s="56"/>
      <c r="JHY1" s="56"/>
      <c r="JHZ1" s="56"/>
      <c r="JIA1" s="56"/>
      <c r="JIB1" s="56"/>
      <c r="JIC1" s="56"/>
      <c r="JID1" s="56"/>
      <c r="JIE1" s="56"/>
      <c r="JIF1" s="56"/>
      <c r="JIG1" s="56"/>
      <c r="JIH1" s="56"/>
      <c r="JII1" s="56"/>
      <c r="JIJ1" s="56"/>
      <c r="JIK1" s="56"/>
      <c r="JIL1" s="56"/>
      <c r="JIM1" s="56"/>
      <c r="JIN1" s="56"/>
      <c r="JIO1" s="56"/>
      <c r="JIP1" s="56"/>
      <c r="JIQ1" s="56"/>
      <c r="JIR1" s="56"/>
      <c r="JIS1" s="56"/>
      <c r="JIT1" s="56"/>
      <c r="JIU1" s="56"/>
      <c r="JIV1" s="56"/>
      <c r="JIW1" s="56"/>
      <c r="JIX1" s="56"/>
      <c r="JIY1" s="56"/>
      <c r="JIZ1" s="56"/>
      <c r="JJA1" s="56"/>
      <c r="JJB1" s="56"/>
      <c r="JJC1" s="56"/>
      <c r="JJD1" s="56"/>
      <c r="JJE1" s="56"/>
      <c r="JJF1" s="56"/>
      <c r="JJG1" s="56"/>
      <c r="JJH1" s="56"/>
      <c r="JJI1" s="56"/>
      <c r="JJJ1" s="56"/>
      <c r="JJK1" s="56"/>
      <c r="JJL1" s="56"/>
      <c r="JJM1" s="56"/>
      <c r="JJN1" s="56"/>
      <c r="JJO1" s="56"/>
      <c r="JJP1" s="56"/>
      <c r="JJQ1" s="56"/>
      <c r="JJR1" s="56"/>
      <c r="JJS1" s="56"/>
      <c r="JJT1" s="56"/>
      <c r="JJU1" s="56"/>
      <c r="JJV1" s="56"/>
      <c r="JJW1" s="56"/>
      <c r="JJX1" s="56"/>
      <c r="JJY1" s="56"/>
      <c r="JJZ1" s="56"/>
      <c r="JKA1" s="56"/>
      <c r="JKB1" s="56"/>
      <c r="JKC1" s="56"/>
      <c r="JKD1" s="56"/>
      <c r="JKE1" s="56"/>
      <c r="JKF1" s="56"/>
      <c r="JKG1" s="56"/>
      <c r="JKH1" s="56"/>
      <c r="JKI1" s="56"/>
      <c r="JKJ1" s="56"/>
      <c r="JKK1" s="56"/>
      <c r="JKL1" s="56"/>
      <c r="JKM1" s="56"/>
      <c r="JKN1" s="56"/>
      <c r="JKO1" s="56"/>
      <c r="JKP1" s="56"/>
      <c r="JKQ1" s="56"/>
      <c r="JKR1" s="56"/>
      <c r="JKS1" s="56"/>
      <c r="JKT1" s="56"/>
      <c r="JKU1" s="56"/>
      <c r="JKV1" s="56"/>
      <c r="JKW1" s="56"/>
      <c r="JKX1" s="56"/>
      <c r="JKY1" s="56"/>
      <c r="JKZ1" s="56"/>
      <c r="JLA1" s="56"/>
      <c r="JLB1" s="56"/>
      <c r="JLC1" s="56"/>
      <c r="JLD1" s="56"/>
      <c r="JLE1" s="56"/>
      <c r="JLF1" s="56"/>
      <c r="JLG1" s="56"/>
      <c r="JLH1" s="56"/>
      <c r="JLI1" s="56"/>
      <c r="JLJ1" s="56"/>
      <c r="JLK1" s="56"/>
      <c r="JLL1" s="56"/>
      <c r="JLM1" s="56"/>
      <c r="JLN1" s="56"/>
      <c r="JLO1" s="56"/>
      <c r="JLP1" s="56"/>
      <c r="JLQ1" s="56"/>
      <c r="JLR1" s="56"/>
      <c r="JLS1" s="56"/>
      <c r="JLT1" s="56"/>
      <c r="JLU1" s="56"/>
      <c r="JLV1" s="56"/>
      <c r="JLW1" s="56"/>
      <c r="JLX1" s="56"/>
      <c r="JLY1" s="56"/>
      <c r="JLZ1" s="56"/>
      <c r="JMA1" s="56"/>
      <c r="JMB1" s="56"/>
      <c r="JMC1" s="56"/>
      <c r="JMD1" s="56"/>
      <c r="JME1" s="56"/>
      <c r="JMF1" s="56"/>
      <c r="JMG1" s="56"/>
      <c r="JMH1" s="56"/>
      <c r="JMI1" s="56"/>
      <c r="JMJ1" s="56"/>
      <c r="JMK1" s="56"/>
      <c r="JML1" s="56"/>
      <c r="JMM1" s="56"/>
      <c r="JMN1" s="56"/>
      <c r="JMO1" s="56"/>
      <c r="JMP1" s="56"/>
      <c r="JMQ1" s="56"/>
      <c r="JMR1" s="56"/>
      <c r="JMS1" s="56"/>
      <c r="JMT1" s="56"/>
      <c r="JMU1" s="56"/>
      <c r="JMV1" s="56"/>
      <c r="JMW1" s="56"/>
      <c r="JMX1" s="56"/>
      <c r="JMY1" s="56"/>
      <c r="JMZ1" s="56"/>
      <c r="JNA1" s="56"/>
      <c r="JNB1" s="56"/>
      <c r="JNC1" s="56"/>
      <c r="JND1" s="56"/>
      <c r="JNE1" s="56"/>
      <c r="JNF1" s="56"/>
      <c r="JNG1" s="56"/>
      <c r="JNH1" s="56"/>
      <c r="JNI1" s="56"/>
      <c r="JNJ1" s="56"/>
      <c r="JNK1" s="56"/>
      <c r="JNL1" s="56"/>
      <c r="JNM1" s="56"/>
      <c r="JNN1" s="56"/>
      <c r="JNO1" s="56"/>
      <c r="JNP1" s="56"/>
      <c r="JNQ1" s="56"/>
      <c r="JNR1" s="56"/>
      <c r="JNS1" s="56"/>
      <c r="JNT1" s="56"/>
      <c r="JNU1" s="56"/>
      <c r="JNV1" s="56"/>
      <c r="JNW1" s="56"/>
      <c r="JNX1" s="56"/>
      <c r="JNY1" s="56"/>
      <c r="JNZ1" s="56"/>
      <c r="JOA1" s="56"/>
      <c r="JOB1" s="56"/>
      <c r="JOC1" s="56"/>
      <c r="JOD1" s="56"/>
      <c r="JOE1" s="56"/>
      <c r="JOF1" s="56"/>
      <c r="JOG1" s="56"/>
      <c r="JOH1" s="56"/>
      <c r="JOI1" s="56"/>
      <c r="JOJ1" s="56"/>
      <c r="JOK1" s="56"/>
      <c r="JOL1" s="56"/>
      <c r="JOM1" s="56"/>
      <c r="JON1" s="56"/>
      <c r="JOO1" s="56"/>
      <c r="JOP1" s="56"/>
      <c r="JOQ1" s="56"/>
      <c r="JOR1" s="56"/>
      <c r="JOS1" s="56"/>
      <c r="JOT1" s="56"/>
      <c r="JOU1" s="56"/>
      <c r="JOV1" s="56"/>
      <c r="JOW1" s="56"/>
      <c r="JOX1" s="56"/>
      <c r="JOY1" s="56"/>
      <c r="JOZ1" s="56"/>
      <c r="JPA1" s="56"/>
      <c r="JPB1" s="56"/>
      <c r="JPC1" s="56"/>
      <c r="JPD1" s="56"/>
      <c r="JPE1" s="56"/>
      <c r="JPF1" s="56"/>
      <c r="JPG1" s="56"/>
      <c r="JPH1" s="56"/>
      <c r="JPI1" s="56"/>
      <c r="JPJ1" s="56"/>
      <c r="JPK1" s="56"/>
      <c r="JPL1" s="56"/>
      <c r="JPM1" s="56"/>
      <c r="JPN1" s="56"/>
      <c r="JPO1" s="56"/>
      <c r="JPP1" s="56"/>
      <c r="JPQ1" s="56"/>
      <c r="JPR1" s="56"/>
      <c r="JPS1" s="56"/>
      <c r="JPT1" s="56"/>
      <c r="JPU1" s="56"/>
      <c r="JPV1" s="56"/>
      <c r="JPW1" s="56"/>
      <c r="JPX1" s="56"/>
      <c r="JPY1" s="56"/>
      <c r="JPZ1" s="56"/>
      <c r="JQA1" s="56"/>
      <c r="JQB1" s="56"/>
      <c r="JQC1" s="56"/>
      <c r="JQD1" s="56"/>
      <c r="JQE1" s="56"/>
      <c r="JQF1" s="56"/>
      <c r="JQG1" s="56"/>
      <c r="JQH1" s="56"/>
      <c r="JQI1" s="56"/>
      <c r="JQJ1" s="56"/>
      <c r="JQK1" s="56"/>
      <c r="JQL1" s="56"/>
      <c r="JQM1" s="56"/>
      <c r="JQN1" s="56"/>
      <c r="JQO1" s="56"/>
      <c r="JQP1" s="56"/>
      <c r="JQQ1" s="56"/>
      <c r="JQR1" s="56"/>
      <c r="JQS1" s="56"/>
      <c r="JQT1" s="56"/>
      <c r="JQU1" s="56"/>
      <c r="JQV1" s="56"/>
      <c r="JQW1" s="56"/>
      <c r="JQX1" s="56"/>
      <c r="JQY1" s="56"/>
      <c r="JQZ1" s="56"/>
      <c r="JRA1" s="56"/>
      <c r="JRB1" s="56"/>
      <c r="JRC1" s="56"/>
      <c r="JRD1" s="56"/>
      <c r="JRE1" s="56"/>
      <c r="JRF1" s="56"/>
      <c r="JRG1" s="56"/>
      <c r="JRH1" s="56"/>
      <c r="JRI1" s="56"/>
      <c r="JRJ1" s="56"/>
      <c r="JRK1" s="56"/>
      <c r="JRL1" s="56"/>
      <c r="JRM1" s="56"/>
      <c r="JRN1" s="56"/>
      <c r="JRO1" s="56"/>
      <c r="JRP1" s="56"/>
      <c r="JRQ1" s="56"/>
      <c r="JRR1" s="56"/>
      <c r="JRS1" s="56"/>
      <c r="JRT1" s="56"/>
      <c r="JRU1" s="56"/>
      <c r="JRV1" s="56"/>
      <c r="JRW1" s="56"/>
      <c r="JRX1" s="56"/>
      <c r="JRY1" s="56"/>
      <c r="JRZ1" s="56"/>
      <c r="JSA1" s="56"/>
      <c r="JSB1" s="56"/>
      <c r="JSC1" s="56"/>
      <c r="JSD1" s="56"/>
      <c r="JSE1" s="56"/>
      <c r="JSF1" s="56"/>
      <c r="JSG1" s="56"/>
      <c r="JSH1" s="56"/>
      <c r="JSI1" s="56"/>
      <c r="JSJ1" s="56"/>
      <c r="JSK1" s="56"/>
      <c r="JSL1" s="56"/>
      <c r="JSM1" s="56"/>
      <c r="JSN1" s="56"/>
      <c r="JSO1" s="56"/>
      <c r="JSP1" s="56"/>
      <c r="JSQ1" s="56"/>
      <c r="JSR1" s="56"/>
      <c r="JSS1" s="56"/>
      <c r="JST1" s="56"/>
      <c r="JSU1" s="56"/>
      <c r="JSV1" s="56"/>
      <c r="JSW1" s="56"/>
      <c r="JSX1" s="56"/>
      <c r="JSY1" s="56"/>
      <c r="JSZ1" s="56"/>
      <c r="JTA1" s="56"/>
      <c r="JTB1" s="56"/>
      <c r="JTC1" s="56"/>
      <c r="JTD1" s="56"/>
      <c r="JTE1" s="56"/>
      <c r="JTF1" s="56"/>
      <c r="JTG1" s="56"/>
      <c r="JTH1" s="56"/>
      <c r="JTI1" s="56"/>
      <c r="JTJ1" s="56"/>
      <c r="JTK1" s="56"/>
      <c r="JTL1" s="56"/>
      <c r="JTM1" s="56"/>
      <c r="JTN1" s="56"/>
      <c r="JTO1" s="56"/>
      <c r="JTP1" s="56"/>
      <c r="JTQ1" s="56"/>
      <c r="JTR1" s="56"/>
      <c r="JTS1" s="56"/>
      <c r="JTT1" s="56"/>
      <c r="JTU1" s="56"/>
      <c r="JTV1" s="56"/>
      <c r="JTW1" s="56"/>
      <c r="JTX1" s="56"/>
      <c r="JTY1" s="56"/>
      <c r="JTZ1" s="56"/>
      <c r="JUA1" s="56"/>
      <c r="JUB1" s="56"/>
      <c r="JUC1" s="56"/>
      <c r="JUD1" s="56"/>
      <c r="JUE1" s="56"/>
      <c r="JUF1" s="56"/>
      <c r="JUG1" s="56"/>
      <c r="JUH1" s="56"/>
      <c r="JUI1" s="56"/>
      <c r="JUJ1" s="56"/>
      <c r="JUK1" s="56"/>
      <c r="JUL1" s="56"/>
      <c r="JUM1" s="56"/>
      <c r="JUN1" s="56"/>
      <c r="JUO1" s="56"/>
      <c r="JUP1" s="56"/>
      <c r="JUQ1" s="56"/>
      <c r="JUR1" s="56"/>
      <c r="JUS1" s="56"/>
      <c r="JUT1" s="56"/>
      <c r="JUU1" s="56"/>
      <c r="JUV1" s="56"/>
      <c r="JUW1" s="56"/>
      <c r="JUX1" s="56"/>
      <c r="JUY1" s="56"/>
      <c r="JUZ1" s="56"/>
      <c r="JVA1" s="56"/>
      <c r="JVB1" s="56"/>
      <c r="JVC1" s="56"/>
      <c r="JVD1" s="56"/>
      <c r="JVE1" s="56"/>
      <c r="JVF1" s="56"/>
      <c r="JVG1" s="56"/>
      <c r="JVH1" s="56"/>
      <c r="JVI1" s="56"/>
      <c r="JVJ1" s="56"/>
      <c r="JVK1" s="56"/>
      <c r="JVL1" s="56"/>
      <c r="JVM1" s="56"/>
      <c r="JVN1" s="56"/>
      <c r="JVO1" s="56"/>
      <c r="JVP1" s="56"/>
      <c r="JVQ1" s="56"/>
      <c r="JVR1" s="56"/>
      <c r="JVS1" s="56"/>
      <c r="JVT1" s="56"/>
      <c r="JVU1" s="56"/>
      <c r="JVV1" s="56"/>
      <c r="JVW1" s="56"/>
      <c r="JVX1" s="56"/>
      <c r="JVY1" s="56"/>
      <c r="JVZ1" s="56"/>
      <c r="JWA1" s="56"/>
      <c r="JWB1" s="56"/>
      <c r="JWC1" s="56"/>
      <c r="JWD1" s="56"/>
      <c r="JWE1" s="56"/>
      <c r="JWF1" s="56"/>
      <c r="JWG1" s="56"/>
      <c r="JWH1" s="56"/>
      <c r="JWI1" s="56"/>
      <c r="JWJ1" s="56"/>
      <c r="JWK1" s="56"/>
      <c r="JWL1" s="56"/>
      <c r="JWM1" s="56"/>
      <c r="JWN1" s="56"/>
      <c r="JWO1" s="56"/>
      <c r="JWP1" s="56"/>
      <c r="JWQ1" s="56"/>
      <c r="JWR1" s="56"/>
      <c r="JWS1" s="56"/>
      <c r="JWT1" s="56"/>
      <c r="JWU1" s="56"/>
      <c r="JWV1" s="56"/>
      <c r="JWW1" s="56"/>
      <c r="JWX1" s="56"/>
      <c r="JWY1" s="56"/>
      <c r="JWZ1" s="56"/>
      <c r="JXA1" s="56"/>
      <c r="JXB1" s="56"/>
      <c r="JXC1" s="56"/>
      <c r="JXD1" s="56"/>
      <c r="JXE1" s="56"/>
      <c r="JXF1" s="56"/>
      <c r="JXG1" s="56"/>
      <c r="JXH1" s="56"/>
      <c r="JXI1" s="56"/>
      <c r="JXJ1" s="56"/>
      <c r="JXK1" s="56"/>
      <c r="JXL1" s="56"/>
      <c r="JXM1" s="56"/>
      <c r="JXN1" s="56"/>
      <c r="JXO1" s="56"/>
      <c r="JXP1" s="56"/>
      <c r="JXQ1" s="56"/>
      <c r="JXR1" s="56"/>
      <c r="JXS1" s="56"/>
      <c r="JXT1" s="56"/>
      <c r="JXU1" s="56"/>
      <c r="JXV1" s="56"/>
      <c r="JXW1" s="56"/>
      <c r="JXX1" s="56"/>
      <c r="JXY1" s="56"/>
      <c r="JXZ1" s="56"/>
      <c r="JYA1" s="56"/>
      <c r="JYB1" s="56"/>
      <c r="JYC1" s="56"/>
      <c r="JYD1" s="56"/>
      <c r="JYE1" s="56"/>
      <c r="JYF1" s="56"/>
      <c r="JYG1" s="56"/>
      <c r="JYH1" s="56"/>
      <c r="JYI1" s="56"/>
      <c r="JYJ1" s="56"/>
      <c r="JYK1" s="56"/>
      <c r="JYL1" s="56"/>
      <c r="JYM1" s="56"/>
      <c r="JYN1" s="56"/>
      <c r="JYO1" s="56"/>
      <c r="JYP1" s="56"/>
      <c r="JYQ1" s="56"/>
      <c r="JYR1" s="56"/>
      <c r="JYS1" s="56"/>
      <c r="JYT1" s="56"/>
      <c r="JYU1" s="56"/>
      <c r="JYV1" s="56"/>
      <c r="JYW1" s="56"/>
      <c r="JYX1" s="56"/>
      <c r="JYY1" s="56"/>
      <c r="JYZ1" s="56"/>
      <c r="JZA1" s="56"/>
      <c r="JZB1" s="56"/>
      <c r="JZC1" s="56"/>
      <c r="JZD1" s="56"/>
      <c r="JZE1" s="56"/>
      <c r="JZF1" s="56"/>
      <c r="JZG1" s="56"/>
      <c r="JZH1" s="56"/>
      <c r="JZI1" s="56"/>
      <c r="JZJ1" s="56"/>
      <c r="JZK1" s="56"/>
      <c r="JZL1" s="56"/>
      <c r="JZM1" s="56"/>
      <c r="JZN1" s="56"/>
      <c r="JZO1" s="56"/>
      <c r="JZP1" s="56"/>
      <c r="JZQ1" s="56"/>
      <c r="JZR1" s="56"/>
      <c r="JZS1" s="56"/>
      <c r="JZT1" s="56"/>
      <c r="JZU1" s="56"/>
      <c r="JZV1" s="56"/>
      <c r="JZW1" s="56"/>
      <c r="JZX1" s="56"/>
      <c r="JZY1" s="56"/>
      <c r="JZZ1" s="56"/>
      <c r="KAA1" s="56"/>
      <c r="KAB1" s="56"/>
      <c r="KAC1" s="56"/>
      <c r="KAD1" s="56"/>
      <c r="KAE1" s="56"/>
      <c r="KAF1" s="56"/>
      <c r="KAG1" s="56"/>
      <c r="KAH1" s="56"/>
      <c r="KAI1" s="56"/>
      <c r="KAJ1" s="56"/>
      <c r="KAK1" s="56"/>
      <c r="KAL1" s="56"/>
      <c r="KAM1" s="56"/>
      <c r="KAN1" s="56"/>
      <c r="KAO1" s="56"/>
      <c r="KAP1" s="56"/>
      <c r="KAQ1" s="56"/>
      <c r="KAR1" s="56"/>
      <c r="KAS1" s="56"/>
      <c r="KAT1" s="56"/>
      <c r="KAU1" s="56"/>
      <c r="KAV1" s="56"/>
      <c r="KAW1" s="56"/>
      <c r="KAX1" s="56"/>
      <c r="KAY1" s="56"/>
      <c r="KAZ1" s="56"/>
      <c r="KBA1" s="56"/>
      <c r="KBB1" s="56"/>
      <c r="KBC1" s="56"/>
      <c r="KBD1" s="56"/>
      <c r="KBE1" s="56"/>
      <c r="KBF1" s="56"/>
      <c r="KBG1" s="56"/>
      <c r="KBH1" s="56"/>
      <c r="KBI1" s="56"/>
      <c r="KBJ1" s="56"/>
      <c r="KBK1" s="56"/>
      <c r="KBL1" s="56"/>
      <c r="KBM1" s="56"/>
      <c r="KBN1" s="56"/>
      <c r="KBO1" s="56"/>
      <c r="KBP1" s="56"/>
      <c r="KBQ1" s="56"/>
      <c r="KBR1" s="56"/>
      <c r="KBS1" s="56"/>
      <c r="KBT1" s="56"/>
      <c r="KBU1" s="56"/>
      <c r="KBV1" s="56"/>
      <c r="KBW1" s="56"/>
      <c r="KBX1" s="56"/>
      <c r="KBY1" s="56"/>
      <c r="KBZ1" s="56"/>
      <c r="KCA1" s="56"/>
      <c r="KCB1" s="56"/>
      <c r="KCC1" s="56"/>
      <c r="KCD1" s="56"/>
      <c r="KCE1" s="56"/>
      <c r="KCF1" s="56"/>
      <c r="KCG1" s="56"/>
      <c r="KCH1" s="56"/>
      <c r="KCI1" s="56"/>
      <c r="KCJ1" s="56"/>
      <c r="KCK1" s="56"/>
      <c r="KCL1" s="56"/>
      <c r="KCM1" s="56"/>
      <c r="KCN1" s="56"/>
      <c r="KCO1" s="56"/>
      <c r="KCP1" s="56"/>
      <c r="KCQ1" s="56"/>
      <c r="KCR1" s="56"/>
      <c r="KCS1" s="56"/>
      <c r="KCT1" s="56"/>
      <c r="KCU1" s="56"/>
      <c r="KCV1" s="56"/>
      <c r="KCW1" s="56"/>
      <c r="KCX1" s="56"/>
      <c r="KCY1" s="56"/>
      <c r="KCZ1" s="56"/>
      <c r="KDA1" s="56"/>
      <c r="KDB1" s="56"/>
      <c r="KDC1" s="56"/>
      <c r="KDD1" s="56"/>
      <c r="KDE1" s="56"/>
      <c r="KDF1" s="56"/>
      <c r="KDG1" s="56"/>
      <c r="KDH1" s="56"/>
      <c r="KDI1" s="56"/>
      <c r="KDJ1" s="56"/>
      <c r="KDK1" s="56"/>
      <c r="KDL1" s="56"/>
      <c r="KDM1" s="56"/>
      <c r="KDN1" s="56"/>
      <c r="KDO1" s="56"/>
      <c r="KDP1" s="56"/>
      <c r="KDQ1" s="56"/>
      <c r="KDR1" s="56"/>
      <c r="KDS1" s="56"/>
      <c r="KDT1" s="56"/>
      <c r="KDU1" s="56"/>
      <c r="KDV1" s="56"/>
      <c r="KDW1" s="56"/>
      <c r="KDX1" s="56"/>
      <c r="KDY1" s="56"/>
      <c r="KDZ1" s="56"/>
      <c r="KEA1" s="56"/>
      <c r="KEB1" s="56"/>
      <c r="KEC1" s="56"/>
      <c r="KED1" s="56"/>
      <c r="KEE1" s="56"/>
      <c r="KEF1" s="56"/>
      <c r="KEG1" s="56"/>
      <c r="KEH1" s="56"/>
      <c r="KEI1" s="56"/>
      <c r="KEJ1" s="56"/>
      <c r="KEK1" s="56"/>
      <c r="KEL1" s="56"/>
      <c r="KEM1" s="56"/>
      <c r="KEN1" s="56"/>
      <c r="KEO1" s="56"/>
      <c r="KEP1" s="56"/>
      <c r="KEQ1" s="56"/>
      <c r="KER1" s="56"/>
      <c r="KES1" s="56"/>
      <c r="KET1" s="56"/>
      <c r="KEU1" s="56"/>
      <c r="KEV1" s="56"/>
      <c r="KEW1" s="56"/>
      <c r="KEX1" s="56"/>
      <c r="KEY1" s="56"/>
      <c r="KEZ1" s="56"/>
      <c r="KFA1" s="56"/>
      <c r="KFB1" s="56"/>
      <c r="KFC1" s="56"/>
      <c r="KFD1" s="56"/>
      <c r="KFE1" s="56"/>
      <c r="KFF1" s="56"/>
      <c r="KFG1" s="56"/>
      <c r="KFH1" s="56"/>
      <c r="KFI1" s="56"/>
      <c r="KFJ1" s="56"/>
      <c r="KFK1" s="56"/>
      <c r="KFL1" s="56"/>
      <c r="KFM1" s="56"/>
      <c r="KFN1" s="56"/>
      <c r="KFO1" s="56"/>
      <c r="KFP1" s="56"/>
      <c r="KFQ1" s="56"/>
      <c r="KFR1" s="56"/>
      <c r="KFS1" s="56"/>
      <c r="KFT1" s="56"/>
      <c r="KFU1" s="56"/>
      <c r="KFV1" s="56"/>
      <c r="KFW1" s="56"/>
      <c r="KFX1" s="56"/>
      <c r="KFY1" s="56"/>
      <c r="KFZ1" s="56"/>
      <c r="KGA1" s="56"/>
      <c r="KGB1" s="56"/>
      <c r="KGC1" s="56"/>
      <c r="KGD1" s="56"/>
      <c r="KGE1" s="56"/>
      <c r="KGF1" s="56"/>
      <c r="KGG1" s="56"/>
      <c r="KGH1" s="56"/>
      <c r="KGI1" s="56"/>
      <c r="KGJ1" s="56"/>
      <c r="KGK1" s="56"/>
      <c r="KGL1" s="56"/>
      <c r="KGM1" s="56"/>
      <c r="KGN1" s="56"/>
      <c r="KGO1" s="56"/>
      <c r="KGP1" s="56"/>
      <c r="KGQ1" s="56"/>
      <c r="KGR1" s="56"/>
      <c r="KGS1" s="56"/>
      <c r="KGT1" s="56"/>
      <c r="KGU1" s="56"/>
      <c r="KGV1" s="56"/>
      <c r="KGW1" s="56"/>
      <c r="KGX1" s="56"/>
      <c r="KGY1" s="56"/>
      <c r="KGZ1" s="56"/>
      <c r="KHA1" s="56"/>
      <c r="KHB1" s="56"/>
      <c r="KHC1" s="56"/>
      <c r="KHD1" s="56"/>
      <c r="KHE1" s="56"/>
      <c r="KHF1" s="56"/>
      <c r="KHG1" s="56"/>
      <c r="KHH1" s="56"/>
      <c r="KHI1" s="56"/>
      <c r="KHJ1" s="56"/>
      <c r="KHK1" s="56"/>
      <c r="KHL1" s="56"/>
      <c r="KHM1" s="56"/>
      <c r="KHN1" s="56"/>
      <c r="KHO1" s="56"/>
      <c r="KHP1" s="56"/>
      <c r="KHQ1" s="56"/>
      <c r="KHR1" s="56"/>
      <c r="KHS1" s="56"/>
      <c r="KHT1" s="56"/>
      <c r="KHU1" s="56"/>
      <c r="KHV1" s="56"/>
      <c r="KHW1" s="56"/>
      <c r="KHX1" s="56"/>
      <c r="KHY1" s="56"/>
      <c r="KHZ1" s="56"/>
      <c r="KIA1" s="56"/>
      <c r="KIB1" s="56"/>
      <c r="KIC1" s="56"/>
      <c r="KID1" s="56"/>
      <c r="KIE1" s="56"/>
      <c r="KIF1" s="56"/>
      <c r="KIG1" s="56"/>
      <c r="KIH1" s="56"/>
      <c r="KII1" s="56"/>
      <c r="KIJ1" s="56"/>
      <c r="KIK1" s="56"/>
      <c r="KIL1" s="56"/>
      <c r="KIM1" s="56"/>
      <c r="KIN1" s="56"/>
      <c r="KIO1" s="56"/>
      <c r="KIP1" s="56"/>
      <c r="KIQ1" s="56"/>
      <c r="KIR1" s="56"/>
      <c r="KIS1" s="56"/>
      <c r="KIT1" s="56"/>
      <c r="KIU1" s="56"/>
      <c r="KIV1" s="56"/>
      <c r="KIW1" s="56"/>
      <c r="KIX1" s="56"/>
      <c r="KIY1" s="56"/>
      <c r="KIZ1" s="56"/>
      <c r="KJA1" s="56"/>
      <c r="KJB1" s="56"/>
      <c r="KJC1" s="56"/>
      <c r="KJD1" s="56"/>
      <c r="KJE1" s="56"/>
      <c r="KJF1" s="56"/>
      <c r="KJG1" s="56"/>
      <c r="KJH1" s="56"/>
      <c r="KJI1" s="56"/>
      <c r="KJJ1" s="56"/>
      <c r="KJK1" s="56"/>
      <c r="KJL1" s="56"/>
      <c r="KJM1" s="56"/>
      <c r="KJN1" s="56"/>
      <c r="KJO1" s="56"/>
      <c r="KJP1" s="56"/>
      <c r="KJQ1" s="56"/>
      <c r="KJR1" s="56"/>
      <c r="KJS1" s="56"/>
      <c r="KJT1" s="56"/>
      <c r="KJU1" s="56"/>
      <c r="KJV1" s="56"/>
      <c r="KJW1" s="56"/>
      <c r="KJX1" s="56"/>
      <c r="KJY1" s="56"/>
      <c r="KJZ1" s="56"/>
      <c r="KKA1" s="56"/>
      <c r="KKB1" s="56"/>
      <c r="KKC1" s="56"/>
      <c r="KKD1" s="56"/>
      <c r="KKE1" s="56"/>
      <c r="KKF1" s="56"/>
      <c r="KKG1" s="56"/>
      <c r="KKH1" s="56"/>
      <c r="KKI1" s="56"/>
      <c r="KKJ1" s="56"/>
      <c r="KKK1" s="56"/>
      <c r="KKL1" s="56"/>
      <c r="KKM1" s="56"/>
      <c r="KKN1" s="56"/>
      <c r="KKO1" s="56"/>
      <c r="KKP1" s="56"/>
      <c r="KKQ1" s="56"/>
      <c r="KKR1" s="56"/>
      <c r="KKS1" s="56"/>
      <c r="KKT1" s="56"/>
      <c r="KKU1" s="56"/>
      <c r="KKV1" s="56"/>
      <c r="KKW1" s="56"/>
      <c r="KKX1" s="56"/>
      <c r="KKY1" s="56"/>
      <c r="KKZ1" s="56"/>
      <c r="KLA1" s="56"/>
      <c r="KLB1" s="56"/>
      <c r="KLC1" s="56"/>
      <c r="KLD1" s="56"/>
      <c r="KLE1" s="56"/>
      <c r="KLF1" s="56"/>
      <c r="KLG1" s="56"/>
      <c r="KLH1" s="56"/>
      <c r="KLI1" s="56"/>
      <c r="KLJ1" s="56"/>
      <c r="KLK1" s="56"/>
      <c r="KLL1" s="56"/>
      <c r="KLM1" s="56"/>
      <c r="KLN1" s="56"/>
      <c r="KLO1" s="56"/>
      <c r="KLP1" s="56"/>
      <c r="KLQ1" s="56"/>
      <c r="KLR1" s="56"/>
      <c r="KLS1" s="56"/>
      <c r="KLT1" s="56"/>
      <c r="KLU1" s="56"/>
      <c r="KLV1" s="56"/>
      <c r="KLW1" s="56"/>
      <c r="KLX1" s="56"/>
      <c r="KLY1" s="56"/>
      <c r="KLZ1" s="56"/>
      <c r="KMA1" s="56"/>
      <c r="KMB1" s="56"/>
      <c r="KMC1" s="56"/>
      <c r="KMD1" s="56"/>
      <c r="KME1" s="56"/>
      <c r="KMF1" s="56"/>
      <c r="KMG1" s="56"/>
      <c r="KMH1" s="56"/>
      <c r="KMI1" s="56"/>
      <c r="KMJ1" s="56"/>
      <c r="KMK1" s="56"/>
      <c r="KML1" s="56"/>
      <c r="KMM1" s="56"/>
      <c r="KMN1" s="56"/>
      <c r="KMO1" s="56"/>
      <c r="KMP1" s="56"/>
      <c r="KMQ1" s="56"/>
      <c r="KMR1" s="56"/>
      <c r="KMS1" s="56"/>
      <c r="KMT1" s="56"/>
      <c r="KMU1" s="56"/>
      <c r="KMV1" s="56"/>
      <c r="KMW1" s="56"/>
      <c r="KMX1" s="56"/>
      <c r="KMY1" s="56"/>
      <c r="KMZ1" s="56"/>
      <c r="KNA1" s="56"/>
      <c r="KNB1" s="56"/>
      <c r="KNC1" s="56"/>
      <c r="KND1" s="56"/>
      <c r="KNE1" s="56"/>
      <c r="KNF1" s="56"/>
      <c r="KNG1" s="56"/>
      <c r="KNH1" s="56"/>
      <c r="KNI1" s="56"/>
      <c r="KNJ1" s="56"/>
      <c r="KNK1" s="56"/>
      <c r="KNL1" s="56"/>
      <c r="KNM1" s="56"/>
      <c r="KNN1" s="56"/>
      <c r="KNO1" s="56"/>
      <c r="KNP1" s="56"/>
      <c r="KNQ1" s="56"/>
      <c r="KNR1" s="56"/>
      <c r="KNS1" s="56"/>
      <c r="KNT1" s="56"/>
      <c r="KNU1" s="56"/>
      <c r="KNV1" s="56"/>
      <c r="KNW1" s="56"/>
      <c r="KNX1" s="56"/>
      <c r="KNY1" s="56"/>
      <c r="KNZ1" s="56"/>
      <c r="KOA1" s="56"/>
      <c r="KOB1" s="56"/>
      <c r="KOC1" s="56"/>
      <c r="KOD1" s="56"/>
      <c r="KOE1" s="56"/>
      <c r="KOF1" s="56"/>
      <c r="KOG1" s="56"/>
      <c r="KOH1" s="56"/>
      <c r="KOI1" s="56"/>
      <c r="KOJ1" s="56"/>
      <c r="KOK1" s="56"/>
      <c r="KOL1" s="56"/>
      <c r="KOM1" s="56"/>
      <c r="KON1" s="56"/>
      <c r="KOO1" s="56"/>
      <c r="KOP1" s="56"/>
      <c r="KOQ1" s="56"/>
      <c r="KOR1" s="56"/>
      <c r="KOS1" s="56"/>
      <c r="KOT1" s="56"/>
      <c r="KOU1" s="56"/>
      <c r="KOV1" s="56"/>
      <c r="KOW1" s="56"/>
      <c r="KOX1" s="56"/>
      <c r="KOY1" s="56"/>
      <c r="KOZ1" s="56"/>
      <c r="KPA1" s="56"/>
      <c r="KPB1" s="56"/>
      <c r="KPC1" s="56"/>
      <c r="KPD1" s="56"/>
      <c r="KPE1" s="56"/>
      <c r="KPF1" s="56"/>
      <c r="KPG1" s="56"/>
      <c r="KPH1" s="56"/>
      <c r="KPI1" s="56"/>
      <c r="KPJ1" s="56"/>
      <c r="KPK1" s="56"/>
      <c r="KPL1" s="56"/>
      <c r="KPM1" s="56"/>
      <c r="KPN1" s="56"/>
      <c r="KPO1" s="56"/>
      <c r="KPP1" s="56"/>
      <c r="KPQ1" s="56"/>
      <c r="KPR1" s="56"/>
      <c r="KPS1" s="56"/>
      <c r="KPT1" s="56"/>
      <c r="KPU1" s="56"/>
      <c r="KPV1" s="56"/>
      <c r="KPW1" s="56"/>
      <c r="KPX1" s="56"/>
      <c r="KPY1" s="56"/>
      <c r="KPZ1" s="56"/>
      <c r="KQA1" s="56"/>
      <c r="KQB1" s="56"/>
      <c r="KQC1" s="56"/>
      <c r="KQD1" s="56"/>
      <c r="KQE1" s="56"/>
      <c r="KQF1" s="56"/>
      <c r="KQG1" s="56"/>
      <c r="KQH1" s="56"/>
      <c r="KQI1" s="56"/>
      <c r="KQJ1" s="56"/>
      <c r="KQK1" s="56"/>
      <c r="KQL1" s="56"/>
      <c r="KQM1" s="56"/>
      <c r="KQN1" s="56"/>
      <c r="KQO1" s="56"/>
      <c r="KQP1" s="56"/>
      <c r="KQQ1" s="56"/>
      <c r="KQR1" s="56"/>
      <c r="KQS1" s="56"/>
      <c r="KQT1" s="56"/>
      <c r="KQU1" s="56"/>
      <c r="KQV1" s="56"/>
      <c r="KQW1" s="56"/>
      <c r="KQX1" s="56"/>
      <c r="KQY1" s="56"/>
      <c r="KQZ1" s="56"/>
      <c r="KRA1" s="56"/>
      <c r="KRB1" s="56"/>
      <c r="KRC1" s="56"/>
      <c r="KRD1" s="56"/>
      <c r="KRE1" s="56"/>
      <c r="KRF1" s="56"/>
      <c r="KRG1" s="56"/>
      <c r="KRH1" s="56"/>
      <c r="KRI1" s="56"/>
      <c r="KRJ1" s="56"/>
      <c r="KRK1" s="56"/>
      <c r="KRL1" s="56"/>
      <c r="KRM1" s="56"/>
      <c r="KRN1" s="56"/>
      <c r="KRO1" s="56"/>
      <c r="KRP1" s="56"/>
      <c r="KRQ1" s="56"/>
      <c r="KRR1" s="56"/>
      <c r="KRS1" s="56"/>
      <c r="KRT1" s="56"/>
      <c r="KRU1" s="56"/>
      <c r="KRV1" s="56"/>
      <c r="KRW1" s="56"/>
      <c r="KRX1" s="56"/>
      <c r="KRY1" s="56"/>
      <c r="KRZ1" s="56"/>
      <c r="KSA1" s="56"/>
      <c r="KSB1" s="56"/>
      <c r="KSC1" s="56"/>
      <c r="KSD1" s="56"/>
      <c r="KSE1" s="56"/>
      <c r="KSF1" s="56"/>
      <c r="KSG1" s="56"/>
      <c r="KSH1" s="56"/>
      <c r="KSI1" s="56"/>
      <c r="KSJ1" s="56"/>
      <c r="KSK1" s="56"/>
      <c r="KSL1" s="56"/>
      <c r="KSM1" s="56"/>
      <c r="KSN1" s="56"/>
      <c r="KSO1" s="56"/>
      <c r="KSP1" s="56"/>
      <c r="KSQ1" s="56"/>
      <c r="KSR1" s="56"/>
      <c r="KSS1" s="56"/>
      <c r="KST1" s="56"/>
      <c r="KSU1" s="56"/>
      <c r="KSV1" s="56"/>
      <c r="KSW1" s="56"/>
      <c r="KSX1" s="56"/>
      <c r="KSY1" s="56"/>
      <c r="KSZ1" s="56"/>
      <c r="KTA1" s="56"/>
      <c r="KTB1" s="56"/>
      <c r="KTC1" s="56"/>
      <c r="KTD1" s="56"/>
      <c r="KTE1" s="56"/>
      <c r="KTF1" s="56"/>
      <c r="KTG1" s="56"/>
      <c r="KTH1" s="56"/>
      <c r="KTI1" s="56"/>
      <c r="KTJ1" s="56"/>
      <c r="KTK1" s="56"/>
      <c r="KTL1" s="56"/>
      <c r="KTM1" s="56"/>
      <c r="KTN1" s="56"/>
      <c r="KTO1" s="56"/>
      <c r="KTP1" s="56"/>
      <c r="KTQ1" s="56"/>
      <c r="KTR1" s="56"/>
      <c r="KTS1" s="56"/>
      <c r="KTT1" s="56"/>
      <c r="KTU1" s="56"/>
      <c r="KTV1" s="56"/>
      <c r="KTW1" s="56"/>
      <c r="KTX1" s="56"/>
      <c r="KTY1" s="56"/>
      <c r="KTZ1" s="56"/>
      <c r="KUA1" s="56"/>
      <c r="KUB1" s="56"/>
      <c r="KUC1" s="56"/>
      <c r="KUD1" s="56"/>
      <c r="KUE1" s="56"/>
      <c r="KUF1" s="56"/>
      <c r="KUG1" s="56"/>
      <c r="KUH1" s="56"/>
      <c r="KUI1" s="56"/>
      <c r="KUJ1" s="56"/>
      <c r="KUK1" s="56"/>
      <c r="KUL1" s="56"/>
      <c r="KUM1" s="56"/>
      <c r="KUN1" s="56"/>
      <c r="KUO1" s="56"/>
      <c r="KUP1" s="56"/>
      <c r="KUQ1" s="56"/>
      <c r="KUR1" s="56"/>
      <c r="KUS1" s="56"/>
      <c r="KUT1" s="56"/>
      <c r="KUU1" s="56"/>
      <c r="KUV1" s="56"/>
      <c r="KUW1" s="56"/>
      <c r="KUX1" s="56"/>
      <c r="KUY1" s="56"/>
      <c r="KUZ1" s="56"/>
      <c r="KVA1" s="56"/>
      <c r="KVB1" s="56"/>
      <c r="KVC1" s="56"/>
      <c r="KVD1" s="56"/>
      <c r="KVE1" s="56"/>
      <c r="KVF1" s="56"/>
      <c r="KVG1" s="56"/>
      <c r="KVH1" s="56"/>
      <c r="KVI1" s="56"/>
      <c r="KVJ1" s="56"/>
      <c r="KVK1" s="56"/>
      <c r="KVL1" s="56"/>
      <c r="KVM1" s="56"/>
      <c r="KVN1" s="56"/>
      <c r="KVO1" s="56"/>
      <c r="KVP1" s="56"/>
      <c r="KVQ1" s="56"/>
      <c r="KVR1" s="56"/>
      <c r="KVS1" s="56"/>
      <c r="KVT1" s="56"/>
      <c r="KVU1" s="56"/>
      <c r="KVV1" s="56"/>
      <c r="KVW1" s="56"/>
      <c r="KVX1" s="56"/>
      <c r="KVY1" s="56"/>
      <c r="KVZ1" s="56"/>
      <c r="KWA1" s="56"/>
      <c r="KWB1" s="56"/>
      <c r="KWC1" s="56"/>
      <c r="KWD1" s="56"/>
      <c r="KWE1" s="56"/>
      <c r="KWF1" s="56"/>
      <c r="KWG1" s="56"/>
      <c r="KWH1" s="56"/>
      <c r="KWI1" s="56"/>
      <c r="KWJ1" s="56"/>
      <c r="KWK1" s="56"/>
      <c r="KWL1" s="56"/>
      <c r="KWM1" s="56"/>
      <c r="KWN1" s="56"/>
      <c r="KWO1" s="56"/>
      <c r="KWP1" s="56"/>
      <c r="KWQ1" s="56"/>
      <c r="KWR1" s="56"/>
      <c r="KWS1" s="56"/>
      <c r="KWT1" s="56"/>
      <c r="KWU1" s="56"/>
      <c r="KWV1" s="56"/>
      <c r="KWW1" s="56"/>
      <c r="KWX1" s="56"/>
      <c r="KWY1" s="56"/>
      <c r="KWZ1" s="56"/>
      <c r="KXA1" s="56"/>
      <c r="KXB1" s="56"/>
      <c r="KXC1" s="56"/>
      <c r="KXD1" s="56"/>
      <c r="KXE1" s="56"/>
      <c r="KXF1" s="56"/>
      <c r="KXG1" s="56"/>
      <c r="KXH1" s="56"/>
      <c r="KXI1" s="56"/>
      <c r="KXJ1" s="56"/>
      <c r="KXK1" s="56"/>
      <c r="KXL1" s="56"/>
      <c r="KXM1" s="56"/>
      <c r="KXN1" s="56"/>
      <c r="KXO1" s="56"/>
      <c r="KXP1" s="56"/>
      <c r="KXQ1" s="56"/>
      <c r="KXR1" s="56"/>
      <c r="KXS1" s="56"/>
      <c r="KXT1" s="56"/>
      <c r="KXU1" s="56"/>
      <c r="KXV1" s="56"/>
      <c r="KXW1" s="56"/>
      <c r="KXX1" s="56"/>
      <c r="KXY1" s="56"/>
      <c r="KXZ1" s="56"/>
      <c r="KYA1" s="56"/>
      <c r="KYB1" s="56"/>
      <c r="KYC1" s="56"/>
      <c r="KYD1" s="56"/>
      <c r="KYE1" s="56"/>
      <c r="KYF1" s="56"/>
      <c r="KYG1" s="56"/>
      <c r="KYH1" s="56"/>
      <c r="KYI1" s="56"/>
      <c r="KYJ1" s="56"/>
      <c r="KYK1" s="56"/>
      <c r="KYL1" s="56"/>
      <c r="KYM1" s="56"/>
      <c r="KYN1" s="56"/>
      <c r="KYO1" s="56"/>
      <c r="KYP1" s="56"/>
      <c r="KYQ1" s="56"/>
      <c r="KYR1" s="56"/>
      <c r="KYS1" s="56"/>
      <c r="KYT1" s="56"/>
      <c r="KYU1" s="56"/>
      <c r="KYV1" s="56"/>
      <c r="KYW1" s="56"/>
      <c r="KYX1" s="56"/>
      <c r="KYY1" s="56"/>
      <c r="KYZ1" s="56"/>
      <c r="KZA1" s="56"/>
      <c r="KZB1" s="56"/>
      <c r="KZC1" s="56"/>
      <c r="KZD1" s="56"/>
      <c r="KZE1" s="56"/>
      <c r="KZF1" s="56"/>
      <c r="KZG1" s="56"/>
      <c r="KZH1" s="56"/>
      <c r="KZI1" s="56"/>
      <c r="KZJ1" s="56"/>
      <c r="KZK1" s="56"/>
      <c r="KZL1" s="56"/>
      <c r="KZM1" s="56"/>
      <c r="KZN1" s="56"/>
      <c r="KZO1" s="56"/>
      <c r="KZP1" s="56"/>
      <c r="KZQ1" s="56"/>
      <c r="KZR1" s="56"/>
      <c r="KZS1" s="56"/>
      <c r="KZT1" s="56"/>
      <c r="KZU1" s="56"/>
      <c r="KZV1" s="56"/>
      <c r="KZW1" s="56"/>
      <c r="KZX1" s="56"/>
      <c r="KZY1" s="56"/>
      <c r="KZZ1" s="56"/>
      <c r="LAA1" s="56"/>
      <c r="LAB1" s="56"/>
      <c r="LAC1" s="56"/>
      <c r="LAD1" s="56"/>
      <c r="LAE1" s="56"/>
      <c r="LAF1" s="56"/>
      <c r="LAG1" s="56"/>
      <c r="LAH1" s="56"/>
      <c r="LAI1" s="56"/>
      <c r="LAJ1" s="56"/>
      <c r="LAK1" s="56"/>
      <c r="LAL1" s="56"/>
      <c r="LAM1" s="56"/>
      <c r="LAN1" s="56"/>
      <c r="LAO1" s="56"/>
      <c r="LAP1" s="56"/>
      <c r="LAQ1" s="56"/>
      <c r="LAR1" s="56"/>
      <c r="LAS1" s="56"/>
      <c r="LAT1" s="56"/>
      <c r="LAU1" s="56"/>
      <c r="LAV1" s="56"/>
      <c r="LAW1" s="56"/>
      <c r="LAX1" s="56"/>
      <c r="LAY1" s="56"/>
      <c r="LAZ1" s="56"/>
      <c r="LBA1" s="56"/>
      <c r="LBB1" s="56"/>
      <c r="LBC1" s="56"/>
      <c r="LBD1" s="56"/>
      <c r="LBE1" s="56"/>
      <c r="LBF1" s="56"/>
      <c r="LBG1" s="56"/>
      <c r="LBH1" s="56"/>
      <c r="LBI1" s="56"/>
      <c r="LBJ1" s="56"/>
      <c r="LBK1" s="56"/>
      <c r="LBL1" s="56"/>
      <c r="LBM1" s="56"/>
      <c r="LBN1" s="56"/>
      <c r="LBO1" s="56"/>
      <c r="LBP1" s="56"/>
      <c r="LBQ1" s="56"/>
      <c r="LBR1" s="56"/>
      <c r="LBS1" s="56"/>
      <c r="LBT1" s="56"/>
      <c r="LBU1" s="56"/>
      <c r="LBV1" s="56"/>
      <c r="LBW1" s="56"/>
      <c r="LBX1" s="56"/>
      <c r="LBY1" s="56"/>
      <c r="LBZ1" s="56"/>
      <c r="LCA1" s="56"/>
      <c r="LCB1" s="56"/>
      <c r="LCC1" s="56"/>
      <c r="LCD1" s="56"/>
      <c r="LCE1" s="56"/>
      <c r="LCF1" s="56"/>
      <c r="LCG1" s="56"/>
      <c r="LCH1" s="56"/>
      <c r="LCI1" s="56"/>
      <c r="LCJ1" s="56"/>
      <c r="LCK1" s="56"/>
      <c r="LCL1" s="56"/>
      <c r="LCM1" s="56"/>
      <c r="LCN1" s="56"/>
      <c r="LCO1" s="56"/>
      <c r="LCP1" s="56"/>
      <c r="LCQ1" s="56"/>
      <c r="LCR1" s="56"/>
      <c r="LCS1" s="56"/>
      <c r="LCT1" s="56"/>
      <c r="LCU1" s="56"/>
      <c r="LCV1" s="56"/>
      <c r="LCW1" s="56"/>
      <c r="LCX1" s="56"/>
      <c r="LCY1" s="56"/>
      <c r="LCZ1" s="56"/>
      <c r="LDA1" s="56"/>
      <c r="LDB1" s="56"/>
      <c r="LDC1" s="56"/>
      <c r="LDD1" s="56"/>
      <c r="LDE1" s="56"/>
      <c r="LDF1" s="56"/>
      <c r="LDG1" s="56"/>
      <c r="LDH1" s="56"/>
      <c r="LDI1" s="56"/>
      <c r="LDJ1" s="56"/>
      <c r="LDK1" s="56"/>
      <c r="LDL1" s="56"/>
      <c r="LDM1" s="56"/>
      <c r="LDN1" s="56"/>
      <c r="LDO1" s="56"/>
      <c r="LDP1" s="56"/>
      <c r="LDQ1" s="56"/>
      <c r="LDR1" s="56"/>
      <c r="LDS1" s="56"/>
      <c r="LDT1" s="56"/>
      <c r="LDU1" s="56"/>
      <c r="LDV1" s="56"/>
      <c r="LDW1" s="56"/>
      <c r="LDX1" s="56"/>
      <c r="LDY1" s="56"/>
      <c r="LDZ1" s="56"/>
      <c r="LEA1" s="56"/>
      <c r="LEB1" s="56"/>
      <c r="LEC1" s="56"/>
      <c r="LED1" s="56"/>
      <c r="LEE1" s="56"/>
      <c r="LEF1" s="56"/>
      <c r="LEG1" s="56"/>
      <c r="LEH1" s="56"/>
      <c r="LEI1" s="56"/>
      <c r="LEJ1" s="56"/>
      <c r="LEK1" s="56"/>
      <c r="LEL1" s="56"/>
      <c r="LEM1" s="56"/>
      <c r="LEN1" s="56"/>
      <c r="LEO1" s="56"/>
      <c r="LEP1" s="56"/>
      <c r="LEQ1" s="56"/>
      <c r="LER1" s="56"/>
      <c r="LES1" s="56"/>
      <c r="LET1" s="56"/>
      <c r="LEU1" s="56"/>
      <c r="LEV1" s="56"/>
      <c r="LEW1" s="56"/>
      <c r="LEX1" s="56"/>
      <c r="LEY1" s="56"/>
      <c r="LEZ1" s="56"/>
      <c r="LFA1" s="56"/>
      <c r="LFB1" s="56"/>
      <c r="LFC1" s="56"/>
      <c r="LFD1" s="56"/>
      <c r="LFE1" s="56"/>
      <c r="LFF1" s="56"/>
      <c r="LFG1" s="56"/>
      <c r="LFH1" s="56"/>
      <c r="LFI1" s="56"/>
      <c r="LFJ1" s="56"/>
      <c r="LFK1" s="56"/>
      <c r="LFL1" s="56"/>
      <c r="LFM1" s="56"/>
      <c r="LFN1" s="56"/>
      <c r="LFO1" s="56"/>
      <c r="LFP1" s="56"/>
      <c r="LFQ1" s="56"/>
      <c r="LFR1" s="56"/>
      <c r="LFS1" s="56"/>
      <c r="LFT1" s="56"/>
      <c r="LFU1" s="56"/>
      <c r="LFV1" s="56"/>
      <c r="LFW1" s="56"/>
      <c r="LFX1" s="56"/>
      <c r="LFY1" s="56"/>
      <c r="LFZ1" s="56"/>
      <c r="LGA1" s="56"/>
      <c r="LGB1" s="56"/>
      <c r="LGC1" s="56"/>
      <c r="LGD1" s="56"/>
      <c r="LGE1" s="56"/>
      <c r="LGF1" s="56"/>
      <c r="LGG1" s="56"/>
      <c r="LGH1" s="56"/>
      <c r="LGI1" s="56"/>
      <c r="LGJ1" s="56"/>
      <c r="LGK1" s="56"/>
      <c r="LGL1" s="56"/>
      <c r="LGM1" s="56"/>
      <c r="LGN1" s="56"/>
      <c r="LGO1" s="56"/>
      <c r="LGP1" s="56"/>
      <c r="LGQ1" s="56"/>
      <c r="LGR1" s="56"/>
      <c r="LGS1" s="56"/>
      <c r="LGT1" s="56"/>
      <c r="LGU1" s="56"/>
      <c r="LGV1" s="56"/>
      <c r="LGW1" s="56"/>
      <c r="LGX1" s="56"/>
      <c r="LGY1" s="56"/>
      <c r="LGZ1" s="56"/>
      <c r="LHA1" s="56"/>
      <c r="LHB1" s="56"/>
      <c r="LHC1" s="56"/>
      <c r="LHD1" s="56"/>
      <c r="LHE1" s="56"/>
      <c r="LHF1" s="56"/>
      <c r="LHG1" s="56"/>
      <c r="LHH1" s="56"/>
      <c r="LHI1" s="56"/>
      <c r="LHJ1" s="56"/>
      <c r="LHK1" s="56"/>
      <c r="LHL1" s="56"/>
      <c r="LHM1" s="56"/>
      <c r="LHN1" s="56"/>
      <c r="LHO1" s="56"/>
      <c r="LHP1" s="56"/>
      <c r="LHQ1" s="56"/>
      <c r="LHR1" s="56"/>
      <c r="LHS1" s="56"/>
      <c r="LHT1" s="56"/>
      <c r="LHU1" s="56"/>
      <c r="LHV1" s="56"/>
      <c r="LHW1" s="56"/>
      <c r="LHX1" s="56"/>
      <c r="LHY1" s="56"/>
      <c r="LHZ1" s="56"/>
      <c r="LIA1" s="56"/>
      <c r="LIB1" s="56"/>
      <c r="LIC1" s="56"/>
      <c r="LID1" s="56"/>
      <c r="LIE1" s="56"/>
      <c r="LIF1" s="56"/>
      <c r="LIG1" s="56"/>
      <c r="LIH1" s="56"/>
      <c r="LII1" s="56"/>
      <c r="LIJ1" s="56"/>
      <c r="LIK1" s="56"/>
      <c r="LIL1" s="56"/>
      <c r="LIM1" s="56"/>
      <c r="LIN1" s="56"/>
      <c r="LIO1" s="56"/>
      <c r="LIP1" s="56"/>
      <c r="LIQ1" s="56"/>
      <c r="LIR1" s="56"/>
      <c r="LIS1" s="56"/>
      <c r="LIT1" s="56"/>
      <c r="LIU1" s="56"/>
      <c r="LIV1" s="56"/>
      <c r="LIW1" s="56"/>
      <c r="LIX1" s="56"/>
      <c r="LIY1" s="56"/>
      <c r="LIZ1" s="56"/>
      <c r="LJA1" s="56"/>
      <c r="LJB1" s="56"/>
      <c r="LJC1" s="56"/>
      <c r="LJD1" s="56"/>
      <c r="LJE1" s="56"/>
      <c r="LJF1" s="56"/>
      <c r="LJG1" s="56"/>
      <c r="LJH1" s="56"/>
      <c r="LJI1" s="56"/>
      <c r="LJJ1" s="56"/>
      <c r="LJK1" s="56"/>
      <c r="LJL1" s="56"/>
      <c r="LJM1" s="56"/>
      <c r="LJN1" s="56"/>
      <c r="LJO1" s="56"/>
      <c r="LJP1" s="56"/>
      <c r="LJQ1" s="56"/>
      <c r="LJR1" s="56"/>
      <c r="LJS1" s="56"/>
      <c r="LJT1" s="56"/>
      <c r="LJU1" s="56"/>
      <c r="LJV1" s="56"/>
      <c r="LJW1" s="56"/>
      <c r="LJX1" s="56"/>
      <c r="LJY1" s="56"/>
      <c r="LJZ1" s="56"/>
      <c r="LKA1" s="56"/>
      <c r="LKB1" s="56"/>
      <c r="LKC1" s="56"/>
      <c r="LKD1" s="56"/>
      <c r="LKE1" s="56"/>
      <c r="LKF1" s="56"/>
      <c r="LKG1" s="56"/>
      <c r="LKH1" s="56"/>
      <c r="LKI1" s="56"/>
      <c r="LKJ1" s="56"/>
      <c r="LKK1" s="56"/>
      <c r="LKL1" s="56"/>
      <c r="LKM1" s="56"/>
      <c r="LKN1" s="56"/>
      <c r="LKO1" s="56"/>
      <c r="LKP1" s="56"/>
      <c r="LKQ1" s="56"/>
      <c r="LKR1" s="56"/>
      <c r="LKS1" s="56"/>
      <c r="LKT1" s="56"/>
      <c r="LKU1" s="56"/>
      <c r="LKV1" s="56"/>
      <c r="LKW1" s="56"/>
      <c r="LKX1" s="56"/>
      <c r="LKY1" s="56"/>
      <c r="LKZ1" s="56"/>
      <c r="LLA1" s="56"/>
      <c r="LLB1" s="56"/>
      <c r="LLC1" s="56"/>
      <c r="LLD1" s="56"/>
      <c r="LLE1" s="56"/>
      <c r="LLF1" s="56"/>
      <c r="LLG1" s="56"/>
      <c r="LLH1" s="56"/>
      <c r="LLI1" s="56"/>
      <c r="LLJ1" s="56"/>
      <c r="LLK1" s="56"/>
      <c r="LLL1" s="56"/>
      <c r="LLM1" s="56"/>
      <c r="LLN1" s="56"/>
      <c r="LLO1" s="56"/>
      <c r="LLP1" s="56"/>
      <c r="LLQ1" s="56"/>
      <c r="LLR1" s="56"/>
      <c r="LLS1" s="56"/>
      <c r="LLT1" s="56"/>
      <c r="LLU1" s="56"/>
      <c r="LLV1" s="56"/>
      <c r="LLW1" s="56"/>
      <c r="LLX1" s="56"/>
      <c r="LLY1" s="56"/>
      <c r="LLZ1" s="56"/>
      <c r="LMA1" s="56"/>
      <c r="LMB1" s="56"/>
      <c r="LMC1" s="56"/>
      <c r="LMD1" s="56"/>
      <c r="LME1" s="56"/>
      <c r="LMF1" s="56"/>
      <c r="LMG1" s="56"/>
      <c r="LMH1" s="56"/>
      <c r="LMI1" s="56"/>
      <c r="LMJ1" s="56"/>
      <c r="LMK1" s="56"/>
      <c r="LML1" s="56"/>
      <c r="LMM1" s="56"/>
      <c r="LMN1" s="56"/>
      <c r="LMO1" s="56"/>
      <c r="LMP1" s="56"/>
      <c r="LMQ1" s="56"/>
      <c r="LMR1" s="56"/>
      <c r="LMS1" s="56"/>
      <c r="LMT1" s="56"/>
      <c r="LMU1" s="56"/>
      <c r="LMV1" s="56"/>
      <c r="LMW1" s="56"/>
      <c r="LMX1" s="56"/>
      <c r="LMY1" s="56"/>
      <c r="LMZ1" s="56"/>
      <c r="LNA1" s="56"/>
      <c r="LNB1" s="56"/>
      <c r="LNC1" s="56"/>
      <c r="LND1" s="56"/>
      <c r="LNE1" s="56"/>
      <c r="LNF1" s="56"/>
      <c r="LNG1" s="56"/>
      <c r="LNH1" s="56"/>
      <c r="LNI1" s="56"/>
      <c r="LNJ1" s="56"/>
      <c r="LNK1" s="56"/>
      <c r="LNL1" s="56"/>
      <c r="LNM1" s="56"/>
      <c r="LNN1" s="56"/>
      <c r="LNO1" s="56"/>
      <c r="LNP1" s="56"/>
      <c r="LNQ1" s="56"/>
      <c r="LNR1" s="56"/>
      <c r="LNS1" s="56"/>
      <c r="LNT1" s="56"/>
      <c r="LNU1" s="56"/>
      <c r="LNV1" s="56"/>
      <c r="LNW1" s="56"/>
      <c r="LNX1" s="56"/>
      <c r="LNY1" s="56"/>
      <c r="LNZ1" s="56"/>
      <c r="LOA1" s="56"/>
      <c r="LOB1" s="56"/>
      <c r="LOC1" s="56"/>
      <c r="LOD1" s="56"/>
      <c r="LOE1" s="56"/>
      <c r="LOF1" s="56"/>
      <c r="LOG1" s="56"/>
      <c r="LOH1" s="56"/>
      <c r="LOI1" s="56"/>
      <c r="LOJ1" s="56"/>
      <c r="LOK1" s="56"/>
      <c r="LOL1" s="56"/>
      <c r="LOM1" s="56"/>
      <c r="LON1" s="56"/>
      <c r="LOO1" s="56"/>
      <c r="LOP1" s="56"/>
      <c r="LOQ1" s="56"/>
      <c r="LOR1" s="56"/>
      <c r="LOS1" s="56"/>
      <c r="LOT1" s="56"/>
      <c r="LOU1" s="56"/>
      <c r="LOV1" s="56"/>
      <c r="LOW1" s="56"/>
      <c r="LOX1" s="56"/>
      <c r="LOY1" s="56"/>
      <c r="LOZ1" s="56"/>
      <c r="LPA1" s="56"/>
      <c r="LPB1" s="56"/>
      <c r="LPC1" s="56"/>
      <c r="LPD1" s="56"/>
      <c r="LPE1" s="56"/>
      <c r="LPF1" s="56"/>
      <c r="LPG1" s="56"/>
      <c r="LPH1" s="56"/>
      <c r="LPI1" s="56"/>
      <c r="LPJ1" s="56"/>
      <c r="LPK1" s="56"/>
      <c r="LPL1" s="56"/>
      <c r="LPM1" s="56"/>
      <c r="LPN1" s="56"/>
      <c r="LPO1" s="56"/>
      <c r="LPP1" s="56"/>
      <c r="LPQ1" s="56"/>
      <c r="LPR1" s="56"/>
      <c r="LPS1" s="56"/>
      <c r="LPT1" s="56"/>
      <c r="LPU1" s="56"/>
      <c r="LPV1" s="56"/>
      <c r="LPW1" s="56"/>
      <c r="LPX1" s="56"/>
      <c r="LPY1" s="56"/>
      <c r="LPZ1" s="56"/>
      <c r="LQA1" s="56"/>
      <c r="LQB1" s="56"/>
      <c r="LQC1" s="56"/>
      <c r="LQD1" s="56"/>
      <c r="LQE1" s="56"/>
      <c r="LQF1" s="56"/>
      <c r="LQG1" s="56"/>
      <c r="LQH1" s="56"/>
      <c r="LQI1" s="56"/>
      <c r="LQJ1" s="56"/>
      <c r="LQK1" s="56"/>
      <c r="LQL1" s="56"/>
      <c r="LQM1" s="56"/>
      <c r="LQN1" s="56"/>
      <c r="LQO1" s="56"/>
      <c r="LQP1" s="56"/>
      <c r="LQQ1" s="56"/>
      <c r="LQR1" s="56"/>
      <c r="LQS1" s="56"/>
      <c r="LQT1" s="56"/>
      <c r="LQU1" s="56"/>
      <c r="LQV1" s="56"/>
      <c r="LQW1" s="56"/>
      <c r="LQX1" s="56"/>
      <c r="LQY1" s="56"/>
      <c r="LQZ1" s="56"/>
      <c r="LRA1" s="56"/>
      <c r="LRB1" s="56"/>
      <c r="LRC1" s="56"/>
      <c r="LRD1" s="56"/>
      <c r="LRE1" s="56"/>
      <c r="LRF1" s="56"/>
      <c r="LRG1" s="56"/>
      <c r="LRH1" s="56"/>
      <c r="LRI1" s="56"/>
      <c r="LRJ1" s="56"/>
      <c r="LRK1" s="56"/>
      <c r="LRL1" s="56"/>
      <c r="LRM1" s="56"/>
      <c r="LRN1" s="56"/>
      <c r="LRO1" s="56"/>
      <c r="LRP1" s="56"/>
      <c r="LRQ1" s="56"/>
      <c r="LRR1" s="56"/>
      <c r="LRS1" s="56"/>
      <c r="LRT1" s="56"/>
      <c r="LRU1" s="56"/>
      <c r="LRV1" s="56"/>
      <c r="LRW1" s="56"/>
      <c r="LRX1" s="56"/>
      <c r="LRY1" s="56"/>
      <c r="LRZ1" s="56"/>
      <c r="LSA1" s="56"/>
      <c r="LSB1" s="56"/>
      <c r="LSC1" s="56"/>
      <c r="LSD1" s="56"/>
      <c r="LSE1" s="56"/>
      <c r="LSF1" s="56"/>
      <c r="LSG1" s="56"/>
      <c r="LSH1" s="56"/>
      <c r="LSI1" s="56"/>
      <c r="LSJ1" s="56"/>
      <c r="LSK1" s="56"/>
      <c r="LSL1" s="56"/>
      <c r="LSM1" s="56"/>
      <c r="LSN1" s="56"/>
      <c r="LSO1" s="56"/>
      <c r="LSP1" s="56"/>
      <c r="LSQ1" s="56"/>
      <c r="LSR1" s="56"/>
      <c r="LSS1" s="56"/>
      <c r="LST1" s="56"/>
      <c r="LSU1" s="56"/>
      <c r="LSV1" s="56"/>
      <c r="LSW1" s="56"/>
      <c r="LSX1" s="56"/>
      <c r="LSY1" s="56"/>
      <c r="LSZ1" s="56"/>
      <c r="LTA1" s="56"/>
      <c r="LTB1" s="56"/>
      <c r="LTC1" s="56"/>
      <c r="LTD1" s="56"/>
      <c r="LTE1" s="56"/>
      <c r="LTF1" s="56"/>
      <c r="LTG1" s="56"/>
      <c r="LTH1" s="56"/>
      <c r="LTI1" s="56"/>
      <c r="LTJ1" s="56"/>
      <c r="LTK1" s="56"/>
      <c r="LTL1" s="56"/>
      <c r="LTM1" s="56"/>
      <c r="LTN1" s="56"/>
      <c r="LTO1" s="56"/>
      <c r="LTP1" s="56"/>
      <c r="LTQ1" s="56"/>
      <c r="LTR1" s="56"/>
      <c r="LTS1" s="56"/>
      <c r="LTT1" s="56"/>
      <c r="LTU1" s="56"/>
      <c r="LTV1" s="56"/>
      <c r="LTW1" s="56"/>
      <c r="LTX1" s="56"/>
      <c r="LTY1" s="56"/>
      <c r="LTZ1" s="56"/>
      <c r="LUA1" s="56"/>
      <c r="LUB1" s="56"/>
      <c r="LUC1" s="56"/>
      <c r="LUD1" s="56"/>
      <c r="LUE1" s="56"/>
      <c r="LUF1" s="56"/>
      <c r="LUG1" s="56"/>
      <c r="LUH1" s="56"/>
      <c r="LUI1" s="56"/>
      <c r="LUJ1" s="56"/>
      <c r="LUK1" s="56"/>
      <c r="LUL1" s="56"/>
      <c r="LUM1" s="56"/>
      <c r="LUN1" s="56"/>
      <c r="LUO1" s="56"/>
      <c r="LUP1" s="56"/>
      <c r="LUQ1" s="56"/>
      <c r="LUR1" s="56"/>
      <c r="LUS1" s="56"/>
      <c r="LUT1" s="56"/>
      <c r="LUU1" s="56"/>
      <c r="LUV1" s="56"/>
      <c r="LUW1" s="56"/>
      <c r="LUX1" s="56"/>
      <c r="LUY1" s="56"/>
      <c r="LUZ1" s="56"/>
      <c r="LVA1" s="56"/>
      <c r="LVB1" s="56"/>
      <c r="LVC1" s="56"/>
      <c r="LVD1" s="56"/>
      <c r="LVE1" s="56"/>
      <c r="LVF1" s="56"/>
      <c r="LVG1" s="56"/>
      <c r="LVH1" s="56"/>
      <c r="LVI1" s="56"/>
      <c r="LVJ1" s="56"/>
      <c r="LVK1" s="56"/>
      <c r="LVL1" s="56"/>
      <c r="LVM1" s="56"/>
      <c r="LVN1" s="56"/>
      <c r="LVO1" s="56"/>
      <c r="LVP1" s="56"/>
      <c r="LVQ1" s="56"/>
      <c r="LVR1" s="56"/>
      <c r="LVS1" s="56"/>
      <c r="LVT1" s="56"/>
      <c r="LVU1" s="56"/>
      <c r="LVV1" s="56"/>
      <c r="LVW1" s="56"/>
      <c r="LVX1" s="56"/>
      <c r="LVY1" s="56"/>
      <c r="LVZ1" s="56"/>
      <c r="LWA1" s="56"/>
      <c r="LWB1" s="56"/>
      <c r="LWC1" s="56"/>
      <c r="LWD1" s="56"/>
      <c r="LWE1" s="56"/>
      <c r="LWF1" s="56"/>
      <c r="LWG1" s="56"/>
      <c r="LWH1" s="56"/>
      <c r="LWI1" s="56"/>
      <c r="LWJ1" s="56"/>
      <c r="LWK1" s="56"/>
      <c r="LWL1" s="56"/>
      <c r="LWM1" s="56"/>
      <c r="LWN1" s="56"/>
      <c r="LWO1" s="56"/>
      <c r="LWP1" s="56"/>
      <c r="LWQ1" s="56"/>
      <c r="LWR1" s="56"/>
      <c r="LWS1" s="56"/>
      <c r="LWT1" s="56"/>
      <c r="LWU1" s="56"/>
      <c r="LWV1" s="56"/>
      <c r="LWW1" s="56"/>
      <c r="LWX1" s="56"/>
      <c r="LWY1" s="56"/>
      <c r="LWZ1" s="56"/>
      <c r="LXA1" s="56"/>
      <c r="LXB1" s="56"/>
      <c r="LXC1" s="56"/>
      <c r="LXD1" s="56"/>
      <c r="LXE1" s="56"/>
      <c r="LXF1" s="56"/>
      <c r="LXG1" s="56"/>
      <c r="LXH1" s="56"/>
      <c r="LXI1" s="56"/>
      <c r="LXJ1" s="56"/>
      <c r="LXK1" s="56"/>
      <c r="LXL1" s="56"/>
      <c r="LXM1" s="56"/>
      <c r="LXN1" s="56"/>
      <c r="LXO1" s="56"/>
      <c r="LXP1" s="56"/>
      <c r="LXQ1" s="56"/>
      <c r="LXR1" s="56"/>
      <c r="LXS1" s="56"/>
      <c r="LXT1" s="56"/>
      <c r="LXU1" s="56"/>
      <c r="LXV1" s="56"/>
      <c r="LXW1" s="56"/>
      <c r="LXX1" s="56"/>
      <c r="LXY1" s="56"/>
      <c r="LXZ1" s="56"/>
      <c r="LYA1" s="56"/>
      <c r="LYB1" s="56"/>
      <c r="LYC1" s="56"/>
      <c r="LYD1" s="56"/>
      <c r="LYE1" s="56"/>
      <c r="LYF1" s="56"/>
      <c r="LYG1" s="56"/>
      <c r="LYH1" s="56"/>
      <c r="LYI1" s="56"/>
      <c r="LYJ1" s="56"/>
      <c r="LYK1" s="56"/>
      <c r="LYL1" s="56"/>
      <c r="LYM1" s="56"/>
      <c r="LYN1" s="56"/>
      <c r="LYO1" s="56"/>
      <c r="LYP1" s="56"/>
      <c r="LYQ1" s="56"/>
      <c r="LYR1" s="56"/>
      <c r="LYS1" s="56"/>
      <c r="LYT1" s="56"/>
      <c r="LYU1" s="56"/>
      <c r="LYV1" s="56"/>
      <c r="LYW1" s="56"/>
      <c r="LYX1" s="56"/>
      <c r="LYY1" s="56"/>
      <c r="LYZ1" s="56"/>
      <c r="LZA1" s="56"/>
      <c r="LZB1" s="56"/>
      <c r="LZC1" s="56"/>
      <c r="LZD1" s="56"/>
      <c r="LZE1" s="56"/>
      <c r="LZF1" s="56"/>
      <c r="LZG1" s="56"/>
      <c r="LZH1" s="56"/>
      <c r="LZI1" s="56"/>
      <c r="LZJ1" s="56"/>
      <c r="LZK1" s="56"/>
      <c r="LZL1" s="56"/>
      <c r="LZM1" s="56"/>
      <c r="LZN1" s="56"/>
      <c r="LZO1" s="56"/>
      <c r="LZP1" s="56"/>
      <c r="LZQ1" s="56"/>
      <c r="LZR1" s="56"/>
      <c r="LZS1" s="56"/>
      <c r="LZT1" s="56"/>
      <c r="LZU1" s="56"/>
      <c r="LZV1" s="56"/>
      <c r="LZW1" s="56"/>
      <c r="LZX1" s="56"/>
      <c r="LZY1" s="56"/>
      <c r="LZZ1" s="56"/>
      <c r="MAA1" s="56"/>
      <c r="MAB1" s="56"/>
      <c r="MAC1" s="56"/>
      <c r="MAD1" s="56"/>
      <c r="MAE1" s="56"/>
      <c r="MAF1" s="56"/>
      <c r="MAG1" s="56"/>
      <c r="MAH1" s="56"/>
      <c r="MAI1" s="56"/>
      <c r="MAJ1" s="56"/>
      <c r="MAK1" s="56"/>
      <c r="MAL1" s="56"/>
      <c r="MAM1" s="56"/>
      <c r="MAN1" s="56"/>
      <c r="MAO1" s="56"/>
      <c r="MAP1" s="56"/>
      <c r="MAQ1" s="56"/>
      <c r="MAR1" s="56"/>
      <c r="MAS1" s="56"/>
      <c r="MAT1" s="56"/>
      <c r="MAU1" s="56"/>
      <c r="MAV1" s="56"/>
      <c r="MAW1" s="56"/>
      <c r="MAX1" s="56"/>
      <c r="MAY1" s="56"/>
      <c r="MAZ1" s="56"/>
      <c r="MBA1" s="56"/>
      <c r="MBB1" s="56"/>
      <c r="MBC1" s="56"/>
      <c r="MBD1" s="56"/>
      <c r="MBE1" s="56"/>
      <c r="MBF1" s="56"/>
      <c r="MBG1" s="56"/>
      <c r="MBH1" s="56"/>
      <c r="MBI1" s="56"/>
      <c r="MBJ1" s="56"/>
      <c r="MBK1" s="56"/>
      <c r="MBL1" s="56"/>
      <c r="MBM1" s="56"/>
      <c r="MBN1" s="56"/>
      <c r="MBO1" s="56"/>
      <c r="MBP1" s="56"/>
      <c r="MBQ1" s="56"/>
      <c r="MBR1" s="56"/>
      <c r="MBS1" s="56"/>
      <c r="MBT1" s="56"/>
      <c r="MBU1" s="56"/>
      <c r="MBV1" s="56"/>
      <c r="MBW1" s="56"/>
      <c r="MBX1" s="56"/>
      <c r="MBY1" s="56"/>
      <c r="MBZ1" s="56"/>
      <c r="MCA1" s="56"/>
      <c r="MCB1" s="56"/>
      <c r="MCC1" s="56"/>
      <c r="MCD1" s="56"/>
      <c r="MCE1" s="56"/>
      <c r="MCF1" s="56"/>
      <c r="MCG1" s="56"/>
      <c r="MCH1" s="56"/>
      <c r="MCI1" s="56"/>
      <c r="MCJ1" s="56"/>
      <c r="MCK1" s="56"/>
      <c r="MCL1" s="56"/>
      <c r="MCM1" s="56"/>
      <c r="MCN1" s="56"/>
      <c r="MCO1" s="56"/>
      <c r="MCP1" s="56"/>
      <c r="MCQ1" s="56"/>
      <c r="MCR1" s="56"/>
      <c r="MCS1" s="56"/>
      <c r="MCT1" s="56"/>
      <c r="MCU1" s="56"/>
      <c r="MCV1" s="56"/>
      <c r="MCW1" s="56"/>
      <c r="MCX1" s="56"/>
      <c r="MCY1" s="56"/>
      <c r="MCZ1" s="56"/>
      <c r="MDA1" s="56"/>
      <c r="MDB1" s="56"/>
      <c r="MDC1" s="56"/>
      <c r="MDD1" s="56"/>
      <c r="MDE1" s="56"/>
      <c r="MDF1" s="56"/>
      <c r="MDG1" s="56"/>
      <c r="MDH1" s="56"/>
      <c r="MDI1" s="56"/>
      <c r="MDJ1" s="56"/>
      <c r="MDK1" s="56"/>
      <c r="MDL1" s="56"/>
      <c r="MDM1" s="56"/>
      <c r="MDN1" s="56"/>
      <c r="MDO1" s="56"/>
      <c r="MDP1" s="56"/>
      <c r="MDQ1" s="56"/>
      <c r="MDR1" s="56"/>
      <c r="MDS1" s="56"/>
      <c r="MDT1" s="56"/>
      <c r="MDU1" s="56"/>
      <c r="MDV1" s="56"/>
      <c r="MDW1" s="56"/>
      <c r="MDX1" s="56"/>
      <c r="MDY1" s="56"/>
      <c r="MDZ1" s="56"/>
      <c r="MEA1" s="56"/>
      <c r="MEB1" s="56"/>
      <c r="MEC1" s="56"/>
      <c r="MED1" s="56"/>
      <c r="MEE1" s="56"/>
      <c r="MEF1" s="56"/>
      <c r="MEG1" s="56"/>
      <c r="MEH1" s="56"/>
      <c r="MEI1" s="56"/>
      <c r="MEJ1" s="56"/>
      <c r="MEK1" s="56"/>
      <c r="MEL1" s="56"/>
      <c r="MEM1" s="56"/>
      <c r="MEN1" s="56"/>
      <c r="MEO1" s="56"/>
      <c r="MEP1" s="56"/>
      <c r="MEQ1" s="56"/>
      <c r="MER1" s="56"/>
      <c r="MES1" s="56"/>
      <c r="MET1" s="56"/>
      <c r="MEU1" s="56"/>
      <c r="MEV1" s="56"/>
      <c r="MEW1" s="56"/>
      <c r="MEX1" s="56"/>
      <c r="MEY1" s="56"/>
      <c r="MEZ1" s="56"/>
      <c r="MFA1" s="56"/>
      <c r="MFB1" s="56"/>
      <c r="MFC1" s="56"/>
      <c r="MFD1" s="56"/>
      <c r="MFE1" s="56"/>
      <c r="MFF1" s="56"/>
      <c r="MFG1" s="56"/>
      <c r="MFH1" s="56"/>
      <c r="MFI1" s="56"/>
      <c r="MFJ1" s="56"/>
      <c r="MFK1" s="56"/>
      <c r="MFL1" s="56"/>
      <c r="MFM1" s="56"/>
      <c r="MFN1" s="56"/>
      <c r="MFO1" s="56"/>
      <c r="MFP1" s="56"/>
      <c r="MFQ1" s="56"/>
      <c r="MFR1" s="56"/>
      <c r="MFS1" s="56"/>
      <c r="MFT1" s="56"/>
      <c r="MFU1" s="56"/>
      <c r="MFV1" s="56"/>
      <c r="MFW1" s="56"/>
      <c r="MFX1" s="56"/>
      <c r="MFY1" s="56"/>
      <c r="MFZ1" s="56"/>
      <c r="MGA1" s="56"/>
      <c r="MGB1" s="56"/>
      <c r="MGC1" s="56"/>
      <c r="MGD1" s="56"/>
      <c r="MGE1" s="56"/>
      <c r="MGF1" s="56"/>
      <c r="MGG1" s="56"/>
      <c r="MGH1" s="56"/>
      <c r="MGI1" s="56"/>
      <c r="MGJ1" s="56"/>
      <c r="MGK1" s="56"/>
      <c r="MGL1" s="56"/>
      <c r="MGM1" s="56"/>
      <c r="MGN1" s="56"/>
      <c r="MGO1" s="56"/>
      <c r="MGP1" s="56"/>
      <c r="MGQ1" s="56"/>
      <c r="MGR1" s="56"/>
      <c r="MGS1" s="56"/>
      <c r="MGT1" s="56"/>
      <c r="MGU1" s="56"/>
      <c r="MGV1" s="56"/>
      <c r="MGW1" s="56"/>
      <c r="MGX1" s="56"/>
      <c r="MGY1" s="56"/>
      <c r="MGZ1" s="56"/>
      <c r="MHA1" s="56"/>
      <c r="MHB1" s="56"/>
      <c r="MHC1" s="56"/>
      <c r="MHD1" s="56"/>
      <c r="MHE1" s="56"/>
      <c r="MHF1" s="56"/>
      <c r="MHG1" s="56"/>
      <c r="MHH1" s="56"/>
      <c r="MHI1" s="56"/>
      <c r="MHJ1" s="56"/>
      <c r="MHK1" s="56"/>
      <c r="MHL1" s="56"/>
      <c r="MHM1" s="56"/>
      <c r="MHN1" s="56"/>
      <c r="MHO1" s="56"/>
      <c r="MHP1" s="56"/>
      <c r="MHQ1" s="56"/>
      <c r="MHR1" s="56"/>
      <c r="MHS1" s="56"/>
      <c r="MHT1" s="56"/>
      <c r="MHU1" s="56"/>
      <c r="MHV1" s="56"/>
      <c r="MHW1" s="56"/>
      <c r="MHX1" s="56"/>
      <c r="MHY1" s="56"/>
      <c r="MHZ1" s="56"/>
      <c r="MIA1" s="56"/>
      <c r="MIB1" s="56"/>
      <c r="MIC1" s="56"/>
      <c r="MID1" s="56"/>
      <c r="MIE1" s="56"/>
      <c r="MIF1" s="56"/>
      <c r="MIG1" s="56"/>
      <c r="MIH1" s="56"/>
      <c r="MII1" s="56"/>
      <c r="MIJ1" s="56"/>
      <c r="MIK1" s="56"/>
      <c r="MIL1" s="56"/>
      <c r="MIM1" s="56"/>
      <c r="MIN1" s="56"/>
      <c r="MIO1" s="56"/>
      <c r="MIP1" s="56"/>
      <c r="MIQ1" s="56"/>
      <c r="MIR1" s="56"/>
      <c r="MIS1" s="56"/>
      <c r="MIT1" s="56"/>
      <c r="MIU1" s="56"/>
      <c r="MIV1" s="56"/>
      <c r="MIW1" s="56"/>
      <c r="MIX1" s="56"/>
      <c r="MIY1" s="56"/>
      <c r="MIZ1" s="56"/>
      <c r="MJA1" s="56"/>
      <c r="MJB1" s="56"/>
      <c r="MJC1" s="56"/>
      <c r="MJD1" s="56"/>
      <c r="MJE1" s="56"/>
      <c r="MJF1" s="56"/>
      <c r="MJG1" s="56"/>
      <c r="MJH1" s="56"/>
      <c r="MJI1" s="56"/>
      <c r="MJJ1" s="56"/>
      <c r="MJK1" s="56"/>
      <c r="MJL1" s="56"/>
      <c r="MJM1" s="56"/>
      <c r="MJN1" s="56"/>
      <c r="MJO1" s="56"/>
      <c r="MJP1" s="56"/>
      <c r="MJQ1" s="56"/>
      <c r="MJR1" s="56"/>
      <c r="MJS1" s="56"/>
      <c r="MJT1" s="56"/>
      <c r="MJU1" s="56"/>
      <c r="MJV1" s="56"/>
      <c r="MJW1" s="56"/>
      <c r="MJX1" s="56"/>
      <c r="MJY1" s="56"/>
      <c r="MJZ1" s="56"/>
      <c r="MKA1" s="56"/>
      <c r="MKB1" s="56"/>
      <c r="MKC1" s="56"/>
      <c r="MKD1" s="56"/>
      <c r="MKE1" s="56"/>
      <c r="MKF1" s="56"/>
      <c r="MKG1" s="56"/>
      <c r="MKH1" s="56"/>
      <c r="MKI1" s="56"/>
      <c r="MKJ1" s="56"/>
      <c r="MKK1" s="56"/>
      <c r="MKL1" s="56"/>
      <c r="MKM1" s="56"/>
      <c r="MKN1" s="56"/>
      <c r="MKO1" s="56"/>
      <c r="MKP1" s="56"/>
      <c r="MKQ1" s="56"/>
      <c r="MKR1" s="56"/>
      <c r="MKS1" s="56"/>
      <c r="MKT1" s="56"/>
      <c r="MKU1" s="56"/>
      <c r="MKV1" s="56"/>
      <c r="MKW1" s="56"/>
      <c r="MKX1" s="56"/>
      <c r="MKY1" s="56"/>
      <c r="MKZ1" s="56"/>
      <c r="MLA1" s="56"/>
      <c r="MLB1" s="56"/>
      <c r="MLC1" s="56"/>
      <c r="MLD1" s="56"/>
      <c r="MLE1" s="56"/>
      <c r="MLF1" s="56"/>
      <c r="MLG1" s="56"/>
      <c r="MLH1" s="56"/>
      <c r="MLI1" s="56"/>
      <c r="MLJ1" s="56"/>
      <c r="MLK1" s="56"/>
      <c r="MLL1" s="56"/>
      <c r="MLM1" s="56"/>
      <c r="MLN1" s="56"/>
      <c r="MLO1" s="56"/>
      <c r="MLP1" s="56"/>
      <c r="MLQ1" s="56"/>
      <c r="MLR1" s="56"/>
      <c r="MLS1" s="56"/>
      <c r="MLT1" s="56"/>
      <c r="MLU1" s="56"/>
      <c r="MLV1" s="56"/>
      <c r="MLW1" s="56"/>
      <c r="MLX1" s="56"/>
      <c r="MLY1" s="56"/>
      <c r="MLZ1" s="56"/>
      <c r="MMA1" s="56"/>
      <c r="MMB1" s="56"/>
      <c r="MMC1" s="56"/>
      <c r="MMD1" s="56"/>
      <c r="MME1" s="56"/>
      <c r="MMF1" s="56"/>
      <c r="MMG1" s="56"/>
      <c r="MMH1" s="56"/>
      <c r="MMI1" s="56"/>
      <c r="MMJ1" s="56"/>
      <c r="MMK1" s="56"/>
      <c r="MML1" s="56"/>
      <c r="MMM1" s="56"/>
      <c r="MMN1" s="56"/>
      <c r="MMO1" s="56"/>
      <c r="MMP1" s="56"/>
      <c r="MMQ1" s="56"/>
      <c r="MMR1" s="56"/>
      <c r="MMS1" s="56"/>
      <c r="MMT1" s="56"/>
      <c r="MMU1" s="56"/>
      <c r="MMV1" s="56"/>
      <c r="MMW1" s="56"/>
      <c r="MMX1" s="56"/>
      <c r="MMY1" s="56"/>
      <c r="MMZ1" s="56"/>
      <c r="MNA1" s="56"/>
      <c r="MNB1" s="56"/>
      <c r="MNC1" s="56"/>
      <c r="MND1" s="56"/>
      <c r="MNE1" s="56"/>
      <c r="MNF1" s="56"/>
      <c r="MNG1" s="56"/>
      <c r="MNH1" s="56"/>
      <c r="MNI1" s="56"/>
      <c r="MNJ1" s="56"/>
      <c r="MNK1" s="56"/>
      <c r="MNL1" s="56"/>
      <c r="MNM1" s="56"/>
      <c r="MNN1" s="56"/>
      <c r="MNO1" s="56"/>
      <c r="MNP1" s="56"/>
      <c r="MNQ1" s="56"/>
      <c r="MNR1" s="56"/>
      <c r="MNS1" s="56"/>
      <c r="MNT1" s="56"/>
      <c r="MNU1" s="56"/>
      <c r="MNV1" s="56"/>
      <c r="MNW1" s="56"/>
      <c r="MNX1" s="56"/>
      <c r="MNY1" s="56"/>
      <c r="MNZ1" s="56"/>
      <c r="MOA1" s="56"/>
      <c r="MOB1" s="56"/>
      <c r="MOC1" s="56"/>
      <c r="MOD1" s="56"/>
      <c r="MOE1" s="56"/>
      <c r="MOF1" s="56"/>
      <c r="MOG1" s="56"/>
      <c r="MOH1" s="56"/>
      <c r="MOI1" s="56"/>
      <c r="MOJ1" s="56"/>
      <c r="MOK1" s="56"/>
      <c r="MOL1" s="56"/>
      <c r="MOM1" s="56"/>
      <c r="MON1" s="56"/>
      <c r="MOO1" s="56"/>
      <c r="MOP1" s="56"/>
      <c r="MOQ1" s="56"/>
      <c r="MOR1" s="56"/>
      <c r="MOS1" s="56"/>
      <c r="MOT1" s="56"/>
      <c r="MOU1" s="56"/>
      <c r="MOV1" s="56"/>
      <c r="MOW1" s="56"/>
      <c r="MOX1" s="56"/>
      <c r="MOY1" s="56"/>
      <c r="MOZ1" s="56"/>
      <c r="MPA1" s="56"/>
      <c r="MPB1" s="56"/>
      <c r="MPC1" s="56"/>
      <c r="MPD1" s="56"/>
      <c r="MPE1" s="56"/>
      <c r="MPF1" s="56"/>
      <c r="MPG1" s="56"/>
      <c r="MPH1" s="56"/>
      <c r="MPI1" s="56"/>
      <c r="MPJ1" s="56"/>
      <c r="MPK1" s="56"/>
      <c r="MPL1" s="56"/>
      <c r="MPM1" s="56"/>
      <c r="MPN1" s="56"/>
      <c r="MPO1" s="56"/>
      <c r="MPP1" s="56"/>
      <c r="MPQ1" s="56"/>
      <c r="MPR1" s="56"/>
      <c r="MPS1" s="56"/>
      <c r="MPT1" s="56"/>
      <c r="MPU1" s="56"/>
      <c r="MPV1" s="56"/>
      <c r="MPW1" s="56"/>
      <c r="MPX1" s="56"/>
      <c r="MPY1" s="56"/>
      <c r="MPZ1" s="56"/>
      <c r="MQA1" s="56"/>
      <c r="MQB1" s="56"/>
      <c r="MQC1" s="56"/>
      <c r="MQD1" s="56"/>
      <c r="MQE1" s="56"/>
      <c r="MQF1" s="56"/>
      <c r="MQG1" s="56"/>
      <c r="MQH1" s="56"/>
      <c r="MQI1" s="56"/>
      <c r="MQJ1" s="56"/>
      <c r="MQK1" s="56"/>
      <c r="MQL1" s="56"/>
      <c r="MQM1" s="56"/>
      <c r="MQN1" s="56"/>
      <c r="MQO1" s="56"/>
      <c r="MQP1" s="56"/>
      <c r="MQQ1" s="56"/>
      <c r="MQR1" s="56"/>
      <c r="MQS1" s="56"/>
      <c r="MQT1" s="56"/>
      <c r="MQU1" s="56"/>
      <c r="MQV1" s="56"/>
      <c r="MQW1" s="56"/>
      <c r="MQX1" s="56"/>
      <c r="MQY1" s="56"/>
      <c r="MQZ1" s="56"/>
      <c r="MRA1" s="56"/>
      <c r="MRB1" s="56"/>
      <c r="MRC1" s="56"/>
      <c r="MRD1" s="56"/>
      <c r="MRE1" s="56"/>
      <c r="MRF1" s="56"/>
      <c r="MRG1" s="56"/>
      <c r="MRH1" s="56"/>
      <c r="MRI1" s="56"/>
      <c r="MRJ1" s="56"/>
      <c r="MRK1" s="56"/>
      <c r="MRL1" s="56"/>
      <c r="MRM1" s="56"/>
      <c r="MRN1" s="56"/>
      <c r="MRO1" s="56"/>
      <c r="MRP1" s="56"/>
      <c r="MRQ1" s="56"/>
      <c r="MRR1" s="56"/>
      <c r="MRS1" s="56"/>
      <c r="MRT1" s="56"/>
      <c r="MRU1" s="56"/>
      <c r="MRV1" s="56"/>
      <c r="MRW1" s="56"/>
      <c r="MRX1" s="56"/>
      <c r="MRY1" s="56"/>
      <c r="MRZ1" s="56"/>
      <c r="MSA1" s="56"/>
      <c r="MSB1" s="56"/>
      <c r="MSC1" s="56"/>
      <c r="MSD1" s="56"/>
      <c r="MSE1" s="56"/>
      <c r="MSF1" s="56"/>
      <c r="MSG1" s="56"/>
      <c r="MSH1" s="56"/>
      <c r="MSI1" s="56"/>
      <c r="MSJ1" s="56"/>
      <c r="MSK1" s="56"/>
      <c r="MSL1" s="56"/>
      <c r="MSM1" s="56"/>
      <c r="MSN1" s="56"/>
      <c r="MSO1" s="56"/>
      <c r="MSP1" s="56"/>
      <c r="MSQ1" s="56"/>
      <c r="MSR1" s="56"/>
      <c r="MSS1" s="56"/>
      <c r="MST1" s="56"/>
      <c r="MSU1" s="56"/>
      <c r="MSV1" s="56"/>
      <c r="MSW1" s="56"/>
      <c r="MSX1" s="56"/>
      <c r="MSY1" s="56"/>
      <c r="MSZ1" s="56"/>
      <c r="MTA1" s="56"/>
      <c r="MTB1" s="56"/>
      <c r="MTC1" s="56"/>
      <c r="MTD1" s="56"/>
      <c r="MTE1" s="56"/>
      <c r="MTF1" s="56"/>
      <c r="MTG1" s="56"/>
      <c r="MTH1" s="56"/>
      <c r="MTI1" s="56"/>
      <c r="MTJ1" s="56"/>
      <c r="MTK1" s="56"/>
      <c r="MTL1" s="56"/>
      <c r="MTM1" s="56"/>
      <c r="MTN1" s="56"/>
      <c r="MTO1" s="56"/>
      <c r="MTP1" s="56"/>
      <c r="MTQ1" s="56"/>
      <c r="MTR1" s="56"/>
      <c r="MTS1" s="56"/>
      <c r="MTT1" s="56"/>
      <c r="MTU1" s="56"/>
      <c r="MTV1" s="56"/>
      <c r="MTW1" s="56"/>
      <c r="MTX1" s="56"/>
      <c r="MTY1" s="56"/>
      <c r="MTZ1" s="56"/>
      <c r="MUA1" s="56"/>
      <c r="MUB1" s="56"/>
      <c r="MUC1" s="56"/>
      <c r="MUD1" s="56"/>
      <c r="MUE1" s="56"/>
      <c r="MUF1" s="56"/>
      <c r="MUG1" s="56"/>
      <c r="MUH1" s="56"/>
      <c r="MUI1" s="56"/>
      <c r="MUJ1" s="56"/>
      <c r="MUK1" s="56"/>
      <c r="MUL1" s="56"/>
      <c r="MUM1" s="56"/>
      <c r="MUN1" s="56"/>
      <c r="MUO1" s="56"/>
      <c r="MUP1" s="56"/>
      <c r="MUQ1" s="56"/>
      <c r="MUR1" s="56"/>
      <c r="MUS1" s="56"/>
      <c r="MUT1" s="56"/>
      <c r="MUU1" s="56"/>
      <c r="MUV1" s="56"/>
      <c r="MUW1" s="56"/>
      <c r="MUX1" s="56"/>
      <c r="MUY1" s="56"/>
      <c r="MUZ1" s="56"/>
      <c r="MVA1" s="56"/>
      <c r="MVB1" s="56"/>
      <c r="MVC1" s="56"/>
      <c r="MVD1" s="56"/>
      <c r="MVE1" s="56"/>
      <c r="MVF1" s="56"/>
      <c r="MVG1" s="56"/>
      <c r="MVH1" s="56"/>
      <c r="MVI1" s="56"/>
      <c r="MVJ1" s="56"/>
      <c r="MVK1" s="56"/>
      <c r="MVL1" s="56"/>
      <c r="MVM1" s="56"/>
      <c r="MVN1" s="56"/>
      <c r="MVO1" s="56"/>
      <c r="MVP1" s="56"/>
      <c r="MVQ1" s="56"/>
      <c r="MVR1" s="56"/>
      <c r="MVS1" s="56"/>
      <c r="MVT1" s="56"/>
      <c r="MVU1" s="56"/>
      <c r="MVV1" s="56"/>
      <c r="MVW1" s="56"/>
      <c r="MVX1" s="56"/>
      <c r="MVY1" s="56"/>
      <c r="MVZ1" s="56"/>
      <c r="MWA1" s="56"/>
      <c r="MWB1" s="56"/>
      <c r="MWC1" s="56"/>
      <c r="MWD1" s="56"/>
      <c r="MWE1" s="56"/>
      <c r="MWF1" s="56"/>
      <c r="MWG1" s="56"/>
      <c r="MWH1" s="56"/>
      <c r="MWI1" s="56"/>
      <c r="MWJ1" s="56"/>
      <c r="MWK1" s="56"/>
      <c r="MWL1" s="56"/>
      <c r="MWM1" s="56"/>
      <c r="MWN1" s="56"/>
      <c r="MWO1" s="56"/>
      <c r="MWP1" s="56"/>
      <c r="MWQ1" s="56"/>
      <c r="MWR1" s="56"/>
      <c r="MWS1" s="56"/>
      <c r="MWT1" s="56"/>
      <c r="MWU1" s="56"/>
      <c r="MWV1" s="56"/>
      <c r="MWW1" s="56"/>
      <c r="MWX1" s="56"/>
      <c r="MWY1" s="56"/>
      <c r="MWZ1" s="56"/>
      <c r="MXA1" s="56"/>
      <c r="MXB1" s="56"/>
      <c r="MXC1" s="56"/>
      <c r="MXD1" s="56"/>
      <c r="MXE1" s="56"/>
      <c r="MXF1" s="56"/>
      <c r="MXG1" s="56"/>
      <c r="MXH1" s="56"/>
      <c r="MXI1" s="56"/>
      <c r="MXJ1" s="56"/>
      <c r="MXK1" s="56"/>
      <c r="MXL1" s="56"/>
      <c r="MXM1" s="56"/>
      <c r="MXN1" s="56"/>
      <c r="MXO1" s="56"/>
      <c r="MXP1" s="56"/>
      <c r="MXQ1" s="56"/>
      <c r="MXR1" s="56"/>
      <c r="MXS1" s="56"/>
      <c r="MXT1" s="56"/>
      <c r="MXU1" s="56"/>
      <c r="MXV1" s="56"/>
      <c r="MXW1" s="56"/>
      <c r="MXX1" s="56"/>
      <c r="MXY1" s="56"/>
      <c r="MXZ1" s="56"/>
      <c r="MYA1" s="56"/>
      <c r="MYB1" s="56"/>
      <c r="MYC1" s="56"/>
      <c r="MYD1" s="56"/>
      <c r="MYE1" s="56"/>
      <c r="MYF1" s="56"/>
      <c r="MYG1" s="56"/>
      <c r="MYH1" s="56"/>
      <c r="MYI1" s="56"/>
      <c r="MYJ1" s="56"/>
      <c r="MYK1" s="56"/>
      <c r="MYL1" s="56"/>
      <c r="MYM1" s="56"/>
      <c r="MYN1" s="56"/>
      <c r="MYO1" s="56"/>
      <c r="MYP1" s="56"/>
      <c r="MYQ1" s="56"/>
      <c r="MYR1" s="56"/>
      <c r="MYS1" s="56"/>
      <c r="MYT1" s="56"/>
      <c r="MYU1" s="56"/>
      <c r="MYV1" s="56"/>
      <c r="MYW1" s="56"/>
      <c r="MYX1" s="56"/>
      <c r="MYY1" s="56"/>
      <c r="MYZ1" s="56"/>
      <c r="MZA1" s="56"/>
      <c r="MZB1" s="56"/>
      <c r="MZC1" s="56"/>
      <c r="MZD1" s="56"/>
      <c r="MZE1" s="56"/>
      <c r="MZF1" s="56"/>
      <c r="MZG1" s="56"/>
      <c r="MZH1" s="56"/>
      <c r="MZI1" s="56"/>
      <c r="MZJ1" s="56"/>
      <c r="MZK1" s="56"/>
      <c r="MZL1" s="56"/>
      <c r="MZM1" s="56"/>
      <c r="MZN1" s="56"/>
      <c r="MZO1" s="56"/>
      <c r="MZP1" s="56"/>
      <c r="MZQ1" s="56"/>
      <c r="MZR1" s="56"/>
      <c r="MZS1" s="56"/>
      <c r="MZT1" s="56"/>
      <c r="MZU1" s="56"/>
      <c r="MZV1" s="56"/>
      <c r="MZW1" s="56"/>
      <c r="MZX1" s="56"/>
      <c r="MZY1" s="56"/>
      <c r="MZZ1" s="56"/>
      <c r="NAA1" s="56"/>
      <c r="NAB1" s="56"/>
      <c r="NAC1" s="56"/>
      <c r="NAD1" s="56"/>
      <c r="NAE1" s="56"/>
      <c r="NAF1" s="56"/>
      <c r="NAG1" s="56"/>
      <c r="NAH1" s="56"/>
      <c r="NAI1" s="56"/>
      <c r="NAJ1" s="56"/>
      <c r="NAK1" s="56"/>
      <c r="NAL1" s="56"/>
      <c r="NAM1" s="56"/>
      <c r="NAN1" s="56"/>
      <c r="NAO1" s="56"/>
      <c r="NAP1" s="56"/>
      <c r="NAQ1" s="56"/>
      <c r="NAR1" s="56"/>
      <c r="NAS1" s="56"/>
      <c r="NAT1" s="56"/>
      <c r="NAU1" s="56"/>
      <c r="NAV1" s="56"/>
      <c r="NAW1" s="56"/>
      <c r="NAX1" s="56"/>
      <c r="NAY1" s="56"/>
      <c r="NAZ1" s="56"/>
      <c r="NBA1" s="56"/>
      <c r="NBB1" s="56"/>
      <c r="NBC1" s="56"/>
      <c r="NBD1" s="56"/>
      <c r="NBE1" s="56"/>
      <c r="NBF1" s="56"/>
      <c r="NBG1" s="56"/>
      <c r="NBH1" s="56"/>
      <c r="NBI1" s="56"/>
      <c r="NBJ1" s="56"/>
      <c r="NBK1" s="56"/>
      <c r="NBL1" s="56"/>
      <c r="NBM1" s="56"/>
      <c r="NBN1" s="56"/>
      <c r="NBO1" s="56"/>
      <c r="NBP1" s="56"/>
      <c r="NBQ1" s="56"/>
      <c r="NBR1" s="56"/>
      <c r="NBS1" s="56"/>
      <c r="NBT1" s="56"/>
      <c r="NBU1" s="56"/>
      <c r="NBV1" s="56"/>
      <c r="NBW1" s="56"/>
      <c r="NBX1" s="56"/>
      <c r="NBY1" s="56"/>
      <c r="NBZ1" s="56"/>
      <c r="NCA1" s="56"/>
      <c r="NCB1" s="56"/>
      <c r="NCC1" s="56"/>
      <c r="NCD1" s="56"/>
      <c r="NCE1" s="56"/>
      <c r="NCF1" s="56"/>
      <c r="NCG1" s="56"/>
      <c r="NCH1" s="56"/>
      <c r="NCI1" s="56"/>
      <c r="NCJ1" s="56"/>
      <c r="NCK1" s="56"/>
      <c r="NCL1" s="56"/>
      <c r="NCM1" s="56"/>
      <c r="NCN1" s="56"/>
      <c r="NCO1" s="56"/>
      <c r="NCP1" s="56"/>
      <c r="NCQ1" s="56"/>
      <c r="NCR1" s="56"/>
      <c r="NCS1" s="56"/>
      <c r="NCT1" s="56"/>
      <c r="NCU1" s="56"/>
      <c r="NCV1" s="56"/>
      <c r="NCW1" s="56"/>
      <c r="NCX1" s="56"/>
      <c r="NCY1" s="56"/>
      <c r="NCZ1" s="56"/>
      <c r="NDA1" s="56"/>
      <c r="NDB1" s="56"/>
      <c r="NDC1" s="56"/>
      <c r="NDD1" s="56"/>
      <c r="NDE1" s="56"/>
      <c r="NDF1" s="56"/>
      <c r="NDG1" s="56"/>
      <c r="NDH1" s="56"/>
      <c r="NDI1" s="56"/>
      <c r="NDJ1" s="56"/>
      <c r="NDK1" s="56"/>
      <c r="NDL1" s="56"/>
      <c r="NDM1" s="56"/>
      <c r="NDN1" s="56"/>
      <c r="NDO1" s="56"/>
      <c r="NDP1" s="56"/>
      <c r="NDQ1" s="56"/>
      <c r="NDR1" s="56"/>
      <c r="NDS1" s="56"/>
      <c r="NDT1" s="56"/>
      <c r="NDU1" s="56"/>
      <c r="NDV1" s="56"/>
      <c r="NDW1" s="56"/>
      <c r="NDX1" s="56"/>
      <c r="NDY1" s="56"/>
      <c r="NDZ1" s="56"/>
      <c r="NEA1" s="56"/>
      <c r="NEB1" s="56"/>
      <c r="NEC1" s="56"/>
      <c r="NED1" s="56"/>
      <c r="NEE1" s="56"/>
      <c r="NEF1" s="56"/>
      <c r="NEG1" s="56"/>
      <c r="NEH1" s="56"/>
      <c r="NEI1" s="56"/>
      <c r="NEJ1" s="56"/>
      <c r="NEK1" s="56"/>
      <c r="NEL1" s="56"/>
      <c r="NEM1" s="56"/>
      <c r="NEN1" s="56"/>
      <c r="NEO1" s="56"/>
      <c r="NEP1" s="56"/>
      <c r="NEQ1" s="56"/>
      <c r="NER1" s="56"/>
      <c r="NES1" s="56"/>
      <c r="NET1" s="56"/>
      <c r="NEU1" s="56"/>
      <c r="NEV1" s="56"/>
      <c r="NEW1" s="56"/>
      <c r="NEX1" s="56"/>
      <c r="NEY1" s="56"/>
      <c r="NEZ1" s="56"/>
      <c r="NFA1" s="56"/>
      <c r="NFB1" s="56"/>
      <c r="NFC1" s="56"/>
      <c r="NFD1" s="56"/>
      <c r="NFE1" s="56"/>
      <c r="NFF1" s="56"/>
      <c r="NFG1" s="56"/>
      <c r="NFH1" s="56"/>
      <c r="NFI1" s="56"/>
      <c r="NFJ1" s="56"/>
      <c r="NFK1" s="56"/>
      <c r="NFL1" s="56"/>
      <c r="NFM1" s="56"/>
      <c r="NFN1" s="56"/>
      <c r="NFO1" s="56"/>
      <c r="NFP1" s="56"/>
      <c r="NFQ1" s="56"/>
      <c r="NFR1" s="56"/>
      <c r="NFS1" s="56"/>
      <c r="NFT1" s="56"/>
      <c r="NFU1" s="56"/>
      <c r="NFV1" s="56"/>
      <c r="NFW1" s="56"/>
      <c r="NFX1" s="56"/>
      <c r="NFY1" s="56"/>
      <c r="NFZ1" s="56"/>
      <c r="NGA1" s="56"/>
      <c r="NGB1" s="56"/>
      <c r="NGC1" s="56"/>
      <c r="NGD1" s="56"/>
      <c r="NGE1" s="56"/>
      <c r="NGF1" s="56"/>
      <c r="NGG1" s="56"/>
      <c r="NGH1" s="56"/>
      <c r="NGI1" s="56"/>
      <c r="NGJ1" s="56"/>
      <c r="NGK1" s="56"/>
      <c r="NGL1" s="56"/>
      <c r="NGM1" s="56"/>
      <c r="NGN1" s="56"/>
      <c r="NGO1" s="56"/>
      <c r="NGP1" s="56"/>
      <c r="NGQ1" s="56"/>
      <c r="NGR1" s="56"/>
      <c r="NGS1" s="56"/>
      <c r="NGT1" s="56"/>
      <c r="NGU1" s="56"/>
      <c r="NGV1" s="56"/>
      <c r="NGW1" s="56"/>
      <c r="NGX1" s="56"/>
      <c r="NGY1" s="56"/>
      <c r="NGZ1" s="56"/>
      <c r="NHA1" s="56"/>
      <c r="NHB1" s="56"/>
      <c r="NHC1" s="56"/>
      <c r="NHD1" s="56"/>
      <c r="NHE1" s="56"/>
      <c r="NHF1" s="56"/>
      <c r="NHG1" s="56"/>
      <c r="NHH1" s="56"/>
      <c r="NHI1" s="56"/>
      <c r="NHJ1" s="56"/>
      <c r="NHK1" s="56"/>
      <c r="NHL1" s="56"/>
      <c r="NHM1" s="56"/>
      <c r="NHN1" s="56"/>
      <c r="NHO1" s="56"/>
      <c r="NHP1" s="56"/>
      <c r="NHQ1" s="56"/>
      <c r="NHR1" s="56"/>
      <c r="NHS1" s="56"/>
      <c r="NHT1" s="56"/>
      <c r="NHU1" s="56"/>
      <c r="NHV1" s="56"/>
      <c r="NHW1" s="56"/>
      <c r="NHX1" s="56"/>
      <c r="NHY1" s="56"/>
      <c r="NHZ1" s="56"/>
      <c r="NIA1" s="56"/>
      <c r="NIB1" s="56"/>
      <c r="NIC1" s="56"/>
      <c r="NID1" s="56"/>
      <c r="NIE1" s="56"/>
      <c r="NIF1" s="56"/>
      <c r="NIG1" s="56"/>
      <c r="NIH1" s="56"/>
      <c r="NII1" s="56"/>
      <c r="NIJ1" s="56"/>
      <c r="NIK1" s="56"/>
      <c r="NIL1" s="56"/>
      <c r="NIM1" s="56"/>
      <c r="NIN1" s="56"/>
      <c r="NIO1" s="56"/>
      <c r="NIP1" s="56"/>
      <c r="NIQ1" s="56"/>
      <c r="NIR1" s="56"/>
      <c r="NIS1" s="56"/>
      <c r="NIT1" s="56"/>
      <c r="NIU1" s="56"/>
      <c r="NIV1" s="56"/>
      <c r="NIW1" s="56"/>
      <c r="NIX1" s="56"/>
      <c r="NIY1" s="56"/>
      <c r="NIZ1" s="56"/>
      <c r="NJA1" s="56"/>
      <c r="NJB1" s="56"/>
      <c r="NJC1" s="56"/>
      <c r="NJD1" s="56"/>
      <c r="NJE1" s="56"/>
      <c r="NJF1" s="56"/>
      <c r="NJG1" s="56"/>
      <c r="NJH1" s="56"/>
      <c r="NJI1" s="56"/>
      <c r="NJJ1" s="56"/>
      <c r="NJK1" s="56"/>
      <c r="NJL1" s="56"/>
      <c r="NJM1" s="56"/>
      <c r="NJN1" s="56"/>
      <c r="NJO1" s="56"/>
      <c r="NJP1" s="56"/>
      <c r="NJQ1" s="56"/>
      <c r="NJR1" s="56"/>
      <c r="NJS1" s="56"/>
      <c r="NJT1" s="56"/>
      <c r="NJU1" s="56"/>
      <c r="NJV1" s="56"/>
      <c r="NJW1" s="56"/>
      <c r="NJX1" s="56"/>
      <c r="NJY1" s="56"/>
      <c r="NJZ1" s="56"/>
      <c r="NKA1" s="56"/>
      <c r="NKB1" s="56"/>
      <c r="NKC1" s="56"/>
      <c r="NKD1" s="56"/>
      <c r="NKE1" s="56"/>
      <c r="NKF1" s="56"/>
      <c r="NKG1" s="56"/>
      <c r="NKH1" s="56"/>
      <c r="NKI1" s="56"/>
      <c r="NKJ1" s="56"/>
      <c r="NKK1" s="56"/>
      <c r="NKL1" s="56"/>
      <c r="NKM1" s="56"/>
      <c r="NKN1" s="56"/>
      <c r="NKO1" s="56"/>
      <c r="NKP1" s="56"/>
      <c r="NKQ1" s="56"/>
      <c r="NKR1" s="56"/>
      <c r="NKS1" s="56"/>
      <c r="NKT1" s="56"/>
      <c r="NKU1" s="56"/>
      <c r="NKV1" s="56"/>
      <c r="NKW1" s="56"/>
      <c r="NKX1" s="56"/>
      <c r="NKY1" s="56"/>
      <c r="NKZ1" s="56"/>
      <c r="NLA1" s="56"/>
      <c r="NLB1" s="56"/>
      <c r="NLC1" s="56"/>
      <c r="NLD1" s="56"/>
      <c r="NLE1" s="56"/>
      <c r="NLF1" s="56"/>
      <c r="NLG1" s="56"/>
      <c r="NLH1" s="56"/>
      <c r="NLI1" s="56"/>
      <c r="NLJ1" s="56"/>
      <c r="NLK1" s="56"/>
      <c r="NLL1" s="56"/>
      <c r="NLM1" s="56"/>
      <c r="NLN1" s="56"/>
      <c r="NLO1" s="56"/>
      <c r="NLP1" s="56"/>
      <c r="NLQ1" s="56"/>
      <c r="NLR1" s="56"/>
      <c r="NLS1" s="56"/>
      <c r="NLT1" s="56"/>
      <c r="NLU1" s="56"/>
      <c r="NLV1" s="56"/>
      <c r="NLW1" s="56"/>
      <c r="NLX1" s="56"/>
      <c r="NLY1" s="56"/>
      <c r="NLZ1" s="56"/>
      <c r="NMA1" s="56"/>
      <c r="NMB1" s="56"/>
      <c r="NMC1" s="56"/>
      <c r="NMD1" s="56"/>
      <c r="NME1" s="56"/>
      <c r="NMF1" s="56"/>
      <c r="NMG1" s="56"/>
      <c r="NMH1" s="56"/>
      <c r="NMI1" s="56"/>
      <c r="NMJ1" s="56"/>
      <c r="NMK1" s="56"/>
      <c r="NML1" s="56"/>
      <c r="NMM1" s="56"/>
      <c r="NMN1" s="56"/>
      <c r="NMO1" s="56"/>
      <c r="NMP1" s="56"/>
      <c r="NMQ1" s="56"/>
      <c r="NMR1" s="56"/>
      <c r="NMS1" s="56"/>
      <c r="NMT1" s="56"/>
      <c r="NMU1" s="56"/>
      <c r="NMV1" s="56"/>
      <c r="NMW1" s="56"/>
      <c r="NMX1" s="56"/>
      <c r="NMY1" s="56"/>
      <c r="NMZ1" s="56"/>
      <c r="NNA1" s="56"/>
      <c r="NNB1" s="56"/>
      <c r="NNC1" s="56"/>
      <c r="NND1" s="56"/>
      <c r="NNE1" s="56"/>
      <c r="NNF1" s="56"/>
      <c r="NNG1" s="56"/>
      <c r="NNH1" s="56"/>
      <c r="NNI1" s="56"/>
      <c r="NNJ1" s="56"/>
      <c r="NNK1" s="56"/>
      <c r="NNL1" s="56"/>
      <c r="NNM1" s="56"/>
      <c r="NNN1" s="56"/>
      <c r="NNO1" s="56"/>
      <c r="NNP1" s="56"/>
      <c r="NNQ1" s="56"/>
      <c r="NNR1" s="56"/>
      <c r="NNS1" s="56"/>
      <c r="NNT1" s="56"/>
      <c r="NNU1" s="56"/>
      <c r="NNV1" s="56"/>
      <c r="NNW1" s="56"/>
      <c r="NNX1" s="56"/>
      <c r="NNY1" s="56"/>
      <c r="NNZ1" s="56"/>
      <c r="NOA1" s="56"/>
      <c r="NOB1" s="56"/>
      <c r="NOC1" s="56"/>
      <c r="NOD1" s="56"/>
      <c r="NOE1" s="56"/>
      <c r="NOF1" s="56"/>
      <c r="NOG1" s="56"/>
      <c r="NOH1" s="56"/>
      <c r="NOI1" s="56"/>
      <c r="NOJ1" s="56"/>
      <c r="NOK1" s="56"/>
      <c r="NOL1" s="56"/>
      <c r="NOM1" s="56"/>
      <c r="NON1" s="56"/>
      <c r="NOO1" s="56"/>
      <c r="NOP1" s="56"/>
      <c r="NOQ1" s="56"/>
      <c r="NOR1" s="56"/>
      <c r="NOS1" s="56"/>
      <c r="NOT1" s="56"/>
      <c r="NOU1" s="56"/>
      <c r="NOV1" s="56"/>
      <c r="NOW1" s="56"/>
      <c r="NOX1" s="56"/>
      <c r="NOY1" s="56"/>
      <c r="NOZ1" s="56"/>
      <c r="NPA1" s="56"/>
      <c r="NPB1" s="56"/>
      <c r="NPC1" s="56"/>
      <c r="NPD1" s="56"/>
      <c r="NPE1" s="56"/>
      <c r="NPF1" s="56"/>
      <c r="NPG1" s="56"/>
      <c r="NPH1" s="56"/>
      <c r="NPI1" s="56"/>
      <c r="NPJ1" s="56"/>
      <c r="NPK1" s="56"/>
      <c r="NPL1" s="56"/>
      <c r="NPM1" s="56"/>
      <c r="NPN1" s="56"/>
      <c r="NPO1" s="56"/>
      <c r="NPP1" s="56"/>
      <c r="NPQ1" s="56"/>
      <c r="NPR1" s="56"/>
      <c r="NPS1" s="56"/>
      <c r="NPT1" s="56"/>
      <c r="NPU1" s="56"/>
      <c r="NPV1" s="56"/>
      <c r="NPW1" s="56"/>
      <c r="NPX1" s="56"/>
      <c r="NPY1" s="56"/>
      <c r="NPZ1" s="56"/>
      <c r="NQA1" s="56"/>
      <c r="NQB1" s="56"/>
      <c r="NQC1" s="56"/>
      <c r="NQD1" s="56"/>
      <c r="NQE1" s="56"/>
      <c r="NQF1" s="56"/>
      <c r="NQG1" s="56"/>
      <c r="NQH1" s="56"/>
      <c r="NQI1" s="56"/>
      <c r="NQJ1" s="56"/>
      <c r="NQK1" s="56"/>
      <c r="NQL1" s="56"/>
      <c r="NQM1" s="56"/>
      <c r="NQN1" s="56"/>
      <c r="NQO1" s="56"/>
      <c r="NQP1" s="56"/>
      <c r="NQQ1" s="56"/>
      <c r="NQR1" s="56"/>
      <c r="NQS1" s="56"/>
      <c r="NQT1" s="56"/>
      <c r="NQU1" s="56"/>
      <c r="NQV1" s="56"/>
      <c r="NQW1" s="56"/>
      <c r="NQX1" s="56"/>
      <c r="NQY1" s="56"/>
      <c r="NQZ1" s="56"/>
      <c r="NRA1" s="56"/>
      <c r="NRB1" s="56"/>
      <c r="NRC1" s="56"/>
      <c r="NRD1" s="56"/>
      <c r="NRE1" s="56"/>
      <c r="NRF1" s="56"/>
      <c r="NRG1" s="56"/>
      <c r="NRH1" s="56"/>
      <c r="NRI1" s="56"/>
      <c r="NRJ1" s="56"/>
      <c r="NRK1" s="56"/>
      <c r="NRL1" s="56"/>
      <c r="NRM1" s="56"/>
      <c r="NRN1" s="56"/>
      <c r="NRO1" s="56"/>
      <c r="NRP1" s="56"/>
      <c r="NRQ1" s="56"/>
      <c r="NRR1" s="56"/>
      <c r="NRS1" s="56"/>
      <c r="NRT1" s="56"/>
      <c r="NRU1" s="56"/>
      <c r="NRV1" s="56"/>
      <c r="NRW1" s="56"/>
      <c r="NRX1" s="56"/>
      <c r="NRY1" s="56"/>
      <c r="NRZ1" s="56"/>
      <c r="NSA1" s="56"/>
      <c r="NSB1" s="56"/>
      <c r="NSC1" s="56"/>
      <c r="NSD1" s="56"/>
      <c r="NSE1" s="56"/>
      <c r="NSF1" s="56"/>
      <c r="NSG1" s="56"/>
      <c r="NSH1" s="56"/>
      <c r="NSI1" s="56"/>
      <c r="NSJ1" s="56"/>
      <c r="NSK1" s="56"/>
      <c r="NSL1" s="56"/>
      <c r="NSM1" s="56"/>
      <c r="NSN1" s="56"/>
      <c r="NSO1" s="56"/>
      <c r="NSP1" s="56"/>
      <c r="NSQ1" s="56"/>
      <c r="NSR1" s="56"/>
      <c r="NSS1" s="56"/>
      <c r="NST1" s="56"/>
      <c r="NSU1" s="56"/>
      <c r="NSV1" s="56"/>
      <c r="NSW1" s="56"/>
      <c r="NSX1" s="56"/>
      <c r="NSY1" s="56"/>
      <c r="NSZ1" s="56"/>
      <c r="NTA1" s="56"/>
      <c r="NTB1" s="56"/>
      <c r="NTC1" s="56"/>
      <c r="NTD1" s="56"/>
      <c r="NTE1" s="56"/>
      <c r="NTF1" s="56"/>
      <c r="NTG1" s="56"/>
      <c r="NTH1" s="56"/>
      <c r="NTI1" s="56"/>
      <c r="NTJ1" s="56"/>
      <c r="NTK1" s="56"/>
      <c r="NTL1" s="56"/>
      <c r="NTM1" s="56"/>
      <c r="NTN1" s="56"/>
      <c r="NTO1" s="56"/>
      <c r="NTP1" s="56"/>
      <c r="NTQ1" s="56"/>
      <c r="NTR1" s="56"/>
      <c r="NTS1" s="56"/>
      <c r="NTT1" s="56"/>
      <c r="NTU1" s="56"/>
      <c r="NTV1" s="56"/>
      <c r="NTW1" s="56"/>
      <c r="NTX1" s="56"/>
      <c r="NTY1" s="56"/>
      <c r="NTZ1" s="56"/>
      <c r="NUA1" s="56"/>
      <c r="NUB1" s="56"/>
      <c r="NUC1" s="56"/>
      <c r="NUD1" s="56"/>
      <c r="NUE1" s="56"/>
      <c r="NUF1" s="56"/>
      <c r="NUG1" s="56"/>
      <c r="NUH1" s="56"/>
      <c r="NUI1" s="56"/>
      <c r="NUJ1" s="56"/>
      <c r="NUK1" s="56"/>
      <c r="NUL1" s="56"/>
      <c r="NUM1" s="56"/>
      <c r="NUN1" s="56"/>
      <c r="NUO1" s="56"/>
      <c r="NUP1" s="56"/>
      <c r="NUQ1" s="56"/>
      <c r="NUR1" s="56"/>
      <c r="NUS1" s="56"/>
      <c r="NUT1" s="56"/>
      <c r="NUU1" s="56"/>
      <c r="NUV1" s="56"/>
      <c r="NUW1" s="56"/>
      <c r="NUX1" s="56"/>
      <c r="NUY1" s="56"/>
      <c r="NUZ1" s="56"/>
      <c r="NVA1" s="56"/>
      <c r="NVB1" s="56"/>
      <c r="NVC1" s="56"/>
      <c r="NVD1" s="56"/>
      <c r="NVE1" s="56"/>
      <c r="NVF1" s="56"/>
      <c r="NVG1" s="56"/>
      <c r="NVH1" s="56"/>
      <c r="NVI1" s="56"/>
      <c r="NVJ1" s="56"/>
      <c r="NVK1" s="56"/>
      <c r="NVL1" s="56"/>
      <c r="NVM1" s="56"/>
      <c r="NVN1" s="56"/>
      <c r="NVO1" s="56"/>
      <c r="NVP1" s="56"/>
      <c r="NVQ1" s="56"/>
      <c r="NVR1" s="56"/>
      <c r="NVS1" s="56"/>
      <c r="NVT1" s="56"/>
      <c r="NVU1" s="56"/>
      <c r="NVV1" s="56"/>
      <c r="NVW1" s="56"/>
      <c r="NVX1" s="56"/>
      <c r="NVY1" s="56"/>
      <c r="NVZ1" s="56"/>
      <c r="NWA1" s="56"/>
      <c r="NWB1" s="56"/>
      <c r="NWC1" s="56"/>
      <c r="NWD1" s="56"/>
      <c r="NWE1" s="56"/>
      <c r="NWF1" s="56"/>
      <c r="NWG1" s="56"/>
      <c r="NWH1" s="56"/>
      <c r="NWI1" s="56"/>
      <c r="NWJ1" s="56"/>
      <c r="NWK1" s="56"/>
      <c r="NWL1" s="56"/>
      <c r="NWM1" s="56"/>
      <c r="NWN1" s="56"/>
      <c r="NWO1" s="56"/>
      <c r="NWP1" s="56"/>
      <c r="NWQ1" s="56"/>
      <c r="NWR1" s="56"/>
      <c r="NWS1" s="56"/>
      <c r="NWT1" s="56"/>
      <c r="NWU1" s="56"/>
      <c r="NWV1" s="56"/>
      <c r="NWW1" s="56"/>
      <c r="NWX1" s="56"/>
      <c r="NWY1" s="56"/>
      <c r="NWZ1" s="56"/>
      <c r="NXA1" s="56"/>
      <c r="NXB1" s="56"/>
      <c r="NXC1" s="56"/>
      <c r="NXD1" s="56"/>
      <c r="NXE1" s="56"/>
      <c r="NXF1" s="56"/>
      <c r="NXG1" s="56"/>
      <c r="NXH1" s="56"/>
      <c r="NXI1" s="56"/>
      <c r="NXJ1" s="56"/>
      <c r="NXK1" s="56"/>
      <c r="NXL1" s="56"/>
      <c r="NXM1" s="56"/>
      <c r="NXN1" s="56"/>
      <c r="NXO1" s="56"/>
      <c r="NXP1" s="56"/>
      <c r="NXQ1" s="56"/>
      <c r="NXR1" s="56"/>
      <c r="NXS1" s="56"/>
      <c r="NXT1" s="56"/>
      <c r="NXU1" s="56"/>
      <c r="NXV1" s="56"/>
      <c r="NXW1" s="56"/>
      <c r="NXX1" s="56"/>
      <c r="NXY1" s="56"/>
      <c r="NXZ1" s="56"/>
      <c r="NYA1" s="56"/>
      <c r="NYB1" s="56"/>
      <c r="NYC1" s="56"/>
      <c r="NYD1" s="56"/>
      <c r="NYE1" s="56"/>
      <c r="NYF1" s="56"/>
      <c r="NYG1" s="56"/>
      <c r="NYH1" s="56"/>
      <c r="NYI1" s="56"/>
      <c r="NYJ1" s="56"/>
      <c r="NYK1" s="56"/>
      <c r="NYL1" s="56"/>
      <c r="NYM1" s="56"/>
      <c r="NYN1" s="56"/>
      <c r="NYO1" s="56"/>
      <c r="NYP1" s="56"/>
      <c r="NYQ1" s="56"/>
      <c r="NYR1" s="56"/>
      <c r="NYS1" s="56"/>
      <c r="NYT1" s="56"/>
      <c r="NYU1" s="56"/>
      <c r="NYV1" s="56"/>
      <c r="NYW1" s="56"/>
      <c r="NYX1" s="56"/>
      <c r="NYY1" s="56"/>
      <c r="NYZ1" s="56"/>
      <c r="NZA1" s="56"/>
      <c r="NZB1" s="56"/>
      <c r="NZC1" s="56"/>
      <c r="NZD1" s="56"/>
      <c r="NZE1" s="56"/>
      <c r="NZF1" s="56"/>
      <c r="NZG1" s="56"/>
      <c r="NZH1" s="56"/>
      <c r="NZI1" s="56"/>
      <c r="NZJ1" s="56"/>
      <c r="NZK1" s="56"/>
      <c r="NZL1" s="56"/>
      <c r="NZM1" s="56"/>
      <c r="NZN1" s="56"/>
      <c r="NZO1" s="56"/>
      <c r="NZP1" s="56"/>
      <c r="NZQ1" s="56"/>
      <c r="NZR1" s="56"/>
      <c r="NZS1" s="56"/>
      <c r="NZT1" s="56"/>
      <c r="NZU1" s="56"/>
      <c r="NZV1" s="56"/>
      <c r="NZW1" s="56"/>
      <c r="NZX1" s="56"/>
      <c r="NZY1" s="56"/>
      <c r="NZZ1" s="56"/>
      <c r="OAA1" s="56"/>
      <c r="OAB1" s="56"/>
      <c r="OAC1" s="56"/>
      <c r="OAD1" s="56"/>
      <c r="OAE1" s="56"/>
      <c r="OAF1" s="56"/>
      <c r="OAG1" s="56"/>
      <c r="OAH1" s="56"/>
      <c r="OAI1" s="56"/>
      <c r="OAJ1" s="56"/>
      <c r="OAK1" s="56"/>
      <c r="OAL1" s="56"/>
      <c r="OAM1" s="56"/>
      <c r="OAN1" s="56"/>
      <c r="OAO1" s="56"/>
      <c r="OAP1" s="56"/>
      <c r="OAQ1" s="56"/>
      <c r="OAR1" s="56"/>
      <c r="OAS1" s="56"/>
      <c r="OAT1" s="56"/>
      <c r="OAU1" s="56"/>
      <c r="OAV1" s="56"/>
      <c r="OAW1" s="56"/>
      <c r="OAX1" s="56"/>
      <c r="OAY1" s="56"/>
      <c r="OAZ1" s="56"/>
      <c r="OBA1" s="56"/>
      <c r="OBB1" s="56"/>
      <c r="OBC1" s="56"/>
      <c r="OBD1" s="56"/>
      <c r="OBE1" s="56"/>
      <c r="OBF1" s="56"/>
      <c r="OBG1" s="56"/>
      <c r="OBH1" s="56"/>
      <c r="OBI1" s="56"/>
      <c r="OBJ1" s="56"/>
      <c r="OBK1" s="56"/>
      <c r="OBL1" s="56"/>
      <c r="OBM1" s="56"/>
      <c r="OBN1" s="56"/>
      <c r="OBO1" s="56"/>
      <c r="OBP1" s="56"/>
      <c r="OBQ1" s="56"/>
      <c r="OBR1" s="56"/>
      <c r="OBS1" s="56"/>
      <c r="OBT1" s="56"/>
      <c r="OBU1" s="56"/>
      <c r="OBV1" s="56"/>
      <c r="OBW1" s="56"/>
      <c r="OBX1" s="56"/>
      <c r="OBY1" s="56"/>
      <c r="OBZ1" s="56"/>
      <c r="OCA1" s="56"/>
      <c r="OCB1" s="56"/>
      <c r="OCC1" s="56"/>
      <c r="OCD1" s="56"/>
      <c r="OCE1" s="56"/>
      <c r="OCF1" s="56"/>
      <c r="OCG1" s="56"/>
      <c r="OCH1" s="56"/>
      <c r="OCI1" s="56"/>
      <c r="OCJ1" s="56"/>
      <c r="OCK1" s="56"/>
      <c r="OCL1" s="56"/>
      <c r="OCM1" s="56"/>
      <c r="OCN1" s="56"/>
      <c r="OCO1" s="56"/>
      <c r="OCP1" s="56"/>
      <c r="OCQ1" s="56"/>
      <c r="OCR1" s="56"/>
      <c r="OCS1" s="56"/>
      <c r="OCT1" s="56"/>
      <c r="OCU1" s="56"/>
      <c r="OCV1" s="56"/>
      <c r="OCW1" s="56"/>
      <c r="OCX1" s="56"/>
      <c r="OCY1" s="56"/>
      <c r="OCZ1" s="56"/>
      <c r="ODA1" s="56"/>
      <c r="ODB1" s="56"/>
      <c r="ODC1" s="56"/>
      <c r="ODD1" s="56"/>
      <c r="ODE1" s="56"/>
      <c r="ODF1" s="56"/>
      <c r="ODG1" s="56"/>
      <c r="ODH1" s="56"/>
      <c r="ODI1" s="56"/>
      <c r="ODJ1" s="56"/>
      <c r="ODK1" s="56"/>
      <c r="ODL1" s="56"/>
      <c r="ODM1" s="56"/>
      <c r="ODN1" s="56"/>
      <c r="ODO1" s="56"/>
      <c r="ODP1" s="56"/>
      <c r="ODQ1" s="56"/>
      <c r="ODR1" s="56"/>
      <c r="ODS1" s="56"/>
      <c r="ODT1" s="56"/>
      <c r="ODU1" s="56"/>
      <c r="ODV1" s="56"/>
      <c r="ODW1" s="56"/>
      <c r="ODX1" s="56"/>
      <c r="ODY1" s="56"/>
      <c r="ODZ1" s="56"/>
      <c r="OEA1" s="56"/>
      <c r="OEB1" s="56"/>
      <c r="OEC1" s="56"/>
      <c r="OED1" s="56"/>
      <c r="OEE1" s="56"/>
      <c r="OEF1" s="56"/>
      <c r="OEG1" s="56"/>
      <c r="OEH1" s="56"/>
      <c r="OEI1" s="56"/>
      <c r="OEJ1" s="56"/>
      <c r="OEK1" s="56"/>
      <c r="OEL1" s="56"/>
      <c r="OEM1" s="56"/>
      <c r="OEN1" s="56"/>
      <c r="OEO1" s="56"/>
      <c r="OEP1" s="56"/>
      <c r="OEQ1" s="56"/>
      <c r="OER1" s="56"/>
      <c r="OES1" s="56"/>
      <c r="OET1" s="56"/>
      <c r="OEU1" s="56"/>
      <c r="OEV1" s="56"/>
      <c r="OEW1" s="56"/>
      <c r="OEX1" s="56"/>
      <c r="OEY1" s="56"/>
      <c r="OEZ1" s="56"/>
      <c r="OFA1" s="56"/>
      <c r="OFB1" s="56"/>
      <c r="OFC1" s="56"/>
      <c r="OFD1" s="56"/>
      <c r="OFE1" s="56"/>
      <c r="OFF1" s="56"/>
      <c r="OFG1" s="56"/>
      <c r="OFH1" s="56"/>
      <c r="OFI1" s="56"/>
      <c r="OFJ1" s="56"/>
      <c r="OFK1" s="56"/>
      <c r="OFL1" s="56"/>
      <c r="OFM1" s="56"/>
      <c r="OFN1" s="56"/>
      <c r="OFO1" s="56"/>
      <c r="OFP1" s="56"/>
      <c r="OFQ1" s="56"/>
      <c r="OFR1" s="56"/>
      <c r="OFS1" s="56"/>
      <c r="OFT1" s="56"/>
      <c r="OFU1" s="56"/>
      <c r="OFV1" s="56"/>
      <c r="OFW1" s="56"/>
      <c r="OFX1" s="56"/>
      <c r="OFY1" s="56"/>
      <c r="OFZ1" s="56"/>
      <c r="OGA1" s="56"/>
      <c r="OGB1" s="56"/>
      <c r="OGC1" s="56"/>
      <c r="OGD1" s="56"/>
      <c r="OGE1" s="56"/>
      <c r="OGF1" s="56"/>
      <c r="OGG1" s="56"/>
      <c r="OGH1" s="56"/>
      <c r="OGI1" s="56"/>
      <c r="OGJ1" s="56"/>
      <c r="OGK1" s="56"/>
      <c r="OGL1" s="56"/>
      <c r="OGM1" s="56"/>
      <c r="OGN1" s="56"/>
      <c r="OGO1" s="56"/>
      <c r="OGP1" s="56"/>
      <c r="OGQ1" s="56"/>
      <c r="OGR1" s="56"/>
      <c r="OGS1" s="56"/>
      <c r="OGT1" s="56"/>
      <c r="OGU1" s="56"/>
      <c r="OGV1" s="56"/>
      <c r="OGW1" s="56"/>
      <c r="OGX1" s="56"/>
      <c r="OGY1" s="56"/>
      <c r="OGZ1" s="56"/>
      <c r="OHA1" s="56"/>
      <c r="OHB1" s="56"/>
      <c r="OHC1" s="56"/>
      <c r="OHD1" s="56"/>
      <c r="OHE1" s="56"/>
      <c r="OHF1" s="56"/>
      <c r="OHG1" s="56"/>
      <c r="OHH1" s="56"/>
      <c r="OHI1" s="56"/>
      <c r="OHJ1" s="56"/>
      <c r="OHK1" s="56"/>
      <c r="OHL1" s="56"/>
      <c r="OHM1" s="56"/>
      <c r="OHN1" s="56"/>
      <c r="OHO1" s="56"/>
      <c r="OHP1" s="56"/>
      <c r="OHQ1" s="56"/>
      <c r="OHR1" s="56"/>
      <c r="OHS1" s="56"/>
      <c r="OHT1" s="56"/>
      <c r="OHU1" s="56"/>
      <c r="OHV1" s="56"/>
      <c r="OHW1" s="56"/>
      <c r="OHX1" s="56"/>
      <c r="OHY1" s="56"/>
      <c r="OHZ1" s="56"/>
      <c r="OIA1" s="56"/>
      <c r="OIB1" s="56"/>
      <c r="OIC1" s="56"/>
      <c r="OID1" s="56"/>
      <c r="OIE1" s="56"/>
      <c r="OIF1" s="56"/>
      <c r="OIG1" s="56"/>
      <c r="OIH1" s="56"/>
      <c r="OII1" s="56"/>
      <c r="OIJ1" s="56"/>
      <c r="OIK1" s="56"/>
      <c r="OIL1" s="56"/>
      <c r="OIM1" s="56"/>
      <c r="OIN1" s="56"/>
      <c r="OIO1" s="56"/>
      <c r="OIP1" s="56"/>
      <c r="OIQ1" s="56"/>
      <c r="OIR1" s="56"/>
      <c r="OIS1" s="56"/>
      <c r="OIT1" s="56"/>
      <c r="OIU1" s="56"/>
      <c r="OIV1" s="56"/>
      <c r="OIW1" s="56"/>
      <c r="OIX1" s="56"/>
      <c r="OIY1" s="56"/>
      <c r="OIZ1" s="56"/>
      <c r="OJA1" s="56"/>
      <c r="OJB1" s="56"/>
      <c r="OJC1" s="56"/>
      <c r="OJD1" s="56"/>
      <c r="OJE1" s="56"/>
      <c r="OJF1" s="56"/>
      <c r="OJG1" s="56"/>
      <c r="OJH1" s="56"/>
      <c r="OJI1" s="56"/>
      <c r="OJJ1" s="56"/>
      <c r="OJK1" s="56"/>
      <c r="OJL1" s="56"/>
      <c r="OJM1" s="56"/>
      <c r="OJN1" s="56"/>
      <c r="OJO1" s="56"/>
      <c r="OJP1" s="56"/>
      <c r="OJQ1" s="56"/>
      <c r="OJR1" s="56"/>
      <c r="OJS1" s="56"/>
      <c r="OJT1" s="56"/>
      <c r="OJU1" s="56"/>
      <c r="OJV1" s="56"/>
      <c r="OJW1" s="56"/>
      <c r="OJX1" s="56"/>
      <c r="OJY1" s="56"/>
      <c r="OJZ1" s="56"/>
      <c r="OKA1" s="56"/>
      <c r="OKB1" s="56"/>
      <c r="OKC1" s="56"/>
      <c r="OKD1" s="56"/>
      <c r="OKE1" s="56"/>
      <c r="OKF1" s="56"/>
      <c r="OKG1" s="56"/>
      <c r="OKH1" s="56"/>
      <c r="OKI1" s="56"/>
      <c r="OKJ1" s="56"/>
      <c r="OKK1" s="56"/>
      <c r="OKL1" s="56"/>
      <c r="OKM1" s="56"/>
      <c r="OKN1" s="56"/>
      <c r="OKO1" s="56"/>
      <c r="OKP1" s="56"/>
      <c r="OKQ1" s="56"/>
      <c r="OKR1" s="56"/>
      <c r="OKS1" s="56"/>
      <c r="OKT1" s="56"/>
      <c r="OKU1" s="56"/>
      <c r="OKV1" s="56"/>
      <c r="OKW1" s="56"/>
      <c r="OKX1" s="56"/>
      <c r="OKY1" s="56"/>
      <c r="OKZ1" s="56"/>
      <c r="OLA1" s="56"/>
      <c r="OLB1" s="56"/>
      <c r="OLC1" s="56"/>
      <c r="OLD1" s="56"/>
      <c r="OLE1" s="56"/>
      <c r="OLF1" s="56"/>
      <c r="OLG1" s="56"/>
      <c r="OLH1" s="56"/>
      <c r="OLI1" s="56"/>
      <c r="OLJ1" s="56"/>
      <c r="OLK1" s="56"/>
      <c r="OLL1" s="56"/>
      <c r="OLM1" s="56"/>
      <c r="OLN1" s="56"/>
      <c r="OLO1" s="56"/>
      <c r="OLP1" s="56"/>
      <c r="OLQ1" s="56"/>
      <c r="OLR1" s="56"/>
      <c r="OLS1" s="56"/>
      <c r="OLT1" s="56"/>
      <c r="OLU1" s="56"/>
      <c r="OLV1" s="56"/>
      <c r="OLW1" s="56"/>
      <c r="OLX1" s="56"/>
      <c r="OLY1" s="56"/>
      <c r="OLZ1" s="56"/>
      <c r="OMA1" s="56"/>
      <c r="OMB1" s="56"/>
      <c r="OMC1" s="56"/>
      <c r="OMD1" s="56"/>
      <c r="OME1" s="56"/>
      <c r="OMF1" s="56"/>
      <c r="OMG1" s="56"/>
      <c r="OMH1" s="56"/>
      <c r="OMI1" s="56"/>
      <c r="OMJ1" s="56"/>
      <c r="OMK1" s="56"/>
      <c r="OML1" s="56"/>
      <c r="OMM1" s="56"/>
      <c r="OMN1" s="56"/>
      <c r="OMO1" s="56"/>
      <c r="OMP1" s="56"/>
      <c r="OMQ1" s="56"/>
      <c r="OMR1" s="56"/>
      <c r="OMS1" s="56"/>
      <c r="OMT1" s="56"/>
      <c r="OMU1" s="56"/>
      <c r="OMV1" s="56"/>
      <c r="OMW1" s="56"/>
      <c r="OMX1" s="56"/>
      <c r="OMY1" s="56"/>
      <c r="OMZ1" s="56"/>
      <c r="ONA1" s="56"/>
      <c r="ONB1" s="56"/>
      <c r="ONC1" s="56"/>
      <c r="OND1" s="56"/>
      <c r="ONE1" s="56"/>
      <c r="ONF1" s="56"/>
      <c r="ONG1" s="56"/>
      <c r="ONH1" s="56"/>
      <c r="ONI1" s="56"/>
      <c r="ONJ1" s="56"/>
      <c r="ONK1" s="56"/>
      <c r="ONL1" s="56"/>
      <c r="ONM1" s="56"/>
      <c r="ONN1" s="56"/>
      <c r="ONO1" s="56"/>
      <c r="ONP1" s="56"/>
      <c r="ONQ1" s="56"/>
      <c r="ONR1" s="56"/>
      <c r="ONS1" s="56"/>
      <c r="ONT1" s="56"/>
      <c r="ONU1" s="56"/>
      <c r="ONV1" s="56"/>
      <c r="ONW1" s="56"/>
      <c r="ONX1" s="56"/>
      <c r="ONY1" s="56"/>
      <c r="ONZ1" s="56"/>
      <c r="OOA1" s="56"/>
      <c r="OOB1" s="56"/>
      <c r="OOC1" s="56"/>
      <c r="OOD1" s="56"/>
      <c r="OOE1" s="56"/>
      <c r="OOF1" s="56"/>
      <c r="OOG1" s="56"/>
      <c r="OOH1" s="56"/>
      <c r="OOI1" s="56"/>
      <c r="OOJ1" s="56"/>
      <c r="OOK1" s="56"/>
      <c r="OOL1" s="56"/>
      <c r="OOM1" s="56"/>
      <c r="OON1" s="56"/>
      <c r="OOO1" s="56"/>
      <c r="OOP1" s="56"/>
      <c r="OOQ1" s="56"/>
      <c r="OOR1" s="56"/>
      <c r="OOS1" s="56"/>
      <c r="OOT1" s="56"/>
      <c r="OOU1" s="56"/>
      <c r="OOV1" s="56"/>
      <c r="OOW1" s="56"/>
      <c r="OOX1" s="56"/>
      <c r="OOY1" s="56"/>
      <c r="OOZ1" s="56"/>
      <c r="OPA1" s="56"/>
      <c r="OPB1" s="56"/>
      <c r="OPC1" s="56"/>
      <c r="OPD1" s="56"/>
      <c r="OPE1" s="56"/>
      <c r="OPF1" s="56"/>
      <c r="OPG1" s="56"/>
      <c r="OPH1" s="56"/>
      <c r="OPI1" s="56"/>
      <c r="OPJ1" s="56"/>
      <c r="OPK1" s="56"/>
      <c r="OPL1" s="56"/>
      <c r="OPM1" s="56"/>
      <c r="OPN1" s="56"/>
      <c r="OPO1" s="56"/>
      <c r="OPP1" s="56"/>
      <c r="OPQ1" s="56"/>
      <c r="OPR1" s="56"/>
      <c r="OPS1" s="56"/>
      <c r="OPT1" s="56"/>
      <c r="OPU1" s="56"/>
      <c r="OPV1" s="56"/>
      <c r="OPW1" s="56"/>
      <c r="OPX1" s="56"/>
      <c r="OPY1" s="56"/>
      <c r="OPZ1" s="56"/>
      <c r="OQA1" s="56"/>
      <c r="OQB1" s="56"/>
      <c r="OQC1" s="56"/>
      <c r="OQD1" s="56"/>
      <c r="OQE1" s="56"/>
      <c r="OQF1" s="56"/>
      <c r="OQG1" s="56"/>
      <c r="OQH1" s="56"/>
      <c r="OQI1" s="56"/>
      <c r="OQJ1" s="56"/>
      <c r="OQK1" s="56"/>
      <c r="OQL1" s="56"/>
      <c r="OQM1" s="56"/>
      <c r="OQN1" s="56"/>
      <c r="OQO1" s="56"/>
      <c r="OQP1" s="56"/>
      <c r="OQQ1" s="56"/>
      <c r="OQR1" s="56"/>
      <c r="OQS1" s="56"/>
      <c r="OQT1" s="56"/>
      <c r="OQU1" s="56"/>
      <c r="OQV1" s="56"/>
      <c r="OQW1" s="56"/>
      <c r="OQX1" s="56"/>
      <c r="OQY1" s="56"/>
      <c r="OQZ1" s="56"/>
      <c r="ORA1" s="56"/>
      <c r="ORB1" s="56"/>
      <c r="ORC1" s="56"/>
      <c r="ORD1" s="56"/>
      <c r="ORE1" s="56"/>
      <c r="ORF1" s="56"/>
      <c r="ORG1" s="56"/>
      <c r="ORH1" s="56"/>
      <c r="ORI1" s="56"/>
      <c r="ORJ1" s="56"/>
      <c r="ORK1" s="56"/>
      <c r="ORL1" s="56"/>
      <c r="ORM1" s="56"/>
      <c r="ORN1" s="56"/>
      <c r="ORO1" s="56"/>
      <c r="ORP1" s="56"/>
      <c r="ORQ1" s="56"/>
      <c r="ORR1" s="56"/>
      <c r="ORS1" s="56"/>
      <c r="ORT1" s="56"/>
      <c r="ORU1" s="56"/>
      <c r="ORV1" s="56"/>
      <c r="ORW1" s="56"/>
      <c r="ORX1" s="56"/>
      <c r="ORY1" s="56"/>
      <c r="ORZ1" s="56"/>
      <c r="OSA1" s="56"/>
      <c r="OSB1" s="56"/>
      <c r="OSC1" s="56"/>
      <c r="OSD1" s="56"/>
      <c r="OSE1" s="56"/>
      <c r="OSF1" s="56"/>
      <c r="OSG1" s="56"/>
      <c r="OSH1" s="56"/>
      <c r="OSI1" s="56"/>
      <c r="OSJ1" s="56"/>
      <c r="OSK1" s="56"/>
      <c r="OSL1" s="56"/>
      <c r="OSM1" s="56"/>
      <c r="OSN1" s="56"/>
      <c r="OSO1" s="56"/>
      <c r="OSP1" s="56"/>
      <c r="OSQ1" s="56"/>
      <c r="OSR1" s="56"/>
      <c r="OSS1" s="56"/>
      <c r="OST1" s="56"/>
      <c r="OSU1" s="56"/>
      <c r="OSV1" s="56"/>
      <c r="OSW1" s="56"/>
      <c r="OSX1" s="56"/>
      <c r="OSY1" s="56"/>
      <c r="OSZ1" s="56"/>
      <c r="OTA1" s="56"/>
      <c r="OTB1" s="56"/>
      <c r="OTC1" s="56"/>
      <c r="OTD1" s="56"/>
      <c r="OTE1" s="56"/>
      <c r="OTF1" s="56"/>
      <c r="OTG1" s="56"/>
      <c r="OTH1" s="56"/>
      <c r="OTI1" s="56"/>
      <c r="OTJ1" s="56"/>
      <c r="OTK1" s="56"/>
      <c r="OTL1" s="56"/>
      <c r="OTM1" s="56"/>
      <c r="OTN1" s="56"/>
      <c r="OTO1" s="56"/>
      <c r="OTP1" s="56"/>
      <c r="OTQ1" s="56"/>
      <c r="OTR1" s="56"/>
      <c r="OTS1" s="56"/>
      <c r="OTT1" s="56"/>
      <c r="OTU1" s="56"/>
      <c r="OTV1" s="56"/>
      <c r="OTW1" s="56"/>
      <c r="OTX1" s="56"/>
      <c r="OTY1" s="56"/>
      <c r="OTZ1" s="56"/>
      <c r="OUA1" s="56"/>
      <c r="OUB1" s="56"/>
      <c r="OUC1" s="56"/>
      <c r="OUD1" s="56"/>
      <c r="OUE1" s="56"/>
      <c r="OUF1" s="56"/>
      <c r="OUG1" s="56"/>
      <c r="OUH1" s="56"/>
      <c r="OUI1" s="56"/>
      <c r="OUJ1" s="56"/>
      <c r="OUK1" s="56"/>
      <c r="OUL1" s="56"/>
      <c r="OUM1" s="56"/>
      <c r="OUN1" s="56"/>
      <c r="OUO1" s="56"/>
      <c r="OUP1" s="56"/>
      <c r="OUQ1" s="56"/>
      <c r="OUR1" s="56"/>
      <c r="OUS1" s="56"/>
      <c r="OUT1" s="56"/>
      <c r="OUU1" s="56"/>
      <c r="OUV1" s="56"/>
      <c r="OUW1" s="56"/>
      <c r="OUX1" s="56"/>
      <c r="OUY1" s="56"/>
      <c r="OUZ1" s="56"/>
      <c r="OVA1" s="56"/>
      <c r="OVB1" s="56"/>
      <c r="OVC1" s="56"/>
      <c r="OVD1" s="56"/>
      <c r="OVE1" s="56"/>
      <c r="OVF1" s="56"/>
      <c r="OVG1" s="56"/>
      <c r="OVH1" s="56"/>
      <c r="OVI1" s="56"/>
      <c r="OVJ1" s="56"/>
      <c r="OVK1" s="56"/>
      <c r="OVL1" s="56"/>
      <c r="OVM1" s="56"/>
      <c r="OVN1" s="56"/>
      <c r="OVO1" s="56"/>
      <c r="OVP1" s="56"/>
      <c r="OVQ1" s="56"/>
      <c r="OVR1" s="56"/>
      <c r="OVS1" s="56"/>
      <c r="OVT1" s="56"/>
      <c r="OVU1" s="56"/>
      <c r="OVV1" s="56"/>
      <c r="OVW1" s="56"/>
      <c r="OVX1" s="56"/>
      <c r="OVY1" s="56"/>
      <c r="OVZ1" s="56"/>
      <c r="OWA1" s="56"/>
      <c r="OWB1" s="56"/>
      <c r="OWC1" s="56"/>
      <c r="OWD1" s="56"/>
      <c r="OWE1" s="56"/>
      <c r="OWF1" s="56"/>
      <c r="OWG1" s="56"/>
      <c r="OWH1" s="56"/>
      <c r="OWI1" s="56"/>
      <c r="OWJ1" s="56"/>
      <c r="OWK1" s="56"/>
      <c r="OWL1" s="56"/>
      <c r="OWM1" s="56"/>
      <c r="OWN1" s="56"/>
      <c r="OWO1" s="56"/>
      <c r="OWP1" s="56"/>
      <c r="OWQ1" s="56"/>
      <c r="OWR1" s="56"/>
      <c r="OWS1" s="56"/>
      <c r="OWT1" s="56"/>
      <c r="OWU1" s="56"/>
      <c r="OWV1" s="56"/>
      <c r="OWW1" s="56"/>
      <c r="OWX1" s="56"/>
      <c r="OWY1" s="56"/>
      <c r="OWZ1" s="56"/>
      <c r="OXA1" s="56"/>
      <c r="OXB1" s="56"/>
      <c r="OXC1" s="56"/>
      <c r="OXD1" s="56"/>
      <c r="OXE1" s="56"/>
      <c r="OXF1" s="56"/>
      <c r="OXG1" s="56"/>
      <c r="OXH1" s="56"/>
      <c r="OXI1" s="56"/>
      <c r="OXJ1" s="56"/>
      <c r="OXK1" s="56"/>
      <c r="OXL1" s="56"/>
      <c r="OXM1" s="56"/>
      <c r="OXN1" s="56"/>
      <c r="OXO1" s="56"/>
      <c r="OXP1" s="56"/>
      <c r="OXQ1" s="56"/>
      <c r="OXR1" s="56"/>
      <c r="OXS1" s="56"/>
      <c r="OXT1" s="56"/>
      <c r="OXU1" s="56"/>
      <c r="OXV1" s="56"/>
      <c r="OXW1" s="56"/>
      <c r="OXX1" s="56"/>
      <c r="OXY1" s="56"/>
      <c r="OXZ1" s="56"/>
      <c r="OYA1" s="56"/>
      <c r="OYB1" s="56"/>
      <c r="OYC1" s="56"/>
      <c r="OYD1" s="56"/>
      <c r="OYE1" s="56"/>
      <c r="OYF1" s="56"/>
      <c r="OYG1" s="56"/>
      <c r="OYH1" s="56"/>
      <c r="OYI1" s="56"/>
      <c r="OYJ1" s="56"/>
      <c r="OYK1" s="56"/>
      <c r="OYL1" s="56"/>
      <c r="OYM1" s="56"/>
      <c r="OYN1" s="56"/>
      <c r="OYO1" s="56"/>
      <c r="OYP1" s="56"/>
      <c r="OYQ1" s="56"/>
      <c r="OYR1" s="56"/>
      <c r="OYS1" s="56"/>
      <c r="OYT1" s="56"/>
      <c r="OYU1" s="56"/>
      <c r="OYV1" s="56"/>
      <c r="OYW1" s="56"/>
      <c r="OYX1" s="56"/>
      <c r="OYY1" s="56"/>
      <c r="OYZ1" s="56"/>
      <c r="OZA1" s="56"/>
      <c r="OZB1" s="56"/>
      <c r="OZC1" s="56"/>
      <c r="OZD1" s="56"/>
      <c r="OZE1" s="56"/>
      <c r="OZF1" s="56"/>
      <c r="OZG1" s="56"/>
      <c r="OZH1" s="56"/>
      <c r="OZI1" s="56"/>
      <c r="OZJ1" s="56"/>
      <c r="OZK1" s="56"/>
      <c r="OZL1" s="56"/>
      <c r="OZM1" s="56"/>
      <c r="OZN1" s="56"/>
      <c r="OZO1" s="56"/>
      <c r="OZP1" s="56"/>
      <c r="OZQ1" s="56"/>
      <c r="OZR1" s="56"/>
      <c r="OZS1" s="56"/>
      <c r="OZT1" s="56"/>
      <c r="OZU1" s="56"/>
      <c r="OZV1" s="56"/>
      <c r="OZW1" s="56"/>
      <c r="OZX1" s="56"/>
      <c r="OZY1" s="56"/>
      <c r="OZZ1" s="56"/>
      <c r="PAA1" s="56"/>
      <c r="PAB1" s="56"/>
      <c r="PAC1" s="56"/>
      <c r="PAD1" s="56"/>
      <c r="PAE1" s="56"/>
      <c r="PAF1" s="56"/>
      <c r="PAG1" s="56"/>
      <c r="PAH1" s="56"/>
      <c r="PAI1" s="56"/>
      <c r="PAJ1" s="56"/>
      <c r="PAK1" s="56"/>
      <c r="PAL1" s="56"/>
      <c r="PAM1" s="56"/>
      <c r="PAN1" s="56"/>
      <c r="PAO1" s="56"/>
      <c r="PAP1" s="56"/>
      <c r="PAQ1" s="56"/>
      <c r="PAR1" s="56"/>
      <c r="PAS1" s="56"/>
      <c r="PAT1" s="56"/>
      <c r="PAU1" s="56"/>
      <c r="PAV1" s="56"/>
      <c r="PAW1" s="56"/>
      <c r="PAX1" s="56"/>
      <c r="PAY1" s="56"/>
      <c r="PAZ1" s="56"/>
      <c r="PBA1" s="56"/>
      <c r="PBB1" s="56"/>
      <c r="PBC1" s="56"/>
      <c r="PBD1" s="56"/>
      <c r="PBE1" s="56"/>
      <c r="PBF1" s="56"/>
      <c r="PBG1" s="56"/>
      <c r="PBH1" s="56"/>
      <c r="PBI1" s="56"/>
      <c r="PBJ1" s="56"/>
      <c r="PBK1" s="56"/>
      <c r="PBL1" s="56"/>
      <c r="PBM1" s="56"/>
      <c r="PBN1" s="56"/>
      <c r="PBO1" s="56"/>
      <c r="PBP1" s="56"/>
      <c r="PBQ1" s="56"/>
      <c r="PBR1" s="56"/>
      <c r="PBS1" s="56"/>
      <c r="PBT1" s="56"/>
      <c r="PBU1" s="56"/>
      <c r="PBV1" s="56"/>
      <c r="PBW1" s="56"/>
      <c r="PBX1" s="56"/>
      <c r="PBY1" s="56"/>
      <c r="PBZ1" s="56"/>
      <c r="PCA1" s="56"/>
      <c r="PCB1" s="56"/>
      <c r="PCC1" s="56"/>
      <c r="PCD1" s="56"/>
      <c r="PCE1" s="56"/>
      <c r="PCF1" s="56"/>
      <c r="PCG1" s="56"/>
      <c r="PCH1" s="56"/>
      <c r="PCI1" s="56"/>
      <c r="PCJ1" s="56"/>
      <c r="PCK1" s="56"/>
      <c r="PCL1" s="56"/>
      <c r="PCM1" s="56"/>
      <c r="PCN1" s="56"/>
      <c r="PCO1" s="56"/>
      <c r="PCP1" s="56"/>
      <c r="PCQ1" s="56"/>
      <c r="PCR1" s="56"/>
      <c r="PCS1" s="56"/>
      <c r="PCT1" s="56"/>
      <c r="PCU1" s="56"/>
      <c r="PCV1" s="56"/>
      <c r="PCW1" s="56"/>
      <c r="PCX1" s="56"/>
      <c r="PCY1" s="56"/>
      <c r="PCZ1" s="56"/>
      <c r="PDA1" s="56"/>
      <c r="PDB1" s="56"/>
      <c r="PDC1" s="56"/>
      <c r="PDD1" s="56"/>
      <c r="PDE1" s="56"/>
      <c r="PDF1" s="56"/>
      <c r="PDG1" s="56"/>
      <c r="PDH1" s="56"/>
      <c r="PDI1" s="56"/>
      <c r="PDJ1" s="56"/>
      <c r="PDK1" s="56"/>
      <c r="PDL1" s="56"/>
      <c r="PDM1" s="56"/>
      <c r="PDN1" s="56"/>
      <c r="PDO1" s="56"/>
      <c r="PDP1" s="56"/>
      <c r="PDQ1" s="56"/>
      <c r="PDR1" s="56"/>
      <c r="PDS1" s="56"/>
      <c r="PDT1" s="56"/>
      <c r="PDU1" s="56"/>
      <c r="PDV1" s="56"/>
      <c r="PDW1" s="56"/>
      <c r="PDX1" s="56"/>
      <c r="PDY1" s="56"/>
      <c r="PDZ1" s="56"/>
      <c r="PEA1" s="56"/>
      <c r="PEB1" s="56"/>
      <c r="PEC1" s="56"/>
      <c r="PED1" s="56"/>
      <c r="PEE1" s="56"/>
      <c r="PEF1" s="56"/>
      <c r="PEG1" s="56"/>
      <c r="PEH1" s="56"/>
      <c r="PEI1" s="56"/>
      <c r="PEJ1" s="56"/>
      <c r="PEK1" s="56"/>
      <c r="PEL1" s="56"/>
      <c r="PEM1" s="56"/>
      <c r="PEN1" s="56"/>
      <c r="PEO1" s="56"/>
      <c r="PEP1" s="56"/>
      <c r="PEQ1" s="56"/>
      <c r="PER1" s="56"/>
      <c r="PES1" s="56"/>
      <c r="PET1" s="56"/>
      <c r="PEU1" s="56"/>
      <c r="PEV1" s="56"/>
      <c r="PEW1" s="56"/>
      <c r="PEX1" s="56"/>
      <c r="PEY1" s="56"/>
      <c r="PEZ1" s="56"/>
      <c r="PFA1" s="56"/>
      <c r="PFB1" s="56"/>
      <c r="PFC1" s="56"/>
      <c r="PFD1" s="56"/>
      <c r="PFE1" s="56"/>
      <c r="PFF1" s="56"/>
      <c r="PFG1" s="56"/>
      <c r="PFH1" s="56"/>
      <c r="PFI1" s="56"/>
      <c r="PFJ1" s="56"/>
      <c r="PFK1" s="56"/>
      <c r="PFL1" s="56"/>
      <c r="PFM1" s="56"/>
      <c r="PFN1" s="56"/>
      <c r="PFO1" s="56"/>
      <c r="PFP1" s="56"/>
      <c r="PFQ1" s="56"/>
      <c r="PFR1" s="56"/>
      <c r="PFS1" s="56"/>
      <c r="PFT1" s="56"/>
      <c r="PFU1" s="56"/>
      <c r="PFV1" s="56"/>
      <c r="PFW1" s="56"/>
      <c r="PFX1" s="56"/>
      <c r="PFY1" s="56"/>
      <c r="PFZ1" s="56"/>
      <c r="PGA1" s="56"/>
      <c r="PGB1" s="56"/>
      <c r="PGC1" s="56"/>
      <c r="PGD1" s="56"/>
      <c r="PGE1" s="56"/>
      <c r="PGF1" s="56"/>
      <c r="PGG1" s="56"/>
      <c r="PGH1" s="56"/>
      <c r="PGI1" s="56"/>
      <c r="PGJ1" s="56"/>
      <c r="PGK1" s="56"/>
      <c r="PGL1" s="56"/>
      <c r="PGM1" s="56"/>
      <c r="PGN1" s="56"/>
      <c r="PGO1" s="56"/>
      <c r="PGP1" s="56"/>
      <c r="PGQ1" s="56"/>
      <c r="PGR1" s="56"/>
      <c r="PGS1" s="56"/>
      <c r="PGT1" s="56"/>
      <c r="PGU1" s="56"/>
      <c r="PGV1" s="56"/>
      <c r="PGW1" s="56"/>
      <c r="PGX1" s="56"/>
      <c r="PGY1" s="56"/>
      <c r="PGZ1" s="56"/>
      <c r="PHA1" s="56"/>
      <c r="PHB1" s="56"/>
      <c r="PHC1" s="56"/>
      <c r="PHD1" s="56"/>
      <c r="PHE1" s="56"/>
      <c r="PHF1" s="56"/>
      <c r="PHG1" s="56"/>
      <c r="PHH1" s="56"/>
      <c r="PHI1" s="56"/>
      <c r="PHJ1" s="56"/>
      <c r="PHK1" s="56"/>
      <c r="PHL1" s="56"/>
      <c r="PHM1" s="56"/>
      <c r="PHN1" s="56"/>
      <c r="PHO1" s="56"/>
      <c r="PHP1" s="56"/>
      <c r="PHQ1" s="56"/>
      <c r="PHR1" s="56"/>
      <c r="PHS1" s="56"/>
      <c r="PHT1" s="56"/>
      <c r="PHU1" s="56"/>
      <c r="PHV1" s="56"/>
      <c r="PHW1" s="56"/>
      <c r="PHX1" s="56"/>
      <c r="PHY1" s="56"/>
      <c r="PHZ1" s="56"/>
      <c r="PIA1" s="56"/>
      <c r="PIB1" s="56"/>
      <c r="PIC1" s="56"/>
      <c r="PID1" s="56"/>
      <c r="PIE1" s="56"/>
      <c r="PIF1" s="56"/>
      <c r="PIG1" s="56"/>
      <c r="PIH1" s="56"/>
      <c r="PII1" s="56"/>
      <c r="PIJ1" s="56"/>
      <c r="PIK1" s="56"/>
      <c r="PIL1" s="56"/>
      <c r="PIM1" s="56"/>
      <c r="PIN1" s="56"/>
      <c r="PIO1" s="56"/>
      <c r="PIP1" s="56"/>
      <c r="PIQ1" s="56"/>
      <c r="PIR1" s="56"/>
      <c r="PIS1" s="56"/>
      <c r="PIT1" s="56"/>
      <c r="PIU1" s="56"/>
      <c r="PIV1" s="56"/>
      <c r="PIW1" s="56"/>
      <c r="PIX1" s="56"/>
      <c r="PIY1" s="56"/>
      <c r="PIZ1" s="56"/>
      <c r="PJA1" s="56"/>
      <c r="PJB1" s="56"/>
      <c r="PJC1" s="56"/>
      <c r="PJD1" s="56"/>
      <c r="PJE1" s="56"/>
      <c r="PJF1" s="56"/>
      <c r="PJG1" s="56"/>
      <c r="PJH1" s="56"/>
      <c r="PJI1" s="56"/>
      <c r="PJJ1" s="56"/>
      <c r="PJK1" s="56"/>
      <c r="PJL1" s="56"/>
      <c r="PJM1" s="56"/>
      <c r="PJN1" s="56"/>
      <c r="PJO1" s="56"/>
      <c r="PJP1" s="56"/>
      <c r="PJQ1" s="56"/>
      <c r="PJR1" s="56"/>
      <c r="PJS1" s="56"/>
      <c r="PJT1" s="56"/>
      <c r="PJU1" s="56"/>
      <c r="PJV1" s="56"/>
      <c r="PJW1" s="56"/>
      <c r="PJX1" s="56"/>
      <c r="PJY1" s="56"/>
      <c r="PJZ1" s="56"/>
      <c r="PKA1" s="56"/>
      <c r="PKB1" s="56"/>
      <c r="PKC1" s="56"/>
      <c r="PKD1" s="56"/>
      <c r="PKE1" s="56"/>
      <c r="PKF1" s="56"/>
      <c r="PKG1" s="56"/>
      <c r="PKH1" s="56"/>
      <c r="PKI1" s="56"/>
      <c r="PKJ1" s="56"/>
      <c r="PKK1" s="56"/>
      <c r="PKL1" s="56"/>
      <c r="PKM1" s="56"/>
      <c r="PKN1" s="56"/>
      <c r="PKO1" s="56"/>
      <c r="PKP1" s="56"/>
      <c r="PKQ1" s="56"/>
      <c r="PKR1" s="56"/>
      <c r="PKS1" s="56"/>
      <c r="PKT1" s="56"/>
      <c r="PKU1" s="56"/>
      <c r="PKV1" s="56"/>
      <c r="PKW1" s="56"/>
      <c r="PKX1" s="56"/>
      <c r="PKY1" s="56"/>
      <c r="PKZ1" s="56"/>
      <c r="PLA1" s="56"/>
      <c r="PLB1" s="56"/>
      <c r="PLC1" s="56"/>
      <c r="PLD1" s="56"/>
      <c r="PLE1" s="56"/>
      <c r="PLF1" s="56"/>
      <c r="PLG1" s="56"/>
      <c r="PLH1" s="56"/>
      <c r="PLI1" s="56"/>
      <c r="PLJ1" s="56"/>
      <c r="PLK1" s="56"/>
      <c r="PLL1" s="56"/>
      <c r="PLM1" s="56"/>
      <c r="PLN1" s="56"/>
      <c r="PLO1" s="56"/>
      <c r="PLP1" s="56"/>
      <c r="PLQ1" s="56"/>
      <c r="PLR1" s="56"/>
      <c r="PLS1" s="56"/>
      <c r="PLT1" s="56"/>
      <c r="PLU1" s="56"/>
      <c r="PLV1" s="56"/>
      <c r="PLW1" s="56"/>
      <c r="PLX1" s="56"/>
      <c r="PLY1" s="56"/>
      <c r="PLZ1" s="56"/>
      <c r="PMA1" s="56"/>
      <c r="PMB1" s="56"/>
      <c r="PMC1" s="56"/>
      <c r="PMD1" s="56"/>
      <c r="PME1" s="56"/>
      <c r="PMF1" s="56"/>
      <c r="PMG1" s="56"/>
      <c r="PMH1" s="56"/>
      <c r="PMI1" s="56"/>
      <c r="PMJ1" s="56"/>
      <c r="PMK1" s="56"/>
      <c r="PML1" s="56"/>
      <c r="PMM1" s="56"/>
      <c r="PMN1" s="56"/>
      <c r="PMO1" s="56"/>
      <c r="PMP1" s="56"/>
      <c r="PMQ1" s="56"/>
      <c r="PMR1" s="56"/>
      <c r="PMS1" s="56"/>
      <c r="PMT1" s="56"/>
      <c r="PMU1" s="56"/>
      <c r="PMV1" s="56"/>
      <c r="PMW1" s="56"/>
      <c r="PMX1" s="56"/>
      <c r="PMY1" s="56"/>
      <c r="PMZ1" s="56"/>
      <c r="PNA1" s="56"/>
      <c r="PNB1" s="56"/>
      <c r="PNC1" s="56"/>
      <c r="PND1" s="56"/>
      <c r="PNE1" s="56"/>
      <c r="PNF1" s="56"/>
      <c r="PNG1" s="56"/>
      <c r="PNH1" s="56"/>
      <c r="PNI1" s="56"/>
      <c r="PNJ1" s="56"/>
      <c r="PNK1" s="56"/>
      <c r="PNL1" s="56"/>
      <c r="PNM1" s="56"/>
      <c r="PNN1" s="56"/>
      <c r="PNO1" s="56"/>
      <c r="PNP1" s="56"/>
      <c r="PNQ1" s="56"/>
      <c r="PNR1" s="56"/>
      <c r="PNS1" s="56"/>
      <c r="PNT1" s="56"/>
      <c r="PNU1" s="56"/>
      <c r="PNV1" s="56"/>
      <c r="PNW1" s="56"/>
      <c r="PNX1" s="56"/>
      <c r="PNY1" s="56"/>
      <c r="PNZ1" s="56"/>
      <c r="POA1" s="56"/>
      <c r="POB1" s="56"/>
      <c r="POC1" s="56"/>
      <c r="POD1" s="56"/>
      <c r="POE1" s="56"/>
      <c r="POF1" s="56"/>
      <c r="POG1" s="56"/>
      <c r="POH1" s="56"/>
      <c r="POI1" s="56"/>
      <c r="POJ1" s="56"/>
      <c r="POK1" s="56"/>
      <c r="POL1" s="56"/>
      <c r="POM1" s="56"/>
      <c r="PON1" s="56"/>
      <c r="POO1" s="56"/>
      <c r="POP1" s="56"/>
      <c r="POQ1" s="56"/>
      <c r="POR1" s="56"/>
      <c r="POS1" s="56"/>
      <c r="POT1" s="56"/>
      <c r="POU1" s="56"/>
      <c r="POV1" s="56"/>
      <c r="POW1" s="56"/>
      <c r="POX1" s="56"/>
      <c r="POY1" s="56"/>
      <c r="POZ1" s="56"/>
      <c r="PPA1" s="56"/>
      <c r="PPB1" s="56"/>
      <c r="PPC1" s="56"/>
      <c r="PPD1" s="56"/>
      <c r="PPE1" s="56"/>
      <c r="PPF1" s="56"/>
      <c r="PPG1" s="56"/>
      <c r="PPH1" s="56"/>
      <c r="PPI1" s="56"/>
      <c r="PPJ1" s="56"/>
      <c r="PPK1" s="56"/>
      <c r="PPL1" s="56"/>
      <c r="PPM1" s="56"/>
      <c r="PPN1" s="56"/>
      <c r="PPO1" s="56"/>
      <c r="PPP1" s="56"/>
      <c r="PPQ1" s="56"/>
      <c r="PPR1" s="56"/>
      <c r="PPS1" s="56"/>
      <c r="PPT1" s="56"/>
      <c r="PPU1" s="56"/>
      <c r="PPV1" s="56"/>
      <c r="PPW1" s="56"/>
      <c r="PPX1" s="56"/>
      <c r="PPY1" s="56"/>
      <c r="PPZ1" s="56"/>
      <c r="PQA1" s="56"/>
      <c r="PQB1" s="56"/>
      <c r="PQC1" s="56"/>
      <c r="PQD1" s="56"/>
      <c r="PQE1" s="56"/>
      <c r="PQF1" s="56"/>
      <c r="PQG1" s="56"/>
      <c r="PQH1" s="56"/>
      <c r="PQI1" s="56"/>
      <c r="PQJ1" s="56"/>
      <c r="PQK1" s="56"/>
      <c r="PQL1" s="56"/>
      <c r="PQM1" s="56"/>
      <c r="PQN1" s="56"/>
      <c r="PQO1" s="56"/>
      <c r="PQP1" s="56"/>
      <c r="PQQ1" s="56"/>
      <c r="PQR1" s="56"/>
      <c r="PQS1" s="56"/>
      <c r="PQT1" s="56"/>
      <c r="PQU1" s="56"/>
      <c r="PQV1" s="56"/>
      <c r="PQW1" s="56"/>
      <c r="PQX1" s="56"/>
      <c r="PQY1" s="56"/>
      <c r="PQZ1" s="56"/>
      <c r="PRA1" s="56"/>
      <c r="PRB1" s="56"/>
      <c r="PRC1" s="56"/>
      <c r="PRD1" s="56"/>
      <c r="PRE1" s="56"/>
      <c r="PRF1" s="56"/>
      <c r="PRG1" s="56"/>
      <c r="PRH1" s="56"/>
      <c r="PRI1" s="56"/>
      <c r="PRJ1" s="56"/>
      <c r="PRK1" s="56"/>
      <c r="PRL1" s="56"/>
      <c r="PRM1" s="56"/>
      <c r="PRN1" s="56"/>
      <c r="PRO1" s="56"/>
      <c r="PRP1" s="56"/>
      <c r="PRQ1" s="56"/>
      <c r="PRR1" s="56"/>
      <c r="PRS1" s="56"/>
      <c r="PRT1" s="56"/>
      <c r="PRU1" s="56"/>
      <c r="PRV1" s="56"/>
      <c r="PRW1" s="56"/>
      <c r="PRX1" s="56"/>
      <c r="PRY1" s="56"/>
      <c r="PRZ1" s="56"/>
      <c r="PSA1" s="56"/>
      <c r="PSB1" s="56"/>
      <c r="PSC1" s="56"/>
      <c r="PSD1" s="56"/>
      <c r="PSE1" s="56"/>
      <c r="PSF1" s="56"/>
      <c r="PSG1" s="56"/>
      <c r="PSH1" s="56"/>
      <c r="PSI1" s="56"/>
      <c r="PSJ1" s="56"/>
      <c r="PSK1" s="56"/>
      <c r="PSL1" s="56"/>
      <c r="PSM1" s="56"/>
      <c r="PSN1" s="56"/>
      <c r="PSO1" s="56"/>
      <c r="PSP1" s="56"/>
      <c r="PSQ1" s="56"/>
      <c r="PSR1" s="56"/>
      <c r="PSS1" s="56"/>
      <c r="PST1" s="56"/>
      <c r="PSU1" s="56"/>
      <c r="PSV1" s="56"/>
      <c r="PSW1" s="56"/>
      <c r="PSX1" s="56"/>
      <c r="PSY1" s="56"/>
      <c r="PSZ1" s="56"/>
      <c r="PTA1" s="56"/>
      <c r="PTB1" s="56"/>
      <c r="PTC1" s="56"/>
      <c r="PTD1" s="56"/>
      <c r="PTE1" s="56"/>
      <c r="PTF1" s="56"/>
      <c r="PTG1" s="56"/>
      <c r="PTH1" s="56"/>
      <c r="PTI1" s="56"/>
      <c r="PTJ1" s="56"/>
      <c r="PTK1" s="56"/>
      <c r="PTL1" s="56"/>
      <c r="PTM1" s="56"/>
      <c r="PTN1" s="56"/>
      <c r="PTO1" s="56"/>
      <c r="PTP1" s="56"/>
      <c r="PTQ1" s="56"/>
      <c r="PTR1" s="56"/>
      <c r="PTS1" s="56"/>
      <c r="PTT1" s="56"/>
      <c r="PTU1" s="56"/>
      <c r="PTV1" s="56"/>
      <c r="PTW1" s="56"/>
      <c r="PTX1" s="56"/>
      <c r="PTY1" s="56"/>
      <c r="PTZ1" s="56"/>
      <c r="PUA1" s="56"/>
      <c r="PUB1" s="56"/>
      <c r="PUC1" s="56"/>
      <c r="PUD1" s="56"/>
      <c r="PUE1" s="56"/>
      <c r="PUF1" s="56"/>
      <c r="PUG1" s="56"/>
      <c r="PUH1" s="56"/>
      <c r="PUI1" s="56"/>
      <c r="PUJ1" s="56"/>
      <c r="PUK1" s="56"/>
      <c r="PUL1" s="56"/>
      <c r="PUM1" s="56"/>
      <c r="PUN1" s="56"/>
      <c r="PUO1" s="56"/>
      <c r="PUP1" s="56"/>
      <c r="PUQ1" s="56"/>
      <c r="PUR1" s="56"/>
      <c r="PUS1" s="56"/>
      <c r="PUT1" s="56"/>
      <c r="PUU1" s="56"/>
      <c r="PUV1" s="56"/>
      <c r="PUW1" s="56"/>
      <c r="PUX1" s="56"/>
      <c r="PUY1" s="56"/>
      <c r="PUZ1" s="56"/>
      <c r="PVA1" s="56"/>
      <c r="PVB1" s="56"/>
      <c r="PVC1" s="56"/>
      <c r="PVD1" s="56"/>
      <c r="PVE1" s="56"/>
      <c r="PVF1" s="56"/>
      <c r="PVG1" s="56"/>
      <c r="PVH1" s="56"/>
      <c r="PVI1" s="56"/>
      <c r="PVJ1" s="56"/>
      <c r="PVK1" s="56"/>
      <c r="PVL1" s="56"/>
      <c r="PVM1" s="56"/>
      <c r="PVN1" s="56"/>
      <c r="PVO1" s="56"/>
      <c r="PVP1" s="56"/>
      <c r="PVQ1" s="56"/>
      <c r="PVR1" s="56"/>
      <c r="PVS1" s="56"/>
      <c r="PVT1" s="56"/>
      <c r="PVU1" s="56"/>
      <c r="PVV1" s="56"/>
      <c r="PVW1" s="56"/>
      <c r="PVX1" s="56"/>
      <c r="PVY1" s="56"/>
      <c r="PVZ1" s="56"/>
      <c r="PWA1" s="56"/>
      <c r="PWB1" s="56"/>
      <c r="PWC1" s="56"/>
      <c r="PWD1" s="56"/>
      <c r="PWE1" s="56"/>
      <c r="PWF1" s="56"/>
      <c r="PWG1" s="56"/>
      <c r="PWH1" s="56"/>
      <c r="PWI1" s="56"/>
      <c r="PWJ1" s="56"/>
      <c r="PWK1" s="56"/>
      <c r="PWL1" s="56"/>
      <c r="PWM1" s="56"/>
      <c r="PWN1" s="56"/>
      <c r="PWO1" s="56"/>
      <c r="PWP1" s="56"/>
      <c r="PWQ1" s="56"/>
      <c r="PWR1" s="56"/>
      <c r="PWS1" s="56"/>
      <c r="PWT1" s="56"/>
      <c r="PWU1" s="56"/>
      <c r="PWV1" s="56"/>
      <c r="PWW1" s="56"/>
      <c r="PWX1" s="56"/>
      <c r="PWY1" s="56"/>
      <c r="PWZ1" s="56"/>
      <c r="PXA1" s="56"/>
      <c r="PXB1" s="56"/>
      <c r="PXC1" s="56"/>
      <c r="PXD1" s="56"/>
      <c r="PXE1" s="56"/>
      <c r="PXF1" s="56"/>
      <c r="PXG1" s="56"/>
      <c r="PXH1" s="56"/>
      <c r="PXI1" s="56"/>
      <c r="PXJ1" s="56"/>
      <c r="PXK1" s="56"/>
      <c r="PXL1" s="56"/>
      <c r="PXM1" s="56"/>
      <c r="PXN1" s="56"/>
      <c r="PXO1" s="56"/>
      <c r="PXP1" s="56"/>
      <c r="PXQ1" s="56"/>
      <c r="PXR1" s="56"/>
      <c r="PXS1" s="56"/>
      <c r="PXT1" s="56"/>
      <c r="PXU1" s="56"/>
      <c r="PXV1" s="56"/>
      <c r="PXW1" s="56"/>
      <c r="PXX1" s="56"/>
      <c r="PXY1" s="56"/>
      <c r="PXZ1" s="56"/>
      <c r="PYA1" s="56"/>
      <c r="PYB1" s="56"/>
      <c r="PYC1" s="56"/>
      <c r="PYD1" s="56"/>
      <c r="PYE1" s="56"/>
      <c r="PYF1" s="56"/>
      <c r="PYG1" s="56"/>
      <c r="PYH1" s="56"/>
      <c r="PYI1" s="56"/>
      <c r="PYJ1" s="56"/>
      <c r="PYK1" s="56"/>
      <c r="PYL1" s="56"/>
      <c r="PYM1" s="56"/>
      <c r="PYN1" s="56"/>
      <c r="PYO1" s="56"/>
      <c r="PYP1" s="56"/>
      <c r="PYQ1" s="56"/>
      <c r="PYR1" s="56"/>
      <c r="PYS1" s="56"/>
      <c r="PYT1" s="56"/>
      <c r="PYU1" s="56"/>
      <c r="PYV1" s="56"/>
      <c r="PYW1" s="56"/>
      <c r="PYX1" s="56"/>
      <c r="PYY1" s="56"/>
      <c r="PYZ1" s="56"/>
      <c r="PZA1" s="56"/>
      <c r="PZB1" s="56"/>
      <c r="PZC1" s="56"/>
      <c r="PZD1" s="56"/>
      <c r="PZE1" s="56"/>
      <c r="PZF1" s="56"/>
      <c r="PZG1" s="56"/>
      <c r="PZH1" s="56"/>
      <c r="PZI1" s="56"/>
      <c r="PZJ1" s="56"/>
      <c r="PZK1" s="56"/>
      <c r="PZL1" s="56"/>
      <c r="PZM1" s="56"/>
      <c r="PZN1" s="56"/>
      <c r="PZO1" s="56"/>
      <c r="PZP1" s="56"/>
      <c r="PZQ1" s="56"/>
      <c r="PZR1" s="56"/>
      <c r="PZS1" s="56"/>
      <c r="PZT1" s="56"/>
      <c r="PZU1" s="56"/>
      <c r="PZV1" s="56"/>
      <c r="PZW1" s="56"/>
      <c r="PZX1" s="56"/>
      <c r="PZY1" s="56"/>
      <c r="PZZ1" s="56"/>
      <c r="QAA1" s="56"/>
      <c r="QAB1" s="56"/>
      <c r="QAC1" s="56"/>
      <c r="QAD1" s="56"/>
      <c r="QAE1" s="56"/>
      <c r="QAF1" s="56"/>
      <c r="QAG1" s="56"/>
      <c r="QAH1" s="56"/>
      <c r="QAI1" s="56"/>
      <c r="QAJ1" s="56"/>
      <c r="QAK1" s="56"/>
      <c r="QAL1" s="56"/>
      <c r="QAM1" s="56"/>
      <c r="QAN1" s="56"/>
      <c r="QAO1" s="56"/>
      <c r="QAP1" s="56"/>
      <c r="QAQ1" s="56"/>
      <c r="QAR1" s="56"/>
      <c r="QAS1" s="56"/>
      <c r="QAT1" s="56"/>
      <c r="QAU1" s="56"/>
      <c r="QAV1" s="56"/>
      <c r="QAW1" s="56"/>
      <c r="QAX1" s="56"/>
      <c r="QAY1" s="56"/>
      <c r="QAZ1" s="56"/>
      <c r="QBA1" s="56"/>
      <c r="QBB1" s="56"/>
      <c r="QBC1" s="56"/>
      <c r="QBD1" s="56"/>
      <c r="QBE1" s="56"/>
      <c r="QBF1" s="56"/>
      <c r="QBG1" s="56"/>
      <c r="QBH1" s="56"/>
      <c r="QBI1" s="56"/>
      <c r="QBJ1" s="56"/>
      <c r="QBK1" s="56"/>
      <c r="QBL1" s="56"/>
      <c r="QBM1" s="56"/>
      <c r="QBN1" s="56"/>
      <c r="QBO1" s="56"/>
      <c r="QBP1" s="56"/>
      <c r="QBQ1" s="56"/>
      <c r="QBR1" s="56"/>
      <c r="QBS1" s="56"/>
      <c r="QBT1" s="56"/>
      <c r="QBU1" s="56"/>
      <c r="QBV1" s="56"/>
      <c r="QBW1" s="56"/>
      <c r="QBX1" s="56"/>
      <c r="QBY1" s="56"/>
      <c r="QBZ1" s="56"/>
      <c r="QCA1" s="56"/>
      <c r="QCB1" s="56"/>
      <c r="QCC1" s="56"/>
      <c r="QCD1" s="56"/>
      <c r="QCE1" s="56"/>
      <c r="QCF1" s="56"/>
      <c r="QCG1" s="56"/>
      <c r="QCH1" s="56"/>
      <c r="QCI1" s="56"/>
      <c r="QCJ1" s="56"/>
      <c r="QCK1" s="56"/>
      <c r="QCL1" s="56"/>
      <c r="QCM1" s="56"/>
      <c r="QCN1" s="56"/>
      <c r="QCO1" s="56"/>
      <c r="QCP1" s="56"/>
      <c r="QCQ1" s="56"/>
      <c r="QCR1" s="56"/>
      <c r="QCS1" s="56"/>
      <c r="QCT1" s="56"/>
      <c r="QCU1" s="56"/>
      <c r="QCV1" s="56"/>
      <c r="QCW1" s="56"/>
      <c r="QCX1" s="56"/>
      <c r="QCY1" s="56"/>
      <c r="QCZ1" s="56"/>
      <c r="QDA1" s="56"/>
      <c r="QDB1" s="56"/>
      <c r="QDC1" s="56"/>
      <c r="QDD1" s="56"/>
      <c r="QDE1" s="56"/>
      <c r="QDF1" s="56"/>
      <c r="QDG1" s="56"/>
      <c r="QDH1" s="56"/>
      <c r="QDI1" s="56"/>
      <c r="QDJ1" s="56"/>
      <c r="QDK1" s="56"/>
      <c r="QDL1" s="56"/>
      <c r="QDM1" s="56"/>
      <c r="QDN1" s="56"/>
      <c r="QDO1" s="56"/>
      <c r="QDP1" s="56"/>
      <c r="QDQ1" s="56"/>
      <c r="QDR1" s="56"/>
      <c r="QDS1" s="56"/>
      <c r="QDT1" s="56"/>
      <c r="QDU1" s="56"/>
      <c r="QDV1" s="56"/>
      <c r="QDW1" s="56"/>
      <c r="QDX1" s="56"/>
      <c r="QDY1" s="56"/>
      <c r="QDZ1" s="56"/>
      <c r="QEA1" s="56"/>
      <c r="QEB1" s="56"/>
      <c r="QEC1" s="56"/>
      <c r="QED1" s="56"/>
      <c r="QEE1" s="56"/>
      <c r="QEF1" s="56"/>
      <c r="QEG1" s="56"/>
      <c r="QEH1" s="56"/>
      <c r="QEI1" s="56"/>
      <c r="QEJ1" s="56"/>
      <c r="QEK1" s="56"/>
      <c r="QEL1" s="56"/>
      <c r="QEM1" s="56"/>
      <c r="QEN1" s="56"/>
      <c r="QEO1" s="56"/>
      <c r="QEP1" s="56"/>
      <c r="QEQ1" s="56"/>
      <c r="QER1" s="56"/>
      <c r="QES1" s="56"/>
      <c r="QET1" s="56"/>
      <c r="QEU1" s="56"/>
      <c r="QEV1" s="56"/>
      <c r="QEW1" s="56"/>
      <c r="QEX1" s="56"/>
      <c r="QEY1" s="56"/>
      <c r="QEZ1" s="56"/>
      <c r="QFA1" s="56"/>
      <c r="QFB1" s="56"/>
      <c r="QFC1" s="56"/>
      <c r="QFD1" s="56"/>
      <c r="QFE1" s="56"/>
      <c r="QFF1" s="56"/>
      <c r="QFG1" s="56"/>
      <c r="QFH1" s="56"/>
      <c r="QFI1" s="56"/>
      <c r="QFJ1" s="56"/>
      <c r="QFK1" s="56"/>
      <c r="QFL1" s="56"/>
      <c r="QFM1" s="56"/>
      <c r="QFN1" s="56"/>
      <c r="QFO1" s="56"/>
      <c r="QFP1" s="56"/>
      <c r="QFQ1" s="56"/>
      <c r="QFR1" s="56"/>
      <c r="QFS1" s="56"/>
      <c r="QFT1" s="56"/>
      <c r="QFU1" s="56"/>
      <c r="QFV1" s="56"/>
      <c r="QFW1" s="56"/>
      <c r="QFX1" s="56"/>
      <c r="QFY1" s="56"/>
      <c r="QFZ1" s="56"/>
      <c r="QGA1" s="56"/>
      <c r="QGB1" s="56"/>
      <c r="QGC1" s="56"/>
      <c r="QGD1" s="56"/>
      <c r="QGE1" s="56"/>
      <c r="QGF1" s="56"/>
      <c r="QGG1" s="56"/>
      <c r="QGH1" s="56"/>
      <c r="QGI1" s="56"/>
      <c r="QGJ1" s="56"/>
      <c r="QGK1" s="56"/>
      <c r="QGL1" s="56"/>
      <c r="QGM1" s="56"/>
      <c r="QGN1" s="56"/>
      <c r="QGO1" s="56"/>
      <c r="QGP1" s="56"/>
      <c r="QGQ1" s="56"/>
      <c r="QGR1" s="56"/>
      <c r="QGS1" s="56"/>
      <c r="QGT1" s="56"/>
      <c r="QGU1" s="56"/>
      <c r="QGV1" s="56"/>
      <c r="QGW1" s="56"/>
      <c r="QGX1" s="56"/>
      <c r="QGY1" s="56"/>
      <c r="QGZ1" s="56"/>
      <c r="QHA1" s="56"/>
      <c r="QHB1" s="56"/>
      <c r="QHC1" s="56"/>
      <c r="QHD1" s="56"/>
      <c r="QHE1" s="56"/>
      <c r="QHF1" s="56"/>
      <c r="QHG1" s="56"/>
      <c r="QHH1" s="56"/>
      <c r="QHI1" s="56"/>
      <c r="QHJ1" s="56"/>
      <c r="QHK1" s="56"/>
      <c r="QHL1" s="56"/>
      <c r="QHM1" s="56"/>
      <c r="QHN1" s="56"/>
      <c r="QHO1" s="56"/>
      <c r="QHP1" s="56"/>
      <c r="QHQ1" s="56"/>
      <c r="QHR1" s="56"/>
      <c r="QHS1" s="56"/>
      <c r="QHT1" s="56"/>
      <c r="QHU1" s="56"/>
      <c r="QHV1" s="56"/>
      <c r="QHW1" s="56"/>
      <c r="QHX1" s="56"/>
      <c r="QHY1" s="56"/>
      <c r="QHZ1" s="56"/>
      <c r="QIA1" s="56"/>
      <c r="QIB1" s="56"/>
      <c r="QIC1" s="56"/>
      <c r="QID1" s="56"/>
      <c r="QIE1" s="56"/>
      <c r="QIF1" s="56"/>
      <c r="QIG1" s="56"/>
      <c r="QIH1" s="56"/>
      <c r="QII1" s="56"/>
      <c r="QIJ1" s="56"/>
      <c r="QIK1" s="56"/>
      <c r="QIL1" s="56"/>
      <c r="QIM1" s="56"/>
      <c r="QIN1" s="56"/>
      <c r="QIO1" s="56"/>
      <c r="QIP1" s="56"/>
      <c r="QIQ1" s="56"/>
      <c r="QIR1" s="56"/>
      <c r="QIS1" s="56"/>
      <c r="QIT1" s="56"/>
      <c r="QIU1" s="56"/>
      <c r="QIV1" s="56"/>
      <c r="QIW1" s="56"/>
      <c r="QIX1" s="56"/>
      <c r="QIY1" s="56"/>
      <c r="QIZ1" s="56"/>
      <c r="QJA1" s="56"/>
      <c r="QJB1" s="56"/>
      <c r="QJC1" s="56"/>
      <c r="QJD1" s="56"/>
      <c r="QJE1" s="56"/>
      <c r="QJF1" s="56"/>
      <c r="QJG1" s="56"/>
      <c r="QJH1" s="56"/>
      <c r="QJI1" s="56"/>
      <c r="QJJ1" s="56"/>
      <c r="QJK1" s="56"/>
      <c r="QJL1" s="56"/>
      <c r="QJM1" s="56"/>
      <c r="QJN1" s="56"/>
      <c r="QJO1" s="56"/>
      <c r="QJP1" s="56"/>
      <c r="QJQ1" s="56"/>
      <c r="QJR1" s="56"/>
      <c r="QJS1" s="56"/>
      <c r="QJT1" s="56"/>
      <c r="QJU1" s="56"/>
      <c r="QJV1" s="56"/>
      <c r="QJW1" s="56"/>
      <c r="QJX1" s="56"/>
      <c r="QJY1" s="56"/>
      <c r="QJZ1" s="56"/>
      <c r="QKA1" s="56"/>
      <c r="QKB1" s="56"/>
      <c r="QKC1" s="56"/>
      <c r="QKD1" s="56"/>
      <c r="QKE1" s="56"/>
      <c r="QKF1" s="56"/>
      <c r="QKG1" s="56"/>
      <c r="QKH1" s="56"/>
      <c r="QKI1" s="56"/>
      <c r="QKJ1" s="56"/>
      <c r="QKK1" s="56"/>
      <c r="QKL1" s="56"/>
      <c r="QKM1" s="56"/>
      <c r="QKN1" s="56"/>
      <c r="QKO1" s="56"/>
      <c r="QKP1" s="56"/>
      <c r="QKQ1" s="56"/>
      <c r="QKR1" s="56"/>
      <c r="QKS1" s="56"/>
      <c r="QKT1" s="56"/>
      <c r="QKU1" s="56"/>
      <c r="QKV1" s="56"/>
      <c r="QKW1" s="56"/>
      <c r="QKX1" s="56"/>
      <c r="QKY1" s="56"/>
      <c r="QKZ1" s="56"/>
      <c r="QLA1" s="56"/>
      <c r="QLB1" s="56"/>
      <c r="QLC1" s="56"/>
      <c r="QLD1" s="56"/>
      <c r="QLE1" s="56"/>
      <c r="QLF1" s="56"/>
      <c r="QLG1" s="56"/>
      <c r="QLH1" s="56"/>
      <c r="QLI1" s="56"/>
      <c r="QLJ1" s="56"/>
      <c r="QLK1" s="56"/>
      <c r="QLL1" s="56"/>
      <c r="QLM1" s="56"/>
      <c r="QLN1" s="56"/>
      <c r="QLO1" s="56"/>
      <c r="QLP1" s="56"/>
      <c r="QLQ1" s="56"/>
      <c r="QLR1" s="56"/>
      <c r="QLS1" s="56"/>
      <c r="QLT1" s="56"/>
      <c r="QLU1" s="56"/>
      <c r="QLV1" s="56"/>
      <c r="QLW1" s="56"/>
      <c r="QLX1" s="56"/>
      <c r="QLY1" s="56"/>
      <c r="QLZ1" s="56"/>
      <c r="QMA1" s="56"/>
      <c r="QMB1" s="56"/>
      <c r="QMC1" s="56"/>
      <c r="QMD1" s="56"/>
      <c r="QME1" s="56"/>
      <c r="QMF1" s="56"/>
      <c r="QMG1" s="56"/>
      <c r="QMH1" s="56"/>
      <c r="QMI1" s="56"/>
      <c r="QMJ1" s="56"/>
      <c r="QMK1" s="56"/>
      <c r="QML1" s="56"/>
      <c r="QMM1" s="56"/>
      <c r="QMN1" s="56"/>
      <c r="QMO1" s="56"/>
      <c r="QMP1" s="56"/>
      <c r="QMQ1" s="56"/>
      <c r="QMR1" s="56"/>
      <c r="QMS1" s="56"/>
      <c r="QMT1" s="56"/>
      <c r="QMU1" s="56"/>
      <c r="QMV1" s="56"/>
      <c r="QMW1" s="56"/>
      <c r="QMX1" s="56"/>
      <c r="QMY1" s="56"/>
      <c r="QMZ1" s="56"/>
      <c r="QNA1" s="56"/>
      <c r="QNB1" s="56"/>
      <c r="QNC1" s="56"/>
      <c r="QND1" s="56"/>
      <c r="QNE1" s="56"/>
      <c r="QNF1" s="56"/>
      <c r="QNG1" s="56"/>
      <c r="QNH1" s="56"/>
      <c r="QNI1" s="56"/>
      <c r="QNJ1" s="56"/>
      <c r="QNK1" s="56"/>
      <c r="QNL1" s="56"/>
      <c r="QNM1" s="56"/>
      <c r="QNN1" s="56"/>
      <c r="QNO1" s="56"/>
      <c r="QNP1" s="56"/>
      <c r="QNQ1" s="56"/>
      <c r="QNR1" s="56"/>
      <c r="QNS1" s="56"/>
      <c r="QNT1" s="56"/>
      <c r="QNU1" s="56"/>
      <c r="QNV1" s="56"/>
      <c r="QNW1" s="56"/>
      <c r="QNX1" s="56"/>
      <c r="QNY1" s="56"/>
      <c r="QNZ1" s="56"/>
      <c r="QOA1" s="56"/>
      <c r="QOB1" s="56"/>
      <c r="QOC1" s="56"/>
      <c r="QOD1" s="56"/>
      <c r="QOE1" s="56"/>
      <c r="QOF1" s="56"/>
      <c r="QOG1" s="56"/>
      <c r="QOH1" s="56"/>
      <c r="QOI1" s="56"/>
      <c r="QOJ1" s="56"/>
      <c r="QOK1" s="56"/>
      <c r="QOL1" s="56"/>
      <c r="QOM1" s="56"/>
      <c r="QON1" s="56"/>
      <c r="QOO1" s="56"/>
      <c r="QOP1" s="56"/>
      <c r="QOQ1" s="56"/>
      <c r="QOR1" s="56"/>
      <c r="QOS1" s="56"/>
      <c r="QOT1" s="56"/>
      <c r="QOU1" s="56"/>
      <c r="QOV1" s="56"/>
      <c r="QOW1" s="56"/>
      <c r="QOX1" s="56"/>
      <c r="QOY1" s="56"/>
      <c r="QOZ1" s="56"/>
      <c r="QPA1" s="56"/>
      <c r="QPB1" s="56"/>
      <c r="QPC1" s="56"/>
      <c r="QPD1" s="56"/>
      <c r="QPE1" s="56"/>
      <c r="QPF1" s="56"/>
      <c r="QPG1" s="56"/>
      <c r="QPH1" s="56"/>
      <c r="QPI1" s="56"/>
      <c r="QPJ1" s="56"/>
      <c r="QPK1" s="56"/>
      <c r="QPL1" s="56"/>
      <c r="QPM1" s="56"/>
      <c r="QPN1" s="56"/>
      <c r="QPO1" s="56"/>
      <c r="QPP1" s="56"/>
      <c r="QPQ1" s="56"/>
      <c r="QPR1" s="56"/>
      <c r="QPS1" s="56"/>
      <c r="QPT1" s="56"/>
      <c r="QPU1" s="56"/>
      <c r="QPV1" s="56"/>
      <c r="QPW1" s="56"/>
      <c r="QPX1" s="56"/>
      <c r="QPY1" s="56"/>
      <c r="QPZ1" s="56"/>
      <c r="QQA1" s="56"/>
      <c r="QQB1" s="56"/>
      <c r="QQC1" s="56"/>
      <c r="QQD1" s="56"/>
      <c r="QQE1" s="56"/>
      <c r="QQF1" s="56"/>
      <c r="QQG1" s="56"/>
      <c r="QQH1" s="56"/>
      <c r="QQI1" s="56"/>
      <c r="QQJ1" s="56"/>
      <c r="QQK1" s="56"/>
      <c r="QQL1" s="56"/>
      <c r="QQM1" s="56"/>
      <c r="QQN1" s="56"/>
      <c r="QQO1" s="56"/>
      <c r="QQP1" s="56"/>
      <c r="QQQ1" s="56"/>
      <c r="QQR1" s="56"/>
      <c r="QQS1" s="56"/>
      <c r="QQT1" s="56"/>
      <c r="QQU1" s="56"/>
      <c r="QQV1" s="56"/>
      <c r="QQW1" s="56"/>
      <c r="QQX1" s="56"/>
      <c r="QQY1" s="56"/>
      <c r="QQZ1" s="56"/>
      <c r="QRA1" s="56"/>
      <c r="QRB1" s="56"/>
      <c r="QRC1" s="56"/>
      <c r="QRD1" s="56"/>
      <c r="QRE1" s="56"/>
      <c r="QRF1" s="56"/>
      <c r="QRG1" s="56"/>
      <c r="QRH1" s="56"/>
      <c r="QRI1" s="56"/>
      <c r="QRJ1" s="56"/>
      <c r="QRK1" s="56"/>
      <c r="QRL1" s="56"/>
      <c r="QRM1" s="56"/>
      <c r="QRN1" s="56"/>
      <c r="QRO1" s="56"/>
      <c r="QRP1" s="56"/>
      <c r="QRQ1" s="56"/>
      <c r="QRR1" s="56"/>
      <c r="QRS1" s="56"/>
      <c r="QRT1" s="56"/>
      <c r="QRU1" s="56"/>
      <c r="QRV1" s="56"/>
      <c r="QRW1" s="56"/>
      <c r="QRX1" s="56"/>
      <c r="QRY1" s="56"/>
      <c r="QRZ1" s="56"/>
      <c r="QSA1" s="56"/>
      <c r="QSB1" s="56"/>
      <c r="QSC1" s="56"/>
      <c r="QSD1" s="56"/>
      <c r="QSE1" s="56"/>
      <c r="QSF1" s="56"/>
      <c r="QSG1" s="56"/>
      <c r="QSH1" s="56"/>
      <c r="QSI1" s="56"/>
      <c r="QSJ1" s="56"/>
      <c r="QSK1" s="56"/>
      <c r="QSL1" s="56"/>
      <c r="QSM1" s="56"/>
      <c r="QSN1" s="56"/>
      <c r="QSO1" s="56"/>
      <c r="QSP1" s="56"/>
      <c r="QSQ1" s="56"/>
      <c r="QSR1" s="56"/>
      <c r="QSS1" s="56"/>
      <c r="QST1" s="56"/>
      <c r="QSU1" s="56"/>
      <c r="QSV1" s="56"/>
      <c r="QSW1" s="56"/>
      <c r="QSX1" s="56"/>
      <c r="QSY1" s="56"/>
      <c r="QSZ1" s="56"/>
      <c r="QTA1" s="56"/>
      <c r="QTB1" s="56"/>
      <c r="QTC1" s="56"/>
      <c r="QTD1" s="56"/>
      <c r="QTE1" s="56"/>
      <c r="QTF1" s="56"/>
      <c r="QTG1" s="56"/>
      <c r="QTH1" s="56"/>
      <c r="QTI1" s="56"/>
      <c r="QTJ1" s="56"/>
      <c r="QTK1" s="56"/>
      <c r="QTL1" s="56"/>
      <c r="QTM1" s="56"/>
      <c r="QTN1" s="56"/>
      <c r="QTO1" s="56"/>
      <c r="QTP1" s="56"/>
      <c r="QTQ1" s="56"/>
      <c r="QTR1" s="56"/>
      <c r="QTS1" s="56"/>
      <c r="QTT1" s="56"/>
      <c r="QTU1" s="56"/>
      <c r="QTV1" s="56"/>
      <c r="QTW1" s="56"/>
      <c r="QTX1" s="56"/>
      <c r="QTY1" s="56"/>
      <c r="QTZ1" s="56"/>
      <c r="QUA1" s="56"/>
      <c r="QUB1" s="56"/>
      <c r="QUC1" s="56"/>
      <c r="QUD1" s="56"/>
      <c r="QUE1" s="56"/>
      <c r="QUF1" s="56"/>
      <c r="QUG1" s="56"/>
      <c r="QUH1" s="56"/>
      <c r="QUI1" s="56"/>
      <c r="QUJ1" s="56"/>
      <c r="QUK1" s="56"/>
      <c r="QUL1" s="56"/>
      <c r="QUM1" s="56"/>
      <c r="QUN1" s="56"/>
      <c r="QUO1" s="56"/>
      <c r="QUP1" s="56"/>
      <c r="QUQ1" s="56"/>
      <c r="QUR1" s="56"/>
      <c r="QUS1" s="56"/>
      <c r="QUT1" s="56"/>
      <c r="QUU1" s="56"/>
      <c r="QUV1" s="56"/>
      <c r="QUW1" s="56"/>
      <c r="QUX1" s="56"/>
      <c r="QUY1" s="56"/>
      <c r="QUZ1" s="56"/>
      <c r="QVA1" s="56"/>
      <c r="QVB1" s="56"/>
      <c r="QVC1" s="56"/>
      <c r="QVD1" s="56"/>
      <c r="QVE1" s="56"/>
      <c r="QVF1" s="56"/>
      <c r="QVG1" s="56"/>
      <c r="QVH1" s="56"/>
      <c r="QVI1" s="56"/>
      <c r="QVJ1" s="56"/>
      <c r="QVK1" s="56"/>
      <c r="QVL1" s="56"/>
      <c r="QVM1" s="56"/>
      <c r="QVN1" s="56"/>
      <c r="QVO1" s="56"/>
      <c r="QVP1" s="56"/>
      <c r="QVQ1" s="56"/>
      <c r="QVR1" s="56"/>
      <c r="QVS1" s="56"/>
      <c r="QVT1" s="56"/>
      <c r="QVU1" s="56"/>
      <c r="QVV1" s="56"/>
      <c r="QVW1" s="56"/>
      <c r="QVX1" s="56"/>
      <c r="QVY1" s="56"/>
      <c r="QVZ1" s="56"/>
      <c r="QWA1" s="56"/>
      <c r="QWB1" s="56"/>
      <c r="QWC1" s="56"/>
      <c r="QWD1" s="56"/>
      <c r="QWE1" s="56"/>
      <c r="QWF1" s="56"/>
      <c r="QWG1" s="56"/>
      <c r="QWH1" s="56"/>
      <c r="QWI1" s="56"/>
      <c r="QWJ1" s="56"/>
      <c r="QWK1" s="56"/>
      <c r="QWL1" s="56"/>
      <c r="QWM1" s="56"/>
      <c r="QWN1" s="56"/>
      <c r="QWO1" s="56"/>
      <c r="QWP1" s="56"/>
      <c r="QWQ1" s="56"/>
      <c r="QWR1" s="56"/>
      <c r="QWS1" s="56"/>
      <c r="QWT1" s="56"/>
      <c r="QWU1" s="56"/>
      <c r="QWV1" s="56"/>
      <c r="QWW1" s="56"/>
      <c r="QWX1" s="56"/>
      <c r="QWY1" s="56"/>
      <c r="QWZ1" s="56"/>
      <c r="QXA1" s="56"/>
      <c r="QXB1" s="56"/>
      <c r="QXC1" s="56"/>
      <c r="QXD1" s="56"/>
      <c r="QXE1" s="56"/>
      <c r="QXF1" s="56"/>
      <c r="QXG1" s="56"/>
      <c r="QXH1" s="56"/>
      <c r="QXI1" s="56"/>
      <c r="QXJ1" s="56"/>
      <c r="QXK1" s="56"/>
      <c r="QXL1" s="56"/>
      <c r="QXM1" s="56"/>
      <c r="QXN1" s="56"/>
      <c r="QXO1" s="56"/>
      <c r="QXP1" s="56"/>
      <c r="QXQ1" s="56"/>
      <c r="QXR1" s="56"/>
      <c r="QXS1" s="56"/>
      <c r="QXT1" s="56"/>
      <c r="QXU1" s="56"/>
      <c r="QXV1" s="56"/>
      <c r="QXW1" s="56"/>
      <c r="QXX1" s="56"/>
      <c r="QXY1" s="56"/>
      <c r="QXZ1" s="56"/>
      <c r="QYA1" s="56"/>
      <c r="QYB1" s="56"/>
      <c r="QYC1" s="56"/>
      <c r="QYD1" s="56"/>
      <c r="QYE1" s="56"/>
      <c r="QYF1" s="56"/>
      <c r="QYG1" s="56"/>
      <c r="QYH1" s="56"/>
      <c r="QYI1" s="56"/>
      <c r="QYJ1" s="56"/>
      <c r="QYK1" s="56"/>
      <c r="QYL1" s="56"/>
      <c r="QYM1" s="56"/>
      <c r="QYN1" s="56"/>
      <c r="QYO1" s="56"/>
      <c r="QYP1" s="56"/>
      <c r="QYQ1" s="56"/>
      <c r="QYR1" s="56"/>
      <c r="QYS1" s="56"/>
      <c r="QYT1" s="56"/>
      <c r="QYU1" s="56"/>
      <c r="QYV1" s="56"/>
      <c r="QYW1" s="56"/>
      <c r="QYX1" s="56"/>
      <c r="QYY1" s="56"/>
      <c r="QYZ1" s="56"/>
      <c r="QZA1" s="56"/>
      <c r="QZB1" s="56"/>
      <c r="QZC1" s="56"/>
      <c r="QZD1" s="56"/>
      <c r="QZE1" s="56"/>
      <c r="QZF1" s="56"/>
      <c r="QZG1" s="56"/>
      <c r="QZH1" s="56"/>
      <c r="QZI1" s="56"/>
      <c r="QZJ1" s="56"/>
      <c r="QZK1" s="56"/>
      <c r="QZL1" s="56"/>
      <c r="QZM1" s="56"/>
      <c r="QZN1" s="56"/>
      <c r="QZO1" s="56"/>
      <c r="QZP1" s="56"/>
      <c r="QZQ1" s="56"/>
      <c r="QZR1" s="56"/>
      <c r="QZS1" s="56"/>
      <c r="QZT1" s="56"/>
      <c r="QZU1" s="56"/>
      <c r="QZV1" s="56"/>
      <c r="QZW1" s="56"/>
      <c r="QZX1" s="56"/>
      <c r="QZY1" s="56"/>
      <c r="QZZ1" s="56"/>
      <c r="RAA1" s="56"/>
      <c r="RAB1" s="56"/>
      <c r="RAC1" s="56"/>
      <c r="RAD1" s="56"/>
      <c r="RAE1" s="56"/>
      <c r="RAF1" s="56"/>
      <c r="RAG1" s="56"/>
      <c r="RAH1" s="56"/>
      <c r="RAI1" s="56"/>
      <c r="RAJ1" s="56"/>
      <c r="RAK1" s="56"/>
      <c r="RAL1" s="56"/>
      <c r="RAM1" s="56"/>
      <c r="RAN1" s="56"/>
      <c r="RAO1" s="56"/>
      <c r="RAP1" s="56"/>
      <c r="RAQ1" s="56"/>
      <c r="RAR1" s="56"/>
      <c r="RAS1" s="56"/>
      <c r="RAT1" s="56"/>
      <c r="RAU1" s="56"/>
      <c r="RAV1" s="56"/>
      <c r="RAW1" s="56"/>
      <c r="RAX1" s="56"/>
      <c r="RAY1" s="56"/>
      <c r="RAZ1" s="56"/>
      <c r="RBA1" s="56"/>
      <c r="RBB1" s="56"/>
      <c r="RBC1" s="56"/>
      <c r="RBD1" s="56"/>
      <c r="RBE1" s="56"/>
      <c r="RBF1" s="56"/>
      <c r="RBG1" s="56"/>
      <c r="RBH1" s="56"/>
      <c r="RBI1" s="56"/>
      <c r="RBJ1" s="56"/>
      <c r="RBK1" s="56"/>
      <c r="RBL1" s="56"/>
      <c r="RBM1" s="56"/>
      <c r="RBN1" s="56"/>
      <c r="RBO1" s="56"/>
      <c r="RBP1" s="56"/>
      <c r="RBQ1" s="56"/>
      <c r="RBR1" s="56"/>
      <c r="RBS1" s="56"/>
      <c r="RBT1" s="56"/>
      <c r="RBU1" s="56"/>
      <c r="RBV1" s="56"/>
      <c r="RBW1" s="56"/>
      <c r="RBX1" s="56"/>
      <c r="RBY1" s="56"/>
      <c r="RBZ1" s="56"/>
      <c r="RCA1" s="56"/>
      <c r="RCB1" s="56"/>
      <c r="RCC1" s="56"/>
      <c r="RCD1" s="56"/>
      <c r="RCE1" s="56"/>
      <c r="RCF1" s="56"/>
      <c r="RCG1" s="56"/>
      <c r="RCH1" s="56"/>
      <c r="RCI1" s="56"/>
      <c r="RCJ1" s="56"/>
      <c r="RCK1" s="56"/>
      <c r="RCL1" s="56"/>
      <c r="RCM1" s="56"/>
      <c r="RCN1" s="56"/>
      <c r="RCO1" s="56"/>
      <c r="RCP1" s="56"/>
      <c r="RCQ1" s="56"/>
      <c r="RCR1" s="56"/>
      <c r="RCS1" s="56"/>
      <c r="RCT1" s="56"/>
      <c r="RCU1" s="56"/>
      <c r="RCV1" s="56"/>
      <c r="RCW1" s="56"/>
      <c r="RCX1" s="56"/>
      <c r="RCY1" s="56"/>
      <c r="RCZ1" s="56"/>
      <c r="RDA1" s="56"/>
      <c r="RDB1" s="56"/>
      <c r="RDC1" s="56"/>
      <c r="RDD1" s="56"/>
      <c r="RDE1" s="56"/>
      <c r="RDF1" s="56"/>
      <c r="RDG1" s="56"/>
      <c r="RDH1" s="56"/>
      <c r="RDI1" s="56"/>
      <c r="RDJ1" s="56"/>
      <c r="RDK1" s="56"/>
      <c r="RDL1" s="56"/>
      <c r="RDM1" s="56"/>
      <c r="RDN1" s="56"/>
      <c r="RDO1" s="56"/>
      <c r="RDP1" s="56"/>
      <c r="RDQ1" s="56"/>
      <c r="RDR1" s="56"/>
      <c r="RDS1" s="56"/>
      <c r="RDT1" s="56"/>
      <c r="RDU1" s="56"/>
      <c r="RDV1" s="56"/>
      <c r="RDW1" s="56"/>
      <c r="RDX1" s="56"/>
      <c r="RDY1" s="56"/>
      <c r="RDZ1" s="56"/>
      <c r="REA1" s="56"/>
      <c r="REB1" s="56"/>
      <c r="REC1" s="56"/>
      <c r="RED1" s="56"/>
      <c r="REE1" s="56"/>
      <c r="REF1" s="56"/>
      <c r="REG1" s="56"/>
      <c r="REH1" s="56"/>
      <c r="REI1" s="56"/>
      <c r="REJ1" s="56"/>
      <c r="REK1" s="56"/>
      <c r="REL1" s="56"/>
      <c r="REM1" s="56"/>
      <c r="REN1" s="56"/>
      <c r="REO1" s="56"/>
      <c r="REP1" s="56"/>
      <c r="REQ1" s="56"/>
      <c r="RER1" s="56"/>
      <c r="RES1" s="56"/>
      <c r="RET1" s="56"/>
      <c r="REU1" s="56"/>
      <c r="REV1" s="56"/>
      <c r="REW1" s="56"/>
      <c r="REX1" s="56"/>
      <c r="REY1" s="56"/>
      <c r="REZ1" s="56"/>
      <c r="RFA1" s="56"/>
      <c r="RFB1" s="56"/>
      <c r="RFC1" s="56"/>
      <c r="RFD1" s="56"/>
      <c r="RFE1" s="56"/>
      <c r="RFF1" s="56"/>
      <c r="RFG1" s="56"/>
      <c r="RFH1" s="56"/>
      <c r="RFI1" s="56"/>
      <c r="RFJ1" s="56"/>
      <c r="RFK1" s="56"/>
      <c r="RFL1" s="56"/>
      <c r="RFM1" s="56"/>
      <c r="RFN1" s="56"/>
      <c r="RFO1" s="56"/>
      <c r="RFP1" s="56"/>
      <c r="RFQ1" s="56"/>
      <c r="RFR1" s="56"/>
      <c r="RFS1" s="56"/>
      <c r="RFT1" s="56"/>
      <c r="RFU1" s="56"/>
      <c r="RFV1" s="56"/>
      <c r="RFW1" s="56"/>
      <c r="RFX1" s="56"/>
      <c r="RFY1" s="56"/>
      <c r="RFZ1" s="56"/>
      <c r="RGA1" s="56"/>
      <c r="RGB1" s="56"/>
      <c r="RGC1" s="56"/>
      <c r="RGD1" s="56"/>
      <c r="RGE1" s="56"/>
      <c r="RGF1" s="56"/>
      <c r="RGG1" s="56"/>
      <c r="RGH1" s="56"/>
      <c r="RGI1" s="56"/>
      <c r="RGJ1" s="56"/>
      <c r="RGK1" s="56"/>
      <c r="RGL1" s="56"/>
      <c r="RGM1" s="56"/>
      <c r="RGN1" s="56"/>
      <c r="RGO1" s="56"/>
      <c r="RGP1" s="56"/>
      <c r="RGQ1" s="56"/>
      <c r="RGR1" s="56"/>
      <c r="RGS1" s="56"/>
      <c r="RGT1" s="56"/>
      <c r="RGU1" s="56"/>
      <c r="RGV1" s="56"/>
      <c r="RGW1" s="56"/>
      <c r="RGX1" s="56"/>
      <c r="RGY1" s="56"/>
      <c r="RGZ1" s="56"/>
      <c r="RHA1" s="56"/>
      <c r="RHB1" s="56"/>
      <c r="RHC1" s="56"/>
      <c r="RHD1" s="56"/>
      <c r="RHE1" s="56"/>
      <c r="RHF1" s="56"/>
      <c r="RHG1" s="56"/>
      <c r="RHH1" s="56"/>
      <c r="RHI1" s="56"/>
      <c r="RHJ1" s="56"/>
      <c r="RHK1" s="56"/>
      <c r="RHL1" s="56"/>
      <c r="RHM1" s="56"/>
      <c r="RHN1" s="56"/>
      <c r="RHO1" s="56"/>
      <c r="RHP1" s="56"/>
      <c r="RHQ1" s="56"/>
      <c r="RHR1" s="56"/>
      <c r="RHS1" s="56"/>
      <c r="RHT1" s="56"/>
      <c r="RHU1" s="56"/>
      <c r="RHV1" s="56"/>
      <c r="RHW1" s="56"/>
      <c r="RHX1" s="56"/>
      <c r="RHY1" s="56"/>
      <c r="RHZ1" s="56"/>
      <c r="RIA1" s="56"/>
      <c r="RIB1" s="56"/>
      <c r="RIC1" s="56"/>
      <c r="RID1" s="56"/>
      <c r="RIE1" s="56"/>
      <c r="RIF1" s="56"/>
      <c r="RIG1" s="56"/>
      <c r="RIH1" s="56"/>
      <c r="RII1" s="56"/>
      <c r="RIJ1" s="56"/>
      <c r="RIK1" s="56"/>
      <c r="RIL1" s="56"/>
      <c r="RIM1" s="56"/>
      <c r="RIN1" s="56"/>
      <c r="RIO1" s="56"/>
      <c r="RIP1" s="56"/>
      <c r="RIQ1" s="56"/>
      <c r="RIR1" s="56"/>
      <c r="RIS1" s="56"/>
      <c r="RIT1" s="56"/>
      <c r="RIU1" s="56"/>
      <c r="RIV1" s="56"/>
      <c r="RIW1" s="56"/>
      <c r="RIX1" s="56"/>
      <c r="RIY1" s="56"/>
      <c r="RIZ1" s="56"/>
      <c r="RJA1" s="56"/>
      <c r="RJB1" s="56"/>
      <c r="RJC1" s="56"/>
      <c r="RJD1" s="56"/>
      <c r="RJE1" s="56"/>
      <c r="RJF1" s="56"/>
      <c r="RJG1" s="56"/>
      <c r="RJH1" s="56"/>
      <c r="RJI1" s="56"/>
      <c r="RJJ1" s="56"/>
      <c r="RJK1" s="56"/>
      <c r="RJL1" s="56"/>
      <c r="RJM1" s="56"/>
      <c r="RJN1" s="56"/>
      <c r="RJO1" s="56"/>
      <c r="RJP1" s="56"/>
      <c r="RJQ1" s="56"/>
      <c r="RJR1" s="56"/>
      <c r="RJS1" s="56"/>
      <c r="RJT1" s="56"/>
      <c r="RJU1" s="56"/>
      <c r="RJV1" s="56"/>
      <c r="RJW1" s="56"/>
      <c r="RJX1" s="56"/>
      <c r="RJY1" s="56"/>
      <c r="RJZ1" s="56"/>
      <c r="RKA1" s="56"/>
      <c r="RKB1" s="56"/>
      <c r="RKC1" s="56"/>
      <c r="RKD1" s="56"/>
      <c r="RKE1" s="56"/>
      <c r="RKF1" s="56"/>
      <c r="RKG1" s="56"/>
      <c r="RKH1" s="56"/>
      <c r="RKI1" s="56"/>
      <c r="RKJ1" s="56"/>
      <c r="RKK1" s="56"/>
      <c r="RKL1" s="56"/>
      <c r="RKM1" s="56"/>
      <c r="RKN1" s="56"/>
      <c r="RKO1" s="56"/>
      <c r="RKP1" s="56"/>
      <c r="RKQ1" s="56"/>
      <c r="RKR1" s="56"/>
      <c r="RKS1" s="56"/>
      <c r="RKT1" s="56"/>
      <c r="RKU1" s="56"/>
      <c r="RKV1" s="56"/>
      <c r="RKW1" s="56"/>
      <c r="RKX1" s="56"/>
      <c r="RKY1" s="56"/>
      <c r="RKZ1" s="56"/>
      <c r="RLA1" s="56"/>
      <c r="RLB1" s="56"/>
      <c r="RLC1" s="56"/>
      <c r="RLD1" s="56"/>
      <c r="RLE1" s="56"/>
      <c r="RLF1" s="56"/>
      <c r="RLG1" s="56"/>
      <c r="RLH1" s="56"/>
      <c r="RLI1" s="56"/>
      <c r="RLJ1" s="56"/>
      <c r="RLK1" s="56"/>
      <c r="RLL1" s="56"/>
      <c r="RLM1" s="56"/>
      <c r="RLN1" s="56"/>
      <c r="RLO1" s="56"/>
      <c r="RLP1" s="56"/>
      <c r="RLQ1" s="56"/>
      <c r="RLR1" s="56"/>
      <c r="RLS1" s="56"/>
      <c r="RLT1" s="56"/>
      <c r="RLU1" s="56"/>
      <c r="RLV1" s="56"/>
      <c r="RLW1" s="56"/>
      <c r="RLX1" s="56"/>
      <c r="RLY1" s="56"/>
      <c r="RLZ1" s="56"/>
      <c r="RMA1" s="56"/>
      <c r="RMB1" s="56"/>
      <c r="RMC1" s="56"/>
      <c r="RMD1" s="56"/>
      <c r="RME1" s="56"/>
      <c r="RMF1" s="56"/>
      <c r="RMG1" s="56"/>
      <c r="RMH1" s="56"/>
      <c r="RMI1" s="56"/>
      <c r="RMJ1" s="56"/>
      <c r="RMK1" s="56"/>
      <c r="RML1" s="56"/>
      <c r="RMM1" s="56"/>
      <c r="RMN1" s="56"/>
      <c r="RMO1" s="56"/>
      <c r="RMP1" s="56"/>
      <c r="RMQ1" s="56"/>
      <c r="RMR1" s="56"/>
      <c r="RMS1" s="56"/>
      <c r="RMT1" s="56"/>
      <c r="RMU1" s="56"/>
      <c r="RMV1" s="56"/>
      <c r="RMW1" s="56"/>
      <c r="RMX1" s="56"/>
      <c r="RMY1" s="56"/>
      <c r="RMZ1" s="56"/>
      <c r="RNA1" s="56"/>
      <c r="RNB1" s="56"/>
      <c r="RNC1" s="56"/>
      <c r="RND1" s="56"/>
      <c r="RNE1" s="56"/>
      <c r="RNF1" s="56"/>
      <c r="RNG1" s="56"/>
      <c r="RNH1" s="56"/>
      <c r="RNI1" s="56"/>
      <c r="RNJ1" s="56"/>
      <c r="RNK1" s="56"/>
      <c r="RNL1" s="56"/>
      <c r="RNM1" s="56"/>
      <c r="RNN1" s="56"/>
      <c r="RNO1" s="56"/>
      <c r="RNP1" s="56"/>
      <c r="RNQ1" s="56"/>
      <c r="RNR1" s="56"/>
      <c r="RNS1" s="56"/>
      <c r="RNT1" s="56"/>
      <c r="RNU1" s="56"/>
      <c r="RNV1" s="56"/>
      <c r="RNW1" s="56"/>
      <c r="RNX1" s="56"/>
      <c r="RNY1" s="56"/>
      <c r="RNZ1" s="56"/>
      <c r="ROA1" s="56"/>
      <c r="ROB1" s="56"/>
      <c r="ROC1" s="56"/>
      <c r="ROD1" s="56"/>
      <c r="ROE1" s="56"/>
      <c r="ROF1" s="56"/>
      <c r="ROG1" s="56"/>
      <c r="ROH1" s="56"/>
      <c r="ROI1" s="56"/>
      <c r="ROJ1" s="56"/>
      <c r="ROK1" s="56"/>
      <c r="ROL1" s="56"/>
      <c r="ROM1" s="56"/>
      <c r="RON1" s="56"/>
      <c r="ROO1" s="56"/>
      <c r="ROP1" s="56"/>
      <c r="ROQ1" s="56"/>
      <c r="ROR1" s="56"/>
      <c r="ROS1" s="56"/>
      <c r="ROT1" s="56"/>
      <c r="ROU1" s="56"/>
      <c r="ROV1" s="56"/>
      <c r="ROW1" s="56"/>
      <c r="ROX1" s="56"/>
      <c r="ROY1" s="56"/>
      <c r="ROZ1" s="56"/>
      <c r="RPA1" s="56"/>
      <c r="RPB1" s="56"/>
      <c r="RPC1" s="56"/>
      <c r="RPD1" s="56"/>
      <c r="RPE1" s="56"/>
      <c r="RPF1" s="56"/>
      <c r="RPG1" s="56"/>
      <c r="RPH1" s="56"/>
      <c r="RPI1" s="56"/>
      <c r="RPJ1" s="56"/>
      <c r="RPK1" s="56"/>
      <c r="RPL1" s="56"/>
      <c r="RPM1" s="56"/>
      <c r="RPN1" s="56"/>
      <c r="RPO1" s="56"/>
      <c r="RPP1" s="56"/>
      <c r="RPQ1" s="56"/>
      <c r="RPR1" s="56"/>
      <c r="RPS1" s="56"/>
      <c r="RPT1" s="56"/>
      <c r="RPU1" s="56"/>
      <c r="RPV1" s="56"/>
      <c r="RPW1" s="56"/>
      <c r="RPX1" s="56"/>
      <c r="RPY1" s="56"/>
      <c r="RPZ1" s="56"/>
      <c r="RQA1" s="56"/>
      <c r="RQB1" s="56"/>
      <c r="RQC1" s="56"/>
      <c r="RQD1" s="56"/>
      <c r="RQE1" s="56"/>
      <c r="RQF1" s="56"/>
      <c r="RQG1" s="56"/>
      <c r="RQH1" s="56"/>
      <c r="RQI1" s="56"/>
      <c r="RQJ1" s="56"/>
      <c r="RQK1" s="56"/>
      <c r="RQL1" s="56"/>
      <c r="RQM1" s="56"/>
      <c r="RQN1" s="56"/>
      <c r="RQO1" s="56"/>
      <c r="RQP1" s="56"/>
      <c r="RQQ1" s="56"/>
      <c r="RQR1" s="56"/>
      <c r="RQS1" s="56"/>
      <c r="RQT1" s="56"/>
      <c r="RQU1" s="56"/>
      <c r="RQV1" s="56"/>
      <c r="RQW1" s="56"/>
      <c r="RQX1" s="56"/>
      <c r="RQY1" s="56"/>
      <c r="RQZ1" s="56"/>
      <c r="RRA1" s="56"/>
      <c r="RRB1" s="56"/>
      <c r="RRC1" s="56"/>
      <c r="RRD1" s="56"/>
      <c r="RRE1" s="56"/>
      <c r="RRF1" s="56"/>
      <c r="RRG1" s="56"/>
      <c r="RRH1" s="56"/>
      <c r="RRI1" s="56"/>
      <c r="RRJ1" s="56"/>
      <c r="RRK1" s="56"/>
      <c r="RRL1" s="56"/>
      <c r="RRM1" s="56"/>
      <c r="RRN1" s="56"/>
      <c r="RRO1" s="56"/>
      <c r="RRP1" s="56"/>
      <c r="RRQ1" s="56"/>
      <c r="RRR1" s="56"/>
      <c r="RRS1" s="56"/>
      <c r="RRT1" s="56"/>
      <c r="RRU1" s="56"/>
      <c r="RRV1" s="56"/>
      <c r="RRW1" s="56"/>
      <c r="RRX1" s="56"/>
      <c r="RRY1" s="56"/>
      <c r="RRZ1" s="56"/>
      <c r="RSA1" s="56"/>
      <c r="RSB1" s="56"/>
      <c r="RSC1" s="56"/>
      <c r="RSD1" s="56"/>
      <c r="RSE1" s="56"/>
      <c r="RSF1" s="56"/>
      <c r="RSG1" s="56"/>
      <c r="RSH1" s="56"/>
      <c r="RSI1" s="56"/>
      <c r="RSJ1" s="56"/>
      <c r="RSK1" s="56"/>
      <c r="RSL1" s="56"/>
      <c r="RSM1" s="56"/>
      <c r="RSN1" s="56"/>
      <c r="RSO1" s="56"/>
      <c r="RSP1" s="56"/>
      <c r="RSQ1" s="56"/>
      <c r="RSR1" s="56"/>
      <c r="RSS1" s="56"/>
      <c r="RST1" s="56"/>
      <c r="RSU1" s="56"/>
      <c r="RSV1" s="56"/>
      <c r="RSW1" s="56"/>
      <c r="RSX1" s="56"/>
      <c r="RSY1" s="56"/>
      <c r="RSZ1" s="56"/>
      <c r="RTA1" s="56"/>
      <c r="RTB1" s="56"/>
      <c r="RTC1" s="56"/>
      <c r="RTD1" s="56"/>
      <c r="RTE1" s="56"/>
      <c r="RTF1" s="56"/>
      <c r="RTG1" s="56"/>
      <c r="RTH1" s="56"/>
      <c r="RTI1" s="56"/>
      <c r="RTJ1" s="56"/>
      <c r="RTK1" s="56"/>
      <c r="RTL1" s="56"/>
      <c r="RTM1" s="56"/>
      <c r="RTN1" s="56"/>
      <c r="RTO1" s="56"/>
      <c r="RTP1" s="56"/>
      <c r="RTQ1" s="56"/>
      <c r="RTR1" s="56"/>
      <c r="RTS1" s="56"/>
      <c r="RTT1" s="56"/>
      <c r="RTU1" s="56"/>
      <c r="RTV1" s="56"/>
      <c r="RTW1" s="56"/>
      <c r="RTX1" s="56"/>
      <c r="RTY1" s="56"/>
      <c r="RTZ1" s="56"/>
      <c r="RUA1" s="56"/>
      <c r="RUB1" s="56"/>
      <c r="RUC1" s="56"/>
      <c r="RUD1" s="56"/>
      <c r="RUE1" s="56"/>
      <c r="RUF1" s="56"/>
      <c r="RUG1" s="56"/>
      <c r="RUH1" s="56"/>
      <c r="RUI1" s="56"/>
      <c r="RUJ1" s="56"/>
      <c r="RUK1" s="56"/>
      <c r="RUL1" s="56"/>
      <c r="RUM1" s="56"/>
      <c r="RUN1" s="56"/>
      <c r="RUO1" s="56"/>
      <c r="RUP1" s="56"/>
      <c r="RUQ1" s="56"/>
      <c r="RUR1" s="56"/>
      <c r="RUS1" s="56"/>
      <c r="RUT1" s="56"/>
      <c r="RUU1" s="56"/>
      <c r="RUV1" s="56"/>
      <c r="RUW1" s="56"/>
      <c r="RUX1" s="56"/>
      <c r="RUY1" s="56"/>
      <c r="RUZ1" s="56"/>
      <c r="RVA1" s="56"/>
      <c r="RVB1" s="56"/>
      <c r="RVC1" s="56"/>
      <c r="RVD1" s="56"/>
      <c r="RVE1" s="56"/>
      <c r="RVF1" s="56"/>
      <c r="RVG1" s="56"/>
      <c r="RVH1" s="56"/>
      <c r="RVI1" s="56"/>
      <c r="RVJ1" s="56"/>
      <c r="RVK1" s="56"/>
      <c r="RVL1" s="56"/>
      <c r="RVM1" s="56"/>
      <c r="RVN1" s="56"/>
      <c r="RVO1" s="56"/>
      <c r="RVP1" s="56"/>
      <c r="RVQ1" s="56"/>
      <c r="RVR1" s="56"/>
      <c r="RVS1" s="56"/>
      <c r="RVT1" s="56"/>
      <c r="RVU1" s="56"/>
      <c r="RVV1" s="56"/>
      <c r="RVW1" s="56"/>
      <c r="RVX1" s="56"/>
      <c r="RVY1" s="56"/>
      <c r="RVZ1" s="56"/>
      <c r="RWA1" s="56"/>
      <c r="RWB1" s="56"/>
      <c r="RWC1" s="56"/>
      <c r="RWD1" s="56"/>
      <c r="RWE1" s="56"/>
      <c r="RWF1" s="56"/>
      <c r="RWG1" s="56"/>
      <c r="RWH1" s="56"/>
      <c r="RWI1" s="56"/>
      <c r="RWJ1" s="56"/>
      <c r="RWK1" s="56"/>
      <c r="RWL1" s="56"/>
      <c r="RWM1" s="56"/>
      <c r="RWN1" s="56"/>
      <c r="RWO1" s="56"/>
      <c r="RWP1" s="56"/>
      <c r="RWQ1" s="56"/>
      <c r="RWR1" s="56"/>
      <c r="RWS1" s="56"/>
      <c r="RWT1" s="56"/>
      <c r="RWU1" s="56"/>
      <c r="RWV1" s="56"/>
      <c r="RWW1" s="56"/>
      <c r="RWX1" s="56"/>
      <c r="RWY1" s="56"/>
      <c r="RWZ1" s="56"/>
      <c r="RXA1" s="56"/>
      <c r="RXB1" s="56"/>
      <c r="RXC1" s="56"/>
      <c r="RXD1" s="56"/>
      <c r="RXE1" s="56"/>
      <c r="RXF1" s="56"/>
      <c r="RXG1" s="56"/>
      <c r="RXH1" s="56"/>
      <c r="RXI1" s="56"/>
      <c r="RXJ1" s="56"/>
      <c r="RXK1" s="56"/>
      <c r="RXL1" s="56"/>
      <c r="RXM1" s="56"/>
      <c r="RXN1" s="56"/>
      <c r="RXO1" s="56"/>
      <c r="RXP1" s="56"/>
      <c r="RXQ1" s="56"/>
      <c r="RXR1" s="56"/>
      <c r="RXS1" s="56"/>
      <c r="RXT1" s="56"/>
      <c r="RXU1" s="56"/>
      <c r="RXV1" s="56"/>
      <c r="RXW1" s="56"/>
      <c r="RXX1" s="56"/>
      <c r="RXY1" s="56"/>
      <c r="RXZ1" s="56"/>
      <c r="RYA1" s="56"/>
      <c r="RYB1" s="56"/>
      <c r="RYC1" s="56"/>
      <c r="RYD1" s="56"/>
      <c r="RYE1" s="56"/>
      <c r="RYF1" s="56"/>
      <c r="RYG1" s="56"/>
      <c r="RYH1" s="56"/>
      <c r="RYI1" s="56"/>
      <c r="RYJ1" s="56"/>
      <c r="RYK1" s="56"/>
      <c r="RYL1" s="56"/>
      <c r="RYM1" s="56"/>
      <c r="RYN1" s="56"/>
      <c r="RYO1" s="56"/>
      <c r="RYP1" s="56"/>
      <c r="RYQ1" s="56"/>
      <c r="RYR1" s="56"/>
      <c r="RYS1" s="56"/>
      <c r="RYT1" s="56"/>
      <c r="RYU1" s="56"/>
      <c r="RYV1" s="56"/>
      <c r="RYW1" s="56"/>
      <c r="RYX1" s="56"/>
      <c r="RYY1" s="56"/>
      <c r="RYZ1" s="56"/>
      <c r="RZA1" s="56"/>
      <c r="RZB1" s="56"/>
      <c r="RZC1" s="56"/>
      <c r="RZD1" s="56"/>
      <c r="RZE1" s="56"/>
      <c r="RZF1" s="56"/>
      <c r="RZG1" s="56"/>
      <c r="RZH1" s="56"/>
      <c r="RZI1" s="56"/>
      <c r="RZJ1" s="56"/>
      <c r="RZK1" s="56"/>
      <c r="RZL1" s="56"/>
      <c r="RZM1" s="56"/>
      <c r="RZN1" s="56"/>
      <c r="RZO1" s="56"/>
      <c r="RZP1" s="56"/>
      <c r="RZQ1" s="56"/>
      <c r="RZR1" s="56"/>
      <c r="RZS1" s="56"/>
      <c r="RZT1" s="56"/>
      <c r="RZU1" s="56"/>
      <c r="RZV1" s="56"/>
      <c r="RZW1" s="56"/>
      <c r="RZX1" s="56"/>
      <c r="RZY1" s="56"/>
      <c r="RZZ1" s="56"/>
      <c r="SAA1" s="56"/>
      <c r="SAB1" s="56"/>
      <c r="SAC1" s="56"/>
      <c r="SAD1" s="56"/>
      <c r="SAE1" s="56"/>
      <c r="SAF1" s="56"/>
      <c r="SAG1" s="56"/>
      <c r="SAH1" s="56"/>
      <c r="SAI1" s="56"/>
      <c r="SAJ1" s="56"/>
      <c r="SAK1" s="56"/>
      <c r="SAL1" s="56"/>
      <c r="SAM1" s="56"/>
      <c r="SAN1" s="56"/>
      <c r="SAO1" s="56"/>
      <c r="SAP1" s="56"/>
      <c r="SAQ1" s="56"/>
      <c r="SAR1" s="56"/>
      <c r="SAS1" s="56"/>
      <c r="SAT1" s="56"/>
      <c r="SAU1" s="56"/>
      <c r="SAV1" s="56"/>
      <c r="SAW1" s="56"/>
      <c r="SAX1" s="56"/>
      <c r="SAY1" s="56"/>
      <c r="SAZ1" s="56"/>
      <c r="SBA1" s="56"/>
      <c r="SBB1" s="56"/>
      <c r="SBC1" s="56"/>
      <c r="SBD1" s="56"/>
      <c r="SBE1" s="56"/>
      <c r="SBF1" s="56"/>
      <c r="SBG1" s="56"/>
      <c r="SBH1" s="56"/>
      <c r="SBI1" s="56"/>
      <c r="SBJ1" s="56"/>
      <c r="SBK1" s="56"/>
      <c r="SBL1" s="56"/>
      <c r="SBM1" s="56"/>
      <c r="SBN1" s="56"/>
      <c r="SBO1" s="56"/>
      <c r="SBP1" s="56"/>
      <c r="SBQ1" s="56"/>
      <c r="SBR1" s="56"/>
      <c r="SBS1" s="56"/>
      <c r="SBT1" s="56"/>
      <c r="SBU1" s="56"/>
      <c r="SBV1" s="56"/>
      <c r="SBW1" s="56"/>
      <c r="SBX1" s="56"/>
      <c r="SBY1" s="56"/>
      <c r="SBZ1" s="56"/>
      <c r="SCA1" s="56"/>
      <c r="SCB1" s="56"/>
      <c r="SCC1" s="56"/>
      <c r="SCD1" s="56"/>
      <c r="SCE1" s="56"/>
      <c r="SCF1" s="56"/>
      <c r="SCG1" s="56"/>
      <c r="SCH1" s="56"/>
      <c r="SCI1" s="56"/>
      <c r="SCJ1" s="56"/>
      <c r="SCK1" s="56"/>
      <c r="SCL1" s="56"/>
      <c r="SCM1" s="56"/>
      <c r="SCN1" s="56"/>
      <c r="SCO1" s="56"/>
      <c r="SCP1" s="56"/>
      <c r="SCQ1" s="56"/>
      <c r="SCR1" s="56"/>
      <c r="SCS1" s="56"/>
      <c r="SCT1" s="56"/>
      <c r="SCU1" s="56"/>
      <c r="SCV1" s="56"/>
      <c r="SCW1" s="56"/>
      <c r="SCX1" s="56"/>
      <c r="SCY1" s="56"/>
      <c r="SCZ1" s="56"/>
      <c r="SDA1" s="56"/>
      <c r="SDB1" s="56"/>
      <c r="SDC1" s="56"/>
      <c r="SDD1" s="56"/>
      <c r="SDE1" s="56"/>
      <c r="SDF1" s="56"/>
      <c r="SDG1" s="56"/>
      <c r="SDH1" s="56"/>
      <c r="SDI1" s="56"/>
      <c r="SDJ1" s="56"/>
      <c r="SDK1" s="56"/>
      <c r="SDL1" s="56"/>
      <c r="SDM1" s="56"/>
      <c r="SDN1" s="56"/>
      <c r="SDO1" s="56"/>
      <c r="SDP1" s="56"/>
      <c r="SDQ1" s="56"/>
      <c r="SDR1" s="56"/>
      <c r="SDS1" s="56"/>
      <c r="SDT1" s="56"/>
      <c r="SDU1" s="56"/>
      <c r="SDV1" s="56"/>
      <c r="SDW1" s="56"/>
      <c r="SDX1" s="56"/>
      <c r="SDY1" s="56"/>
      <c r="SDZ1" s="56"/>
      <c r="SEA1" s="56"/>
      <c r="SEB1" s="56"/>
      <c r="SEC1" s="56"/>
      <c r="SED1" s="56"/>
      <c r="SEE1" s="56"/>
      <c r="SEF1" s="56"/>
      <c r="SEG1" s="56"/>
      <c r="SEH1" s="56"/>
      <c r="SEI1" s="56"/>
      <c r="SEJ1" s="56"/>
      <c r="SEK1" s="56"/>
      <c r="SEL1" s="56"/>
      <c r="SEM1" s="56"/>
      <c r="SEN1" s="56"/>
      <c r="SEO1" s="56"/>
      <c r="SEP1" s="56"/>
      <c r="SEQ1" s="56"/>
      <c r="SER1" s="56"/>
      <c r="SES1" s="56"/>
      <c r="SET1" s="56"/>
      <c r="SEU1" s="56"/>
      <c r="SEV1" s="56"/>
      <c r="SEW1" s="56"/>
      <c r="SEX1" s="56"/>
      <c r="SEY1" s="56"/>
      <c r="SEZ1" s="56"/>
      <c r="SFA1" s="56"/>
      <c r="SFB1" s="56"/>
      <c r="SFC1" s="56"/>
      <c r="SFD1" s="56"/>
      <c r="SFE1" s="56"/>
      <c r="SFF1" s="56"/>
      <c r="SFG1" s="56"/>
      <c r="SFH1" s="56"/>
      <c r="SFI1" s="56"/>
      <c r="SFJ1" s="56"/>
      <c r="SFK1" s="56"/>
      <c r="SFL1" s="56"/>
      <c r="SFM1" s="56"/>
      <c r="SFN1" s="56"/>
      <c r="SFO1" s="56"/>
      <c r="SFP1" s="56"/>
      <c r="SFQ1" s="56"/>
      <c r="SFR1" s="56"/>
      <c r="SFS1" s="56"/>
      <c r="SFT1" s="56"/>
      <c r="SFU1" s="56"/>
      <c r="SFV1" s="56"/>
      <c r="SFW1" s="56"/>
      <c r="SFX1" s="56"/>
      <c r="SFY1" s="56"/>
      <c r="SFZ1" s="56"/>
      <c r="SGA1" s="56"/>
      <c r="SGB1" s="56"/>
      <c r="SGC1" s="56"/>
      <c r="SGD1" s="56"/>
      <c r="SGE1" s="56"/>
      <c r="SGF1" s="56"/>
      <c r="SGG1" s="56"/>
      <c r="SGH1" s="56"/>
      <c r="SGI1" s="56"/>
      <c r="SGJ1" s="56"/>
      <c r="SGK1" s="56"/>
      <c r="SGL1" s="56"/>
      <c r="SGM1" s="56"/>
      <c r="SGN1" s="56"/>
      <c r="SGO1" s="56"/>
      <c r="SGP1" s="56"/>
      <c r="SGQ1" s="56"/>
      <c r="SGR1" s="56"/>
      <c r="SGS1" s="56"/>
      <c r="SGT1" s="56"/>
      <c r="SGU1" s="56"/>
      <c r="SGV1" s="56"/>
      <c r="SGW1" s="56"/>
      <c r="SGX1" s="56"/>
      <c r="SGY1" s="56"/>
      <c r="SGZ1" s="56"/>
      <c r="SHA1" s="56"/>
      <c r="SHB1" s="56"/>
      <c r="SHC1" s="56"/>
      <c r="SHD1" s="56"/>
      <c r="SHE1" s="56"/>
      <c r="SHF1" s="56"/>
      <c r="SHG1" s="56"/>
      <c r="SHH1" s="56"/>
      <c r="SHI1" s="56"/>
      <c r="SHJ1" s="56"/>
      <c r="SHK1" s="56"/>
      <c r="SHL1" s="56"/>
      <c r="SHM1" s="56"/>
      <c r="SHN1" s="56"/>
      <c r="SHO1" s="56"/>
      <c r="SHP1" s="56"/>
      <c r="SHQ1" s="56"/>
      <c r="SHR1" s="56"/>
      <c r="SHS1" s="56"/>
      <c r="SHT1" s="56"/>
      <c r="SHU1" s="56"/>
      <c r="SHV1" s="56"/>
      <c r="SHW1" s="56"/>
      <c r="SHX1" s="56"/>
      <c r="SHY1" s="56"/>
      <c r="SHZ1" s="56"/>
      <c r="SIA1" s="56"/>
      <c r="SIB1" s="56"/>
      <c r="SIC1" s="56"/>
      <c r="SID1" s="56"/>
      <c r="SIE1" s="56"/>
      <c r="SIF1" s="56"/>
      <c r="SIG1" s="56"/>
      <c r="SIH1" s="56"/>
      <c r="SII1" s="56"/>
      <c r="SIJ1" s="56"/>
      <c r="SIK1" s="56"/>
      <c r="SIL1" s="56"/>
      <c r="SIM1" s="56"/>
      <c r="SIN1" s="56"/>
      <c r="SIO1" s="56"/>
      <c r="SIP1" s="56"/>
      <c r="SIQ1" s="56"/>
      <c r="SIR1" s="56"/>
      <c r="SIS1" s="56"/>
      <c r="SIT1" s="56"/>
      <c r="SIU1" s="56"/>
      <c r="SIV1" s="56"/>
      <c r="SIW1" s="56"/>
      <c r="SIX1" s="56"/>
      <c r="SIY1" s="56"/>
      <c r="SIZ1" s="56"/>
      <c r="SJA1" s="56"/>
      <c r="SJB1" s="56"/>
      <c r="SJC1" s="56"/>
      <c r="SJD1" s="56"/>
      <c r="SJE1" s="56"/>
      <c r="SJF1" s="56"/>
      <c r="SJG1" s="56"/>
      <c r="SJH1" s="56"/>
      <c r="SJI1" s="56"/>
      <c r="SJJ1" s="56"/>
      <c r="SJK1" s="56"/>
      <c r="SJL1" s="56"/>
      <c r="SJM1" s="56"/>
      <c r="SJN1" s="56"/>
      <c r="SJO1" s="56"/>
      <c r="SJP1" s="56"/>
      <c r="SJQ1" s="56"/>
      <c r="SJR1" s="56"/>
      <c r="SJS1" s="56"/>
      <c r="SJT1" s="56"/>
      <c r="SJU1" s="56"/>
      <c r="SJV1" s="56"/>
      <c r="SJW1" s="56"/>
      <c r="SJX1" s="56"/>
      <c r="SJY1" s="56"/>
      <c r="SJZ1" s="56"/>
      <c r="SKA1" s="56"/>
      <c r="SKB1" s="56"/>
      <c r="SKC1" s="56"/>
      <c r="SKD1" s="56"/>
      <c r="SKE1" s="56"/>
      <c r="SKF1" s="56"/>
      <c r="SKG1" s="56"/>
      <c r="SKH1" s="56"/>
      <c r="SKI1" s="56"/>
      <c r="SKJ1" s="56"/>
      <c r="SKK1" s="56"/>
      <c r="SKL1" s="56"/>
      <c r="SKM1" s="56"/>
      <c r="SKN1" s="56"/>
      <c r="SKO1" s="56"/>
      <c r="SKP1" s="56"/>
      <c r="SKQ1" s="56"/>
      <c r="SKR1" s="56"/>
      <c r="SKS1" s="56"/>
      <c r="SKT1" s="56"/>
      <c r="SKU1" s="56"/>
      <c r="SKV1" s="56"/>
      <c r="SKW1" s="56"/>
      <c r="SKX1" s="56"/>
      <c r="SKY1" s="56"/>
      <c r="SKZ1" s="56"/>
      <c r="SLA1" s="56"/>
      <c r="SLB1" s="56"/>
      <c r="SLC1" s="56"/>
      <c r="SLD1" s="56"/>
      <c r="SLE1" s="56"/>
      <c r="SLF1" s="56"/>
      <c r="SLG1" s="56"/>
      <c r="SLH1" s="56"/>
      <c r="SLI1" s="56"/>
      <c r="SLJ1" s="56"/>
      <c r="SLK1" s="56"/>
      <c r="SLL1" s="56"/>
      <c r="SLM1" s="56"/>
      <c r="SLN1" s="56"/>
      <c r="SLO1" s="56"/>
      <c r="SLP1" s="56"/>
      <c r="SLQ1" s="56"/>
      <c r="SLR1" s="56"/>
      <c r="SLS1" s="56"/>
      <c r="SLT1" s="56"/>
      <c r="SLU1" s="56"/>
      <c r="SLV1" s="56"/>
      <c r="SLW1" s="56"/>
      <c r="SLX1" s="56"/>
      <c r="SLY1" s="56"/>
      <c r="SLZ1" s="56"/>
      <c r="SMA1" s="56"/>
      <c r="SMB1" s="56"/>
      <c r="SMC1" s="56"/>
      <c r="SMD1" s="56"/>
      <c r="SME1" s="56"/>
      <c r="SMF1" s="56"/>
      <c r="SMG1" s="56"/>
      <c r="SMH1" s="56"/>
      <c r="SMI1" s="56"/>
      <c r="SMJ1" s="56"/>
      <c r="SMK1" s="56"/>
      <c r="SML1" s="56"/>
      <c r="SMM1" s="56"/>
      <c r="SMN1" s="56"/>
      <c r="SMO1" s="56"/>
      <c r="SMP1" s="56"/>
      <c r="SMQ1" s="56"/>
      <c r="SMR1" s="56"/>
      <c r="SMS1" s="56"/>
      <c r="SMT1" s="56"/>
      <c r="SMU1" s="56"/>
      <c r="SMV1" s="56"/>
      <c r="SMW1" s="56"/>
      <c r="SMX1" s="56"/>
      <c r="SMY1" s="56"/>
      <c r="SMZ1" s="56"/>
      <c r="SNA1" s="56"/>
      <c r="SNB1" s="56"/>
      <c r="SNC1" s="56"/>
      <c r="SND1" s="56"/>
      <c r="SNE1" s="56"/>
      <c r="SNF1" s="56"/>
      <c r="SNG1" s="56"/>
      <c r="SNH1" s="56"/>
      <c r="SNI1" s="56"/>
      <c r="SNJ1" s="56"/>
      <c r="SNK1" s="56"/>
      <c r="SNL1" s="56"/>
      <c r="SNM1" s="56"/>
      <c r="SNN1" s="56"/>
      <c r="SNO1" s="56"/>
      <c r="SNP1" s="56"/>
      <c r="SNQ1" s="56"/>
      <c r="SNR1" s="56"/>
      <c r="SNS1" s="56"/>
      <c r="SNT1" s="56"/>
      <c r="SNU1" s="56"/>
      <c r="SNV1" s="56"/>
      <c r="SNW1" s="56"/>
      <c r="SNX1" s="56"/>
      <c r="SNY1" s="56"/>
      <c r="SNZ1" s="56"/>
      <c r="SOA1" s="56"/>
      <c r="SOB1" s="56"/>
      <c r="SOC1" s="56"/>
      <c r="SOD1" s="56"/>
      <c r="SOE1" s="56"/>
      <c r="SOF1" s="56"/>
      <c r="SOG1" s="56"/>
      <c r="SOH1" s="56"/>
      <c r="SOI1" s="56"/>
      <c r="SOJ1" s="56"/>
      <c r="SOK1" s="56"/>
      <c r="SOL1" s="56"/>
      <c r="SOM1" s="56"/>
      <c r="SON1" s="56"/>
      <c r="SOO1" s="56"/>
      <c r="SOP1" s="56"/>
      <c r="SOQ1" s="56"/>
      <c r="SOR1" s="56"/>
      <c r="SOS1" s="56"/>
      <c r="SOT1" s="56"/>
      <c r="SOU1" s="56"/>
      <c r="SOV1" s="56"/>
      <c r="SOW1" s="56"/>
      <c r="SOX1" s="56"/>
      <c r="SOY1" s="56"/>
      <c r="SOZ1" s="56"/>
      <c r="SPA1" s="56"/>
      <c r="SPB1" s="56"/>
      <c r="SPC1" s="56"/>
      <c r="SPD1" s="56"/>
      <c r="SPE1" s="56"/>
      <c r="SPF1" s="56"/>
      <c r="SPG1" s="56"/>
      <c r="SPH1" s="56"/>
      <c r="SPI1" s="56"/>
      <c r="SPJ1" s="56"/>
      <c r="SPK1" s="56"/>
      <c r="SPL1" s="56"/>
      <c r="SPM1" s="56"/>
      <c r="SPN1" s="56"/>
      <c r="SPO1" s="56"/>
      <c r="SPP1" s="56"/>
      <c r="SPQ1" s="56"/>
      <c r="SPR1" s="56"/>
      <c r="SPS1" s="56"/>
      <c r="SPT1" s="56"/>
      <c r="SPU1" s="56"/>
      <c r="SPV1" s="56"/>
      <c r="SPW1" s="56"/>
      <c r="SPX1" s="56"/>
      <c r="SPY1" s="56"/>
      <c r="SPZ1" s="56"/>
      <c r="SQA1" s="56"/>
      <c r="SQB1" s="56"/>
      <c r="SQC1" s="56"/>
      <c r="SQD1" s="56"/>
      <c r="SQE1" s="56"/>
      <c r="SQF1" s="56"/>
      <c r="SQG1" s="56"/>
      <c r="SQH1" s="56"/>
      <c r="SQI1" s="56"/>
      <c r="SQJ1" s="56"/>
      <c r="SQK1" s="56"/>
      <c r="SQL1" s="56"/>
      <c r="SQM1" s="56"/>
      <c r="SQN1" s="56"/>
      <c r="SQO1" s="56"/>
      <c r="SQP1" s="56"/>
      <c r="SQQ1" s="56"/>
      <c r="SQR1" s="56"/>
      <c r="SQS1" s="56"/>
      <c r="SQT1" s="56"/>
      <c r="SQU1" s="56"/>
      <c r="SQV1" s="56"/>
      <c r="SQW1" s="56"/>
      <c r="SQX1" s="56"/>
      <c r="SQY1" s="56"/>
      <c r="SQZ1" s="56"/>
      <c r="SRA1" s="56"/>
      <c r="SRB1" s="56"/>
      <c r="SRC1" s="56"/>
      <c r="SRD1" s="56"/>
      <c r="SRE1" s="56"/>
      <c r="SRF1" s="56"/>
      <c r="SRG1" s="56"/>
      <c r="SRH1" s="56"/>
      <c r="SRI1" s="56"/>
      <c r="SRJ1" s="56"/>
      <c r="SRK1" s="56"/>
      <c r="SRL1" s="56"/>
      <c r="SRM1" s="56"/>
      <c r="SRN1" s="56"/>
      <c r="SRO1" s="56"/>
      <c r="SRP1" s="56"/>
      <c r="SRQ1" s="56"/>
      <c r="SRR1" s="56"/>
      <c r="SRS1" s="56"/>
      <c r="SRT1" s="56"/>
      <c r="SRU1" s="56"/>
      <c r="SRV1" s="56"/>
      <c r="SRW1" s="56"/>
      <c r="SRX1" s="56"/>
      <c r="SRY1" s="56"/>
      <c r="SRZ1" s="56"/>
      <c r="SSA1" s="56"/>
      <c r="SSB1" s="56"/>
      <c r="SSC1" s="56"/>
      <c r="SSD1" s="56"/>
      <c r="SSE1" s="56"/>
      <c r="SSF1" s="56"/>
      <c r="SSG1" s="56"/>
      <c r="SSH1" s="56"/>
      <c r="SSI1" s="56"/>
      <c r="SSJ1" s="56"/>
      <c r="SSK1" s="56"/>
      <c r="SSL1" s="56"/>
      <c r="SSM1" s="56"/>
      <c r="SSN1" s="56"/>
      <c r="SSO1" s="56"/>
      <c r="SSP1" s="56"/>
      <c r="SSQ1" s="56"/>
      <c r="SSR1" s="56"/>
      <c r="SSS1" s="56"/>
      <c r="SST1" s="56"/>
      <c r="SSU1" s="56"/>
      <c r="SSV1" s="56"/>
      <c r="SSW1" s="56"/>
      <c r="SSX1" s="56"/>
      <c r="SSY1" s="56"/>
      <c r="SSZ1" s="56"/>
      <c r="STA1" s="56"/>
      <c r="STB1" s="56"/>
      <c r="STC1" s="56"/>
      <c r="STD1" s="56"/>
      <c r="STE1" s="56"/>
      <c r="STF1" s="56"/>
      <c r="STG1" s="56"/>
      <c r="STH1" s="56"/>
      <c r="STI1" s="56"/>
      <c r="STJ1" s="56"/>
      <c r="STK1" s="56"/>
      <c r="STL1" s="56"/>
      <c r="STM1" s="56"/>
      <c r="STN1" s="56"/>
      <c r="STO1" s="56"/>
      <c r="STP1" s="56"/>
      <c r="STQ1" s="56"/>
      <c r="STR1" s="56"/>
      <c r="STS1" s="56"/>
      <c r="STT1" s="56"/>
      <c r="STU1" s="56"/>
      <c r="STV1" s="56"/>
      <c r="STW1" s="56"/>
      <c r="STX1" s="56"/>
      <c r="STY1" s="56"/>
      <c r="STZ1" s="56"/>
      <c r="SUA1" s="56"/>
      <c r="SUB1" s="56"/>
      <c r="SUC1" s="56"/>
      <c r="SUD1" s="56"/>
      <c r="SUE1" s="56"/>
      <c r="SUF1" s="56"/>
      <c r="SUG1" s="56"/>
      <c r="SUH1" s="56"/>
      <c r="SUI1" s="56"/>
      <c r="SUJ1" s="56"/>
      <c r="SUK1" s="56"/>
      <c r="SUL1" s="56"/>
      <c r="SUM1" s="56"/>
      <c r="SUN1" s="56"/>
      <c r="SUO1" s="56"/>
      <c r="SUP1" s="56"/>
      <c r="SUQ1" s="56"/>
      <c r="SUR1" s="56"/>
      <c r="SUS1" s="56"/>
      <c r="SUT1" s="56"/>
      <c r="SUU1" s="56"/>
      <c r="SUV1" s="56"/>
      <c r="SUW1" s="56"/>
      <c r="SUX1" s="56"/>
      <c r="SUY1" s="56"/>
      <c r="SUZ1" s="56"/>
      <c r="SVA1" s="56"/>
      <c r="SVB1" s="56"/>
      <c r="SVC1" s="56"/>
      <c r="SVD1" s="56"/>
      <c r="SVE1" s="56"/>
      <c r="SVF1" s="56"/>
      <c r="SVG1" s="56"/>
      <c r="SVH1" s="56"/>
      <c r="SVI1" s="56"/>
      <c r="SVJ1" s="56"/>
      <c r="SVK1" s="56"/>
      <c r="SVL1" s="56"/>
      <c r="SVM1" s="56"/>
      <c r="SVN1" s="56"/>
      <c r="SVO1" s="56"/>
      <c r="SVP1" s="56"/>
      <c r="SVQ1" s="56"/>
      <c r="SVR1" s="56"/>
      <c r="SVS1" s="56"/>
      <c r="SVT1" s="56"/>
      <c r="SVU1" s="56"/>
      <c r="SVV1" s="56"/>
      <c r="SVW1" s="56"/>
      <c r="SVX1" s="56"/>
      <c r="SVY1" s="56"/>
      <c r="SVZ1" s="56"/>
      <c r="SWA1" s="56"/>
      <c r="SWB1" s="56"/>
      <c r="SWC1" s="56"/>
      <c r="SWD1" s="56"/>
      <c r="SWE1" s="56"/>
      <c r="SWF1" s="56"/>
      <c r="SWG1" s="56"/>
      <c r="SWH1" s="56"/>
      <c r="SWI1" s="56"/>
      <c r="SWJ1" s="56"/>
      <c r="SWK1" s="56"/>
      <c r="SWL1" s="56"/>
      <c r="SWM1" s="56"/>
      <c r="SWN1" s="56"/>
      <c r="SWO1" s="56"/>
      <c r="SWP1" s="56"/>
      <c r="SWQ1" s="56"/>
      <c r="SWR1" s="56"/>
      <c r="SWS1" s="56"/>
      <c r="SWT1" s="56"/>
      <c r="SWU1" s="56"/>
      <c r="SWV1" s="56"/>
      <c r="SWW1" s="56"/>
      <c r="SWX1" s="56"/>
      <c r="SWY1" s="56"/>
      <c r="SWZ1" s="56"/>
      <c r="SXA1" s="56"/>
      <c r="SXB1" s="56"/>
      <c r="SXC1" s="56"/>
      <c r="SXD1" s="56"/>
      <c r="SXE1" s="56"/>
      <c r="SXF1" s="56"/>
      <c r="SXG1" s="56"/>
      <c r="SXH1" s="56"/>
      <c r="SXI1" s="56"/>
      <c r="SXJ1" s="56"/>
      <c r="SXK1" s="56"/>
      <c r="SXL1" s="56"/>
      <c r="SXM1" s="56"/>
      <c r="SXN1" s="56"/>
      <c r="SXO1" s="56"/>
      <c r="SXP1" s="56"/>
      <c r="SXQ1" s="56"/>
      <c r="SXR1" s="56"/>
      <c r="SXS1" s="56"/>
      <c r="SXT1" s="56"/>
      <c r="SXU1" s="56"/>
      <c r="SXV1" s="56"/>
      <c r="SXW1" s="56"/>
      <c r="SXX1" s="56"/>
      <c r="SXY1" s="56"/>
      <c r="SXZ1" s="56"/>
      <c r="SYA1" s="56"/>
      <c r="SYB1" s="56"/>
      <c r="SYC1" s="56"/>
      <c r="SYD1" s="56"/>
      <c r="SYE1" s="56"/>
      <c r="SYF1" s="56"/>
      <c r="SYG1" s="56"/>
      <c r="SYH1" s="56"/>
      <c r="SYI1" s="56"/>
      <c r="SYJ1" s="56"/>
      <c r="SYK1" s="56"/>
      <c r="SYL1" s="56"/>
      <c r="SYM1" s="56"/>
      <c r="SYN1" s="56"/>
      <c r="SYO1" s="56"/>
      <c r="SYP1" s="56"/>
      <c r="SYQ1" s="56"/>
      <c r="SYR1" s="56"/>
      <c r="SYS1" s="56"/>
      <c r="SYT1" s="56"/>
      <c r="SYU1" s="56"/>
      <c r="SYV1" s="56"/>
      <c r="SYW1" s="56"/>
      <c r="SYX1" s="56"/>
      <c r="SYY1" s="56"/>
      <c r="SYZ1" s="56"/>
      <c r="SZA1" s="56"/>
      <c r="SZB1" s="56"/>
      <c r="SZC1" s="56"/>
      <c r="SZD1" s="56"/>
      <c r="SZE1" s="56"/>
      <c r="SZF1" s="56"/>
      <c r="SZG1" s="56"/>
      <c r="SZH1" s="56"/>
      <c r="SZI1" s="56"/>
      <c r="SZJ1" s="56"/>
      <c r="SZK1" s="56"/>
      <c r="SZL1" s="56"/>
      <c r="SZM1" s="56"/>
      <c r="SZN1" s="56"/>
      <c r="SZO1" s="56"/>
      <c r="SZP1" s="56"/>
      <c r="SZQ1" s="56"/>
      <c r="SZR1" s="56"/>
      <c r="SZS1" s="56"/>
      <c r="SZT1" s="56"/>
      <c r="SZU1" s="56"/>
      <c r="SZV1" s="56"/>
      <c r="SZW1" s="56"/>
      <c r="SZX1" s="56"/>
      <c r="SZY1" s="56"/>
      <c r="SZZ1" s="56"/>
      <c r="TAA1" s="56"/>
      <c r="TAB1" s="56"/>
      <c r="TAC1" s="56"/>
      <c r="TAD1" s="56"/>
      <c r="TAE1" s="56"/>
      <c r="TAF1" s="56"/>
      <c r="TAG1" s="56"/>
      <c r="TAH1" s="56"/>
      <c r="TAI1" s="56"/>
      <c r="TAJ1" s="56"/>
      <c r="TAK1" s="56"/>
      <c r="TAL1" s="56"/>
      <c r="TAM1" s="56"/>
      <c r="TAN1" s="56"/>
      <c r="TAO1" s="56"/>
      <c r="TAP1" s="56"/>
      <c r="TAQ1" s="56"/>
      <c r="TAR1" s="56"/>
      <c r="TAS1" s="56"/>
      <c r="TAT1" s="56"/>
      <c r="TAU1" s="56"/>
      <c r="TAV1" s="56"/>
      <c r="TAW1" s="56"/>
      <c r="TAX1" s="56"/>
      <c r="TAY1" s="56"/>
      <c r="TAZ1" s="56"/>
      <c r="TBA1" s="56"/>
      <c r="TBB1" s="56"/>
      <c r="TBC1" s="56"/>
      <c r="TBD1" s="56"/>
      <c r="TBE1" s="56"/>
      <c r="TBF1" s="56"/>
      <c r="TBG1" s="56"/>
      <c r="TBH1" s="56"/>
      <c r="TBI1" s="56"/>
      <c r="TBJ1" s="56"/>
      <c r="TBK1" s="56"/>
      <c r="TBL1" s="56"/>
      <c r="TBM1" s="56"/>
      <c r="TBN1" s="56"/>
      <c r="TBO1" s="56"/>
      <c r="TBP1" s="56"/>
      <c r="TBQ1" s="56"/>
      <c r="TBR1" s="56"/>
      <c r="TBS1" s="56"/>
      <c r="TBT1" s="56"/>
      <c r="TBU1" s="56"/>
      <c r="TBV1" s="56"/>
      <c r="TBW1" s="56"/>
      <c r="TBX1" s="56"/>
      <c r="TBY1" s="56"/>
      <c r="TBZ1" s="56"/>
      <c r="TCA1" s="56"/>
      <c r="TCB1" s="56"/>
      <c r="TCC1" s="56"/>
      <c r="TCD1" s="56"/>
      <c r="TCE1" s="56"/>
      <c r="TCF1" s="56"/>
      <c r="TCG1" s="56"/>
      <c r="TCH1" s="56"/>
      <c r="TCI1" s="56"/>
      <c r="TCJ1" s="56"/>
      <c r="TCK1" s="56"/>
      <c r="TCL1" s="56"/>
      <c r="TCM1" s="56"/>
      <c r="TCN1" s="56"/>
      <c r="TCO1" s="56"/>
      <c r="TCP1" s="56"/>
      <c r="TCQ1" s="56"/>
      <c r="TCR1" s="56"/>
      <c r="TCS1" s="56"/>
      <c r="TCT1" s="56"/>
      <c r="TCU1" s="56"/>
      <c r="TCV1" s="56"/>
      <c r="TCW1" s="56"/>
      <c r="TCX1" s="56"/>
      <c r="TCY1" s="56"/>
      <c r="TCZ1" s="56"/>
      <c r="TDA1" s="56"/>
      <c r="TDB1" s="56"/>
      <c r="TDC1" s="56"/>
      <c r="TDD1" s="56"/>
      <c r="TDE1" s="56"/>
      <c r="TDF1" s="56"/>
      <c r="TDG1" s="56"/>
      <c r="TDH1" s="56"/>
      <c r="TDI1" s="56"/>
      <c r="TDJ1" s="56"/>
      <c r="TDK1" s="56"/>
      <c r="TDL1" s="56"/>
      <c r="TDM1" s="56"/>
      <c r="TDN1" s="56"/>
      <c r="TDO1" s="56"/>
      <c r="TDP1" s="56"/>
      <c r="TDQ1" s="56"/>
      <c r="TDR1" s="56"/>
      <c r="TDS1" s="56"/>
      <c r="TDT1" s="56"/>
      <c r="TDU1" s="56"/>
      <c r="TDV1" s="56"/>
      <c r="TDW1" s="56"/>
      <c r="TDX1" s="56"/>
      <c r="TDY1" s="56"/>
      <c r="TDZ1" s="56"/>
      <c r="TEA1" s="56"/>
      <c r="TEB1" s="56"/>
      <c r="TEC1" s="56"/>
      <c r="TED1" s="56"/>
      <c r="TEE1" s="56"/>
      <c r="TEF1" s="56"/>
      <c r="TEG1" s="56"/>
      <c r="TEH1" s="56"/>
      <c r="TEI1" s="56"/>
      <c r="TEJ1" s="56"/>
      <c r="TEK1" s="56"/>
      <c r="TEL1" s="56"/>
      <c r="TEM1" s="56"/>
      <c r="TEN1" s="56"/>
      <c r="TEO1" s="56"/>
      <c r="TEP1" s="56"/>
      <c r="TEQ1" s="56"/>
      <c r="TER1" s="56"/>
      <c r="TES1" s="56"/>
      <c r="TET1" s="56"/>
      <c r="TEU1" s="56"/>
      <c r="TEV1" s="56"/>
      <c r="TEW1" s="56"/>
      <c r="TEX1" s="56"/>
      <c r="TEY1" s="56"/>
      <c r="TEZ1" s="56"/>
      <c r="TFA1" s="56"/>
      <c r="TFB1" s="56"/>
      <c r="TFC1" s="56"/>
      <c r="TFD1" s="56"/>
      <c r="TFE1" s="56"/>
      <c r="TFF1" s="56"/>
      <c r="TFG1" s="56"/>
      <c r="TFH1" s="56"/>
      <c r="TFI1" s="56"/>
      <c r="TFJ1" s="56"/>
      <c r="TFK1" s="56"/>
      <c r="TFL1" s="56"/>
      <c r="TFM1" s="56"/>
      <c r="TFN1" s="56"/>
      <c r="TFO1" s="56"/>
      <c r="TFP1" s="56"/>
      <c r="TFQ1" s="56"/>
      <c r="TFR1" s="56"/>
      <c r="TFS1" s="56"/>
      <c r="TFT1" s="56"/>
      <c r="TFU1" s="56"/>
      <c r="TFV1" s="56"/>
      <c r="TFW1" s="56"/>
      <c r="TFX1" s="56"/>
      <c r="TFY1" s="56"/>
      <c r="TFZ1" s="56"/>
      <c r="TGA1" s="56"/>
      <c r="TGB1" s="56"/>
      <c r="TGC1" s="56"/>
      <c r="TGD1" s="56"/>
      <c r="TGE1" s="56"/>
      <c r="TGF1" s="56"/>
      <c r="TGG1" s="56"/>
      <c r="TGH1" s="56"/>
      <c r="TGI1" s="56"/>
      <c r="TGJ1" s="56"/>
      <c r="TGK1" s="56"/>
      <c r="TGL1" s="56"/>
      <c r="TGM1" s="56"/>
      <c r="TGN1" s="56"/>
      <c r="TGO1" s="56"/>
      <c r="TGP1" s="56"/>
      <c r="TGQ1" s="56"/>
      <c r="TGR1" s="56"/>
      <c r="TGS1" s="56"/>
      <c r="TGT1" s="56"/>
      <c r="TGU1" s="56"/>
      <c r="TGV1" s="56"/>
      <c r="TGW1" s="56"/>
      <c r="TGX1" s="56"/>
      <c r="TGY1" s="56"/>
      <c r="TGZ1" s="56"/>
      <c r="THA1" s="56"/>
      <c r="THB1" s="56"/>
      <c r="THC1" s="56"/>
      <c r="THD1" s="56"/>
      <c r="THE1" s="56"/>
      <c r="THF1" s="56"/>
      <c r="THG1" s="56"/>
      <c r="THH1" s="56"/>
      <c r="THI1" s="56"/>
      <c r="THJ1" s="56"/>
      <c r="THK1" s="56"/>
      <c r="THL1" s="56"/>
      <c r="THM1" s="56"/>
      <c r="THN1" s="56"/>
      <c r="THO1" s="56"/>
      <c r="THP1" s="56"/>
      <c r="THQ1" s="56"/>
      <c r="THR1" s="56"/>
      <c r="THS1" s="56"/>
      <c r="THT1" s="56"/>
      <c r="THU1" s="56"/>
      <c r="THV1" s="56"/>
      <c r="THW1" s="56"/>
      <c r="THX1" s="56"/>
      <c r="THY1" s="56"/>
      <c r="THZ1" s="56"/>
      <c r="TIA1" s="56"/>
      <c r="TIB1" s="56"/>
      <c r="TIC1" s="56"/>
      <c r="TID1" s="56"/>
      <c r="TIE1" s="56"/>
      <c r="TIF1" s="56"/>
      <c r="TIG1" s="56"/>
      <c r="TIH1" s="56"/>
      <c r="TII1" s="56"/>
      <c r="TIJ1" s="56"/>
      <c r="TIK1" s="56"/>
      <c r="TIL1" s="56"/>
      <c r="TIM1" s="56"/>
      <c r="TIN1" s="56"/>
      <c r="TIO1" s="56"/>
      <c r="TIP1" s="56"/>
      <c r="TIQ1" s="56"/>
      <c r="TIR1" s="56"/>
      <c r="TIS1" s="56"/>
      <c r="TIT1" s="56"/>
      <c r="TIU1" s="56"/>
      <c r="TIV1" s="56"/>
      <c r="TIW1" s="56"/>
      <c r="TIX1" s="56"/>
      <c r="TIY1" s="56"/>
      <c r="TIZ1" s="56"/>
      <c r="TJA1" s="56"/>
      <c r="TJB1" s="56"/>
      <c r="TJC1" s="56"/>
      <c r="TJD1" s="56"/>
      <c r="TJE1" s="56"/>
      <c r="TJF1" s="56"/>
      <c r="TJG1" s="56"/>
      <c r="TJH1" s="56"/>
      <c r="TJI1" s="56"/>
      <c r="TJJ1" s="56"/>
      <c r="TJK1" s="56"/>
      <c r="TJL1" s="56"/>
      <c r="TJM1" s="56"/>
      <c r="TJN1" s="56"/>
      <c r="TJO1" s="56"/>
      <c r="TJP1" s="56"/>
      <c r="TJQ1" s="56"/>
      <c r="TJR1" s="56"/>
      <c r="TJS1" s="56"/>
      <c r="TJT1" s="56"/>
      <c r="TJU1" s="56"/>
      <c r="TJV1" s="56"/>
      <c r="TJW1" s="56"/>
      <c r="TJX1" s="56"/>
      <c r="TJY1" s="56"/>
      <c r="TJZ1" s="56"/>
      <c r="TKA1" s="56"/>
      <c r="TKB1" s="56"/>
      <c r="TKC1" s="56"/>
      <c r="TKD1" s="56"/>
      <c r="TKE1" s="56"/>
      <c r="TKF1" s="56"/>
      <c r="TKG1" s="56"/>
      <c r="TKH1" s="56"/>
      <c r="TKI1" s="56"/>
      <c r="TKJ1" s="56"/>
      <c r="TKK1" s="56"/>
      <c r="TKL1" s="56"/>
      <c r="TKM1" s="56"/>
      <c r="TKN1" s="56"/>
      <c r="TKO1" s="56"/>
      <c r="TKP1" s="56"/>
      <c r="TKQ1" s="56"/>
      <c r="TKR1" s="56"/>
      <c r="TKS1" s="56"/>
      <c r="TKT1" s="56"/>
      <c r="TKU1" s="56"/>
      <c r="TKV1" s="56"/>
      <c r="TKW1" s="56"/>
      <c r="TKX1" s="56"/>
      <c r="TKY1" s="56"/>
      <c r="TKZ1" s="56"/>
      <c r="TLA1" s="56"/>
      <c r="TLB1" s="56"/>
      <c r="TLC1" s="56"/>
      <c r="TLD1" s="56"/>
      <c r="TLE1" s="56"/>
      <c r="TLF1" s="56"/>
      <c r="TLG1" s="56"/>
      <c r="TLH1" s="56"/>
      <c r="TLI1" s="56"/>
      <c r="TLJ1" s="56"/>
      <c r="TLK1" s="56"/>
      <c r="TLL1" s="56"/>
      <c r="TLM1" s="56"/>
      <c r="TLN1" s="56"/>
      <c r="TLO1" s="56"/>
      <c r="TLP1" s="56"/>
      <c r="TLQ1" s="56"/>
      <c r="TLR1" s="56"/>
      <c r="TLS1" s="56"/>
      <c r="TLT1" s="56"/>
      <c r="TLU1" s="56"/>
      <c r="TLV1" s="56"/>
      <c r="TLW1" s="56"/>
      <c r="TLX1" s="56"/>
      <c r="TLY1" s="56"/>
      <c r="TLZ1" s="56"/>
      <c r="TMA1" s="56"/>
      <c r="TMB1" s="56"/>
      <c r="TMC1" s="56"/>
      <c r="TMD1" s="56"/>
      <c r="TME1" s="56"/>
      <c r="TMF1" s="56"/>
      <c r="TMG1" s="56"/>
      <c r="TMH1" s="56"/>
      <c r="TMI1" s="56"/>
      <c r="TMJ1" s="56"/>
      <c r="TMK1" s="56"/>
      <c r="TML1" s="56"/>
      <c r="TMM1" s="56"/>
      <c r="TMN1" s="56"/>
      <c r="TMO1" s="56"/>
      <c r="TMP1" s="56"/>
      <c r="TMQ1" s="56"/>
      <c r="TMR1" s="56"/>
      <c r="TMS1" s="56"/>
      <c r="TMT1" s="56"/>
      <c r="TMU1" s="56"/>
      <c r="TMV1" s="56"/>
      <c r="TMW1" s="56"/>
      <c r="TMX1" s="56"/>
      <c r="TMY1" s="56"/>
      <c r="TMZ1" s="56"/>
      <c r="TNA1" s="56"/>
      <c r="TNB1" s="56"/>
      <c r="TNC1" s="56"/>
      <c r="TND1" s="56"/>
      <c r="TNE1" s="56"/>
      <c r="TNF1" s="56"/>
      <c r="TNG1" s="56"/>
      <c r="TNH1" s="56"/>
      <c r="TNI1" s="56"/>
      <c r="TNJ1" s="56"/>
      <c r="TNK1" s="56"/>
      <c r="TNL1" s="56"/>
      <c r="TNM1" s="56"/>
      <c r="TNN1" s="56"/>
      <c r="TNO1" s="56"/>
      <c r="TNP1" s="56"/>
      <c r="TNQ1" s="56"/>
      <c r="TNR1" s="56"/>
      <c r="TNS1" s="56"/>
      <c r="TNT1" s="56"/>
      <c r="TNU1" s="56"/>
      <c r="TNV1" s="56"/>
      <c r="TNW1" s="56"/>
      <c r="TNX1" s="56"/>
      <c r="TNY1" s="56"/>
      <c r="TNZ1" s="56"/>
      <c r="TOA1" s="56"/>
      <c r="TOB1" s="56"/>
      <c r="TOC1" s="56"/>
      <c r="TOD1" s="56"/>
      <c r="TOE1" s="56"/>
      <c r="TOF1" s="56"/>
      <c r="TOG1" s="56"/>
      <c r="TOH1" s="56"/>
      <c r="TOI1" s="56"/>
      <c r="TOJ1" s="56"/>
      <c r="TOK1" s="56"/>
      <c r="TOL1" s="56"/>
      <c r="TOM1" s="56"/>
      <c r="TON1" s="56"/>
      <c r="TOO1" s="56"/>
      <c r="TOP1" s="56"/>
      <c r="TOQ1" s="56"/>
      <c r="TOR1" s="56"/>
      <c r="TOS1" s="56"/>
      <c r="TOT1" s="56"/>
      <c r="TOU1" s="56"/>
      <c r="TOV1" s="56"/>
      <c r="TOW1" s="56"/>
      <c r="TOX1" s="56"/>
      <c r="TOY1" s="56"/>
      <c r="TOZ1" s="56"/>
      <c r="TPA1" s="56"/>
      <c r="TPB1" s="56"/>
      <c r="TPC1" s="56"/>
      <c r="TPD1" s="56"/>
      <c r="TPE1" s="56"/>
      <c r="TPF1" s="56"/>
      <c r="TPG1" s="56"/>
      <c r="TPH1" s="56"/>
      <c r="TPI1" s="56"/>
      <c r="TPJ1" s="56"/>
      <c r="TPK1" s="56"/>
      <c r="TPL1" s="56"/>
      <c r="TPM1" s="56"/>
      <c r="TPN1" s="56"/>
      <c r="TPO1" s="56"/>
      <c r="TPP1" s="56"/>
      <c r="TPQ1" s="56"/>
      <c r="TPR1" s="56"/>
      <c r="TPS1" s="56"/>
      <c r="TPT1" s="56"/>
      <c r="TPU1" s="56"/>
      <c r="TPV1" s="56"/>
      <c r="TPW1" s="56"/>
      <c r="TPX1" s="56"/>
      <c r="TPY1" s="56"/>
      <c r="TPZ1" s="56"/>
      <c r="TQA1" s="56"/>
      <c r="TQB1" s="56"/>
      <c r="TQC1" s="56"/>
      <c r="TQD1" s="56"/>
      <c r="TQE1" s="56"/>
      <c r="TQF1" s="56"/>
      <c r="TQG1" s="56"/>
      <c r="TQH1" s="56"/>
      <c r="TQI1" s="56"/>
      <c r="TQJ1" s="56"/>
      <c r="TQK1" s="56"/>
      <c r="TQL1" s="56"/>
      <c r="TQM1" s="56"/>
      <c r="TQN1" s="56"/>
      <c r="TQO1" s="56"/>
      <c r="TQP1" s="56"/>
      <c r="TQQ1" s="56"/>
      <c r="TQR1" s="56"/>
      <c r="TQS1" s="56"/>
      <c r="TQT1" s="56"/>
      <c r="TQU1" s="56"/>
      <c r="TQV1" s="56"/>
      <c r="TQW1" s="56"/>
      <c r="TQX1" s="56"/>
      <c r="TQY1" s="56"/>
      <c r="TQZ1" s="56"/>
      <c r="TRA1" s="56"/>
      <c r="TRB1" s="56"/>
      <c r="TRC1" s="56"/>
      <c r="TRD1" s="56"/>
      <c r="TRE1" s="56"/>
      <c r="TRF1" s="56"/>
      <c r="TRG1" s="56"/>
      <c r="TRH1" s="56"/>
      <c r="TRI1" s="56"/>
      <c r="TRJ1" s="56"/>
      <c r="TRK1" s="56"/>
      <c r="TRL1" s="56"/>
      <c r="TRM1" s="56"/>
      <c r="TRN1" s="56"/>
      <c r="TRO1" s="56"/>
      <c r="TRP1" s="56"/>
      <c r="TRQ1" s="56"/>
      <c r="TRR1" s="56"/>
      <c r="TRS1" s="56"/>
      <c r="TRT1" s="56"/>
      <c r="TRU1" s="56"/>
      <c r="TRV1" s="56"/>
      <c r="TRW1" s="56"/>
      <c r="TRX1" s="56"/>
      <c r="TRY1" s="56"/>
      <c r="TRZ1" s="56"/>
      <c r="TSA1" s="56"/>
      <c r="TSB1" s="56"/>
      <c r="TSC1" s="56"/>
      <c r="TSD1" s="56"/>
      <c r="TSE1" s="56"/>
      <c r="TSF1" s="56"/>
      <c r="TSG1" s="56"/>
      <c r="TSH1" s="56"/>
      <c r="TSI1" s="56"/>
      <c r="TSJ1" s="56"/>
      <c r="TSK1" s="56"/>
      <c r="TSL1" s="56"/>
      <c r="TSM1" s="56"/>
      <c r="TSN1" s="56"/>
      <c r="TSO1" s="56"/>
      <c r="TSP1" s="56"/>
      <c r="TSQ1" s="56"/>
      <c r="TSR1" s="56"/>
      <c r="TSS1" s="56"/>
      <c r="TST1" s="56"/>
      <c r="TSU1" s="56"/>
      <c r="TSV1" s="56"/>
      <c r="TSW1" s="56"/>
      <c r="TSX1" s="56"/>
      <c r="TSY1" s="56"/>
      <c r="TSZ1" s="56"/>
      <c r="TTA1" s="56"/>
      <c r="TTB1" s="56"/>
      <c r="TTC1" s="56"/>
      <c r="TTD1" s="56"/>
      <c r="TTE1" s="56"/>
      <c r="TTF1" s="56"/>
      <c r="TTG1" s="56"/>
      <c r="TTH1" s="56"/>
      <c r="TTI1" s="56"/>
      <c r="TTJ1" s="56"/>
      <c r="TTK1" s="56"/>
      <c r="TTL1" s="56"/>
      <c r="TTM1" s="56"/>
      <c r="TTN1" s="56"/>
      <c r="TTO1" s="56"/>
      <c r="TTP1" s="56"/>
      <c r="TTQ1" s="56"/>
      <c r="TTR1" s="56"/>
      <c r="TTS1" s="56"/>
      <c r="TTT1" s="56"/>
      <c r="TTU1" s="56"/>
      <c r="TTV1" s="56"/>
      <c r="TTW1" s="56"/>
      <c r="TTX1" s="56"/>
      <c r="TTY1" s="56"/>
      <c r="TTZ1" s="56"/>
      <c r="TUA1" s="56"/>
      <c r="TUB1" s="56"/>
      <c r="TUC1" s="56"/>
      <c r="TUD1" s="56"/>
      <c r="TUE1" s="56"/>
      <c r="TUF1" s="56"/>
      <c r="TUG1" s="56"/>
      <c r="TUH1" s="56"/>
      <c r="TUI1" s="56"/>
      <c r="TUJ1" s="56"/>
      <c r="TUK1" s="56"/>
      <c r="TUL1" s="56"/>
      <c r="TUM1" s="56"/>
      <c r="TUN1" s="56"/>
      <c r="TUO1" s="56"/>
      <c r="TUP1" s="56"/>
      <c r="TUQ1" s="56"/>
      <c r="TUR1" s="56"/>
      <c r="TUS1" s="56"/>
      <c r="TUT1" s="56"/>
      <c r="TUU1" s="56"/>
      <c r="TUV1" s="56"/>
      <c r="TUW1" s="56"/>
      <c r="TUX1" s="56"/>
      <c r="TUY1" s="56"/>
      <c r="TUZ1" s="56"/>
      <c r="TVA1" s="56"/>
      <c r="TVB1" s="56"/>
      <c r="TVC1" s="56"/>
      <c r="TVD1" s="56"/>
      <c r="TVE1" s="56"/>
      <c r="TVF1" s="56"/>
      <c r="TVG1" s="56"/>
      <c r="TVH1" s="56"/>
      <c r="TVI1" s="56"/>
      <c r="TVJ1" s="56"/>
      <c r="TVK1" s="56"/>
      <c r="TVL1" s="56"/>
      <c r="TVM1" s="56"/>
      <c r="TVN1" s="56"/>
      <c r="TVO1" s="56"/>
      <c r="TVP1" s="56"/>
      <c r="TVQ1" s="56"/>
      <c r="TVR1" s="56"/>
      <c r="TVS1" s="56"/>
      <c r="TVT1" s="56"/>
      <c r="TVU1" s="56"/>
      <c r="TVV1" s="56"/>
      <c r="TVW1" s="56"/>
      <c r="TVX1" s="56"/>
      <c r="TVY1" s="56"/>
      <c r="TVZ1" s="56"/>
      <c r="TWA1" s="56"/>
      <c r="TWB1" s="56"/>
      <c r="TWC1" s="56"/>
      <c r="TWD1" s="56"/>
      <c r="TWE1" s="56"/>
      <c r="TWF1" s="56"/>
      <c r="TWG1" s="56"/>
      <c r="TWH1" s="56"/>
      <c r="TWI1" s="56"/>
      <c r="TWJ1" s="56"/>
      <c r="TWK1" s="56"/>
      <c r="TWL1" s="56"/>
      <c r="TWM1" s="56"/>
      <c r="TWN1" s="56"/>
      <c r="TWO1" s="56"/>
      <c r="TWP1" s="56"/>
      <c r="TWQ1" s="56"/>
      <c r="TWR1" s="56"/>
      <c r="TWS1" s="56"/>
      <c r="TWT1" s="56"/>
      <c r="TWU1" s="56"/>
      <c r="TWV1" s="56"/>
      <c r="TWW1" s="56"/>
      <c r="TWX1" s="56"/>
      <c r="TWY1" s="56"/>
      <c r="TWZ1" s="56"/>
      <c r="TXA1" s="56"/>
      <c r="TXB1" s="56"/>
      <c r="TXC1" s="56"/>
      <c r="TXD1" s="56"/>
      <c r="TXE1" s="56"/>
      <c r="TXF1" s="56"/>
      <c r="TXG1" s="56"/>
      <c r="TXH1" s="56"/>
      <c r="TXI1" s="56"/>
      <c r="TXJ1" s="56"/>
      <c r="TXK1" s="56"/>
      <c r="TXL1" s="56"/>
      <c r="TXM1" s="56"/>
      <c r="TXN1" s="56"/>
      <c r="TXO1" s="56"/>
      <c r="TXP1" s="56"/>
      <c r="TXQ1" s="56"/>
      <c r="TXR1" s="56"/>
      <c r="TXS1" s="56"/>
      <c r="TXT1" s="56"/>
      <c r="TXU1" s="56"/>
      <c r="TXV1" s="56"/>
      <c r="TXW1" s="56"/>
      <c r="TXX1" s="56"/>
      <c r="TXY1" s="56"/>
      <c r="TXZ1" s="56"/>
      <c r="TYA1" s="56"/>
      <c r="TYB1" s="56"/>
      <c r="TYC1" s="56"/>
      <c r="TYD1" s="56"/>
      <c r="TYE1" s="56"/>
      <c r="TYF1" s="56"/>
      <c r="TYG1" s="56"/>
      <c r="TYH1" s="56"/>
      <c r="TYI1" s="56"/>
      <c r="TYJ1" s="56"/>
      <c r="TYK1" s="56"/>
      <c r="TYL1" s="56"/>
      <c r="TYM1" s="56"/>
      <c r="TYN1" s="56"/>
      <c r="TYO1" s="56"/>
      <c r="TYP1" s="56"/>
      <c r="TYQ1" s="56"/>
      <c r="TYR1" s="56"/>
      <c r="TYS1" s="56"/>
      <c r="TYT1" s="56"/>
      <c r="TYU1" s="56"/>
      <c r="TYV1" s="56"/>
      <c r="TYW1" s="56"/>
      <c r="TYX1" s="56"/>
      <c r="TYY1" s="56"/>
      <c r="TYZ1" s="56"/>
      <c r="TZA1" s="56"/>
      <c r="TZB1" s="56"/>
      <c r="TZC1" s="56"/>
      <c r="TZD1" s="56"/>
      <c r="TZE1" s="56"/>
      <c r="TZF1" s="56"/>
      <c r="TZG1" s="56"/>
      <c r="TZH1" s="56"/>
      <c r="TZI1" s="56"/>
      <c r="TZJ1" s="56"/>
      <c r="TZK1" s="56"/>
      <c r="TZL1" s="56"/>
      <c r="TZM1" s="56"/>
      <c r="TZN1" s="56"/>
      <c r="TZO1" s="56"/>
      <c r="TZP1" s="56"/>
      <c r="TZQ1" s="56"/>
      <c r="TZR1" s="56"/>
      <c r="TZS1" s="56"/>
      <c r="TZT1" s="56"/>
      <c r="TZU1" s="56"/>
      <c r="TZV1" s="56"/>
      <c r="TZW1" s="56"/>
      <c r="TZX1" s="56"/>
      <c r="TZY1" s="56"/>
      <c r="TZZ1" s="56"/>
      <c r="UAA1" s="56"/>
      <c r="UAB1" s="56"/>
      <c r="UAC1" s="56"/>
      <c r="UAD1" s="56"/>
      <c r="UAE1" s="56"/>
      <c r="UAF1" s="56"/>
      <c r="UAG1" s="56"/>
      <c r="UAH1" s="56"/>
      <c r="UAI1" s="56"/>
      <c r="UAJ1" s="56"/>
      <c r="UAK1" s="56"/>
      <c r="UAL1" s="56"/>
      <c r="UAM1" s="56"/>
      <c r="UAN1" s="56"/>
      <c r="UAO1" s="56"/>
      <c r="UAP1" s="56"/>
      <c r="UAQ1" s="56"/>
      <c r="UAR1" s="56"/>
      <c r="UAS1" s="56"/>
      <c r="UAT1" s="56"/>
      <c r="UAU1" s="56"/>
      <c r="UAV1" s="56"/>
      <c r="UAW1" s="56"/>
      <c r="UAX1" s="56"/>
      <c r="UAY1" s="56"/>
      <c r="UAZ1" s="56"/>
      <c r="UBA1" s="56"/>
      <c r="UBB1" s="56"/>
      <c r="UBC1" s="56"/>
      <c r="UBD1" s="56"/>
      <c r="UBE1" s="56"/>
      <c r="UBF1" s="56"/>
      <c r="UBG1" s="56"/>
      <c r="UBH1" s="56"/>
      <c r="UBI1" s="56"/>
      <c r="UBJ1" s="56"/>
      <c r="UBK1" s="56"/>
      <c r="UBL1" s="56"/>
      <c r="UBM1" s="56"/>
      <c r="UBN1" s="56"/>
      <c r="UBO1" s="56"/>
      <c r="UBP1" s="56"/>
      <c r="UBQ1" s="56"/>
      <c r="UBR1" s="56"/>
      <c r="UBS1" s="56"/>
      <c r="UBT1" s="56"/>
      <c r="UBU1" s="56"/>
      <c r="UBV1" s="56"/>
      <c r="UBW1" s="56"/>
      <c r="UBX1" s="56"/>
      <c r="UBY1" s="56"/>
      <c r="UBZ1" s="56"/>
      <c r="UCA1" s="56"/>
      <c r="UCB1" s="56"/>
      <c r="UCC1" s="56"/>
      <c r="UCD1" s="56"/>
      <c r="UCE1" s="56"/>
      <c r="UCF1" s="56"/>
      <c r="UCG1" s="56"/>
      <c r="UCH1" s="56"/>
      <c r="UCI1" s="56"/>
      <c r="UCJ1" s="56"/>
      <c r="UCK1" s="56"/>
      <c r="UCL1" s="56"/>
      <c r="UCM1" s="56"/>
      <c r="UCN1" s="56"/>
      <c r="UCO1" s="56"/>
      <c r="UCP1" s="56"/>
      <c r="UCQ1" s="56"/>
      <c r="UCR1" s="56"/>
      <c r="UCS1" s="56"/>
      <c r="UCT1" s="56"/>
      <c r="UCU1" s="56"/>
      <c r="UCV1" s="56"/>
      <c r="UCW1" s="56"/>
      <c r="UCX1" s="56"/>
      <c r="UCY1" s="56"/>
      <c r="UCZ1" s="56"/>
      <c r="UDA1" s="56"/>
      <c r="UDB1" s="56"/>
      <c r="UDC1" s="56"/>
      <c r="UDD1" s="56"/>
      <c r="UDE1" s="56"/>
      <c r="UDF1" s="56"/>
      <c r="UDG1" s="56"/>
      <c r="UDH1" s="56"/>
      <c r="UDI1" s="56"/>
      <c r="UDJ1" s="56"/>
      <c r="UDK1" s="56"/>
      <c r="UDL1" s="56"/>
      <c r="UDM1" s="56"/>
      <c r="UDN1" s="56"/>
      <c r="UDO1" s="56"/>
      <c r="UDP1" s="56"/>
      <c r="UDQ1" s="56"/>
      <c r="UDR1" s="56"/>
      <c r="UDS1" s="56"/>
      <c r="UDT1" s="56"/>
      <c r="UDU1" s="56"/>
      <c r="UDV1" s="56"/>
      <c r="UDW1" s="56"/>
      <c r="UDX1" s="56"/>
      <c r="UDY1" s="56"/>
      <c r="UDZ1" s="56"/>
      <c r="UEA1" s="56"/>
      <c r="UEB1" s="56"/>
      <c r="UEC1" s="56"/>
      <c r="UED1" s="56"/>
      <c r="UEE1" s="56"/>
      <c r="UEF1" s="56"/>
      <c r="UEG1" s="56"/>
      <c r="UEH1" s="56"/>
      <c r="UEI1" s="56"/>
      <c r="UEJ1" s="56"/>
      <c r="UEK1" s="56"/>
      <c r="UEL1" s="56"/>
      <c r="UEM1" s="56"/>
      <c r="UEN1" s="56"/>
      <c r="UEO1" s="56"/>
      <c r="UEP1" s="56"/>
      <c r="UEQ1" s="56"/>
      <c r="UER1" s="56"/>
      <c r="UES1" s="56"/>
      <c r="UET1" s="56"/>
      <c r="UEU1" s="56"/>
      <c r="UEV1" s="56"/>
      <c r="UEW1" s="56"/>
      <c r="UEX1" s="56"/>
      <c r="UEY1" s="56"/>
      <c r="UEZ1" s="56"/>
      <c r="UFA1" s="56"/>
      <c r="UFB1" s="56"/>
      <c r="UFC1" s="56"/>
      <c r="UFD1" s="56"/>
      <c r="UFE1" s="56"/>
      <c r="UFF1" s="56"/>
      <c r="UFG1" s="56"/>
      <c r="UFH1" s="56"/>
      <c r="UFI1" s="56"/>
      <c r="UFJ1" s="56"/>
      <c r="UFK1" s="56"/>
      <c r="UFL1" s="56"/>
      <c r="UFM1" s="56"/>
      <c r="UFN1" s="56"/>
      <c r="UFO1" s="56"/>
      <c r="UFP1" s="56"/>
      <c r="UFQ1" s="56"/>
      <c r="UFR1" s="56"/>
      <c r="UFS1" s="56"/>
      <c r="UFT1" s="56"/>
      <c r="UFU1" s="56"/>
      <c r="UFV1" s="56"/>
      <c r="UFW1" s="56"/>
      <c r="UFX1" s="56"/>
      <c r="UFY1" s="56"/>
      <c r="UFZ1" s="56"/>
      <c r="UGA1" s="56"/>
      <c r="UGB1" s="56"/>
      <c r="UGC1" s="56"/>
      <c r="UGD1" s="56"/>
      <c r="UGE1" s="56"/>
      <c r="UGF1" s="56"/>
      <c r="UGG1" s="56"/>
      <c r="UGH1" s="56"/>
      <c r="UGI1" s="56"/>
      <c r="UGJ1" s="56"/>
      <c r="UGK1" s="56"/>
      <c r="UGL1" s="56"/>
      <c r="UGM1" s="56"/>
      <c r="UGN1" s="56"/>
      <c r="UGO1" s="56"/>
      <c r="UGP1" s="56"/>
      <c r="UGQ1" s="56"/>
      <c r="UGR1" s="56"/>
      <c r="UGS1" s="56"/>
      <c r="UGT1" s="56"/>
      <c r="UGU1" s="56"/>
      <c r="UGV1" s="56"/>
      <c r="UGW1" s="56"/>
      <c r="UGX1" s="56"/>
      <c r="UGY1" s="56"/>
      <c r="UGZ1" s="56"/>
      <c r="UHA1" s="56"/>
      <c r="UHB1" s="56"/>
      <c r="UHC1" s="56"/>
      <c r="UHD1" s="56"/>
      <c r="UHE1" s="56"/>
      <c r="UHF1" s="56"/>
      <c r="UHG1" s="56"/>
      <c r="UHH1" s="56"/>
      <c r="UHI1" s="56"/>
      <c r="UHJ1" s="56"/>
      <c r="UHK1" s="56"/>
      <c r="UHL1" s="56"/>
      <c r="UHM1" s="56"/>
      <c r="UHN1" s="56"/>
      <c r="UHO1" s="56"/>
      <c r="UHP1" s="56"/>
      <c r="UHQ1" s="56"/>
      <c r="UHR1" s="56"/>
      <c r="UHS1" s="56"/>
      <c r="UHT1" s="56"/>
      <c r="UHU1" s="56"/>
      <c r="UHV1" s="56"/>
      <c r="UHW1" s="56"/>
      <c r="UHX1" s="56"/>
      <c r="UHY1" s="56"/>
      <c r="UHZ1" s="56"/>
      <c r="UIA1" s="56"/>
      <c r="UIB1" s="56"/>
      <c r="UIC1" s="56"/>
      <c r="UID1" s="56"/>
      <c r="UIE1" s="56"/>
      <c r="UIF1" s="56"/>
      <c r="UIG1" s="56"/>
      <c r="UIH1" s="56"/>
      <c r="UII1" s="56"/>
      <c r="UIJ1" s="56"/>
      <c r="UIK1" s="56"/>
      <c r="UIL1" s="56"/>
      <c r="UIM1" s="56"/>
      <c r="UIN1" s="56"/>
      <c r="UIO1" s="56"/>
      <c r="UIP1" s="56"/>
      <c r="UIQ1" s="56"/>
      <c r="UIR1" s="56"/>
      <c r="UIS1" s="56"/>
      <c r="UIT1" s="56"/>
      <c r="UIU1" s="56"/>
      <c r="UIV1" s="56"/>
      <c r="UIW1" s="56"/>
      <c r="UIX1" s="56"/>
      <c r="UIY1" s="56"/>
      <c r="UIZ1" s="56"/>
      <c r="UJA1" s="56"/>
      <c r="UJB1" s="56"/>
      <c r="UJC1" s="56"/>
      <c r="UJD1" s="56"/>
      <c r="UJE1" s="56"/>
      <c r="UJF1" s="56"/>
      <c r="UJG1" s="56"/>
      <c r="UJH1" s="56"/>
      <c r="UJI1" s="56"/>
      <c r="UJJ1" s="56"/>
      <c r="UJK1" s="56"/>
      <c r="UJL1" s="56"/>
      <c r="UJM1" s="56"/>
      <c r="UJN1" s="56"/>
      <c r="UJO1" s="56"/>
      <c r="UJP1" s="56"/>
      <c r="UJQ1" s="56"/>
      <c r="UJR1" s="56"/>
      <c r="UJS1" s="56"/>
      <c r="UJT1" s="56"/>
      <c r="UJU1" s="56"/>
      <c r="UJV1" s="56"/>
      <c r="UJW1" s="56"/>
      <c r="UJX1" s="56"/>
      <c r="UJY1" s="56"/>
      <c r="UJZ1" s="56"/>
      <c r="UKA1" s="56"/>
      <c r="UKB1" s="56"/>
      <c r="UKC1" s="56"/>
      <c r="UKD1" s="56"/>
      <c r="UKE1" s="56"/>
      <c r="UKF1" s="56"/>
      <c r="UKG1" s="56"/>
      <c r="UKH1" s="56"/>
      <c r="UKI1" s="56"/>
      <c r="UKJ1" s="56"/>
      <c r="UKK1" s="56"/>
      <c r="UKL1" s="56"/>
      <c r="UKM1" s="56"/>
      <c r="UKN1" s="56"/>
      <c r="UKO1" s="56"/>
      <c r="UKP1" s="56"/>
      <c r="UKQ1" s="56"/>
      <c r="UKR1" s="56"/>
      <c r="UKS1" s="56"/>
      <c r="UKT1" s="56"/>
      <c r="UKU1" s="56"/>
      <c r="UKV1" s="56"/>
      <c r="UKW1" s="56"/>
      <c r="UKX1" s="56"/>
      <c r="UKY1" s="56"/>
      <c r="UKZ1" s="56"/>
      <c r="ULA1" s="56"/>
      <c r="ULB1" s="56"/>
      <c r="ULC1" s="56"/>
      <c r="ULD1" s="56"/>
      <c r="ULE1" s="56"/>
      <c r="ULF1" s="56"/>
      <c r="ULG1" s="56"/>
      <c r="ULH1" s="56"/>
      <c r="ULI1" s="56"/>
      <c r="ULJ1" s="56"/>
      <c r="ULK1" s="56"/>
      <c r="ULL1" s="56"/>
      <c r="ULM1" s="56"/>
      <c r="ULN1" s="56"/>
      <c r="ULO1" s="56"/>
      <c r="ULP1" s="56"/>
      <c r="ULQ1" s="56"/>
      <c r="ULR1" s="56"/>
      <c r="ULS1" s="56"/>
      <c r="ULT1" s="56"/>
      <c r="ULU1" s="56"/>
      <c r="ULV1" s="56"/>
      <c r="ULW1" s="56"/>
      <c r="ULX1" s="56"/>
      <c r="ULY1" s="56"/>
      <c r="ULZ1" s="56"/>
      <c r="UMA1" s="56"/>
      <c r="UMB1" s="56"/>
      <c r="UMC1" s="56"/>
      <c r="UMD1" s="56"/>
      <c r="UME1" s="56"/>
      <c r="UMF1" s="56"/>
      <c r="UMG1" s="56"/>
      <c r="UMH1" s="56"/>
      <c r="UMI1" s="56"/>
      <c r="UMJ1" s="56"/>
      <c r="UMK1" s="56"/>
      <c r="UML1" s="56"/>
      <c r="UMM1" s="56"/>
      <c r="UMN1" s="56"/>
      <c r="UMO1" s="56"/>
      <c r="UMP1" s="56"/>
      <c r="UMQ1" s="56"/>
      <c r="UMR1" s="56"/>
      <c r="UMS1" s="56"/>
      <c r="UMT1" s="56"/>
      <c r="UMU1" s="56"/>
      <c r="UMV1" s="56"/>
      <c r="UMW1" s="56"/>
      <c r="UMX1" s="56"/>
      <c r="UMY1" s="56"/>
      <c r="UMZ1" s="56"/>
      <c r="UNA1" s="56"/>
      <c r="UNB1" s="56"/>
      <c r="UNC1" s="56"/>
      <c r="UND1" s="56"/>
      <c r="UNE1" s="56"/>
      <c r="UNF1" s="56"/>
      <c r="UNG1" s="56"/>
      <c r="UNH1" s="56"/>
      <c r="UNI1" s="56"/>
      <c r="UNJ1" s="56"/>
      <c r="UNK1" s="56"/>
      <c r="UNL1" s="56"/>
      <c r="UNM1" s="56"/>
      <c r="UNN1" s="56"/>
      <c r="UNO1" s="56"/>
      <c r="UNP1" s="56"/>
      <c r="UNQ1" s="56"/>
      <c r="UNR1" s="56"/>
      <c r="UNS1" s="56"/>
      <c r="UNT1" s="56"/>
      <c r="UNU1" s="56"/>
      <c r="UNV1" s="56"/>
      <c r="UNW1" s="56"/>
      <c r="UNX1" s="56"/>
      <c r="UNY1" s="56"/>
      <c r="UNZ1" s="56"/>
      <c r="UOA1" s="56"/>
      <c r="UOB1" s="56"/>
      <c r="UOC1" s="56"/>
      <c r="UOD1" s="56"/>
      <c r="UOE1" s="56"/>
      <c r="UOF1" s="56"/>
      <c r="UOG1" s="56"/>
      <c r="UOH1" s="56"/>
      <c r="UOI1" s="56"/>
      <c r="UOJ1" s="56"/>
      <c r="UOK1" s="56"/>
      <c r="UOL1" s="56"/>
      <c r="UOM1" s="56"/>
      <c r="UON1" s="56"/>
      <c r="UOO1" s="56"/>
      <c r="UOP1" s="56"/>
      <c r="UOQ1" s="56"/>
      <c r="UOR1" s="56"/>
      <c r="UOS1" s="56"/>
      <c r="UOT1" s="56"/>
      <c r="UOU1" s="56"/>
      <c r="UOV1" s="56"/>
      <c r="UOW1" s="56"/>
      <c r="UOX1" s="56"/>
      <c r="UOY1" s="56"/>
      <c r="UOZ1" s="56"/>
      <c r="UPA1" s="56"/>
      <c r="UPB1" s="56"/>
      <c r="UPC1" s="56"/>
      <c r="UPD1" s="56"/>
      <c r="UPE1" s="56"/>
      <c r="UPF1" s="56"/>
      <c r="UPG1" s="56"/>
      <c r="UPH1" s="56"/>
      <c r="UPI1" s="56"/>
      <c r="UPJ1" s="56"/>
      <c r="UPK1" s="56"/>
      <c r="UPL1" s="56"/>
      <c r="UPM1" s="56"/>
      <c r="UPN1" s="56"/>
      <c r="UPO1" s="56"/>
      <c r="UPP1" s="56"/>
      <c r="UPQ1" s="56"/>
      <c r="UPR1" s="56"/>
      <c r="UPS1" s="56"/>
      <c r="UPT1" s="56"/>
      <c r="UPU1" s="56"/>
      <c r="UPV1" s="56"/>
      <c r="UPW1" s="56"/>
      <c r="UPX1" s="56"/>
      <c r="UPY1" s="56"/>
      <c r="UPZ1" s="56"/>
      <c r="UQA1" s="56"/>
      <c r="UQB1" s="56"/>
      <c r="UQC1" s="56"/>
      <c r="UQD1" s="56"/>
      <c r="UQE1" s="56"/>
      <c r="UQF1" s="56"/>
      <c r="UQG1" s="56"/>
      <c r="UQH1" s="56"/>
      <c r="UQI1" s="56"/>
      <c r="UQJ1" s="56"/>
      <c r="UQK1" s="56"/>
      <c r="UQL1" s="56"/>
      <c r="UQM1" s="56"/>
      <c r="UQN1" s="56"/>
      <c r="UQO1" s="56"/>
      <c r="UQP1" s="56"/>
      <c r="UQQ1" s="56"/>
      <c r="UQR1" s="56"/>
      <c r="UQS1" s="56"/>
      <c r="UQT1" s="56"/>
      <c r="UQU1" s="56"/>
      <c r="UQV1" s="56"/>
      <c r="UQW1" s="56"/>
      <c r="UQX1" s="56"/>
      <c r="UQY1" s="56"/>
      <c r="UQZ1" s="56"/>
      <c r="URA1" s="56"/>
      <c r="URB1" s="56"/>
      <c r="URC1" s="56"/>
      <c r="URD1" s="56"/>
      <c r="URE1" s="56"/>
      <c r="URF1" s="56"/>
      <c r="URG1" s="56"/>
      <c r="URH1" s="56"/>
      <c r="URI1" s="56"/>
      <c r="URJ1" s="56"/>
      <c r="URK1" s="56"/>
      <c r="URL1" s="56"/>
      <c r="URM1" s="56"/>
      <c r="URN1" s="56"/>
      <c r="URO1" s="56"/>
      <c r="URP1" s="56"/>
      <c r="URQ1" s="56"/>
      <c r="URR1" s="56"/>
      <c r="URS1" s="56"/>
      <c r="URT1" s="56"/>
      <c r="URU1" s="56"/>
      <c r="URV1" s="56"/>
      <c r="URW1" s="56"/>
      <c r="URX1" s="56"/>
      <c r="URY1" s="56"/>
      <c r="URZ1" s="56"/>
      <c r="USA1" s="56"/>
      <c r="USB1" s="56"/>
      <c r="USC1" s="56"/>
      <c r="USD1" s="56"/>
      <c r="USE1" s="56"/>
      <c r="USF1" s="56"/>
      <c r="USG1" s="56"/>
      <c r="USH1" s="56"/>
      <c r="USI1" s="56"/>
      <c r="USJ1" s="56"/>
      <c r="USK1" s="56"/>
      <c r="USL1" s="56"/>
      <c r="USM1" s="56"/>
      <c r="USN1" s="56"/>
      <c r="USO1" s="56"/>
      <c r="USP1" s="56"/>
      <c r="USQ1" s="56"/>
      <c r="USR1" s="56"/>
      <c r="USS1" s="56"/>
      <c r="UST1" s="56"/>
      <c r="USU1" s="56"/>
      <c r="USV1" s="56"/>
      <c r="USW1" s="56"/>
      <c r="USX1" s="56"/>
      <c r="USY1" s="56"/>
      <c r="USZ1" s="56"/>
      <c r="UTA1" s="56"/>
      <c r="UTB1" s="56"/>
      <c r="UTC1" s="56"/>
      <c r="UTD1" s="56"/>
      <c r="UTE1" s="56"/>
      <c r="UTF1" s="56"/>
      <c r="UTG1" s="56"/>
      <c r="UTH1" s="56"/>
      <c r="UTI1" s="56"/>
      <c r="UTJ1" s="56"/>
      <c r="UTK1" s="56"/>
      <c r="UTL1" s="56"/>
      <c r="UTM1" s="56"/>
      <c r="UTN1" s="56"/>
      <c r="UTO1" s="56"/>
      <c r="UTP1" s="56"/>
      <c r="UTQ1" s="56"/>
      <c r="UTR1" s="56"/>
      <c r="UTS1" s="56"/>
      <c r="UTT1" s="56"/>
      <c r="UTU1" s="56"/>
      <c r="UTV1" s="56"/>
      <c r="UTW1" s="56"/>
      <c r="UTX1" s="56"/>
      <c r="UTY1" s="56"/>
      <c r="UTZ1" s="56"/>
      <c r="UUA1" s="56"/>
      <c r="UUB1" s="56"/>
      <c r="UUC1" s="56"/>
      <c r="UUD1" s="56"/>
      <c r="UUE1" s="56"/>
      <c r="UUF1" s="56"/>
      <c r="UUG1" s="56"/>
      <c r="UUH1" s="56"/>
      <c r="UUI1" s="56"/>
      <c r="UUJ1" s="56"/>
      <c r="UUK1" s="56"/>
      <c r="UUL1" s="56"/>
      <c r="UUM1" s="56"/>
      <c r="UUN1" s="56"/>
      <c r="UUO1" s="56"/>
      <c r="UUP1" s="56"/>
      <c r="UUQ1" s="56"/>
      <c r="UUR1" s="56"/>
      <c r="UUS1" s="56"/>
      <c r="UUT1" s="56"/>
      <c r="UUU1" s="56"/>
      <c r="UUV1" s="56"/>
      <c r="UUW1" s="56"/>
      <c r="UUX1" s="56"/>
      <c r="UUY1" s="56"/>
      <c r="UUZ1" s="56"/>
      <c r="UVA1" s="56"/>
      <c r="UVB1" s="56"/>
      <c r="UVC1" s="56"/>
      <c r="UVD1" s="56"/>
      <c r="UVE1" s="56"/>
      <c r="UVF1" s="56"/>
      <c r="UVG1" s="56"/>
      <c r="UVH1" s="56"/>
      <c r="UVI1" s="56"/>
      <c r="UVJ1" s="56"/>
      <c r="UVK1" s="56"/>
      <c r="UVL1" s="56"/>
      <c r="UVM1" s="56"/>
      <c r="UVN1" s="56"/>
      <c r="UVO1" s="56"/>
      <c r="UVP1" s="56"/>
      <c r="UVQ1" s="56"/>
      <c r="UVR1" s="56"/>
      <c r="UVS1" s="56"/>
      <c r="UVT1" s="56"/>
      <c r="UVU1" s="56"/>
      <c r="UVV1" s="56"/>
      <c r="UVW1" s="56"/>
      <c r="UVX1" s="56"/>
      <c r="UVY1" s="56"/>
      <c r="UVZ1" s="56"/>
      <c r="UWA1" s="56"/>
      <c r="UWB1" s="56"/>
      <c r="UWC1" s="56"/>
      <c r="UWD1" s="56"/>
      <c r="UWE1" s="56"/>
      <c r="UWF1" s="56"/>
      <c r="UWG1" s="56"/>
      <c r="UWH1" s="56"/>
      <c r="UWI1" s="56"/>
      <c r="UWJ1" s="56"/>
      <c r="UWK1" s="56"/>
      <c r="UWL1" s="56"/>
      <c r="UWM1" s="56"/>
      <c r="UWN1" s="56"/>
      <c r="UWO1" s="56"/>
      <c r="UWP1" s="56"/>
      <c r="UWQ1" s="56"/>
      <c r="UWR1" s="56"/>
      <c r="UWS1" s="56"/>
      <c r="UWT1" s="56"/>
      <c r="UWU1" s="56"/>
      <c r="UWV1" s="56"/>
      <c r="UWW1" s="56"/>
      <c r="UWX1" s="56"/>
      <c r="UWY1" s="56"/>
      <c r="UWZ1" s="56"/>
      <c r="UXA1" s="56"/>
      <c r="UXB1" s="56"/>
      <c r="UXC1" s="56"/>
      <c r="UXD1" s="56"/>
      <c r="UXE1" s="56"/>
      <c r="UXF1" s="56"/>
      <c r="UXG1" s="56"/>
      <c r="UXH1" s="56"/>
      <c r="UXI1" s="56"/>
      <c r="UXJ1" s="56"/>
      <c r="UXK1" s="56"/>
      <c r="UXL1" s="56"/>
      <c r="UXM1" s="56"/>
      <c r="UXN1" s="56"/>
      <c r="UXO1" s="56"/>
      <c r="UXP1" s="56"/>
      <c r="UXQ1" s="56"/>
      <c r="UXR1" s="56"/>
      <c r="UXS1" s="56"/>
      <c r="UXT1" s="56"/>
      <c r="UXU1" s="56"/>
      <c r="UXV1" s="56"/>
      <c r="UXW1" s="56"/>
      <c r="UXX1" s="56"/>
      <c r="UXY1" s="56"/>
      <c r="UXZ1" s="56"/>
      <c r="UYA1" s="56"/>
      <c r="UYB1" s="56"/>
      <c r="UYC1" s="56"/>
      <c r="UYD1" s="56"/>
      <c r="UYE1" s="56"/>
      <c r="UYF1" s="56"/>
      <c r="UYG1" s="56"/>
      <c r="UYH1" s="56"/>
      <c r="UYI1" s="56"/>
      <c r="UYJ1" s="56"/>
      <c r="UYK1" s="56"/>
      <c r="UYL1" s="56"/>
      <c r="UYM1" s="56"/>
      <c r="UYN1" s="56"/>
      <c r="UYO1" s="56"/>
      <c r="UYP1" s="56"/>
      <c r="UYQ1" s="56"/>
      <c r="UYR1" s="56"/>
      <c r="UYS1" s="56"/>
      <c r="UYT1" s="56"/>
      <c r="UYU1" s="56"/>
      <c r="UYV1" s="56"/>
      <c r="UYW1" s="56"/>
      <c r="UYX1" s="56"/>
      <c r="UYY1" s="56"/>
      <c r="UYZ1" s="56"/>
      <c r="UZA1" s="56"/>
      <c r="UZB1" s="56"/>
      <c r="UZC1" s="56"/>
      <c r="UZD1" s="56"/>
      <c r="UZE1" s="56"/>
      <c r="UZF1" s="56"/>
      <c r="UZG1" s="56"/>
      <c r="UZH1" s="56"/>
      <c r="UZI1" s="56"/>
      <c r="UZJ1" s="56"/>
      <c r="UZK1" s="56"/>
      <c r="UZL1" s="56"/>
      <c r="UZM1" s="56"/>
      <c r="UZN1" s="56"/>
      <c r="UZO1" s="56"/>
      <c r="UZP1" s="56"/>
      <c r="UZQ1" s="56"/>
      <c r="UZR1" s="56"/>
      <c r="UZS1" s="56"/>
      <c r="UZT1" s="56"/>
      <c r="UZU1" s="56"/>
      <c r="UZV1" s="56"/>
      <c r="UZW1" s="56"/>
      <c r="UZX1" s="56"/>
      <c r="UZY1" s="56"/>
      <c r="UZZ1" s="56"/>
      <c r="VAA1" s="56"/>
      <c r="VAB1" s="56"/>
      <c r="VAC1" s="56"/>
      <c r="VAD1" s="56"/>
      <c r="VAE1" s="56"/>
      <c r="VAF1" s="56"/>
      <c r="VAG1" s="56"/>
      <c r="VAH1" s="56"/>
      <c r="VAI1" s="56"/>
      <c r="VAJ1" s="56"/>
      <c r="VAK1" s="56"/>
      <c r="VAL1" s="56"/>
      <c r="VAM1" s="56"/>
      <c r="VAN1" s="56"/>
      <c r="VAO1" s="56"/>
      <c r="VAP1" s="56"/>
      <c r="VAQ1" s="56"/>
      <c r="VAR1" s="56"/>
      <c r="VAS1" s="56"/>
      <c r="VAT1" s="56"/>
      <c r="VAU1" s="56"/>
      <c r="VAV1" s="56"/>
      <c r="VAW1" s="56"/>
      <c r="VAX1" s="56"/>
      <c r="VAY1" s="56"/>
      <c r="VAZ1" s="56"/>
      <c r="VBA1" s="56"/>
      <c r="VBB1" s="56"/>
      <c r="VBC1" s="56"/>
      <c r="VBD1" s="56"/>
      <c r="VBE1" s="56"/>
      <c r="VBF1" s="56"/>
      <c r="VBG1" s="56"/>
      <c r="VBH1" s="56"/>
      <c r="VBI1" s="56"/>
      <c r="VBJ1" s="56"/>
      <c r="VBK1" s="56"/>
      <c r="VBL1" s="56"/>
      <c r="VBM1" s="56"/>
      <c r="VBN1" s="56"/>
      <c r="VBO1" s="56"/>
      <c r="VBP1" s="56"/>
      <c r="VBQ1" s="56"/>
      <c r="VBR1" s="56"/>
      <c r="VBS1" s="56"/>
      <c r="VBT1" s="56"/>
      <c r="VBU1" s="56"/>
      <c r="VBV1" s="56"/>
      <c r="VBW1" s="56"/>
      <c r="VBX1" s="56"/>
      <c r="VBY1" s="56"/>
      <c r="VBZ1" s="56"/>
      <c r="VCA1" s="56"/>
      <c r="VCB1" s="56"/>
      <c r="VCC1" s="56"/>
      <c r="VCD1" s="56"/>
      <c r="VCE1" s="56"/>
      <c r="VCF1" s="56"/>
      <c r="VCG1" s="56"/>
      <c r="VCH1" s="56"/>
      <c r="VCI1" s="56"/>
      <c r="VCJ1" s="56"/>
      <c r="VCK1" s="56"/>
      <c r="VCL1" s="56"/>
      <c r="VCM1" s="56"/>
      <c r="VCN1" s="56"/>
      <c r="VCO1" s="56"/>
      <c r="VCP1" s="56"/>
      <c r="VCQ1" s="56"/>
      <c r="VCR1" s="56"/>
      <c r="VCS1" s="56"/>
      <c r="VCT1" s="56"/>
      <c r="VCU1" s="56"/>
      <c r="VCV1" s="56"/>
      <c r="VCW1" s="56"/>
      <c r="VCX1" s="56"/>
      <c r="VCY1" s="56"/>
      <c r="VCZ1" s="56"/>
      <c r="VDA1" s="56"/>
      <c r="VDB1" s="56"/>
      <c r="VDC1" s="56"/>
      <c r="VDD1" s="56"/>
      <c r="VDE1" s="56"/>
      <c r="VDF1" s="56"/>
      <c r="VDG1" s="56"/>
      <c r="VDH1" s="56"/>
      <c r="VDI1" s="56"/>
      <c r="VDJ1" s="56"/>
      <c r="VDK1" s="56"/>
      <c r="VDL1" s="56"/>
      <c r="VDM1" s="56"/>
      <c r="VDN1" s="56"/>
      <c r="VDO1" s="56"/>
      <c r="VDP1" s="56"/>
      <c r="VDQ1" s="56"/>
      <c r="VDR1" s="56"/>
      <c r="VDS1" s="56"/>
      <c r="VDT1" s="56"/>
      <c r="VDU1" s="56"/>
      <c r="VDV1" s="56"/>
      <c r="VDW1" s="56"/>
      <c r="VDX1" s="56"/>
      <c r="VDY1" s="56"/>
      <c r="VDZ1" s="56"/>
      <c r="VEA1" s="56"/>
      <c r="VEB1" s="56"/>
      <c r="VEC1" s="56"/>
      <c r="VED1" s="56"/>
      <c r="VEE1" s="56"/>
      <c r="VEF1" s="56"/>
      <c r="VEG1" s="56"/>
      <c r="VEH1" s="56"/>
      <c r="VEI1" s="56"/>
      <c r="VEJ1" s="56"/>
      <c r="VEK1" s="56"/>
      <c r="VEL1" s="56"/>
      <c r="VEM1" s="56"/>
      <c r="VEN1" s="56"/>
      <c r="VEO1" s="56"/>
      <c r="VEP1" s="56"/>
      <c r="VEQ1" s="56"/>
      <c r="VER1" s="56"/>
      <c r="VES1" s="56"/>
      <c r="VET1" s="56"/>
      <c r="VEU1" s="56"/>
      <c r="VEV1" s="56"/>
      <c r="VEW1" s="56"/>
      <c r="VEX1" s="56"/>
      <c r="VEY1" s="56"/>
      <c r="VEZ1" s="56"/>
      <c r="VFA1" s="56"/>
      <c r="VFB1" s="56"/>
      <c r="VFC1" s="56"/>
      <c r="VFD1" s="56"/>
      <c r="VFE1" s="56"/>
      <c r="VFF1" s="56"/>
      <c r="VFG1" s="56"/>
      <c r="VFH1" s="56"/>
      <c r="VFI1" s="56"/>
      <c r="VFJ1" s="56"/>
      <c r="VFK1" s="56"/>
      <c r="VFL1" s="56"/>
      <c r="VFM1" s="56"/>
      <c r="VFN1" s="56"/>
      <c r="VFO1" s="56"/>
      <c r="VFP1" s="56"/>
      <c r="VFQ1" s="56"/>
      <c r="VFR1" s="56"/>
      <c r="VFS1" s="56"/>
      <c r="VFT1" s="56"/>
      <c r="VFU1" s="56"/>
      <c r="VFV1" s="56"/>
      <c r="VFW1" s="56"/>
      <c r="VFX1" s="56"/>
      <c r="VFY1" s="56"/>
      <c r="VFZ1" s="56"/>
      <c r="VGA1" s="56"/>
      <c r="VGB1" s="56"/>
      <c r="VGC1" s="56"/>
      <c r="VGD1" s="56"/>
      <c r="VGE1" s="56"/>
      <c r="VGF1" s="56"/>
      <c r="VGG1" s="56"/>
      <c r="VGH1" s="56"/>
      <c r="VGI1" s="56"/>
      <c r="VGJ1" s="56"/>
      <c r="VGK1" s="56"/>
      <c r="VGL1" s="56"/>
      <c r="VGM1" s="56"/>
      <c r="VGN1" s="56"/>
      <c r="VGO1" s="56"/>
      <c r="VGP1" s="56"/>
      <c r="VGQ1" s="56"/>
      <c r="VGR1" s="56"/>
      <c r="VGS1" s="56"/>
      <c r="VGT1" s="56"/>
      <c r="VGU1" s="56"/>
      <c r="VGV1" s="56"/>
      <c r="VGW1" s="56"/>
      <c r="VGX1" s="56"/>
      <c r="VGY1" s="56"/>
      <c r="VGZ1" s="56"/>
      <c r="VHA1" s="56"/>
      <c r="VHB1" s="56"/>
      <c r="VHC1" s="56"/>
      <c r="VHD1" s="56"/>
      <c r="VHE1" s="56"/>
      <c r="VHF1" s="56"/>
      <c r="VHG1" s="56"/>
      <c r="VHH1" s="56"/>
      <c r="VHI1" s="56"/>
      <c r="VHJ1" s="56"/>
      <c r="VHK1" s="56"/>
      <c r="VHL1" s="56"/>
      <c r="VHM1" s="56"/>
      <c r="VHN1" s="56"/>
      <c r="VHO1" s="56"/>
      <c r="VHP1" s="56"/>
      <c r="VHQ1" s="56"/>
      <c r="VHR1" s="56"/>
      <c r="VHS1" s="56"/>
      <c r="VHT1" s="56"/>
      <c r="VHU1" s="56"/>
      <c r="VHV1" s="56"/>
      <c r="VHW1" s="56"/>
      <c r="VHX1" s="56"/>
      <c r="VHY1" s="56"/>
      <c r="VHZ1" s="56"/>
      <c r="VIA1" s="56"/>
      <c r="VIB1" s="56"/>
      <c r="VIC1" s="56"/>
      <c r="VID1" s="56"/>
      <c r="VIE1" s="56"/>
      <c r="VIF1" s="56"/>
      <c r="VIG1" s="56"/>
      <c r="VIH1" s="56"/>
      <c r="VII1" s="56"/>
      <c r="VIJ1" s="56"/>
      <c r="VIK1" s="56"/>
      <c r="VIL1" s="56"/>
      <c r="VIM1" s="56"/>
      <c r="VIN1" s="56"/>
      <c r="VIO1" s="56"/>
      <c r="VIP1" s="56"/>
      <c r="VIQ1" s="56"/>
      <c r="VIR1" s="56"/>
      <c r="VIS1" s="56"/>
      <c r="VIT1" s="56"/>
      <c r="VIU1" s="56"/>
      <c r="VIV1" s="56"/>
      <c r="VIW1" s="56"/>
      <c r="VIX1" s="56"/>
      <c r="VIY1" s="56"/>
      <c r="VIZ1" s="56"/>
      <c r="VJA1" s="56"/>
      <c r="VJB1" s="56"/>
      <c r="VJC1" s="56"/>
      <c r="VJD1" s="56"/>
      <c r="VJE1" s="56"/>
      <c r="VJF1" s="56"/>
      <c r="VJG1" s="56"/>
      <c r="VJH1" s="56"/>
      <c r="VJI1" s="56"/>
      <c r="VJJ1" s="56"/>
      <c r="VJK1" s="56"/>
      <c r="VJL1" s="56"/>
      <c r="VJM1" s="56"/>
      <c r="VJN1" s="56"/>
      <c r="VJO1" s="56"/>
      <c r="VJP1" s="56"/>
      <c r="VJQ1" s="56"/>
      <c r="VJR1" s="56"/>
      <c r="VJS1" s="56"/>
      <c r="VJT1" s="56"/>
      <c r="VJU1" s="56"/>
      <c r="VJV1" s="56"/>
      <c r="VJW1" s="56"/>
      <c r="VJX1" s="56"/>
      <c r="VJY1" s="56"/>
      <c r="VJZ1" s="56"/>
      <c r="VKA1" s="56"/>
      <c r="VKB1" s="56"/>
      <c r="VKC1" s="56"/>
      <c r="VKD1" s="56"/>
      <c r="VKE1" s="56"/>
      <c r="VKF1" s="56"/>
      <c r="VKG1" s="56"/>
      <c r="VKH1" s="56"/>
      <c r="VKI1" s="56"/>
      <c r="VKJ1" s="56"/>
      <c r="VKK1" s="56"/>
      <c r="VKL1" s="56"/>
      <c r="VKM1" s="56"/>
      <c r="VKN1" s="56"/>
      <c r="VKO1" s="56"/>
      <c r="VKP1" s="56"/>
      <c r="VKQ1" s="56"/>
      <c r="VKR1" s="56"/>
      <c r="VKS1" s="56"/>
      <c r="VKT1" s="56"/>
      <c r="VKU1" s="56"/>
      <c r="VKV1" s="56"/>
      <c r="VKW1" s="56"/>
      <c r="VKX1" s="56"/>
      <c r="VKY1" s="56"/>
      <c r="VKZ1" s="56"/>
      <c r="VLA1" s="56"/>
      <c r="VLB1" s="56"/>
      <c r="VLC1" s="56"/>
      <c r="VLD1" s="56"/>
      <c r="VLE1" s="56"/>
      <c r="VLF1" s="56"/>
      <c r="VLG1" s="56"/>
      <c r="VLH1" s="56"/>
      <c r="VLI1" s="56"/>
      <c r="VLJ1" s="56"/>
      <c r="VLK1" s="56"/>
      <c r="VLL1" s="56"/>
      <c r="VLM1" s="56"/>
      <c r="VLN1" s="56"/>
      <c r="VLO1" s="56"/>
      <c r="VLP1" s="56"/>
      <c r="VLQ1" s="56"/>
      <c r="VLR1" s="56"/>
      <c r="VLS1" s="56"/>
      <c r="VLT1" s="56"/>
      <c r="VLU1" s="56"/>
      <c r="VLV1" s="56"/>
      <c r="VLW1" s="56"/>
      <c r="VLX1" s="56"/>
      <c r="VLY1" s="56"/>
      <c r="VLZ1" s="56"/>
      <c r="VMA1" s="56"/>
      <c r="VMB1" s="56"/>
      <c r="VMC1" s="56"/>
      <c r="VMD1" s="56"/>
      <c r="VME1" s="56"/>
      <c r="VMF1" s="56"/>
      <c r="VMG1" s="56"/>
      <c r="VMH1" s="56"/>
      <c r="VMI1" s="56"/>
      <c r="VMJ1" s="56"/>
      <c r="VMK1" s="56"/>
      <c r="VML1" s="56"/>
      <c r="VMM1" s="56"/>
      <c r="VMN1" s="56"/>
      <c r="VMO1" s="56"/>
      <c r="VMP1" s="56"/>
      <c r="VMQ1" s="56"/>
      <c r="VMR1" s="56"/>
      <c r="VMS1" s="56"/>
      <c r="VMT1" s="56"/>
      <c r="VMU1" s="56"/>
      <c r="VMV1" s="56"/>
      <c r="VMW1" s="56"/>
      <c r="VMX1" s="56"/>
      <c r="VMY1" s="56"/>
      <c r="VMZ1" s="56"/>
      <c r="VNA1" s="56"/>
      <c r="VNB1" s="56"/>
      <c r="VNC1" s="56"/>
      <c r="VND1" s="56"/>
      <c r="VNE1" s="56"/>
      <c r="VNF1" s="56"/>
      <c r="VNG1" s="56"/>
      <c r="VNH1" s="56"/>
      <c r="VNI1" s="56"/>
      <c r="VNJ1" s="56"/>
      <c r="VNK1" s="56"/>
      <c r="VNL1" s="56"/>
      <c r="VNM1" s="56"/>
      <c r="VNN1" s="56"/>
      <c r="VNO1" s="56"/>
      <c r="VNP1" s="56"/>
      <c r="VNQ1" s="56"/>
      <c r="VNR1" s="56"/>
      <c r="VNS1" s="56"/>
      <c r="VNT1" s="56"/>
      <c r="VNU1" s="56"/>
      <c r="VNV1" s="56"/>
      <c r="VNW1" s="56"/>
      <c r="VNX1" s="56"/>
      <c r="VNY1" s="56"/>
      <c r="VNZ1" s="56"/>
      <c r="VOA1" s="56"/>
      <c r="VOB1" s="56"/>
      <c r="VOC1" s="56"/>
      <c r="VOD1" s="56"/>
      <c r="VOE1" s="56"/>
      <c r="VOF1" s="56"/>
      <c r="VOG1" s="56"/>
      <c r="VOH1" s="56"/>
      <c r="VOI1" s="56"/>
      <c r="VOJ1" s="56"/>
      <c r="VOK1" s="56"/>
      <c r="VOL1" s="56"/>
      <c r="VOM1" s="56"/>
      <c r="VON1" s="56"/>
      <c r="VOO1" s="56"/>
      <c r="VOP1" s="56"/>
      <c r="VOQ1" s="56"/>
      <c r="VOR1" s="56"/>
      <c r="VOS1" s="56"/>
      <c r="VOT1" s="56"/>
      <c r="VOU1" s="56"/>
      <c r="VOV1" s="56"/>
      <c r="VOW1" s="56"/>
      <c r="VOX1" s="56"/>
      <c r="VOY1" s="56"/>
      <c r="VOZ1" s="56"/>
      <c r="VPA1" s="56"/>
      <c r="VPB1" s="56"/>
      <c r="VPC1" s="56"/>
      <c r="VPD1" s="56"/>
      <c r="VPE1" s="56"/>
      <c r="VPF1" s="56"/>
      <c r="VPG1" s="56"/>
      <c r="VPH1" s="56"/>
      <c r="VPI1" s="56"/>
      <c r="VPJ1" s="56"/>
      <c r="VPK1" s="56"/>
      <c r="VPL1" s="56"/>
      <c r="VPM1" s="56"/>
      <c r="VPN1" s="56"/>
      <c r="VPO1" s="56"/>
      <c r="VPP1" s="56"/>
      <c r="VPQ1" s="56"/>
      <c r="VPR1" s="56"/>
      <c r="VPS1" s="56"/>
      <c r="VPT1" s="56"/>
      <c r="VPU1" s="56"/>
      <c r="VPV1" s="56"/>
      <c r="VPW1" s="56"/>
      <c r="VPX1" s="56"/>
      <c r="VPY1" s="56"/>
      <c r="VPZ1" s="56"/>
      <c r="VQA1" s="56"/>
      <c r="VQB1" s="56"/>
      <c r="VQC1" s="56"/>
      <c r="VQD1" s="56"/>
      <c r="VQE1" s="56"/>
      <c r="VQF1" s="56"/>
      <c r="VQG1" s="56"/>
      <c r="VQH1" s="56"/>
      <c r="VQI1" s="56"/>
      <c r="VQJ1" s="56"/>
      <c r="VQK1" s="56"/>
      <c r="VQL1" s="56"/>
      <c r="VQM1" s="56"/>
      <c r="VQN1" s="56"/>
      <c r="VQO1" s="56"/>
      <c r="VQP1" s="56"/>
      <c r="VQQ1" s="56"/>
      <c r="VQR1" s="56"/>
      <c r="VQS1" s="56"/>
      <c r="VQT1" s="56"/>
      <c r="VQU1" s="56"/>
      <c r="VQV1" s="56"/>
      <c r="VQW1" s="56"/>
      <c r="VQX1" s="56"/>
      <c r="VQY1" s="56"/>
      <c r="VQZ1" s="56"/>
      <c r="VRA1" s="56"/>
      <c r="VRB1" s="56"/>
      <c r="VRC1" s="56"/>
      <c r="VRD1" s="56"/>
      <c r="VRE1" s="56"/>
      <c r="VRF1" s="56"/>
      <c r="VRG1" s="56"/>
      <c r="VRH1" s="56"/>
      <c r="VRI1" s="56"/>
      <c r="VRJ1" s="56"/>
      <c r="VRK1" s="56"/>
      <c r="VRL1" s="56"/>
      <c r="VRM1" s="56"/>
      <c r="VRN1" s="56"/>
      <c r="VRO1" s="56"/>
      <c r="VRP1" s="56"/>
      <c r="VRQ1" s="56"/>
      <c r="VRR1" s="56"/>
      <c r="VRS1" s="56"/>
      <c r="VRT1" s="56"/>
      <c r="VRU1" s="56"/>
      <c r="VRV1" s="56"/>
      <c r="VRW1" s="56"/>
      <c r="VRX1" s="56"/>
      <c r="VRY1" s="56"/>
      <c r="VRZ1" s="56"/>
      <c r="VSA1" s="56"/>
      <c r="VSB1" s="56"/>
      <c r="VSC1" s="56"/>
      <c r="VSD1" s="56"/>
      <c r="VSE1" s="56"/>
      <c r="VSF1" s="56"/>
      <c r="VSG1" s="56"/>
      <c r="VSH1" s="56"/>
      <c r="VSI1" s="56"/>
      <c r="VSJ1" s="56"/>
      <c r="VSK1" s="56"/>
      <c r="VSL1" s="56"/>
      <c r="VSM1" s="56"/>
      <c r="VSN1" s="56"/>
      <c r="VSO1" s="56"/>
      <c r="VSP1" s="56"/>
      <c r="VSQ1" s="56"/>
      <c r="VSR1" s="56"/>
      <c r="VSS1" s="56"/>
      <c r="VST1" s="56"/>
      <c r="VSU1" s="56"/>
      <c r="VSV1" s="56"/>
      <c r="VSW1" s="56"/>
      <c r="VSX1" s="56"/>
      <c r="VSY1" s="56"/>
      <c r="VSZ1" s="56"/>
      <c r="VTA1" s="56"/>
      <c r="VTB1" s="56"/>
      <c r="VTC1" s="56"/>
      <c r="VTD1" s="56"/>
      <c r="VTE1" s="56"/>
      <c r="VTF1" s="56"/>
      <c r="VTG1" s="56"/>
      <c r="VTH1" s="56"/>
      <c r="VTI1" s="56"/>
      <c r="VTJ1" s="56"/>
      <c r="VTK1" s="56"/>
      <c r="VTL1" s="56"/>
      <c r="VTM1" s="56"/>
      <c r="VTN1" s="56"/>
      <c r="VTO1" s="56"/>
      <c r="VTP1" s="56"/>
      <c r="VTQ1" s="56"/>
      <c r="VTR1" s="56"/>
      <c r="VTS1" s="56"/>
      <c r="VTT1" s="56"/>
      <c r="VTU1" s="56"/>
      <c r="VTV1" s="56"/>
      <c r="VTW1" s="56"/>
      <c r="VTX1" s="56"/>
      <c r="VTY1" s="56"/>
      <c r="VTZ1" s="56"/>
      <c r="VUA1" s="56"/>
      <c r="VUB1" s="56"/>
      <c r="VUC1" s="56"/>
      <c r="VUD1" s="56"/>
      <c r="VUE1" s="56"/>
      <c r="VUF1" s="56"/>
      <c r="VUG1" s="56"/>
      <c r="VUH1" s="56"/>
      <c r="VUI1" s="56"/>
      <c r="VUJ1" s="56"/>
      <c r="VUK1" s="56"/>
      <c r="VUL1" s="56"/>
      <c r="VUM1" s="56"/>
      <c r="VUN1" s="56"/>
      <c r="VUO1" s="56"/>
      <c r="VUP1" s="56"/>
      <c r="VUQ1" s="56"/>
      <c r="VUR1" s="56"/>
      <c r="VUS1" s="56"/>
      <c r="VUT1" s="56"/>
      <c r="VUU1" s="56"/>
      <c r="VUV1" s="56"/>
      <c r="VUW1" s="56"/>
      <c r="VUX1" s="56"/>
      <c r="VUY1" s="56"/>
      <c r="VUZ1" s="56"/>
      <c r="VVA1" s="56"/>
      <c r="VVB1" s="56"/>
      <c r="VVC1" s="56"/>
      <c r="VVD1" s="56"/>
      <c r="VVE1" s="56"/>
      <c r="VVF1" s="56"/>
      <c r="VVG1" s="56"/>
      <c r="VVH1" s="56"/>
      <c r="VVI1" s="56"/>
      <c r="VVJ1" s="56"/>
      <c r="VVK1" s="56"/>
      <c r="VVL1" s="56"/>
      <c r="VVM1" s="56"/>
      <c r="VVN1" s="56"/>
      <c r="VVO1" s="56"/>
      <c r="VVP1" s="56"/>
      <c r="VVQ1" s="56"/>
      <c r="VVR1" s="56"/>
      <c r="VVS1" s="56"/>
      <c r="VVT1" s="56"/>
      <c r="VVU1" s="56"/>
      <c r="VVV1" s="56"/>
      <c r="VVW1" s="56"/>
      <c r="VVX1" s="56"/>
      <c r="VVY1" s="56"/>
      <c r="VVZ1" s="56"/>
      <c r="VWA1" s="56"/>
      <c r="VWB1" s="56"/>
      <c r="VWC1" s="56"/>
      <c r="VWD1" s="56"/>
      <c r="VWE1" s="56"/>
      <c r="VWF1" s="56"/>
      <c r="VWG1" s="56"/>
      <c r="VWH1" s="56"/>
      <c r="VWI1" s="56"/>
      <c r="VWJ1" s="56"/>
      <c r="VWK1" s="56"/>
      <c r="VWL1" s="56"/>
      <c r="VWM1" s="56"/>
      <c r="VWN1" s="56"/>
      <c r="VWO1" s="56"/>
      <c r="VWP1" s="56"/>
      <c r="VWQ1" s="56"/>
      <c r="VWR1" s="56"/>
      <c r="VWS1" s="56"/>
      <c r="VWT1" s="56"/>
      <c r="VWU1" s="56"/>
      <c r="VWV1" s="56"/>
      <c r="VWW1" s="56"/>
      <c r="VWX1" s="56"/>
      <c r="VWY1" s="56"/>
      <c r="VWZ1" s="56"/>
      <c r="VXA1" s="56"/>
      <c r="VXB1" s="56"/>
      <c r="VXC1" s="56"/>
      <c r="VXD1" s="56"/>
      <c r="VXE1" s="56"/>
      <c r="VXF1" s="56"/>
      <c r="VXG1" s="56"/>
      <c r="VXH1" s="56"/>
      <c r="VXI1" s="56"/>
      <c r="VXJ1" s="56"/>
      <c r="VXK1" s="56"/>
      <c r="VXL1" s="56"/>
      <c r="VXM1" s="56"/>
      <c r="VXN1" s="56"/>
      <c r="VXO1" s="56"/>
      <c r="VXP1" s="56"/>
      <c r="VXQ1" s="56"/>
      <c r="VXR1" s="56"/>
      <c r="VXS1" s="56"/>
      <c r="VXT1" s="56"/>
      <c r="VXU1" s="56"/>
      <c r="VXV1" s="56"/>
      <c r="VXW1" s="56"/>
      <c r="VXX1" s="56"/>
      <c r="VXY1" s="56"/>
      <c r="VXZ1" s="56"/>
      <c r="VYA1" s="56"/>
      <c r="VYB1" s="56"/>
      <c r="VYC1" s="56"/>
      <c r="VYD1" s="56"/>
      <c r="VYE1" s="56"/>
      <c r="VYF1" s="56"/>
      <c r="VYG1" s="56"/>
      <c r="VYH1" s="56"/>
      <c r="VYI1" s="56"/>
      <c r="VYJ1" s="56"/>
      <c r="VYK1" s="56"/>
      <c r="VYL1" s="56"/>
      <c r="VYM1" s="56"/>
      <c r="VYN1" s="56"/>
      <c r="VYO1" s="56"/>
      <c r="VYP1" s="56"/>
      <c r="VYQ1" s="56"/>
      <c r="VYR1" s="56"/>
      <c r="VYS1" s="56"/>
      <c r="VYT1" s="56"/>
      <c r="VYU1" s="56"/>
      <c r="VYV1" s="56"/>
      <c r="VYW1" s="56"/>
      <c r="VYX1" s="56"/>
      <c r="VYY1" s="56"/>
      <c r="VYZ1" s="56"/>
      <c r="VZA1" s="56"/>
      <c r="VZB1" s="56"/>
      <c r="VZC1" s="56"/>
      <c r="VZD1" s="56"/>
      <c r="VZE1" s="56"/>
      <c r="VZF1" s="56"/>
      <c r="VZG1" s="56"/>
      <c r="VZH1" s="56"/>
      <c r="VZI1" s="56"/>
      <c r="VZJ1" s="56"/>
      <c r="VZK1" s="56"/>
      <c r="VZL1" s="56"/>
      <c r="VZM1" s="56"/>
      <c r="VZN1" s="56"/>
      <c r="VZO1" s="56"/>
      <c r="VZP1" s="56"/>
      <c r="VZQ1" s="56"/>
      <c r="VZR1" s="56"/>
      <c r="VZS1" s="56"/>
      <c r="VZT1" s="56"/>
      <c r="VZU1" s="56"/>
      <c r="VZV1" s="56"/>
      <c r="VZW1" s="56"/>
      <c r="VZX1" s="56"/>
      <c r="VZY1" s="56"/>
      <c r="VZZ1" s="56"/>
      <c r="WAA1" s="56"/>
      <c r="WAB1" s="56"/>
      <c r="WAC1" s="56"/>
      <c r="WAD1" s="56"/>
      <c r="WAE1" s="56"/>
      <c r="WAF1" s="56"/>
      <c r="WAG1" s="56"/>
      <c r="WAH1" s="56"/>
      <c r="WAI1" s="56"/>
      <c r="WAJ1" s="56"/>
      <c r="WAK1" s="56"/>
      <c r="WAL1" s="56"/>
      <c r="WAM1" s="56"/>
      <c r="WAN1" s="56"/>
      <c r="WAO1" s="56"/>
      <c r="WAP1" s="56"/>
      <c r="WAQ1" s="56"/>
      <c r="WAR1" s="56"/>
      <c r="WAS1" s="56"/>
      <c r="WAT1" s="56"/>
      <c r="WAU1" s="56"/>
      <c r="WAV1" s="56"/>
      <c r="WAW1" s="56"/>
      <c r="WAX1" s="56"/>
      <c r="WAY1" s="56"/>
      <c r="WAZ1" s="56"/>
      <c r="WBA1" s="56"/>
      <c r="WBB1" s="56"/>
      <c r="WBC1" s="56"/>
      <c r="WBD1" s="56"/>
      <c r="WBE1" s="56"/>
      <c r="WBF1" s="56"/>
      <c r="WBG1" s="56"/>
      <c r="WBH1" s="56"/>
      <c r="WBI1" s="56"/>
      <c r="WBJ1" s="56"/>
      <c r="WBK1" s="56"/>
      <c r="WBL1" s="56"/>
      <c r="WBM1" s="56"/>
      <c r="WBN1" s="56"/>
      <c r="WBO1" s="56"/>
      <c r="WBP1" s="56"/>
      <c r="WBQ1" s="56"/>
      <c r="WBR1" s="56"/>
      <c r="WBS1" s="56"/>
      <c r="WBT1" s="56"/>
      <c r="WBU1" s="56"/>
      <c r="WBV1" s="56"/>
      <c r="WBW1" s="56"/>
      <c r="WBX1" s="56"/>
      <c r="WBY1" s="56"/>
      <c r="WBZ1" s="56"/>
      <c r="WCA1" s="56"/>
      <c r="WCB1" s="56"/>
      <c r="WCC1" s="56"/>
      <c r="WCD1" s="56"/>
      <c r="WCE1" s="56"/>
      <c r="WCF1" s="56"/>
      <c r="WCG1" s="56"/>
      <c r="WCH1" s="56"/>
      <c r="WCI1" s="56"/>
      <c r="WCJ1" s="56"/>
      <c r="WCK1" s="56"/>
      <c r="WCL1" s="56"/>
      <c r="WCM1" s="56"/>
      <c r="WCN1" s="56"/>
      <c r="WCO1" s="56"/>
      <c r="WCP1" s="56"/>
      <c r="WCQ1" s="56"/>
      <c r="WCR1" s="56"/>
      <c r="WCS1" s="56"/>
      <c r="WCT1" s="56"/>
      <c r="WCU1" s="56"/>
      <c r="WCV1" s="56"/>
      <c r="WCW1" s="56"/>
      <c r="WCX1" s="56"/>
      <c r="WCY1" s="56"/>
      <c r="WCZ1" s="56"/>
      <c r="WDA1" s="56"/>
      <c r="WDB1" s="56"/>
      <c r="WDC1" s="56"/>
      <c r="WDD1" s="56"/>
      <c r="WDE1" s="56"/>
      <c r="WDF1" s="56"/>
      <c r="WDG1" s="56"/>
      <c r="WDH1" s="56"/>
      <c r="WDI1" s="56"/>
      <c r="WDJ1" s="56"/>
      <c r="WDK1" s="56"/>
      <c r="WDL1" s="56"/>
      <c r="WDM1" s="56"/>
      <c r="WDN1" s="56"/>
      <c r="WDO1" s="56"/>
      <c r="WDP1" s="56"/>
      <c r="WDQ1" s="56"/>
      <c r="WDR1" s="56"/>
      <c r="WDS1" s="56"/>
      <c r="WDT1" s="56"/>
      <c r="WDU1" s="56"/>
      <c r="WDV1" s="56"/>
      <c r="WDW1" s="56"/>
      <c r="WDX1" s="56"/>
      <c r="WDY1" s="56"/>
      <c r="WDZ1" s="56"/>
      <c r="WEA1" s="56"/>
      <c r="WEB1" s="56"/>
      <c r="WEC1" s="56"/>
      <c r="WED1" s="56"/>
      <c r="WEE1" s="56"/>
      <c r="WEF1" s="56"/>
      <c r="WEG1" s="56"/>
      <c r="WEH1" s="56"/>
      <c r="WEI1" s="56"/>
      <c r="WEJ1" s="56"/>
      <c r="WEK1" s="56"/>
      <c r="WEL1" s="56"/>
      <c r="WEM1" s="56"/>
      <c r="WEN1" s="56"/>
      <c r="WEO1" s="56"/>
      <c r="WEP1" s="56"/>
      <c r="WEQ1" s="56"/>
      <c r="WER1" s="56"/>
      <c r="WES1" s="56"/>
      <c r="WET1" s="56"/>
      <c r="WEU1" s="56"/>
      <c r="WEV1" s="56"/>
      <c r="WEW1" s="56"/>
      <c r="WEX1" s="56"/>
      <c r="WEY1" s="56"/>
      <c r="WEZ1" s="56"/>
      <c r="WFA1" s="56"/>
      <c r="WFB1" s="56"/>
      <c r="WFC1" s="56"/>
      <c r="WFD1" s="56"/>
      <c r="WFE1" s="56"/>
      <c r="WFF1" s="56"/>
      <c r="WFG1" s="56"/>
      <c r="WFH1" s="56"/>
      <c r="WFI1" s="56"/>
      <c r="WFJ1" s="56"/>
      <c r="WFK1" s="56"/>
      <c r="WFL1" s="56"/>
      <c r="WFM1" s="56"/>
      <c r="WFN1" s="56"/>
      <c r="WFO1" s="56"/>
      <c r="WFP1" s="56"/>
      <c r="WFQ1" s="56"/>
      <c r="WFR1" s="56"/>
      <c r="WFS1" s="56"/>
      <c r="WFT1" s="56"/>
      <c r="WFU1" s="56"/>
      <c r="WFV1" s="56"/>
      <c r="WFW1" s="56"/>
      <c r="WFX1" s="56"/>
      <c r="WFY1" s="56"/>
      <c r="WFZ1" s="56"/>
      <c r="WGA1" s="56"/>
      <c r="WGB1" s="56"/>
      <c r="WGC1" s="56"/>
      <c r="WGD1" s="56"/>
      <c r="WGE1" s="56"/>
      <c r="WGF1" s="56"/>
      <c r="WGG1" s="56"/>
      <c r="WGH1" s="56"/>
      <c r="WGI1" s="56"/>
      <c r="WGJ1" s="56"/>
      <c r="WGK1" s="56"/>
      <c r="WGL1" s="56"/>
      <c r="WGM1" s="56"/>
      <c r="WGN1" s="56"/>
      <c r="WGO1" s="56"/>
      <c r="WGP1" s="56"/>
      <c r="WGQ1" s="56"/>
      <c r="WGR1" s="56"/>
      <c r="WGS1" s="56"/>
      <c r="WGT1" s="56"/>
      <c r="WGU1" s="56"/>
      <c r="WGV1" s="56"/>
      <c r="WGW1" s="56"/>
      <c r="WGX1" s="56"/>
      <c r="WGY1" s="56"/>
      <c r="WGZ1" s="56"/>
      <c r="WHA1" s="56"/>
      <c r="WHB1" s="56"/>
      <c r="WHC1" s="56"/>
      <c r="WHD1" s="56"/>
      <c r="WHE1" s="56"/>
      <c r="WHF1" s="56"/>
      <c r="WHG1" s="56"/>
      <c r="WHH1" s="56"/>
      <c r="WHI1" s="56"/>
      <c r="WHJ1" s="56"/>
      <c r="WHK1" s="56"/>
      <c r="WHL1" s="56"/>
      <c r="WHM1" s="56"/>
      <c r="WHN1" s="56"/>
      <c r="WHO1" s="56"/>
      <c r="WHP1" s="56"/>
      <c r="WHQ1" s="56"/>
      <c r="WHR1" s="56"/>
      <c r="WHS1" s="56"/>
      <c r="WHT1" s="56"/>
      <c r="WHU1" s="56"/>
      <c r="WHV1" s="56"/>
      <c r="WHW1" s="56"/>
      <c r="WHX1" s="56"/>
      <c r="WHY1" s="56"/>
      <c r="WHZ1" s="56"/>
      <c r="WIA1" s="56"/>
      <c r="WIB1" s="56"/>
      <c r="WIC1" s="56"/>
      <c r="WID1" s="56"/>
      <c r="WIE1" s="56"/>
      <c r="WIF1" s="56"/>
      <c r="WIG1" s="56"/>
      <c r="WIH1" s="56"/>
      <c r="WII1" s="56"/>
      <c r="WIJ1" s="56"/>
      <c r="WIK1" s="56"/>
      <c r="WIL1" s="56"/>
      <c r="WIM1" s="56"/>
      <c r="WIN1" s="56"/>
      <c r="WIO1" s="56"/>
      <c r="WIP1" s="56"/>
      <c r="WIQ1" s="56"/>
      <c r="WIR1" s="56"/>
      <c r="WIS1" s="56"/>
      <c r="WIT1" s="56"/>
      <c r="WIU1" s="56"/>
      <c r="WIV1" s="56"/>
      <c r="WIW1" s="56"/>
      <c r="WIX1" s="56"/>
      <c r="WIY1" s="56"/>
      <c r="WIZ1" s="56"/>
      <c r="WJA1" s="56"/>
      <c r="WJB1" s="56"/>
      <c r="WJC1" s="56"/>
      <c r="WJD1" s="56"/>
      <c r="WJE1" s="56"/>
      <c r="WJF1" s="56"/>
      <c r="WJG1" s="56"/>
      <c r="WJH1" s="56"/>
      <c r="WJI1" s="56"/>
      <c r="WJJ1" s="56"/>
      <c r="WJK1" s="56"/>
      <c r="WJL1" s="56"/>
      <c r="WJM1" s="56"/>
      <c r="WJN1" s="56"/>
      <c r="WJO1" s="56"/>
      <c r="WJP1" s="56"/>
      <c r="WJQ1" s="56"/>
      <c r="WJR1" s="56"/>
      <c r="WJS1" s="56"/>
      <c r="WJT1" s="56"/>
      <c r="WJU1" s="56"/>
      <c r="WJV1" s="56"/>
      <c r="WJW1" s="56"/>
      <c r="WJX1" s="56"/>
      <c r="WJY1" s="56"/>
      <c r="WJZ1" s="56"/>
      <c r="WKA1" s="56"/>
      <c r="WKB1" s="56"/>
      <c r="WKC1" s="56"/>
      <c r="WKD1" s="56"/>
      <c r="WKE1" s="56"/>
      <c r="WKF1" s="56"/>
      <c r="WKG1" s="56"/>
      <c r="WKH1" s="56"/>
      <c r="WKI1" s="56"/>
      <c r="WKJ1" s="56"/>
      <c r="WKK1" s="56"/>
      <c r="WKL1" s="56"/>
      <c r="WKM1" s="56"/>
      <c r="WKN1" s="56"/>
      <c r="WKO1" s="56"/>
      <c r="WKP1" s="56"/>
      <c r="WKQ1" s="56"/>
      <c r="WKR1" s="56"/>
      <c r="WKS1" s="56"/>
      <c r="WKT1" s="56"/>
      <c r="WKU1" s="56"/>
      <c r="WKV1" s="56"/>
      <c r="WKW1" s="56"/>
      <c r="WKX1" s="56"/>
      <c r="WKY1" s="56"/>
      <c r="WKZ1" s="56"/>
      <c r="WLA1" s="56"/>
      <c r="WLB1" s="56"/>
      <c r="WLC1" s="56"/>
      <c r="WLD1" s="56"/>
      <c r="WLE1" s="56"/>
      <c r="WLF1" s="56"/>
      <c r="WLG1" s="56"/>
      <c r="WLH1" s="56"/>
      <c r="WLI1" s="56"/>
      <c r="WLJ1" s="56"/>
      <c r="WLK1" s="56"/>
      <c r="WLL1" s="56"/>
      <c r="WLM1" s="56"/>
      <c r="WLN1" s="56"/>
      <c r="WLO1" s="56"/>
      <c r="WLP1" s="56"/>
      <c r="WLQ1" s="56"/>
      <c r="WLR1" s="56"/>
      <c r="WLS1" s="56"/>
      <c r="WLT1" s="56"/>
      <c r="WLU1" s="56"/>
      <c r="WLV1" s="56"/>
      <c r="WLW1" s="56"/>
      <c r="WLX1" s="56"/>
      <c r="WLY1" s="56"/>
      <c r="WLZ1" s="56"/>
      <c r="WMA1" s="56"/>
      <c r="WMB1" s="56"/>
      <c r="WMC1" s="56"/>
      <c r="WMD1" s="56"/>
      <c r="WME1" s="56"/>
      <c r="WMF1" s="56"/>
      <c r="WMG1" s="56"/>
      <c r="WMH1" s="56"/>
      <c r="WMI1" s="56"/>
      <c r="WMJ1" s="56"/>
      <c r="WMK1" s="56"/>
      <c r="WML1" s="56"/>
      <c r="WMM1" s="56"/>
      <c r="WMN1" s="56"/>
      <c r="WMO1" s="56"/>
      <c r="WMP1" s="56"/>
      <c r="WMQ1" s="56"/>
      <c r="WMR1" s="56"/>
      <c r="WMS1" s="56"/>
      <c r="WMT1" s="56"/>
      <c r="WMU1" s="56"/>
      <c r="WMV1" s="56"/>
      <c r="WMW1" s="56"/>
      <c r="WMX1" s="56"/>
      <c r="WMY1" s="56"/>
      <c r="WMZ1" s="56"/>
      <c r="WNA1" s="56"/>
      <c r="WNB1" s="56"/>
      <c r="WNC1" s="56"/>
      <c r="WND1" s="56"/>
      <c r="WNE1" s="56"/>
      <c r="WNF1" s="56"/>
      <c r="WNG1" s="56"/>
      <c r="WNH1" s="56"/>
      <c r="WNI1" s="56"/>
      <c r="WNJ1" s="56"/>
      <c r="WNK1" s="56"/>
      <c r="WNL1" s="56"/>
      <c r="WNM1" s="56"/>
      <c r="WNN1" s="56"/>
      <c r="WNO1" s="56"/>
      <c r="WNP1" s="56"/>
      <c r="WNQ1" s="56"/>
      <c r="WNR1" s="56"/>
      <c r="WNS1" s="56"/>
      <c r="WNT1" s="56"/>
      <c r="WNU1" s="56"/>
      <c r="WNV1" s="56"/>
      <c r="WNW1" s="56"/>
      <c r="WNX1" s="56"/>
      <c r="WNY1" s="56"/>
      <c r="WNZ1" s="56"/>
      <c r="WOA1" s="56"/>
      <c r="WOB1" s="56"/>
      <c r="WOC1" s="56"/>
      <c r="WOD1" s="56"/>
      <c r="WOE1" s="56"/>
      <c r="WOF1" s="56"/>
      <c r="WOG1" s="56"/>
      <c r="WOH1" s="56"/>
      <c r="WOI1" s="56"/>
      <c r="WOJ1" s="56"/>
      <c r="WOK1" s="56"/>
      <c r="WOL1" s="56"/>
      <c r="WOM1" s="56"/>
      <c r="WON1" s="56"/>
      <c r="WOO1" s="56"/>
      <c r="WOP1" s="56"/>
      <c r="WOQ1" s="56"/>
      <c r="WOR1" s="56"/>
      <c r="WOS1" s="56"/>
      <c r="WOT1" s="56"/>
      <c r="WOU1" s="56"/>
      <c r="WOV1" s="56"/>
      <c r="WOW1" s="56"/>
      <c r="WOX1" s="56"/>
      <c r="WOY1" s="56"/>
      <c r="WOZ1" s="56"/>
      <c r="WPA1" s="56"/>
      <c r="WPB1" s="56"/>
      <c r="WPC1" s="56"/>
      <c r="WPD1" s="56"/>
      <c r="WPE1" s="56"/>
      <c r="WPF1" s="56"/>
      <c r="WPG1" s="56"/>
      <c r="WPH1" s="56"/>
      <c r="WPI1" s="56"/>
      <c r="WPJ1" s="56"/>
      <c r="WPK1" s="56"/>
      <c r="WPL1" s="56"/>
      <c r="WPM1" s="56"/>
      <c r="WPN1" s="56"/>
      <c r="WPO1" s="56"/>
      <c r="WPP1" s="56"/>
      <c r="WPQ1" s="56"/>
      <c r="WPR1" s="56"/>
      <c r="WPS1" s="56"/>
      <c r="WPT1" s="56"/>
      <c r="WPU1" s="56"/>
      <c r="WPV1" s="56"/>
      <c r="WPW1" s="56"/>
      <c r="WPX1" s="56"/>
      <c r="WPY1" s="56"/>
      <c r="WPZ1" s="56"/>
      <c r="WQA1" s="56"/>
      <c r="WQB1" s="56"/>
      <c r="WQC1" s="56"/>
      <c r="WQD1" s="56"/>
      <c r="WQE1" s="56"/>
      <c r="WQF1" s="56"/>
      <c r="WQG1" s="56"/>
      <c r="WQH1" s="56"/>
      <c r="WQI1" s="56"/>
      <c r="WQJ1" s="56"/>
      <c r="WQK1" s="56"/>
      <c r="WQL1" s="56"/>
      <c r="WQM1" s="56"/>
      <c r="WQN1" s="56"/>
      <c r="WQO1" s="56"/>
      <c r="WQP1" s="56"/>
      <c r="WQQ1" s="56"/>
      <c r="WQR1" s="56"/>
      <c r="WQS1" s="56"/>
      <c r="WQT1" s="56"/>
      <c r="WQU1" s="56"/>
      <c r="WQV1" s="56"/>
      <c r="WQW1" s="56"/>
      <c r="WQX1" s="56"/>
      <c r="WQY1" s="56"/>
      <c r="WQZ1" s="56"/>
      <c r="WRA1" s="56"/>
      <c r="WRB1" s="56"/>
      <c r="WRC1" s="56"/>
      <c r="WRD1" s="56"/>
      <c r="WRE1" s="56"/>
      <c r="WRF1" s="56"/>
      <c r="WRG1" s="56"/>
      <c r="WRH1" s="56"/>
      <c r="WRI1" s="56"/>
      <c r="WRJ1" s="56"/>
      <c r="WRK1" s="56"/>
      <c r="WRL1" s="56"/>
      <c r="WRM1" s="56"/>
      <c r="WRN1" s="56"/>
      <c r="WRO1" s="56"/>
      <c r="WRP1" s="56"/>
      <c r="WRQ1" s="56"/>
      <c r="WRR1" s="56"/>
      <c r="WRS1" s="56"/>
      <c r="WRT1" s="56"/>
      <c r="WRU1" s="56"/>
      <c r="WRV1" s="56"/>
      <c r="WRW1" s="56"/>
      <c r="WRX1" s="56"/>
      <c r="WRY1" s="56"/>
      <c r="WRZ1" s="56"/>
      <c r="WSA1" s="56"/>
      <c r="WSB1" s="56"/>
      <c r="WSC1" s="56"/>
      <c r="WSD1" s="56"/>
      <c r="WSE1" s="56"/>
      <c r="WSF1" s="56"/>
      <c r="WSG1" s="56"/>
      <c r="WSH1" s="56"/>
      <c r="WSI1" s="56"/>
      <c r="WSJ1" s="56"/>
      <c r="WSK1" s="56"/>
      <c r="WSL1" s="56"/>
      <c r="WSM1" s="56"/>
      <c r="WSN1" s="56"/>
      <c r="WSO1" s="56"/>
      <c r="WSP1" s="56"/>
      <c r="WSQ1" s="56"/>
      <c r="WSR1" s="56"/>
      <c r="WSS1" s="56"/>
      <c r="WST1" s="56"/>
      <c r="WSU1" s="56"/>
      <c r="WSV1" s="56"/>
      <c r="WSW1" s="56"/>
      <c r="WSX1" s="56"/>
      <c r="WSY1" s="56"/>
      <c r="WSZ1" s="56"/>
      <c r="WTA1" s="56"/>
      <c r="WTB1" s="56"/>
      <c r="WTC1" s="56"/>
      <c r="WTD1" s="56"/>
      <c r="WTE1" s="56"/>
      <c r="WTF1" s="56"/>
      <c r="WTG1" s="56"/>
      <c r="WTH1" s="56"/>
      <c r="WTI1" s="56"/>
      <c r="WTJ1" s="56"/>
      <c r="WTK1" s="56"/>
      <c r="WTL1" s="56"/>
      <c r="WTM1" s="56"/>
      <c r="WTN1" s="56"/>
      <c r="WTO1" s="56"/>
      <c r="WTP1" s="56"/>
      <c r="WTQ1" s="56"/>
      <c r="WTR1" s="56"/>
      <c r="WTS1" s="56"/>
      <c r="WTT1" s="56"/>
      <c r="WTU1" s="56"/>
      <c r="WTV1" s="56"/>
      <c r="WTW1" s="56"/>
      <c r="WTX1" s="56"/>
      <c r="WTY1" s="56"/>
      <c r="WTZ1" s="56"/>
      <c r="WUA1" s="56"/>
      <c r="WUB1" s="56"/>
      <c r="WUC1" s="56"/>
      <c r="WUD1" s="56"/>
      <c r="WUE1" s="56"/>
      <c r="WUF1" s="56"/>
      <c r="WUG1" s="56"/>
      <c r="WUH1" s="56"/>
      <c r="WUI1" s="56"/>
      <c r="WUJ1" s="56"/>
      <c r="WUK1" s="56"/>
      <c r="WUL1" s="56"/>
      <c r="WUM1" s="56"/>
      <c r="WUN1" s="56"/>
      <c r="WUO1" s="56"/>
      <c r="WUP1" s="56"/>
      <c r="WUQ1" s="56"/>
      <c r="WUR1" s="56"/>
      <c r="WUS1" s="56"/>
      <c r="WUT1" s="56"/>
      <c r="WUU1" s="56"/>
      <c r="WUV1" s="56"/>
      <c r="WUW1" s="56"/>
      <c r="WUX1" s="56"/>
      <c r="WUY1" s="56"/>
      <c r="WUZ1" s="56"/>
      <c r="WVA1" s="56"/>
      <c r="WVB1" s="56"/>
      <c r="WVC1" s="56"/>
      <c r="WVD1" s="56"/>
      <c r="WVE1" s="56"/>
      <c r="WVF1" s="56"/>
      <c r="WVG1" s="56"/>
      <c r="WVH1" s="56"/>
      <c r="WVI1" s="56"/>
      <c r="WVJ1" s="56"/>
      <c r="WVK1" s="56"/>
      <c r="WVL1" s="56"/>
      <c r="WVM1" s="56"/>
      <c r="WVN1" s="56"/>
      <c r="WVO1" s="56"/>
      <c r="WVP1" s="56"/>
      <c r="WVQ1" s="56"/>
      <c r="WVR1" s="56"/>
      <c r="WVS1" s="56"/>
      <c r="WVT1" s="56"/>
      <c r="WVU1" s="56"/>
      <c r="WVV1" s="56"/>
      <c r="WVW1" s="56"/>
      <c r="WVX1" s="56"/>
      <c r="WVY1" s="56"/>
      <c r="WVZ1" s="56"/>
      <c r="WWA1" s="56"/>
      <c r="WWB1" s="56"/>
      <c r="WWC1" s="56"/>
      <c r="WWD1" s="56"/>
      <c r="WWE1" s="56"/>
      <c r="WWF1" s="56"/>
      <c r="WWG1" s="56"/>
      <c r="WWH1" s="56"/>
      <c r="WWI1" s="56"/>
      <c r="WWJ1" s="56"/>
      <c r="WWK1" s="56"/>
      <c r="WWL1" s="56"/>
      <c r="WWM1" s="56"/>
      <c r="WWN1" s="56"/>
      <c r="WWO1" s="56"/>
      <c r="WWP1" s="56"/>
      <c r="WWQ1" s="56"/>
      <c r="WWR1" s="56"/>
      <c r="WWS1" s="56"/>
      <c r="WWT1" s="56"/>
      <c r="WWU1" s="56"/>
      <c r="WWV1" s="56"/>
      <c r="WWW1" s="56"/>
      <c r="WWX1" s="56"/>
      <c r="WWY1" s="56"/>
      <c r="WWZ1" s="56"/>
      <c r="WXA1" s="56"/>
      <c r="WXB1" s="56"/>
      <c r="WXC1" s="56"/>
      <c r="WXD1" s="56"/>
      <c r="WXE1" s="56"/>
      <c r="WXF1" s="56"/>
      <c r="WXG1" s="56"/>
      <c r="WXH1" s="56"/>
      <c r="WXI1" s="56"/>
      <c r="WXJ1" s="56"/>
      <c r="WXK1" s="56"/>
      <c r="WXL1" s="56"/>
      <c r="WXM1" s="56"/>
      <c r="WXN1" s="56"/>
      <c r="WXO1" s="56"/>
      <c r="WXP1" s="56"/>
      <c r="WXQ1" s="56"/>
      <c r="WXR1" s="56"/>
      <c r="WXS1" s="56"/>
      <c r="WXT1" s="56"/>
      <c r="WXU1" s="56"/>
      <c r="WXV1" s="56"/>
      <c r="WXW1" s="56"/>
      <c r="WXX1" s="56"/>
      <c r="WXY1" s="56"/>
      <c r="WXZ1" s="56"/>
      <c r="WYA1" s="56"/>
      <c r="WYB1" s="56"/>
      <c r="WYC1" s="56"/>
      <c r="WYD1" s="56"/>
      <c r="WYE1" s="56"/>
      <c r="WYF1" s="56"/>
      <c r="WYG1" s="56"/>
      <c r="WYH1" s="56"/>
      <c r="WYI1" s="56"/>
      <c r="WYJ1" s="56"/>
      <c r="WYK1" s="56"/>
      <c r="WYL1" s="56"/>
      <c r="WYM1" s="56"/>
      <c r="WYN1" s="56"/>
      <c r="WYO1" s="56"/>
      <c r="WYP1" s="56"/>
      <c r="WYQ1" s="56"/>
      <c r="WYR1" s="56"/>
      <c r="WYS1" s="56"/>
      <c r="WYT1" s="56"/>
      <c r="WYU1" s="56"/>
      <c r="WYV1" s="56"/>
      <c r="WYW1" s="56"/>
      <c r="WYX1" s="56"/>
      <c r="WYY1" s="56"/>
      <c r="WYZ1" s="56"/>
      <c r="WZA1" s="56"/>
      <c r="WZB1" s="56"/>
      <c r="WZC1" s="56"/>
      <c r="WZD1" s="56"/>
      <c r="WZE1" s="56"/>
      <c r="WZF1" s="56"/>
      <c r="WZG1" s="56"/>
      <c r="WZH1" s="56"/>
      <c r="WZI1" s="56"/>
      <c r="WZJ1" s="56"/>
      <c r="WZK1" s="56"/>
      <c r="WZL1" s="56"/>
      <c r="WZM1" s="56"/>
      <c r="WZN1" s="56"/>
      <c r="WZO1" s="56"/>
      <c r="WZP1" s="56"/>
      <c r="WZQ1" s="56"/>
      <c r="WZR1" s="56"/>
      <c r="WZS1" s="56"/>
      <c r="WZT1" s="56"/>
      <c r="WZU1" s="56"/>
      <c r="WZV1" s="56"/>
      <c r="WZW1" s="56"/>
      <c r="WZX1" s="56"/>
      <c r="WZY1" s="56"/>
      <c r="WZZ1" s="56"/>
      <c r="XAA1" s="56"/>
      <c r="XAB1" s="56"/>
      <c r="XAC1" s="56"/>
      <c r="XAD1" s="56"/>
      <c r="XAE1" s="56"/>
      <c r="XAF1" s="56"/>
      <c r="XAG1" s="56"/>
      <c r="XAH1" s="56"/>
      <c r="XAI1" s="56"/>
      <c r="XAJ1" s="56"/>
      <c r="XAK1" s="56"/>
      <c r="XAL1" s="56"/>
      <c r="XAM1" s="56"/>
      <c r="XAN1" s="56"/>
      <c r="XAO1" s="56"/>
      <c r="XAP1" s="56"/>
      <c r="XAQ1" s="56"/>
      <c r="XAR1" s="56"/>
      <c r="XAS1" s="56"/>
      <c r="XAT1" s="56"/>
      <c r="XAU1" s="56"/>
      <c r="XAV1" s="56"/>
      <c r="XAW1" s="56"/>
      <c r="XAX1" s="56"/>
      <c r="XAY1" s="56"/>
      <c r="XAZ1" s="56"/>
      <c r="XBA1" s="56"/>
      <c r="XBB1" s="56"/>
      <c r="XBC1" s="56"/>
      <c r="XBD1" s="56"/>
      <c r="XBE1" s="56"/>
      <c r="XBF1" s="56"/>
      <c r="XBG1" s="56"/>
      <c r="XBH1" s="56"/>
      <c r="XBI1" s="56"/>
      <c r="XBJ1" s="56"/>
      <c r="XBK1" s="56"/>
      <c r="XBL1" s="56"/>
      <c r="XBM1" s="56"/>
      <c r="XBN1" s="56"/>
      <c r="XBO1" s="56"/>
      <c r="XBP1" s="56"/>
      <c r="XBQ1" s="56"/>
      <c r="XBR1" s="56"/>
      <c r="XBS1" s="56"/>
      <c r="XBT1" s="56"/>
      <c r="XBU1" s="56"/>
      <c r="XBV1" s="56"/>
      <c r="XBW1" s="56"/>
      <c r="XBX1" s="56"/>
      <c r="XBY1" s="56"/>
      <c r="XBZ1" s="56"/>
      <c r="XCA1" s="56"/>
      <c r="XCB1" s="56"/>
      <c r="XCC1" s="56"/>
      <c r="XCD1" s="56"/>
      <c r="XCE1" s="56"/>
      <c r="XCF1" s="56"/>
      <c r="XCG1" s="56"/>
      <c r="XCH1" s="56"/>
      <c r="XCI1" s="56"/>
      <c r="XCJ1" s="56"/>
      <c r="XCK1" s="56"/>
      <c r="XCL1" s="56"/>
      <c r="XCM1" s="56"/>
      <c r="XCN1" s="56"/>
      <c r="XCO1" s="56"/>
      <c r="XCP1" s="56"/>
      <c r="XCQ1" s="56"/>
      <c r="XCR1" s="56"/>
      <c r="XCS1" s="56"/>
      <c r="XCT1" s="56"/>
      <c r="XCU1" s="56"/>
      <c r="XCV1" s="56"/>
      <c r="XCW1" s="56"/>
      <c r="XCX1" s="56"/>
      <c r="XCY1" s="56"/>
      <c r="XCZ1" s="56"/>
      <c r="XDA1" s="56"/>
      <c r="XDB1" s="56"/>
      <c r="XDC1" s="56"/>
      <c r="XDD1" s="56"/>
      <c r="XDE1" s="56"/>
      <c r="XDF1" s="56"/>
      <c r="XDG1" s="56"/>
      <c r="XDH1" s="56"/>
      <c r="XDI1" s="56"/>
      <c r="XDJ1" s="56"/>
      <c r="XDK1" s="56"/>
      <c r="XDL1" s="56"/>
      <c r="XDM1" s="56"/>
      <c r="XDN1" s="56"/>
      <c r="XDO1" s="56"/>
      <c r="XDP1" s="56"/>
      <c r="XDQ1" s="56"/>
      <c r="XDR1" s="56"/>
      <c r="XDS1" s="56"/>
      <c r="XDT1" s="56"/>
      <c r="XDU1" s="56"/>
      <c r="XDV1" s="56"/>
      <c r="XDW1" s="56"/>
      <c r="XDX1" s="56"/>
      <c r="XDY1" s="56"/>
      <c r="XDZ1" s="56"/>
      <c r="XEA1" s="56"/>
      <c r="XEB1" s="56"/>
      <c r="XEC1" s="56"/>
      <c r="XED1" s="56"/>
      <c r="XEE1" s="56"/>
      <c r="XEF1" s="56"/>
      <c r="XEG1" s="56"/>
      <c r="XEH1" s="56"/>
      <c r="XEI1" s="56"/>
      <c r="XEJ1" s="56"/>
      <c r="XEK1" s="56"/>
      <c r="XEL1" s="56"/>
      <c r="XEM1" s="56"/>
      <c r="XEN1" s="56"/>
      <c r="XEO1" s="56"/>
      <c r="XEP1" s="56"/>
      <c r="XEQ1" s="56"/>
      <c r="XER1" s="56"/>
      <c r="XES1" s="56"/>
      <c r="XET1" s="56"/>
      <c r="XEU1" s="56"/>
      <c r="XEV1" s="56"/>
      <c r="XEW1" s="56"/>
      <c r="XEX1" s="56"/>
      <c r="XEY1" s="56"/>
      <c r="XEZ1" s="56"/>
      <c r="XFA1" s="56"/>
      <c r="XFB1" s="56"/>
      <c r="XFC1" s="56"/>
      <c r="XFD1" s="56"/>
    </row>
    <row r="2" spans="1:16384" ht="160.5" customHeight="1" thickBot="1" x14ac:dyDescent="0.25">
      <c r="A2" s="46" t="s">
        <v>125</v>
      </c>
      <c r="B2" s="46" t="s">
        <v>126</v>
      </c>
      <c r="C2" s="46" t="s">
        <v>127</v>
      </c>
      <c r="D2" s="46" t="s">
        <v>142</v>
      </c>
      <c r="E2" s="46" t="s">
        <v>143</v>
      </c>
      <c r="F2" s="57" t="s">
        <v>153</v>
      </c>
      <c r="G2" s="58" t="s">
        <v>80</v>
      </c>
      <c r="H2" s="59" t="s">
        <v>154</v>
      </c>
      <c r="I2" s="60" t="s">
        <v>82</v>
      </c>
      <c r="J2" s="61" t="s">
        <v>155</v>
      </c>
      <c r="K2" s="58" t="s">
        <v>83</v>
      </c>
      <c r="L2" s="59" t="s">
        <v>156</v>
      </c>
      <c r="M2" s="58" t="s">
        <v>85</v>
      </c>
      <c r="N2" s="59" t="s">
        <v>157</v>
      </c>
      <c r="O2" s="58" t="s">
        <v>87</v>
      </c>
      <c r="P2" s="59" t="s">
        <v>158</v>
      </c>
      <c r="Q2" s="60" t="s">
        <v>89</v>
      </c>
      <c r="R2" s="57" t="s">
        <v>159</v>
      </c>
      <c r="S2" s="58" t="s">
        <v>91</v>
      </c>
      <c r="T2" s="59" t="s">
        <v>160</v>
      </c>
      <c r="U2" s="60" t="s">
        <v>92</v>
      </c>
      <c r="V2" s="57" t="s">
        <v>161</v>
      </c>
      <c r="W2" s="58" t="s">
        <v>93</v>
      </c>
      <c r="X2" s="59" t="s">
        <v>162</v>
      </c>
      <c r="Y2" s="58" t="s">
        <v>94</v>
      </c>
      <c r="Z2" s="59" t="s">
        <v>163</v>
      </c>
      <c r="AA2" s="58" t="s">
        <v>95</v>
      </c>
      <c r="AB2" s="59" t="s">
        <v>164</v>
      </c>
      <c r="AC2" s="60" t="s">
        <v>96</v>
      </c>
      <c r="AD2" s="57" t="s">
        <v>165</v>
      </c>
      <c r="AE2" s="58" t="s">
        <v>97</v>
      </c>
      <c r="AF2" s="59" t="s">
        <v>166</v>
      </c>
      <c r="AG2" s="58" t="s">
        <v>98</v>
      </c>
      <c r="AH2" s="59" t="s">
        <v>167</v>
      </c>
      <c r="AI2" s="58" t="s">
        <v>99</v>
      </c>
      <c r="AJ2" s="59" t="s">
        <v>168</v>
      </c>
      <c r="AK2" s="58" t="s">
        <v>100</v>
      </c>
      <c r="AL2" s="59" t="s">
        <v>169</v>
      </c>
      <c r="AM2" s="58" t="s">
        <v>101</v>
      </c>
      <c r="AN2" s="59" t="s">
        <v>170</v>
      </c>
      <c r="AO2" s="60" t="s">
        <v>102</v>
      </c>
      <c r="AP2" s="57" t="s">
        <v>171</v>
      </c>
      <c r="AQ2" s="58" t="s">
        <v>103</v>
      </c>
      <c r="AR2" s="59" t="s">
        <v>172</v>
      </c>
      <c r="AS2" s="58" t="s">
        <v>104</v>
      </c>
      <c r="AT2" s="59" t="s">
        <v>173</v>
      </c>
      <c r="AU2" s="58" t="s">
        <v>105</v>
      </c>
      <c r="AV2" s="59" t="s">
        <v>174</v>
      </c>
      <c r="AW2" s="58" t="s">
        <v>106</v>
      </c>
      <c r="AX2" s="59" t="s">
        <v>175</v>
      </c>
      <c r="AY2" s="58" t="s">
        <v>176</v>
      </c>
      <c r="AZ2" s="59" t="s">
        <v>177</v>
      </c>
      <c r="BA2" s="58" t="s">
        <v>108</v>
      </c>
      <c r="BB2" s="59" t="s">
        <v>178</v>
      </c>
      <c r="BC2" s="62" t="s">
        <v>109</v>
      </c>
      <c r="BD2" s="61" t="s">
        <v>128</v>
      </c>
      <c r="BE2" s="46" t="s">
        <v>148</v>
      </c>
      <c r="BF2" s="46" t="s">
        <v>152</v>
      </c>
    </row>
    <row r="3" spans="1:16384" ht="16" hidden="1" customHeight="1" x14ac:dyDescent="0.2">
      <c r="A3" s="43" t="s">
        <v>73</v>
      </c>
      <c r="B3" s="43"/>
      <c r="C3" s="43"/>
      <c r="D3" s="43"/>
      <c r="E3" s="43"/>
      <c r="F3" s="43"/>
      <c r="G3" s="44">
        <v>5</v>
      </c>
      <c r="H3" s="43"/>
      <c r="I3" s="44">
        <v>3</v>
      </c>
      <c r="J3" s="43"/>
      <c r="K3" s="44">
        <v>3</v>
      </c>
      <c r="L3" s="43"/>
      <c r="M3" s="44">
        <v>3</v>
      </c>
      <c r="N3" s="43"/>
      <c r="O3" s="44">
        <v>3</v>
      </c>
      <c r="P3" s="43"/>
      <c r="Q3" s="44">
        <v>3</v>
      </c>
      <c r="R3" s="43"/>
      <c r="S3" s="44">
        <v>9</v>
      </c>
      <c r="T3" s="43"/>
      <c r="U3" s="44">
        <v>3</v>
      </c>
      <c r="V3" s="43"/>
      <c r="W3" s="44">
        <v>2</v>
      </c>
      <c r="X3" s="43"/>
      <c r="Y3" s="44">
        <v>2</v>
      </c>
      <c r="Z3" s="43"/>
      <c r="AA3" s="44">
        <v>2</v>
      </c>
      <c r="AB3" s="43"/>
      <c r="AC3" s="44">
        <v>2</v>
      </c>
      <c r="AD3" s="43"/>
      <c r="AE3" s="44">
        <v>1</v>
      </c>
      <c r="AF3" s="43"/>
      <c r="AG3" s="44">
        <v>1</v>
      </c>
      <c r="AH3" s="43"/>
      <c r="AI3" s="44">
        <v>1</v>
      </c>
      <c r="AJ3" s="43"/>
      <c r="AK3" s="44">
        <v>1</v>
      </c>
      <c r="AL3" s="43"/>
      <c r="AM3" s="44">
        <v>1</v>
      </c>
      <c r="AN3" s="43"/>
      <c r="AO3" s="44">
        <v>1</v>
      </c>
      <c r="AP3" s="43"/>
      <c r="AQ3" s="44">
        <v>1</v>
      </c>
      <c r="AR3" s="43"/>
      <c r="AS3" s="44">
        <v>1</v>
      </c>
      <c r="AT3" s="43"/>
      <c r="AU3" s="44">
        <v>1</v>
      </c>
      <c r="AV3" s="43"/>
      <c r="AW3" s="44">
        <v>1</v>
      </c>
      <c r="AX3" s="43"/>
      <c r="AY3" s="44">
        <v>1</v>
      </c>
      <c r="AZ3" s="44"/>
      <c r="BA3" s="44">
        <v>1</v>
      </c>
      <c r="BB3" s="44"/>
      <c r="BC3" s="45">
        <v>1</v>
      </c>
      <c r="BD3" s="44"/>
      <c r="BE3" s="44">
        <f>SUM(G3:BC3)</f>
        <v>53</v>
      </c>
      <c r="BF3" s="64"/>
    </row>
    <row r="4" spans="1:16384" ht="10" customHeight="1" x14ac:dyDescent="0.2">
      <c r="A4" s="47" t="s">
        <v>51</v>
      </c>
      <c r="B4" s="47" t="s">
        <v>25</v>
      </c>
      <c r="C4" s="47">
        <v>1</v>
      </c>
      <c r="D4" s="47" t="s">
        <v>144</v>
      </c>
      <c r="E4" s="47">
        <v>2015</v>
      </c>
      <c r="F4" s="40">
        <v>0.5</v>
      </c>
      <c r="G4" s="41">
        <f t="shared" ref="G4:G35" si="0">F4*G$3</f>
        <v>2.5</v>
      </c>
      <c r="H4" s="40"/>
      <c r="I4" s="41">
        <f t="shared" ref="I4:I35" si="1">H4*I$3</f>
        <v>0</v>
      </c>
      <c r="J4" s="40">
        <v>1</v>
      </c>
      <c r="K4" s="41">
        <f t="shared" ref="K4:K35" si="2">J4*K$3</f>
        <v>3</v>
      </c>
      <c r="L4" s="40">
        <v>0</v>
      </c>
      <c r="M4" s="41">
        <f t="shared" ref="M4:M35" si="3">L4*M$3</f>
        <v>0</v>
      </c>
      <c r="N4" s="40">
        <v>1</v>
      </c>
      <c r="O4" s="41">
        <f t="shared" ref="O4:O35" si="4">N4*O$3</f>
        <v>3</v>
      </c>
      <c r="P4" s="40">
        <v>0</v>
      </c>
      <c r="Q4" s="41">
        <f t="shared" ref="Q4:Q35" si="5">P4*Q$3</f>
        <v>0</v>
      </c>
      <c r="R4" s="40">
        <v>0.5</v>
      </c>
      <c r="S4" s="41">
        <f t="shared" ref="S4:S35" si="6">R4*S$3</f>
        <v>4.5</v>
      </c>
      <c r="T4" s="40">
        <v>0</v>
      </c>
      <c r="U4" s="41">
        <f t="shared" ref="U4:U35" si="7">T4*U$3</f>
        <v>0</v>
      </c>
      <c r="V4" s="40"/>
      <c r="W4" s="41">
        <f t="shared" ref="W4:W35" si="8">V4*W$3</f>
        <v>0</v>
      </c>
      <c r="X4" s="40"/>
      <c r="Y4" s="41">
        <f t="shared" ref="Y4:Y35" si="9">X4*Y$3</f>
        <v>0</v>
      </c>
      <c r="Z4" s="40">
        <v>1</v>
      </c>
      <c r="AA4" s="41">
        <f t="shared" ref="AA4:AA35" si="10">Z4*AA$3</f>
        <v>2</v>
      </c>
      <c r="AB4" s="40"/>
      <c r="AC4" s="41">
        <f t="shared" ref="AC4:AC35" si="11">AB4*AC$3</f>
        <v>0</v>
      </c>
      <c r="AD4" s="40"/>
      <c r="AE4" s="41">
        <f t="shared" ref="AE4:AE35" si="12">AD4*AE$3</f>
        <v>0</v>
      </c>
      <c r="AF4" s="40"/>
      <c r="AG4" s="41">
        <f t="shared" ref="AG4:AG35" si="13">AF4*AG$3</f>
        <v>0</v>
      </c>
      <c r="AH4" s="40"/>
      <c r="AI4" s="41">
        <f t="shared" ref="AI4:AI35" si="14">AH4*AI$3</f>
        <v>0</v>
      </c>
      <c r="AJ4" s="40"/>
      <c r="AK4" s="41">
        <f t="shared" ref="AK4:AK35" si="15">AJ4*AK$3</f>
        <v>0</v>
      </c>
      <c r="AL4" s="40"/>
      <c r="AM4" s="41">
        <f t="shared" ref="AM4:AM35" si="16">AL4*AM$3</f>
        <v>0</v>
      </c>
      <c r="AN4" s="40"/>
      <c r="AO4" s="41">
        <f t="shared" ref="AO4:AO35" si="17">AN4*AO$3</f>
        <v>0</v>
      </c>
      <c r="AP4" s="40"/>
      <c r="AQ4" s="41">
        <f t="shared" ref="AQ4:AQ35" si="18">AP4*AQ$3</f>
        <v>0</v>
      </c>
      <c r="AR4" s="40">
        <v>0</v>
      </c>
      <c r="AS4" s="41">
        <f t="shared" ref="AS4:AS35" si="19">AR4*AS$3</f>
        <v>0</v>
      </c>
      <c r="AT4" s="40">
        <v>0</v>
      </c>
      <c r="AU4" s="41">
        <f t="shared" ref="AU4:AU35" si="20">AT4*AU$3</f>
        <v>0</v>
      </c>
      <c r="AV4" s="40">
        <v>1</v>
      </c>
      <c r="AW4" s="41">
        <f t="shared" ref="AW4:AW35" si="21">AV4*AW$3</f>
        <v>1</v>
      </c>
      <c r="AX4" s="40">
        <v>0</v>
      </c>
      <c r="AY4" s="41">
        <f t="shared" ref="AY4:AY35" si="22">AX4*AY$3</f>
        <v>0</v>
      </c>
      <c r="AZ4" s="40">
        <v>1</v>
      </c>
      <c r="BA4" s="41">
        <f t="shared" ref="BA4:BA35" si="23">AZ4*BA$3</f>
        <v>1</v>
      </c>
      <c r="BB4" s="40">
        <v>1</v>
      </c>
      <c r="BC4" s="41">
        <f t="shared" ref="BC4:BC35" si="24">BB4*BC$3</f>
        <v>1</v>
      </c>
      <c r="BD4" s="42">
        <f t="shared" ref="BD4:BD35" si="25">SUM(BC4,BA4,AY4,AW4,AU4,AS4,AQ4,AO4,AM4,AK4,AI4,AG4,AE4,AC4,AA4,Y4,W4,U4,S4,Q4,O4,M4,K4,I4,G4)</f>
        <v>18</v>
      </c>
      <c r="BE4" s="49">
        <f>IF((BE$3-BF4)=0,0,BD4/(BE$3-BF4))</f>
        <v>0.48648648648648651</v>
      </c>
      <c r="BF4" s="41">
        <f>IF(F4="",G$3,0)+IF(H4="",I$3,0)+IF(J4="",K$3,0)+IF(L4="",M$3,0)+IF(N4="",O$3,0)+IF(P4="",Q$3,0)+IF(R4="",S$3,0)+IF(T4="",U$3,0)+IF(V4="",W$3,0)+IF(X4="",Y$3,0)+IF(Z4="",AA$3,0)+IF(AB4="",AC$3,0)+IF(AD4="",AE$3,0)+IF(AF4="",AG$3,0)+IF(AH4="",AI$3,0)+IF(AJ4="",AK$3,0)+IF(AL4="",AM$3,0)+IF(AN4="",AO$3,0)+IF(AP4="",AQ$3,0)+IF(AR4="",AS$3,0)+IF(AT4="",AU$3,0)+IF(AV4="",AW$3,0)+IF(AX4="",AY$3,0)+IF(AZ4="",BA$3,0)+IF(BB4="",BC$3,0)</f>
        <v>16</v>
      </c>
    </row>
    <row r="5" spans="1:16384" ht="12" hidden="1" customHeight="1" x14ac:dyDescent="0.2">
      <c r="A5" s="47" t="s">
        <v>48</v>
      </c>
      <c r="B5" s="47" t="s">
        <v>25</v>
      </c>
      <c r="C5" s="47">
        <v>3</v>
      </c>
      <c r="D5" s="47" t="s">
        <v>144</v>
      </c>
      <c r="E5" s="47">
        <v>2015</v>
      </c>
      <c r="F5" s="40">
        <v>0</v>
      </c>
      <c r="G5" s="41">
        <f t="shared" si="0"/>
        <v>0</v>
      </c>
      <c r="H5" s="40">
        <v>0</v>
      </c>
      <c r="I5" s="41">
        <f t="shared" si="1"/>
        <v>0</v>
      </c>
      <c r="J5" s="40">
        <v>1</v>
      </c>
      <c r="K5" s="41">
        <f t="shared" si="2"/>
        <v>3</v>
      </c>
      <c r="L5" s="40">
        <v>0</v>
      </c>
      <c r="M5" s="41">
        <f t="shared" si="3"/>
        <v>0</v>
      </c>
      <c r="N5" s="40">
        <v>1</v>
      </c>
      <c r="O5" s="41">
        <f t="shared" si="4"/>
        <v>3</v>
      </c>
      <c r="P5" s="40"/>
      <c r="Q5" s="41">
        <f t="shared" si="5"/>
        <v>0</v>
      </c>
      <c r="R5" s="40">
        <v>0</v>
      </c>
      <c r="S5" s="41">
        <f t="shared" si="6"/>
        <v>0</v>
      </c>
      <c r="T5" s="40">
        <v>0</v>
      </c>
      <c r="U5" s="41">
        <f t="shared" si="7"/>
        <v>0</v>
      </c>
      <c r="V5" s="40"/>
      <c r="W5" s="41">
        <f t="shared" si="8"/>
        <v>0</v>
      </c>
      <c r="X5" s="40"/>
      <c r="Y5" s="41">
        <f t="shared" si="9"/>
        <v>0</v>
      </c>
      <c r="Z5" s="40">
        <v>0</v>
      </c>
      <c r="AA5" s="41">
        <f t="shared" si="10"/>
        <v>0</v>
      </c>
      <c r="AB5" s="40"/>
      <c r="AC5" s="41">
        <f t="shared" si="11"/>
        <v>0</v>
      </c>
      <c r="AD5" s="40"/>
      <c r="AE5" s="41">
        <f t="shared" si="12"/>
        <v>0</v>
      </c>
      <c r="AF5" s="40"/>
      <c r="AG5" s="41">
        <f t="shared" si="13"/>
        <v>0</v>
      </c>
      <c r="AH5" s="40"/>
      <c r="AI5" s="41">
        <f t="shared" si="14"/>
        <v>0</v>
      </c>
      <c r="AJ5" s="40"/>
      <c r="AK5" s="41">
        <f t="shared" si="15"/>
        <v>0</v>
      </c>
      <c r="AL5" s="40"/>
      <c r="AM5" s="41">
        <f t="shared" si="16"/>
        <v>0</v>
      </c>
      <c r="AN5" s="40"/>
      <c r="AO5" s="41">
        <f t="shared" si="17"/>
        <v>0</v>
      </c>
      <c r="AP5" s="40"/>
      <c r="AQ5" s="41">
        <f t="shared" si="18"/>
        <v>0</v>
      </c>
      <c r="AR5" s="40">
        <v>0</v>
      </c>
      <c r="AS5" s="41">
        <f t="shared" si="19"/>
        <v>0</v>
      </c>
      <c r="AT5" s="40">
        <v>1</v>
      </c>
      <c r="AU5" s="41">
        <f t="shared" si="20"/>
        <v>1</v>
      </c>
      <c r="AV5" s="40">
        <v>0.6</v>
      </c>
      <c r="AW5" s="41">
        <f t="shared" si="21"/>
        <v>0.6</v>
      </c>
      <c r="AX5" s="40"/>
      <c r="AY5" s="41">
        <f t="shared" si="22"/>
        <v>0</v>
      </c>
      <c r="AZ5" s="40">
        <v>1</v>
      </c>
      <c r="BA5" s="41">
        <f t="shared" si="23"/>
        <v>1</v>
      </c>
      <c r="BB5" s="40">
        <v>1</v>
      </c>
      <c r="BC5" s="41">
        <f t="shared" si="24"/>
        <v>1</v>
      </c>
      <c r="BD5" s="42">
        <f t="shared" si="25"/>
        <v>9.6</v>
      </c>
      <c r="BE5" s="49">
        <f t="shared" ref="BE5:BE60" si="26">IF((BE$3-BF5)=0,0,BD5/(BE$3-BF5))</f>
        <v>0.26666666666666666</v>
      </c>
      <c r="BF5" s="41">
        <f t="shared" ref="BF5:BF60" si="27">IF(F5="",G$3,0)+IF(H5="",I$3,0)+IF(J5="",K$3,0)+IF(L5="",M$3,0)+IF(N5="",O$3,0)+IF(P5="",Q$3,0)+IF(R5="",S$3,0)+IF(T5="",U$3,0)+IF(V5="",W$3,0)+IF(X5="",Y$3,0)+IF(Z5="",AA$3,0)+IF(AB5="",AC$3,0)+IF(AD5="",AE$3,0)+IF(AF5="",AG$3,0)+IF(AH5="",AI$3,0)+IF(AJ5="",AK$3,0)+IF(AL5="",AM$3,0)+IF(AN5="",AO$3,0)+IF(AP5="",AQ$3,0)+IF(AR5="",AS$3,0)+IF(AT5="",AU$3,0)+IF(AV5="",AW$3,0)+IF(AX5="",AY$3,0)+IF(AZ5="",BA$3,0)+IF(BB5="",BC$3,0)</f>
        <v>17</v>
      </c>
    </row>
    <row r="6" spans="1:16384" ht="15" customHeight="1" x14ac:dyDescent="0.2">
      <c r="A6" s="47" t="s">
        <v>29</v>
      </c>
      <c r="B6" s="47" t="s">
        <v>25</v>
      </c>
      <c r="C6" s="47">
        <v>1</v>
      </c>
      <c r="D6" s="47" t="s">
        <v>144</v>
      </c>
      <c r="E6" s="47">
        <v>2015</v>
      </c>
      <c r="F6" s="40">
        <v>1</v>
      </c>
      <c r="G6" s="41">
        <f t="shared" si="0"/>
        <v>5</v>
      </c>
      <c r="H6" s="40">
        <v>1</v>
      </c>
      <c r="I6" s="41">
        <f t="shared" si="1"/>
        <v>3</v>
      </c>
      <c r="J6" s="40">
        <v>1</v>
      </c>
      <c r="K6" s="41">
        <f t="shared" si="2"/>
        <v>3</v>
      </c>
      <c r="L6" s="40">
        <v>1</v>
      </c>
      <c r="M6" s="41">
        <f t="shared" si="3"/>
        <v>3</v>
      </c>
      <c r="N6" s="40">
        <v>1</v>
      </c>
      <c r="O6" s="41">
        <f t="shared" si="4"/>
        <v>3</v>
      </c>
      <c r="P6" s="40">
        <v>1</v>
      </c>
      <c r="Q6" s="41">
        <f t="shared" si="5"/>
        <v>3</v>
      </c>
      <c r="R6" s="40">
        <v>0</v>
      </c>
      <c r="S6" s="41">
        <f t="shared" si="6"/>
        <v>0</v>
      </c>
      <c r="T6" s="40">
        <v>0.27</v>
      </c>
      <c r="U6" s="41">
        <f t="shared" si="7"/>
        <v>0.81</v>
      </c>
      <c r="V6" s="40">
        <v>1</v>
      </c>
      <c r="W6" s="41">
        <f t="shared" si="8"/>
        <v>2</v>
      </c>
      <c r="X6" s="40">
        <v>0</v>
      </c>
      <c r="Y6" s="41">
        <f t="shared" si="9"/>
        <v>0</v>
      </c>
      <c r="Z6" s="40">
        <v>0</v>
      </c>
      <c r="AA6" s="41">
        <f t="shared" si="10"/>
        <v>0</v>
      </c>
      <c r="AB6" s="40">
        <v>0</v>
      </c>
      <c r="AC6" s="41">
        <f t="shared" si="11"/>
        <v>0</v>
      </c>
      <c r="AD6" s="40">
        <v>0</v>
      </c>
      <c r="AE6" s="41">
        <f t="shared" si="12"/>
        <v>0</v>
      </c>
      <c r="AF6" s="40">
        <v>0</v>
      </c>
      <c r="AG6" s="41">
        <f t="shared" si="13"/>
        <v>0</v>
      </c>
      <c r="AH6" s="40">
        <v>0</v>
      </c>
      <c r="AI6" s="41">
        <f t="shared" si="14"/>
        <v>0</v>
      </c>
      <c r="AJ6" s="40">
        <v>0</v>
      </c>
      <c r="AK6" s="41">
        <f t="shared" si="15"/>
        <v>0</v>
      </c>
      <c r="AL6" s="40">
        <v>0</v>
      </c>
      <c r="AM6" s="41">
        <f t="shared" si="16"/>
        <v>0</v>
      </c>
      <c r="AN6" s="40">
        <v>0</v>
      </c>
      <c r="AO6" s="41">
        <f t="shared" si="17"/>
        <v>0</v>
      </c>
      <c r="AP6" s="40">
        <v>0</v>
      </c>
      <c r="AQ6" s="41">
        <f t="shared" si="18"/>
        <v>0</v>
      </c>
      <c r="AR6" s="40">
        <v>1</v>
      </c>
      <c r="AS6" s="41">
        <f t="shared" si="19"/>
        <v>1</v>
      </c>
      <c r="AT6" s="40">
        <v>1</v>
      </c>
      <c r="AU6" s="41">
        <f t="shared" si="20"/>
        <v>1</v>
      </c>
      <c r="AV6" s="40">
        <v>0.5</v>
      </c>
      <c r="AW6" s="41">
        <f t="shared" si="21"/>
        <v>0.5</v>
      </c>
      <c r="AX6" s="40">
        <v>0</v>
      </c>
      <c r="AY6" s="41">
        <f t="shared" si="22"/>
        <v>0</v>
      </c>
      <c r="AZ6" s="40">
        <v>0</v>
      </c>
      <c r="BA6" s="41">
        <f t="shared" si="23"/>
        <v>0</v>
      </c>
      <c r="BB6" s="40">
        <v>1</v>
      </c>
      <c r="BC6" s="41">
        <f t="shared" si="24"/>
        <v>1</v>
      </c>
      <c r="BD6" s="42">
        <f t="shared" si="25"/>
        <v>26.310000000000002</v>
      </c>
      <c r="BE6" s="49">
        <f t="shared" si="26"/>
        <v>0.49641509433962266</v>
      </c>
      <c r="BF6" s="56">
        <f t="shared" si="27"/>
        <v>0</v>
      </c>
    </row>
    <row r="7" spans="1:16384" ht="17" customHeight="1" x14ac:dyDescent="0.2">
      <c r="A7" s="47" t="s">
        <v>129</v>
      </c>
      <c r="B7" s="47" t="s">
        <v>25</v>
      </c>
      <c r="C7" s="47">
        <v>1</v>
      </c>
      <c r="D7" s="47" t="s">
        <v>144</v>
      </c>
      <c r="E7" s="47">
        <v>2015</v>
      </c>
      <c r="F7" s="40">
        <v>1</v>
      </c>
      <c r="G7" s="41">
        <f t="shared" si="0"/>
        <v>5</v>
      </c>
      <c r="H7" s="40">
        <v>1</v>
      </c>
      <c r="I7" s="41">
        <f t="shared" si="1"/>
        <v>3</v>
      </c>
      <c r="J7" s="40">
        <v>1</v>
      </c>
      <c r="K7" s="41">
        <f t="shared" si="2"/>
        <v>3</v>
      </c>
      <c r="L7" s="40">
        <v>1</v>
      </c>
      <c r="M7" s="41">
        <f t="shared" si="3"/>
        <v>3</v>
      </c>
      <c r="N7" s="40">
        <v>1</v>
      </c>
      <c r="O7" s="41">
        <f t="shared" si="4"/>
        <v>3</v>
      </c>
      <c r="P7" s="40">
        <v>0</v>
      </c>
      <c r="Q7" s="41">
        <f t="shared" si="5"/>
        <v>0</v>
      </c>
      <c r="R7" s="40">
        <v>0.4</v>
      </c>
      <c r="S7" s="41">
        <f t="shared" si="6"/>
        <v>3.6</v>
      </c>
      <c r="T7" s="40">
        <v>0</v>
      </c>
      <c r="U7" s="41">
        <f t="shared" si="7"/>
        <v>0</v>
      </c>
      <c r="V7" s="40">
        <v>0</v>
      </c>
      <c r="W7" s="41">
        <f t="shared" si="8"/>
        <v>0</v>
      </c>
      <c r="X7" s="40">
        <v>0</v>
      </c>
      <c r="Y7" s="41">
        <f t="shared" si="9"/>
        <v>0</v>
      </c>
      <c r="Z7" s="40">
        <v>1</v>
      </c>
      <c r="AA7" s="41">
        <f t="shared" si="10"/>
        <v>2</v>
      </c>
      <c r="AB7" s="40">
        <v>0</v>
      </c>
      <c r="AC7" s="41">
        <f t="shared" si="11"/>
        <v>0</v>
      </c>
      <c r="AD7" s="40">
        <v>0</v>
      </c>
      <c r="AE7" s="41">
        <f t="shared" si="12"/>
        <v>0</v>
      </c>
      <c r="AF7" s="40">
        <v>0</v>
      </c>
      <c r="AG7" s="41">
        <f t="shared" si="13"/>
        <v>0</v>
      </c>
      <c r="AH7" s="40">
        <v>0</v>
      </c>
      <c r="AI7" s="41">
        <f t="shared" si="14"/>
        <v>0</v>
      </c>
      <c r="AJ7" s="40">
        <v>0</v>
      </c>
      <c r="AK7" s="41">
        <f t="shared" si="15"/>
        <v>0</v>
      </c>
      <c r="AL7" s="40">
        <v>0</v>
      </c>
      <c r="AM7" s="41">
        <f t="shared" si="16"/>
        <v>0</v>
      </c>
      <c r="AN7" s="40">
        <v>0</v>
      </c>
      <c r="AO7" s="41">
        <f t="shared" si="17"/>
        <v>0</v>
      </c>
      <c r="AP7" s="40">
        <v>0</v>
      </c>
      <c r="AQ7" s="41">
        <f t="shared" si="18"/>
        <v>0</v>
      </c>
      <c r="AR7" s="40">
        <v>0</v>
      </c>
      <c r="AS7" s="41">
        <f t="shared" si="19"/>
        <v>0</v>
      </c>
      <c r="AT7" s="40">
        <v>0</v>
      </c>
      <c r="AU7" s="41">
        <f t="shared" si="20"/>
        <v>0</v>
      </c>
      <c r="AV7" s="40">
        <v>0</v>
      </c>
      <c r="AW7" s="41">
        <f t="shared" si="21"/>
        <v>0</v>
      </c>
      <c r="AX7" s="40">
        <v>0</v>
      </c>
      <c r="AY7" s="41">
        <f t="shared" si="22"/>
        <v>0</v>
      </c>
      <c r="AZ7" s="40">
        <v>0</v>
      </c>
      <c r="BA7" s="41">
        <f t="shared" si="23"/>
        <v>0</v>
      </c>
      <c r="BB7" s="40">
        <v>1</v>
      </c>
      <c r="BC7" s="41">
        <f t="shared" si="24"/>
        <v>1</v>
      </c>
      <c r="BD7" s="42">
        <f t="shared" si="25"/>
        <v>23.6</v>
      </c>
      <c r="BE7" s="49">
        <f t="shared" si="26"/>
        <v>0.44528301886792454</v>
      </c>
      <c r="BF7" s="56">
        <f t="shared" si="27"/>
        <v>0</v>
      </c>
    </row>
    <row r="8" spans="1:16384" ht="11" hidden="1" customHeight="1" x14ac:dyDescent="0.2">
      <c r="A8" s="47" t="s">
        <v>47</v>
      </c>
      <c r="B8" s="47" t="s">
        <v>25</v>
      </c>
      <c r="C8" s="47">
        <v>2</v>
      </c>
      <c r="D8" s="47" t="s">
        <v>144</v>
      </c>
      <c r="E8" s="47">
        <v>2015</v>
      </c>
      <c r="F8" s="40">
        <v>0.5</v>
      </c>
      <c r="G8" s="41">
        <f t="shared" si="0"/>
        <v>2.5</v>
      </c>
      <c r="H8" s="40">
        <v>0</v>
      </c>
      <c r="I8" s="41">
        <f t="shared" si="1"/>
        <v>0</v>
      </c>
      <c r="J8" s="40">
        <v>1</v>
      </c>
      <c r="K8" s="41">
        <f t="shared" si="2"/>
        <v>3</v>
      </c>
      <c r="L8" s="40">
        <v>0</v>
      </c>
      <c r="M8" s="41">
        <f t="shared" si="3"/>
        <v>0</v>
      </c>
      <c r="N8" s="40">
        <v>1</v>
      </c>
      <c r="O8" s="41">
        <f t="shared" si="4"/>
        <v>3</v>
      </c>
      <c r="P8" s="40"/>
      <c r="Q8" s="41">
        <f t="shared" si="5"/>
        <v>0</v>
      </c>
      <c r="R8" s="40">
        <v>0.15</v>
      </c>
      <c r="S8" s="41">
        <f t="shared" si="6"/>
        <v>1.3499999999999999</v>
      </c>
      <c r="T8" s="40">
        <v>0.4</v>
      </c>
      <c r="U8" s="41">
        <f t="shared" si="7"/>
        <v>1.2000000000000002</v>
      </c>
      <c r="V8" s="40"/>
      <c r="W8" s="41">
        <f t="shared" si="8"/>
        <v>0</v>
      </c>
      <c r="X8" s="40"/>
      <c r="Y8" s="41">
        <f t="shared" si="9"/>
        <v>0</v>
      </c>
      <c r="Z8" s="40">
        <v>1</v>
      </c>
      <c r="AA8" s="41">
        <f t="shared" si="10"/>
        <v>2</v>
      </c>
      <c r="AB8" s="40">
        <v>1</v>
      </c>
      <c r="AC8" s="41">
        <f t="shared" si="11"/>
        <v>2</v>
      </c>
      <c r="AD8" s="40"/>
      <c r="AE8" s="41">
        <f t="shared" si="12"/>
        <v>0</v>
      </c>
      <c r="AF8" s="40"/>
      <c r="AG8" s="41">
        <f t="shared" si="13"/>
        <v>0</v>
      </c>
      <c r="AH8" s="40"/>
      <c r="AI8" s="41">
        <f t="shared" si="14"/>
        <v>0</v>
      </c>
      <c r="AJ8" s="40"/>
      <c r="AK8" s="41">
        <f t="shared" si="15"/>
        <v>0</v>
      </c>
      <c r="AL8" s="40"/>
      <c r="AM8" s="41">
        <f t="shared" si="16"/>
        <v>0</v>
      </c>
      <c r="AN8" s="40"/>
      <c r="AO8" s="41">
        <f t="shared" si="17"/>
        <v>0</v>
      </c>
      <c r="AP8" s="40"/>
      <c r="AQ8" s="41">
        <f t="shared" si="18"/>
        <v>0</v>
      </c>
      <c r="AR8" s="40">
        <v>0.4</v>
      </c>
      <c r="AS8" s="41">
        <f t="shared" si="19"/>
        <v>0.4</v>
      </c>
      <c r="AT8" s="40">
        <v>0.6</v>
      </c>
      <c r="AU8" s="41">
        <f t="shared" si="20"/>
        <v>0.6</v>
      </c>
      <c r="AV8" s="40"/>
      <c r="AW8" s="41">
        <f t="shared" si="21"/>
        <v>0</v>
      </c>
      <c r="AX8" s="40"/>
      <c r="AY8" s="41">
        <f t="shared" si="22"/>
        <v>0</v>
      </c>
      <c r="AZ8" s="40">
        <v>1</v>
      </c>
      <c r="BA8" s="41">
        <f t="shared" si="23"/>
        <v>1</v>
      </c>
      <c r="BB8" s="40">
        <v>1</v>
      </c>
      <c r="BC8" s="41">
        <f t="shared" si="24"/>
        <v>1</v>
      </c>
      <c r="BD8" s="42">
        <f t="shared" si="25"/>
        <v>18.049999999999997</v>
      </c>
      <c r="BE8" s="49">
        <f t="shared" si="26"/>
        <v>0.48783783783783774</v>
      </c>
      <c r="BF8" s="56">
        <f t="shared" si="27"/>
        <v>16</v>
      </c>
    </row>
    <row r="9" spans="1:16384" ht="16" customHeight="1" x14ac:dyDescent="0.2">
      <c r="A9" s="47" t="s">
        <v>46</v>
      </c>
      <c r="B9" s="47" t="s">
        <v>25</v>
      </c>
      <c r="C9" s="47">
        <v>1</v>
      </c>
      <c r="D9" s="47" t="s">
        <v>144</v>
      </c>
      <c r="E9" s="47">
        <v>2015</v>
      </c>
      <c r="F9" s="40">
        <v>0.7</v>
      </c>
      <c r="G9" s="41">
        <f t="shared" si="0"/>
        <v>3.5</v>
      </c>
      <c r="H9" s="40"/>
      <c r="I9" s="41">
        <f t="shared" si="1"/>
        <v>0</v>
      </c>
      <c r="J9" s="40">
        <v>1</v>
      </c>
      <c r="K9" s="41">
        <f t="shared" si="2"/>
        <v>3</v>
      </c>
      <c r="L9" s="40">
        <v>0</v>
      </c>
      <c r="M9" s="41">
        <f t="shared" si="3"/>
        <v>0</v>
      </c>
      <c r="N9" s="40">
        <v>1</v>
      </c>
      <c r="O9" s="41">
        <f t="shared" si="4"/>
        <v>3</v>
      </c>
      <c r="P9" s="40">
        <v>0</v>
      </c>
      <c r="Q9" s="41">
        <f t="shared" si="5"/>
        <v>0</v>
      </c>
      <c r="R9" s="40">
        <v>0</v>
      </c>
      <c r="S9" s="41">
        <f t="shared" si="6"/>
        <v>0</v>
      </c>
      <c r="T9" s="40"/>
      <c r="U9" s="41">
        <f t="shared" si="7"/>
        <v>0</v>
      </c>
      <c r="V9" s="40"/>
      <c r="W9" s="41">
        <f t="shared" si="8"/>
        <v>0</v>
      </c>
      <c r="X9" s="40"/>
      <c r="Y9" s="41">
        <f t="shared" si="9"/>
        <v>0</v>
      </c>
      <c r="Z9" s="40"/>
      <c r="AA9" s="41">
        <f t="shared" si="10"/>
        <v>0</v>
      </c>
      <c r="AB9" s="40">
        <v>1</v>
      </c>
      <c r="AC9" s="41">
        <f t="shared" si="11"/>
        <v>2</v>
      </c>
      <c r="AD9" s="40"/>
      <c r="AE9" s="41">
        <f t="shared" si="12"/>
        <v>0</v>
      </c>
      <c r="AF9" s="40"/>
      <c r="AG9" s="41">
        <f t="shared" si="13"/>
        <v>0</v>
      </c>
      <c r="AH9" s="40"/>
      <c r="AI9" s="41">
        <f t="shared" si="14"/>
        <v>0</v>
      </c>
      <c r="AJ9" s="40"/>
      <c r="AK9" s="41">
        <f t="shared" si="15"/>
        <v>0</v>
      </c>
      <c r="AL9" s="40"/>
      <c r="AM9" s="41">
        <f t="shared" si="16"/>
        <v>0</v>
      </c>
      <c r="AN9" s="40"/>
      <c r="AO9" s="41">
        <f t="shared" si="17"/>
        <v>0</v>
      </c>
      <c r="AP9" s="40"/>
      <c r="AQ9" s="41">
        <f t="shared" si="18"/>
        <v>0</v>
      </c>
      <c r="AR9" s="40">
        <v>0.1</v>
      </c>
      <c r="AS9" s="41">
        <f t="shared" si="19"/>
        <v>0.1</v>
      </c>
      <c r="AT9" s="40">
        <v>0.1</v>
      </c>
      <c r="AU9" s="41">
        <f t="shared" si="20"/>
        <v>0.1</v>
      </c>
      <c r="AV9" s="40">
        <v>0.7</v>
      </c>
      <c r="AW9" s="41">
        <f t="shared" si="21"/>
        <v>0.7</v>
      </c>
      <c r="AX9" s="40">
        <v>0</v>
      </c>
      <c r="AY9" s="41">
        <f t="shared" si="22"/>
        <v>0</v>
      </c>
      <c r="AZ9" s="40">
        <v>1</v>
      </c>
      <c r="BA9" s="41">
        <f t="shared" si="23"/>
        <v>1</v>
      </c>
      <c r="BB9" s="40">
        <v>1</v>
      </c>
      <c r="BC9" s="41">
        <f t="shared" si="24"/>
        <v>1</v>
      </c>
      <c r="BD9" s="42">
        <f t="shared" si="25"/>
        <v>14.4</v>
      </c>
      <c r="BE9" s="49">
        <f t="shared" si="26"/>
        <v>0.42352941176470588</v>
      </c>
      <c r="BF9" s="56">
        <f t="shared" si="27"/>
        <v>19</v>
      </c>
    </row>
    <row r="10" spans="1:16384" ht="20" hidden="1" customHeight="1" x14ac:dyDescent="0.2">
      <c r="A10" s="47" t="s">
        <v>33</v>
      </c>
      <c r="B10" s="47" t="s">
        <v>25</v>
      </c>
      <c r="C10" s="47">
        <v>2</v>
      </c>
      <c r="D10" s="47" t="s">
        <v>144</v>
      </c>
      <c r="E10" s="47">
        <v>2015</v>
      </c>
      <c r="F10" s="40">
        <v>1</v>
      </c>
      <c r="G10" s="41">
        <f t="shared" si="0"/>
        <v>5</v>
      </c>
      <c r="H10" s="40">
        <v>1</v>
      </c>
      <c r="I10" s="41">
        <f t="shared" si="1"/>
        <v>3</v>
      </c>
      <c r="J10" s="40">
        <v>1</v>
      </c>
      <c r="K10" s="41">
        <f t="shared" si="2"/>
        <v>3</v>
      </c>
      <c r="L10" s="40">
        <v>1</v>
      </c>
      <c r="M10" s="41">
        <f t="shared" si="3"/>
        <v>3</v>
      </c>
      <c r="N10" s="40">
        <v>1</v>
      </c>
      <c r="O10" s="41">
        <f t="shared" si="4"/>
        <v>3</v>
      </c>
      <c r="P10" s="40">
        <v>0</v>
      </c>
      <c r="Q10" s="41">
        <f t="shared" si="5"/>
        <v>0</v>
      </c>
      <c r="R10" s="40">
        <v>0.66</v>
      </c>
      <c r="S10" s="41">
        <f t="shared" si="6"/>
        <v>5.94</v>
      </c>
      <c r="T10" s="40">
        <v>1</v>
      </c>
      <c r="U10" s="41">
        <f t="shared" si="7"/>
        <v>3</v>
      </c>
      <c r="V10" s="40">
        <v>0</v>
      </c>
      <c r="W10" s="41">
        <f t="shared" si="8"/>
        <v>0</v>
      </c>
      <c r="X10" s="40">
        <v>0</v>
      </c>
      <c r="Y10" s="41">
        <f t="shared" si="9"/>
        <v>0</v>
      </c>
      <c r="Z10" s="40">
        <v>1</v>
      </c>
      <c r="AA10" s="41">
        <f t="shared" si="10"/>
        <v>2</v>
      </c>
      <c r="AB10" s="40">
        <v>0</v>
      </c>
      <c r="AC10" s="41">
        <f t="shared" si="11"/>
        <v>0</v>
      </c>
      <c r="AD10" s="40">
        <v>0</v>
      </c>
      <c r="AE10" s="41">
        <f t="shared" si="12"/>
        <v>0</v>
      </c>
      <c r="AF10" s="40">
        <v>0</v>
      </c>
      <c r="AG10" s="41">
        <f t="shared" si="13"/>
        <v>0</v>
      </c>
      <c r="AH10" s="40">
        <v>0</v>
      </c>
      <c r="AI10" s="41">
        <f t="shared" si="14"/>
        <v>0</v>
      </c>
      <c r="AJ10" s="40">
        <v>0</v>
      </c>
      <c r="AK10" s="41">
        <f t="shared" si="15"/>
        <v>0</v>
      </c>
      <c r="AL10" s="40">
        <v>0</v>
      </c>
      <c r="AM10" s="41">
        <f t="shared" si="16"/>
        <v>0</v>
      </c>
      <c r="AN10" s="40">
        <v>0</v>
      </c>
      <c r="AO10" s="41">
        <f t="shared" si="17"/>
        <v>0</v>
      </c>
      <c r="AP10" s="40">
        <v>0</v>
      </c>
      <c r="AQ10" s="41">
        <f t="shared" si="18"/>
        <v>0</v>
      </c>
      <c r="AR10" s="40">
        <v>1</v>
      </c>
      <c r="AS10" s="41">
        <f t="shared" si="19"/>
        <v>1</v>
      </c>
      <c r="AT10" s="40">
        <v>1</v>
      </c>
      <c r="AU10" s="41">
        <f t="shared" si="20"/>
        <v>1</v>
      </c>
      <c r="AV10" s="40">
        <v>0</v>
      </c>
      <c r="AW10" s="41">
        <f t="shared" si="21"/>
        <v>0</v>
      </c>
      <c r="AX10" s="40">
        <v>0</v>
      </c>
      <c r="AY10" s="41">
        <f t="shared" si="22"/>
        <v>0</v>
      </c>
      <c r="AZ10" s="40">
        <v>0</v>
      </c>
      <c r="BA10" s="41">
        <f t="shared" si="23"/>
        <v>0</v>
      </c>
      <c r="BB10" s="40">
        <v>1</v>
      </c>
      <c r="BC10" s="41">
        <f t="shared" si="24"/>
        <v>1</v>
      </c>
      <c r="BD10" s="42">
        <f t="shared" si="25"/>
        <v>30.94</v>
      </c>
      <c r="BE10" s="49">
        <f t="shared" si="26"/>
        <v>0.58377358490566045</v>
      </c>
      <c r="BF10" s="56">
        <f t="shared" si="27"/>
        <v>0</v>
      </c>
    </row>
    <row r="11" spans="1:16384" ht="16" hidden="1" customHeight="1" x14ac:dyDescent="0.2">
      <c r="A11" s="47" t="s">
        <v>130</v>
      </c>
      <c r="B11" s="47" t="s">
        <v>57</v>
      </c>
      <c r="C11" s="47">
        <v>2</v>
      </c>
      <c r="D11" s="47" t="s">
        <v>144</v>
      </c>
      <c r="E11" s="47">
        <v>2015</v>
      </c>
      <c r="F11" s="40">
        <v>0.5</v>
      </c>
      <c r="G11" s="41">
        <f t="shared" si="0"/>
        <v>2.5</v>
      </c>
      <c r="H11" s="40">
        <v>0</v>
      </c>
      <c r="I11" s="41">
        <f t="shared" si="1"/>
        <v>0</v>
      </c>
      <c r="J11" s="40"/>
      <c r="K11" s="41">
        <f t="shared" si="2"/>
        <v>0</v>
      </c>
      <c r="L11" s="40"/>
      <c r="M11" s="41">
        <f t="shared" si="3"/>
        <v>0</v>
      </c>
      <c r="N11" s="40">
        <v>1</v>
      </c>
      <c r="O11" s="41">
        <f t="shared" si="4"/>
        <v>3</v>
      </c>
      <c r="P11" s="40"/>
      <c r="Q11" s="41">
        <f t="shared" si="5"/>
        <v>0</v>
      </c>
      <c r="R11" s="40"/>
      <c r="S11" s="41">
        <f t="shared" si="6"/>
        <v>0</v>
      </c>
      <c r="T11" s="40"/>
      <c r="U11" s="41">
        <f t="shared" si="7"/>
        <v>0</v>
      </c>
      <c r="V11" s="40">
        <v>0</v>
      </c>
      <c r="W11" s="41">
        <f t="shared" si="8"/>
        <v>0</v>
      </c>
      <c r="X11" s="40">
        <v>0</v>
      </c>
      <c r="Y11" s="41">
        <f t="shared" si="9"/>
        <v>0</v>
      </c>
      <c r="Z11" s="40">
        <v>0</v>
      </c>
      <c r="AA11" s="41">
        <f t="shared" si="10"/>
        <v>0</v>
      </c>
      <c r="AB11" s="40">
        <v>0.5</v>
      </c>
      <c r="AC11" s="41">
        <f t="shared" si="11"/>
        <v>1</v>
      </c>
      <c r="AD11" s="40">
        <v>1</v>
      </c>
      <c r="AE11" s="41">
        <f t="shared" si="12"/>
        <v>1</v>
      </c>
      <c r="AF11" s="40"/>
      <c r="AG11" s="41">
        <f t="shared" si="13"/>
        <v>0</v>
      </c>
      <c r="AH11" s="40">
        <v>0</v>
      </c>
      <c r="AI11" s="41">
        <f t="shared" si="14"/>
        <v>0</v>
      </c>
      <c r="AJ11" s="40"/>
      <c r="AK11" s="41">
        <f t="shared" si="15"/>
        <v>0</v>
      </c>
      <c r="AL11" s="40">
        <v>0</v>
      </c>
      <c r="AM11" s="41">
        <f t="shared" si="16"/>
        <v>0</v>
      </c>
      <c r="AN11" s="40"/>
      <c r="AO11" s="41">
        <f t="shared" si="17"/>
        <v>0</v>
      </c>
      <c r="AP11" s="40"/>
      <c r="AQ11" s="41">
        <f t="shared" si="18"/>
        <v>0</v>
      </c>
      <c r="AR11" s="40">
        <v>1</v>
      </c>
      <c r="AS11" s="41">
        <f t="shared" si="19"/>
        <v>1</v>
      </c>
      <c r="AT11" s="40">
        <v>1</v>
      </c>
      <c r="AU11" s="41">
        <f t="shared" si="20"/>
        <v>1</v>
      </c>
      <c r="AV11" s="40">
        <v>1</v>
      </c>
      <c r="AW11" s="41">
        <f t="shared" si="21"/>
        <v>1</v>
      </c>
      <c r="AX11" s="40">
        <v>0</v>
      </c>
      <c r="AY11" s="41">
        <f t="shared" si="22"/>
        <v>0</v>
      </c>
      <c r="AZ11" s="40">
        <v>1</v>
      </c>
      <c r="BA11" s="41">
        <f t="shared" si="23"/>
        <v>1</v>
      </c>
      <c r="BB11" s="40">
        <v>1</v>
      </c>
      <c r="BC11" s="41">
        <f t="shared" si="24"/>
        <v>1</v>
      </c>
      <c r="BD11" s="42">
        <f t="shared" si="25"/>
        <v>12.5</v>
      </c>
      <c r="BE11" s="49">
        <f t="shared" si="26"/>
        <v>0.44642857142857145</v>
      </c>
      <c r="BF11" s="56">
        <f t="shared" si="27"/>
        <v>25</v>
      </c>
    </row>
    <row r="12" spans="1:16384" ht="17" hidden="1" customHeight="1" x14ac:dyDescent="0.2">
      <c r="A12" s="47" t="s">
        <v>50</v>
      </c>
      <c r="B12" s="47" t="s">
        <v>25</v>
      </c>
      <c r="C12" s="47">
        <v>2</v>
      </c>
      <c r="D12" s="47" t="s">
        <v>144</v>
      </c>
      <c r="E12" s="47">
        <v>2015</v>
      </c>
      <c r="F12" s="40">
        <v>0.5</v>
      </c>
      <c r="G12" s="41">
        <f t="shared" si="0"/>
        <v>2.5</v>
      </c>
      <c r="H12" s="40"/>
      <c r="I12" s="41">
        <f t="shared" si="1"/>
        <v>0</v>
      </c>
      <c r="J12" s="40">
        <v>0</v>
      </c>
      <c r="K12" s="41">
        <f t="shared" si="2"/>
        <v>0</v>
      </c>
      <c r="L12" s="40">
        <v>0</v>
      </c>
      <c r="M12" s="41">
        <f t="shared" si="3"/>
        <v>0</v>
      </c>
      <c r="N12" s="40">
        <v>0</v>
      </c>
      <c r="O12" s="41">
        <f t="shared" si="4"/>
        <v>0</v>
      </c>
      <c r="P12" s="40"/>
      <c r="Q12" s="41">
        <f t="shared" si="5"/>
        <v>0</v>
      </c>
      <c r="R12" s="40">
        <v>0</v>
      </c>
      <c r="S12" s="41">
        <f t="shared" si="6"/>
        <v>0</v>
      </c>
      <c r="T12" s="40">
        <v>0</v>
      </c>
      <c r="U12" s="41">
        <f t="shared" si="7"/>
        <v>0</v>
      </c>
      <c r="V12" s="40"/>
      <c r="W12" s="41">
        <f t="shared" si="8"/>
        <v>0</v>
      </c>
      <c r="X12" s="40"/>
      <c r="Y12" s="41">
        <f t="shared" si="9"/>
        <v>0</v>
      </c>
      <c r="Z12" s="40"/>
      <c r="AA12" s="41">
        <f t="shared" si="10"/>
        <v>0</v>
      </c>
      <c r="AB12" s="40"/>
      <c r="AC12" s="41">
        <f t="shared" si="11"/>
        <v>0</v>
      </c>
      <c r="AD12" s="40"/>
      <c r="AE12" s="41">
        <f t="shared" si="12"/>
        <v>0</v>
      </c>
      <c r="AF12" s="40"/>
      <c r="AG12" s="41">
        <f t="shared" si="13"/>
        <v>0</v>
      </c>
      <c r="AH12" s="40"/>
      <c r="AI12" s="41">
        <f t="shared" si="14"/>
        <v>0</v>
      </c>
      <c r="AJ12" s="40"/>
      <c r="AK12" s="41">
        <f t="shared" si="15"/>
        <v>0</v>
      </c>
      <c r="AL12" s="40"/>
      <c r="AM12" s="41">
        <f t="shared" si="16"/>
        <v>0</v>
      </c>
      <c r="AN12" s="40"/>
      <c r="AO12" s="41">
        <f t="shared" si="17"/>
        <v>0</v>
      </c>
      <c r="AP12" s="40"/>
      <c r="AQ12" s="41">
        <f t="shared" si="18"/>
        <v>0</v>
      </c>
      <c r="AR12" s="40">
        <v>0</v>
      </c>
      <c r="AS12" s="41">
        <f t="shared" si="19"/>
        <v>0</v>
      </c>
      <c r="AT12" s="40">
        <v>0.2</v>
      </c>
      <c r="AU12" s="41">
        <f t="shared" si="20"/>
        <v>0.2</v>
      </c>
      <c r="AV12" s="40">
        <v>1</v>
      </c>
      <c r="AW12" s="41">
        <f t="shared" si="21"/>
        <v>1</v>
      </c>
      <c r="AX12" s="40">
        <v>0</v>
      </c>
      <c r="AY12" s="41">
        <f t="shared" si="22"/>
        <v>0</v>
      </c>
      <c r="AZ12" s="40">
        <v>1</v>
      </c>
      <c r="BA12" s="41">
        <f t="shared" si="23"/>
        <v>1</v>
      </c>
      <c r="BB12" s="40">
        <v>1</v>
      </c>
      <c r="BC12" s="41">
        <f t="shared" si="24"/>
        <v>1</v>
      </c>
      <c r="BD12" s="42">
        <f t="shared" si="25"/>
        <v>5.7</v>
      </c>
      <c r="BE12" s="49">
        <f t="shared" si="26"/>
        <v>0.17812500000000001</v>
      </c>
      <c r="BF12" s="56">
        <f t="shared" si="27"/>
        <v>21</v>
      </c>
    </row>
    <row r="13" spans="1:16384" s="27" customFormat="1" x14ac:dyDescent="0.2">
      <c r="A13" s="47" t="s">
        <v>131</v>
      </c>
      <c r="B13" s="47" t="s">
        <v>10</v>
      </c>
      <c r="C13" s="47">
        <v>1</v>
      </c>
      <c r="D13" s="47" t="s">
        <v>144</v>
      </c>
      <c r="E13" s="47">
        <v>2015</v>
      </c>
      <c r="F13" s="40"/>
      <c r="G13" s="75">
        <f t="shared" si="0"/>
        <v>0</v>
      </c>
      <c r="H13" s="40"/>
      <c r="I13" s="75">
        <f t="shared" si="1"/>
        <v>0</v>
      </c>
      <c r="J13" s="40"/>
      <c r="K13" s="75">
        <f t="shared" si="2"/>
        <v>0</v>
      </c>
      <c r="L13" s="74"/>
      <c r="M13" s="75">
        <f t="shared" si="3"/>
        <v>0</v>
      </c>
      <c r="N13" s="74"/>
      <c r="O13" s="75">
        <f t="shared" si="4"/>
        <v>0</v>
      </c>
      <c r="P13" s="74"/>
      <c r="Q13" s="75">
        <f t="shared" si="5"/>
        <v>0</v>
      </c>
      <c r="R13" s="74"/>
      <c r="S13" s="75">
        <f t="shared" si="6"/>
        <v>0</v>
      </c>
      <c r="T13" s="74"/>
      <c r="U13" s="75">
        <f t="shared" si="7"/>
        <v>0</v>
      </c>
      <c r="V13" s="74"/>
      <c r="W13" s="75">
        <f t="shared" si="8"/>
        <v>0</v>
      </c>
      <c r="X13" s="74"/>
      <c r="Y13" s="75">
        <f t="shared" si="9"/>
        <v>0</v>
      </c>
      <c r="Z13" s="74"/>
      <c r="AA13" s="75">
        <f t="shared" si="10"/>
        <v>0</v>
      </c>
      <c r="AB13" s="74"/>
      <c r="AC13" s="75">
        <f t="shared" si="11"/>
        <v>0</v>
      </c>
      <c r="AD13" s="74"/>
      <c r="AE13" s="75">
        <f t="shared" si="12"/>
        <v>0</v>
      </c>
      <c r="AF13" s="74"/>
      <c r="AG13" s="75">
        <f t="shared" si="13"/>
        <v>0</v>
      </c>
      <c r="AH13" s="74"/>
      <c r="AI13" s="75">
        <f t="shared" si="14"/>
        <v>0</v>
      </c>
      <c r="AJ13" s="74"/>
      <c r="AK13" s="75">
        <f t="shared" si="15"/>
        <v>0</v>
      </c>
      <c r="AL13" s="74"/>
      <c r="AM13" s="75">
        <f t="shared" si="16"/>
        <v>0</v>
      </c>
      <c r="AN13" s="74"/>
      <c r="AO13" s="75">
        <f t="shared" si="17"/>
        <v>0</v>
      </c>
      <c r="AP13" s="74"/>
      <c r="AQ13" s="75">
        <f t="shared" si="18"/>
        <v>0</v>
      </c>
      <c r="AR13" s="74"/>
      <c r="AS13" s="75">
        <f t="shared" si="19"/>
        <v>0</v>
      </c>
      <c r="AT13" s="74"/>
      <c r="AU13" s="75">
        <f t="shared" si="20"/>
        <v>0</v>
      </c>
      <c r="AV13" s="74"/>
      <c r="AW13" s="75">
        <f t="shared" si="21"/>
        <v>0</v>
      </c>
      <c r="AX13" s="74"/>
      <c r="AY13" s="75">
        <f t="shared" si="22"/>
        <v>0</v>
      </c>
      <c r="AZ13" s="74"/>
      <c r="BA13" s="75">
        <f t="shared" si="23"/>
        <v>0</v>
      </c>
      <c r="BB13" s="74"/>
      <c r="BC13" s="75">
        <f t="shared" si="24"/>
        <v>0</v>
      </c>
      <c r="BD13" s="75">
        <f t="shared" si="25"/>
        <v>0</v>
      </c>
      <c r="BE13" s="76">
        <f t="shared" si="26"/>
        <v>0</v>
      </c>
      <c r="BF13" s="77">
        <f t="shared" si="27"/>
        <v>53</v>
      </c>
    </row>
    <row r="14" spans="1:16384" ht="16" hidden="1" customHeight="1" x14ac:dyDescent="0.2">
      <c r="A14" s="47" t="s">
        <v>36</v>
      </c>
      <c r="B14" s="47" t="s">
        <v>25</v>
      </c>
      <c r="C14" s="47">
        <v>3</v>
      </c>
      <c r="D14" s="47" t="s">
        <v>144</v>
      </c>
      <c r="E14" s="47">
        <v>2015</v>
      </c>
      <c r="F14" s="40">
        <v>1</v>
      </c>
      <c r="G14" s="41">
        <f t="shared" si="0"/>
        <v>5</v>
      </c>
      <c r="H14" s="40">
        <v>1</v>
      </c>
      <c r="I14" s="41">
        <f t="shared" si="1"/>
        <v>3</v>
      </c>
      <c r="J14" s="40">
        <v>1</v>
      </c>
      <c r="K14" s="41">
        <f t="shared" si="2"/>
        <v>3</v>
      </c>
      <c r="L14" s="40">
        <v>1</v>
      </c>
      <c r="M14" s="41">
        <f t="shared" si="3"/>
        <v>3</v>
      </c>
      <c r="N14" s="40">
        <v>1</v>
      </c>
      <c r="O14" s="41">
        <f t="shared" si="4"/>
        <v>3</v>
      </c>
      <c r="P14" s="40">
        <v>0</v>
      </c>
      <c r="Q14" s="41">
        <f t="shared" si="5"/>
        <v>0</v>
      </c>
      <c r="R14" s="40">
        <v>0.7</v>
      </c>
      <c r="S14" s="41">
        <f t="shared" si="6"/>
        <v>6.3</v>
      </c>
      <c r="T14" s="40">
        <v>0</v>
      </c>
      <c r="U14" s="41">
        <f t="shared" si="7"/>
        <v>0</v>
      </c>
      <c r="V14" s="40">
        <v>0</v>
      </c>
      <c r="W14" s="41">
        <f t="shared" si="8"/>
        <v>0</v>
      </c>
      <c r="X14" s="40">
        <v>0</v>
      </c>
      <c r="Y14" s="41">
        <f t="shared" si="9"/>
        <v>0</v>
      </c>
      <c r="Z14" s="40">
        <v>1</v>
      </c>
      <c r="AA14" s="41">
        <f t="shared" si="10"/>
        <v>2</v>
      </c>
      <c r="AB14" s="40">
        <v>0</v>
      </c>
      <c r="AC14" s="41">
        <f t="shared" si="11"/>
        <v>0</v>
      </c>
      <c r="AD14" s="40">
        <v>0</v>
      </c>
      <c r="AE14" s="41">
        <f t="shared" si="12"/>
        <v>0</v>
      </c>
      <c r="AF14" s="40">
        <v>0</v>
      </c>
      <c r="AG14" s="41">
        <f t="shared" si="13"/>
        <v>0</v>
      </c>
      <c r="AH14" s="40">
        <v>0</v>
      </c>
      <c r="AI14" s="41">
        <f t="shared" si="14"/>
        <v>0</v>
      </c>
      <c r="AJ14" s="40">
        <v>0</v>
      </c>
      <c r="AK14" s="41">
        <f t="shared" si="15"/>
        <v>0</v>
      </c>
      <c r="AL14" s="40">
        <v>0</v>
      </c>
      <c r="AM14" s="41">
        <f t="shared" si="16"/>
        <v>0</v>
      </c>
      <c r="AN14" s="40">
        <v>0</v>
      </c>
      <c r="AO14" s="41">
        <f t="shared" si="17"/>
        <v>0</v>
      </c>
      <c r="AP14" s="40">
        <v>0</v>
      </c>
      <c r="AQ14" s="41">
        <f t="shared" si="18"/>
        <v>0</v>
      </c>
      <c r="AR14" s="40">
        <v>0</v>
      </c>
      <c r="AS14" s="41">
        <f t="shared" si="19"/>
        <v>0</v>
      </c>
      <c r="AT14" s="40">
        <v>0</v>
      </c>
      <c r="AU14" s="41">
        <f t="shared" si="20"/>
        <v>0</v>
      </c>
      <c r="AV14" s="40">
        <v>0</v>
      </c>
      <c r="AW14" s="41">
        <f t="shared" si="21"/>
        <v>0</v>
      </c>
      <c r="AX14" s="40">
        <v>0</v>
      </c>
      <c r="AY14" s="41">
        <f t="shared" si="22"/>
        <v>0</v>
      </c>
      <c r="AZ14" s="40">
        <v>0</v>
      </c>
      <c r="BA14" s="41">
        <f t="shared" si="23"/>
        <v>0</v>
      </c>
      <c r="BB14" s="40">
        <v>1</v>
      </c>
      <c r="BC14" s="41">
        <f t="shared" si="24"/>
        <v>1</v>
      </c>
      <c r="BD14" s="42">
        <f t="shared" si="25"/>
        <v>26.3</v>
      </c>
      <c r="BE14" s="49">
        <f t="shared" si="26"/>
        <v>0.49622641509433962</v>
      </c>
      <c r="BF14" s="56">
        <f t="shared" si="27"/>
        <v>0</v>
      </c>
    </row>
    <row r="15" spans="1:16384" ht="18" customHeight="1" x14ac:dyDescent="0.2">
      <c r="A15" s="47" t="s">
        <v>11</v>
      </c>
      <c r="B15" s="47" t="s">
        <v>10</v>
      </c>
      <c r="C15" s="47">
        <v>1</v>
      </c>
      <c r="D15" s="47" t="s">
        <v>144</v>
      </c>
      <c r="E15" s="47">
        <v>2015</v>
      </c>
      <c r="F15" s="40">
        <v>1</v>
      </c>
      <c r="G15" s="41">
        <f t="shared" si="0"/>
        <v>5</v>
      </c>
      <c r="H15" s="40">
        <v>1</v>
      </c>
      <c r="I15" s="41">
        <f t="shared" si="1"/>
        <v>3</v>
      </c>
      <c r="J15" s="40">
        <v>1</v>
      </c>
      <c r="K15" s="41">
        <f t="shared" si="2"/>
        <v>3</v>
      </c>
      <c r="L15" s="40">
        <v>1</v>
      </c>
      <c r="M15" s="41">
        <f t="shared" si="3"/>
        <v>3</v>
      </c>
      <c r="N15" s="40">
        <v>0.9</v>
      </c>
      <c r="O15" s="41">
        <f t="shared" si="4"/>
        <v>2.7</v>
      </c>
      <c r="P15" s="40">
        <v>0</v>
      </c>
      <c r="Q15" s="41">
        <f t="shared" si="5"/>
        <v>0</v>
      </c>
      <c r="R15" s="40">
        <v>0.4</v>
      </c>
      <c r="S15" s="41">
        <f t="shared" si="6"/>
        <v>3.6</v>
      </c>
      <c r="T15" s="40">
        <v>1</v>
      </c>
      <c r="U15" s="41">
        <f t="shared" si="7"/>
        <v>3</v>
      </c>
      <c r="V15" s="40">
        <v>0.75</v>
      </c>
      <c r="W15" s="41">
        <f t="shared" si="8"/>
        <v>1.5</v>
      </c>
      <c r="X15" s="40">
        <v>0</v>
      </c>
      <c r="Y15" s="41">
        <f t="shared" si="9"/>
        <v>0</v>
      </c>
      <c r="Z15" s="40">
        <v>1</v>
      </c>
      <c r="AA15" s="41">
        <f t="shared" si="10"/>
        <v>2</v>
      </c>
      <c r="AB15" s="40">
        <v>0</v>
      </c>
      <c r="AC15" s="41">
        <f t="shared" si="11"/>
        <v>0</v>
      </c>
      <c r="AD15" s="40">
        <v>0</v>
      </c>
      <c r="AE15" s="41">
        <f t="shared" si="12"/>
        <v>0</v>
      </c>
      <c r="AF15" s="40"/>
      <c r="AG15" s="41">
        <f t="shared" si="13"/>
        <v>0</v>
      </c>
      <c r="AH15" s="40">
        <v>0</v>
      </c>
      <c r="AI15" s="41">
        <f t="shared" si="14"/>
        <v>0</v>
      </c>
      <c r="AJ15" s="40">
        <v>0.8</v>
      </c>
      <c r="AK15" s="41">
        <f t="shared" si="15"/>
        <v>0.8</v>
      </c>
      <c r="AL15" s="40">
        <v>0</v>
      </c>
      <c r="AM15" s="41">
        <f t="shared" si="16"/>
        <v>0</v>
      </c>
      <c r="AN15" s="40">
        <v>0.6</v>
      </c>
      <c r="AO15" s="41">
        <f t="shared" si="17"/>
        <v>0.6</v>
      </c>
      <c r="AP15" s="40"/>
      <c r="AQ15" s="41">
        <f t="shared" si="18"/>
        <v>0</v>
      </c>
      <c r="AR15" s="40">
        <v>1</v>
      </c>
      <c r="AS15" s="41">
        <f t="shared" si="19"/>
        <v>1</v>
      </c>
      <c r="AT15" s="40">
        <v>0</v>
      </c>
      <c r="AU15" s="41">
        <f t="shared" si="20"/>
        <v>0</v>
      </c>
      <c r="AV15" s="40">
        <v>1</v>
      </c>
      <c r="AW15" s="41">
        <f t="shared" si="21"/>
        <v>1</v>
      </c>
      <c r="AX15" s="40">
        <v>0</v>
      </c>
      <c r="AY15" s="41">
        <f t="shared" si="22"/>
        <v>0</v>
      </c>
      <c r="AZ15" s="40">
        <v>0</v>
      </c>
      <c r="BA15" s="41">
        <f t="shared" si="23"/>
        <v>0</v>
      </c>
      <c r="BB15" s="40">
        <v>1</v>
      </c>
      <c r="BC15" s="41">
        <f t="shared" si="24"/>
        <v>1</v>
      </c>
      <c r="BD15" s="42">
        <f t="shared" si="25"/>
        <v>31.2</v>
      </c>
      <c r="BE15" s="49">
        <f t="shared" si="26"/>
        <v>0.61176470588235288</v>
      </c>
      <c r="BF15" s="56">
        <f t="shared" si="27"/>
        <v>2</v>
      </c>
      <c r="BH15">
        <f>31/1.39</f>
        <v>22.302158273381295</v>
      </c>
    </row>
    <row r="16" spans="1:16384" ht="15" customHeight="1" x14ac:dyDescent="0.2">
      <c r="A16" s="47" t="s">
        <v>117</v>
      </c>
      <c r="B16" s="47" t="s">
        <v>25</v>
      </c>
      <c r="C16" s="47">
        <v>1</v>
      </c>
      <c r="D16" s="47" t="s">
        <v>144</v>
      </c>
      <c r="E16" s="47">
        <v>2015</v>
      </c>
      <c r="F16" s="40">
        <v>1</v>
      </c>
      <c r="G16" s="41">
        <f t="shared" si="0"/>
        <v>5</v>
      </c>
      <c r="H16" s="40">
        <v>1</v>
      </c>
      <c r="I16" s="41">
        <f t="shared" si="1"/>
        <v>3</v>
      </c>
      <c r="J16" s="40">
        <v>1</v>
      </c>
      <c r="K16" s="41">
        <f t="shared" si="2"/>
        <v>3</v>
      </c>
      <c r="L16" s="40">
        <v>0.75</v>
      </c>
      <c r="M16" s="41">
        <f t="shared" si="3"/>
        <v>2.25</v>
      </c>
      <c r="N16" s="40">
        <v>0</v>
      </c>
      <c r="O16" s="41">
        <f t="shared" si="4"/>
        <v>0</v>
      </c>
      <c r="P16" s="40">
        <v>0.15</v>
      </c>
      <c r="Q16" s="41">
        <f t="shared" si="5"/>
        <v>0.44999999999999996</v>
      </c>
      <c r="R16" s="40">
        <v>0.2</v>
      </c>
      <c r="S16" s="41">
        <f t="shared" si="6"/>
        <v>1.8</v>
      </c>
      <c r="T16" s="40">
        <v>1</v>
      </c>
      <c r="U16" s="41">
        <f t="shared" si="7"/>
        <v>3</v>
      </c>
      <c r="V16" s="40">
        <v>0</v>
      </c>
      <c r="W16" s="41">
        <f t="shared" si="8"/>
        <v>0</v>
      </c>
      <c r="X16" s="40">
        <v>0</v>
      </c>
      <c r="Y16" s="41">
        <f t="shared" si="9"/>
        <v>0</v>
      </c>
      <c r="Z16" s="40">
        <v>1</v>
      </c>
      <c r="AA16" s="41">
        <f t="shared" si="10"/>
        <v>2</v>
      </c>
      <c r="AB16" s="40">
        <v>0</v>
      </c>
      <c r="AC16" s="41">
        <f t="shared" si="11"/>
        <v>0</v>
      </c>
      <c r="AD16" s="40">
        <v>0</v>
      </c>
      <c r="AE16" s="41">
        <f t="shared" si="12"/>
        <v>0</v>
      </c>
      <c r="AF16" s="40"/>
      <c r="AG16" s="41">
        <f t="shared" si="13"/>
        <v>0</v>
      </c>
      <c r="AH16" s="40">
        <v>1</v>
      </c>
      <c r="AI16" s="41">
        <f t="shared" si="14"/>
        <v>1</v>
      </c>
      <c r="AJ16" s="40">
        <v>0</v>
      </c>
      <c r="AK16" s="41">
        <f t="shared" si="15"/>
        <v>0</v>
      </c>
      <c r="AL16" s="40">
        <v>1</v>
      </c>
      <c r="AM16" s="41">
        <f t="shared" si="16"/>
        <v>1</v>
      </c>
      <c r="AN16" s="40">
        <v>0</v>
      </c>
      <c r="AO16" s="41">
        <f t="shared" si="17"/>
        <v>0</v>
      </c>
      <c r="AP16" s="40"/>
      <c r="AQ16" s="41">
        <f t="shared" si="18"/>
        <v>0</v>
      </c>
      <c r="AR16" s="40">
        <v>1</v>
      </c>
      <c r="AS16" s="41">
        <f t="shared" si="19"/>
        <v>1</v>
      </c>
      <c r="AT16" s="40">
        <v>0.3</v>
      </c>
      <c r="AU16" s="41">
        <f t="shared" si="20"/>
        <v>0.3</v>
      </c>
      <c r="AV16" s="40">
        <v>0.75</v>
      </c>
      <c r="AW16" s="41">
        <f t="shared" si="21"/>
        <v>0.75</v>
      </c>
      <c r="AX16" s="40">
        <v>0</v>
      </c>
      <c r="AY16" s="41">
        <f t="shared" si="22"/>
        <v>0</v>
      </c>
      <c r="AZ16" s="40">
        <v>1</v>
      </c>
      <c r="BA16" s="41">
        <f t="shared" si="23"/>
        <v>1</v>
      </c>
      <c r="BB16" s="40">
        <v>1</v>
      </c>
      <c r="BC16" s="41">
        <f t="shared" si="24"/>
        <v>1</v>
      </c>
      <c r="BD16" s="42">
        <f t="shared" si="25"/>
        <v>26.55</v>
      </c>
      <c r="BE16" s="49">
        <f t="shared" si="26"/>
        <v>0.52058823529411768</v>
      </c>
      <c r="BF16" s="56">
        <f t="shared" si="27"/>
        <v>2</v>
      </c>
    </row>
    <row r="17" spans="1:58" ht="17" hidden="1" customHeight="1" x14ac:dyDescent="0.2">
      <c r="A17" s="47" t="s">
        <v>37</v>
      </c>
      <c r="B17" s="47" t="s">
        <v>25</v>
      </c>
      <c r="C17" s="47">
        <v>3</v>
      </c>
      <c r="D17" s="47" t="s">
        <v>144</v>
      </c>
      <c r="E17" s="47">
        <v>2015</v>
      </c>
      <c r="F17" s="40">
        <v>1</v>
      </c>
      <c r="G17" s="41">
        <f t="shared" si="0"/>
        <v>5</v>
      </c>
      <c r="H17" s="40">
        <v>1</v>
      </c>
      <c r="I17" s="41">
        <f t="shared" si="1"/>
        <v>3</v>
      </c>
      <c r="J17" s="40">
        <v>1</v>
      </c>
      <c r="K17" s="41">
        <f t="shared" si="2"/>
        <v>3</v>
      </c>
      <c r="L17" s="40">
        <v>1</v>
      </c>
      <c r="M17" s="41">
        <f t="shared" si="3"/>
        <v>3</v>
      </c>
      <c r="N17" s="40">
        <v>1</v>
      </c>
      <c r="O17" s="41">
        <f t="shared" si="4"/>
        <v>3</v>
      </c>
      <c r="P17" s="40">
        <v>0.5</v>
      </c>
      <c r="Q17" s="41">
        <f t="shared" si="5"/>
        <v>1.5</v>
      </c>
      <c r="R17" s="40">
        <v>0.65</v>
      </c>
      <c r="S17" s="41">
        <f t="shared" si="6"/>
        <v>5.8500000000000005</v>
      </c>
      <c r="T17" s="40">
        <v>0</v>
      </c>
      <c r="U17" s="41">
        <f t="shared" si="7"/>
        <v>0</v>
      </c>
      <c r="V17" s="40">
        <v>0</v>
      </c>
      <c r="W17" s="41">
        <f t="shared" si="8"/>
        <v>0</v>
      </c>
      <c r="X17" s="40">
        <v>0</v>
      </c>
      <c r="Y17" s="41">
        <f t="shared" si="9"/>
        <v>0</v>
      </c>
      <c r="Z17" s="40">
        <v>1</v>
      </c>
      <c r="AA17" s="41">
        <f t="shared" si="10"/>
        <v>2</v>
      </c>
      <c r="AB17" s="40">
        <v>0</v>
      </c>
      <c r="AC17" s="41">
        <f t="shared" si="11"/>
        <v>0</v>
      </c>
      <c r="AD17" s="40">
        <v>0</v>
      </c>
      <c r="AE17" s="41">
        <f t="shared" si="12"/>
        <v>0</v>
      </c>
      <c r="AF17" s="40">
        <v>0</v>
      </c>
      <c r="AG17" s="41">
        <f t="shared" si="13"/>
        <v>0</v>
      </c>
      <c r="AH17" s="40">
        <v>0</v>
      </c>
      <c r="AI17" s="41">
        <f t="shared" si="14"/>
        <v>0</v>
      </c>
      <c r="AJ17" s="40">
        <v>0</v>
      </c>
      <c r="AK17" s="41">
        <f t="shared" si="15"/>
        <v>0</v>
      </c>
      <c r="AL17" s="40">
        <v>0</v>
      </c>
      <c r="AM17" s="41">
        <f t="shared" si="16"/>
        <v>0</v>
      </c>
      <c r="AN17" s="40">
        <v>0</v>
      </c>
      <c r="AO17" s="41">
        <f t="shared" si="17"/>
        <v>0</v>
      </c>
      <c r="AP17" s="40">
        <v>0</v>
      </c>
      <c r="AQ17" s="41">
        <f t="shared" si="18"/>
        <v>0</v>
      </c>
      <c r="AR17" s="40">
        <v>0.5</v>
      </c>
      <c r="AS17" s="41">
        <f t="shared" si="19"/>
        <v>0.5</v>
      </c>
      <c r="AT17" s="40">
        <v>0</v>
      </c>
      <c r="AU17" s="41">
        <f t="shared" si="20"/>
        <v>0</v>
      </c>
      <c r="AV17" s="40">
        <v>0</v>
      </c>
      <c r="AW17" s="41">
        <f t="shared" si="21"/>
        <v>0</v>
      </c>
      <c r="AX17" s="40">
        <v>0</v>
      </c>
      <c r="AY17" s="41">
        <f t="shared" si="22"/>
        <v>0</v>
      </c>
      <c r="AZ17" s="40">
        <v>0</v>
      </c>
      <c r="BA17" s="41">
        <f t="shared" si="23"/>
        <v>0</v>
      </c>
      <c r="BB17" s="40">
        <v>1</v>
      </c>
      <c r="BC17" s="41">
        <f t="shared" si="24"/>
        <v>1</v>
      </c>
      <c r="BD17" s="42">
        <f t="shared" si="25"/>
        <v>27.85</v>
      </c>
      <c r="BE17" s="49">
        <f t="shared" si="26"/>
        <v>0.5254716981132076</v>
      </c>
      <c r="BF17" s="56">
        <f t="shared" si="27"/>
        <v>0</v>
      </c>
    </row>
    <row r="18" spans="1:58" ht="15" hidden="1" customHeight="1" x14ac:dyDescent="0.2">
      <c r="A18" s="47" t="s">
        <v>35</v>
      </c>
      <c r="B18" s="47" t="s">
        <v>25</v>
      </c>
      <c r="C18" s="47">
        <v>3</v>
      </c>
      <c r="D18" s="47" t="s">
        <v>144</v>
      </c>
      <c r="E18" s="47">
        <v>2015</v>
      </c>
      <c r="F18" s="40">
        <v>1</v>
      </c>
      <c r="G18" s="41">
        <f t="shared" si="0"/>
        <v>5</v>
      </c>
      <c r="H18" s="40">
        <v>1</v>
      </c>
      <c r="I18" s="41">
        <f t="shared" si="1"/>
        <v>3</v>
      </c>
      <c r="J18" s="40">
        <v>1</v>
      </c>
      <c r="K18" s="41">
        <f t="shared" si="2"/>
        <v>3</v>
      </c>
      <c r="L18" s="40">
        <v>1</v>
      </c>
      <c r="M18" s="41">
        <f t="shared" si="3"/>
        <v>3</v>
      </c>
      <c r="N18" s="40">
        <v>1</v>
      </c>
      <c r="O18" s="41">
        <f t="shared" si="4"/>
        <v>3</v>
      </c>
      <c r="P18" s="40">
        <v>0.5</v>
      </c>
      <c r="Q18" s="41">
        <f t="shared" si="5"/>
        <v>1.5</v>
      </c>
      <c r="R18" s="40">
        <v>0</v>
      </c>
      <c r="S18" s="41">
        <f t="shared" si="6"/>
        <v>0</v>
      </c>
      <c r="T18" s="40">
        <v>0</v>
      </c>
      <c r="U18" s="41">
        <f t="shared" si="7"/>
        <v>0</v>
      </c>
      <c r="V18" s="40">
        <v>0</v>
      </c>
      <c r="W18" s="41">
        <f t="shared" si="8"/>
        <v>0</v>
      </c>
      <c r="X18" s="40">
        <v>0</v>
      </c>
      <c r="Y18" s="41">
        <f t="shared" si="9"/>
        <v>0</v>
      </c>
      <c r="Z18" s="40">
        <v>1</v>
      </c>
      <c r="AA18" s="41">
        <f t="shared" si="10"/>
        <v>2</v>
      </c>
      <c r="AB18" s="40">
        <v>0</v>
      </c>
      <c r="AC18" s="41">
        <f t="shared" si="11"/>
        <v>0</v>
      </c>
      <c r="AD18" s="40">
        <v>0</v>
      </c>
      <c r="AE18" s="41">
        <f t="shared" si="12"/>
        <v>0</v>
      </c>
      <c r="AF18" s="40">
        <v>0</v>
      </c>
      <c r="AG18" s="41">
        <f t="shared" si="13"/>
        <v>0</v>
      </c>
      <c r="AH18" s="40">
        <v>0</v>
      </c>
      <c r="AI18" s="41">
        <f t="shared" si="14"/>
        <v>0</v>
      </c>
      <c r="AJ18" s="40">
        <v>0</v>
      </c>
      <c r="AK18" s="41">
        <f t="shared" si="15"/>
        <v>0</v>
      </c>
      <c r="AL18" s="40">
        <v>0</v>
      </c>
      <c r="AM18" s="41">
        <f t="shared" si="16"/>
        <v>0</v>
      </c>
      <c r="AN18" s="40">
        <v>0</v>
      </c>
      <c r="AO18" s="41">
        <f t="shared" si="17"/>
        <v>0</v>
      </c>
      <c r="AP18" s="40">
        <v>0</v>
      </c>
      <c r="AQ18" s="41">
        <f t="shared" si="18"/>
        <v>0</v>
      </c>
      <c r="AR18" s="40">
        <v>0</v>
      </c>
      <c r="AS18" s="41">
        <f t="shared" si="19"/>
        <v>0</v>
      </c>
      <c r="AT18" s="40">
        <v>0</v>
      </c>
      <c r="AU18" s="41">
        <f t="shared" si="20"/>
        <v>0</v>
      </c>
      <c r="AV18" s="40">
        <v>0</v>
      </c>
      <c r="AW18" s="41">
        <f t="shared" si="21"/>
        <v>0</v>
      </c>
      <c r="AX18" s="40">
        <v>0</v>
      </c>
      <c r="AY18" s="41">
        <f t="shared" si="22"/>
        <v>0</v>
      </c>
      <c r="AZ18" s="40">
        <v>0</v>
      </c>
      <c r="BA18" s="41">
        <f t="shared" si="23"/>
        <v>0</v>
      </c>
      <c r="BB18" s="40">
        <v>1</v>
      </c>
      <c r="BC18" s="41">
        <f t="shared" si="24"/>
        <v>1</v>
      </c>
      <c r="BD18" s="42">
        <f t="shared" si="25"/>
        <v>21.5</v>
      </c>
      <c r="BE18" s="49">
        <f t="shared" si="26"/>
        <v>0.40566037735849059</v>
      </c>
      <c r="BF18" s="56">
        <f t="shared" si="27"/>
        <v>0</v>
      </c>
    </row>
    <row r="19" spans="1:58" ht="13" customHeight="1" x14ac:dyDescent="0.2">
      <c r="A19" s="47" t="s">
        <v>120</v>
      </c>
      <c r="B19" s="47" t="s">
        <v>25</v>
      </c>
      <c r="C19" s="47">
        <v>1</v>
      </c>
      <c r="D19" s="47" t="s">
        <v>144</v>
      </c>
      <c r="E19" s="47">
        <v>2015</v>
      </c>
      <c r="F19" s="40">
        <v>1</v>
      </c>
      <c r="G19" s="41">
        <f t="shared" si="0"/>
        <v>5</v>
      </c>
      <c r="H19" s="40">
        <v>1</v>
      </c>
      <c r="I19" s="41">
        <f t="shared" si="1"/>
        <v>3</v>
      </c>
      <c r="J19" s="40">
        <v>1</v>
      </c>
      <c r="K19" s="41">
        <f t="shared" si="2"/>
        <v>3</v>
      </c>
      <c r="L19" s="40">
        <v>0.7</v>
      </c>
      <c r="M19" s="41">
        <f t="shared" si="3"/>
        <v>2.0999999999999996</v>
      </c>
      <c r="N19" s="40">
        <v>1</v>
      </c>
      <c r="O19" s="41">
        <f t="shared" si="4"/>
        <v>3</v>
      </c>
      <c r="P19" s="40">
        <v>0.5</v>
      </c>
      <c r="Q19" s="41">
        <f t="shared" si="5"/>
        <v>1.5</v>
      </c>
      <c r="R19" s="40">
        <v>0.7</v>
      </c>
      <c r="S19" s="41">
        <f t="shared" si="6"/>
        <v>6.3</v>
      </c>
      <c r="T19" s="40">
        <v>0</v>
      </c>
      <c r="U19" s="41">
        <f t="shared" si="7"/>
        <v>0</v>
      </c>
      <c r="V19" s="40">
        <v>0</v>
      </c>
      <c r="W19" s="41">
        <f t="shared" si="8"/>
        <v>0</v>
      </c>
      <c r="X19" s="40">
        <v>0</v>
      </c>
      <c r="Y19" s="41">
        <f t="shared" si="9"/>
        <v>0</v>
      </c>
      <c r="Z19" s="40">
        <v>1</v>
      </c>
      <c r="AA19" s="41">
        <f t="shared" si="10"/>
        <v>2</v>
      </c>
      <c r="AB19" s="40">
        <v>0.8</v>
      </c>
      <c r="AC19" s="41">
        <f t="shared" si="11"/>
        <v>1.6</v>
      </c>
      <c r="AD19" s="40">
        <v>0.85</v>
      </c>
      <c r="AE19" s="41">
        <f t="shared" si="12"/>
        <v>0.85</v>
      </c>
      <c r="AF19" s="40">
        <v>0</v>
      </c>
      <c r="AG19" s="41">
        <f t="shared" si="13"/>
        <v>0</v>
      </c>
      <c r="AH19" s="40">
        <v>1</v>
      </c>
      <c r="AI19" s="41">
        <f t="shared" si="14"/>
        <v>1</v>
      </c>
      <c r="AJ19" s="40">
        <v>0</v>
      </c>
      <c r="AK19" s="41">
        <f t="shared" si="15"/>
        <v>0</v>
      </c>
      <c r="AL19" s="40">
        <v>0</v>
      </c>
      <c r="AM19" s="41">
        <f t="shared" si="16"/>
        <v>0</v>
      </c>
      <c r="AN19" s="40">
        <v>0</v>
      </c>
      <c r="AO19" s="41">
        <f t="shared" si="17"/>
        <v>0</v>
      </c>
      <c r="AP19" s="40">
        <v>1</v>
      </c>
      <c r="AQ19" s="41">
        <f t="shared" si="18"/>
        <v>1</v>
      </c>
      <c r="AR19" s="40">
        <v>1</v>
      </c>
      <c r="AS19" s="41">
        <f t="shared" si="19"/>
        <v>1</v>
      </c>
      <c r="AT19" s="40">
        <v>0</v>
      </c>
      <c r="AU19" s="41">
        <f t="shared" si="20"/>
        <v>0</v>
      </c>
      <c r="AV19" s="40">
        <v>1</v>
      </c>
      <c r="AW19" s="41">
        <f t="shared" si="21"/>
        <v>1</v>
      </c>
      <c r="AX19" s="40">
        <v>0</v>
      </c>
      <c r="AY19" s="41">
        <f t="shared" si="22"/>
        <v>0</v>
      </c>
      <c r="AZ19" s="40">
        <v>0</v>
      </c>
      <c r="BA19" s="41">
        <f t="shared" si="23"/>
        <v>0</v>
      </c>
      <c r="BB19" s="40">
        <v>1</v>
      </c>
      <c r="BC19" s="41">
        <f t="shared" si="24"/>
        <v>1</v>
      </c>
      <c r="BD19" s="42">
        <f t="shared" si="25"/>
        <v>33.35</v>
      </c>
      <c r="BE19" s="49">
        <f t="shared" si="26"/>
        <v>0.62924528301886795</v>
      </c>
      <c r="BF19" s="56">
        <f t="shared" si="27"/>
        <v>0</v>
      </c>
    </row>
    <row r="20" spans="1:58" ht="15" customHeight="1" x14ac:dyDescent="0.2">
      <c r="A20" s="47" t="s">
        <v>121</v>
      </c>
      <c r="B20" s="47" t="s">
        <v>10</v>
      </c>
      <c r="C20" s="47">
        <v>1</v>
      </c>
      <c r="D20" s="47" t="s">
        <v>144</v>
      </c>
      <c r="E20" s="47">
        <v>2015</v>
      </c>
      <c r="F20" s="40">
        <v>1</v>
      </c>
      <c r="G20" s="41">
        <f t="shared" si="0"/>
        <v>5</v>
      </c>
      <c r="H20" s="40">
        <v>1</v>
      </c>
      <c r="I20" s="41">
        <f t="shared" si="1"/>
        <v>3</v>
      </c>
      <c r="J20" s="40">
        <v>1</v>
      </c>
      <c r="K20" s="41">
        <f t="shared" si="2"/>
        <v>3</v>
      </c>
      <c r="L20" s="40">
        <v>0.7</v>
      </c>
      <c r="M20" s="41">
        <f t="shared" si="3"/>
        <v>2.0999999999999996</v>
      </c>
      <c r="N20" s="40">
        <v>1</v>
      </c>
      <c r="O20" s="41">
        <f t="shared" si="4"/>
        <v>3</v>
      </c>
      <c r="P20" s="40">
        <v>0.5</v>
      </c>
      <c r="Q20" s="41">
        <f t="shared" si="5"/>
        <v>1.5</v>
      </c>
      <c r="R20" s="40">
        <v>0.7</v>
      </c>
      <c r="S20" s="41">
        <f t="shared" si="6"/>
        <v>6.3</v>
      </c>
      <c r="T20" s="40">
        <v>0</v>
      </c>
      <c r="U20" s="41">
        <f t="shared" si="7"/>
        <v>0</v>
      </c>
      <c r="V20" s="40">
        <v>0</v>
      </c>
      <c r="W20" s="41">
        <f t="shared" si="8"/>
        <v>0</v>
      </c>
      <c r="X20" s="40">
        <v>0</v>
      </c>
      <c r="Y20" s="41">
        <f t="shared" si="9"/>
        <v>0</v>
      </c>
      <c r="Z20" s="40"/>
      <c r="AA20" s="41">
        <f t="shared" si="10"/>
        <v>0</v>
      </c>
      <c r="AB20" s="40">
        <v>0.8</v>
      </c>
      <c r="AC20" s="41">
        <f t="shared" si="11"/>
        <v>1.6</v>
      </c>
      <c r="AD20" s="40">
        <v>0.85</v>
      </c>
      <c r="AE20" s="41">
        <f t="shared" si="12"/>
        <v>0.85</v>
      </c>
      <c r="AF20" s="40">
        <v>0</v>
      </c>
      <c r="AG20" s="41">
        <f t="shared" si="13"/>
        <v>0</v>
      </c>
      <c r="AH20" s="40">
        <v>1</v>
      </c>
      <c r="AI20" s="41">
        <f t="shared" si="14"/>
        <v>1</v>
      </c>
      <c r="AJ20" s="40">
        <v>0</v>
      </c>
      <c r="AK20" s="41">
        <f t="shared" si="15"/>
        <v>0</v>
      </c>
      <c r="AL20" s="40">
        <v>0</v>
      </c>
      <c r="AM20" s="41">
        <f t="shared" si="16"/>
        <v>0</v>
      </c>
      <c r="AN20" s="40">
        <v>0</v>
      </c>
      <c r="AO20" s="41">
        <f t="shared" si="17"/>
        <v>0</v>
      </c>
      <c r="AP20" s="40">
        <v>1</v>
      </c>
      <c r="AQ20" s="41">
        <f t="shared" si="18"/>
        <v>1</v>
      </c>
      <c r="AR20" s="40">
        <v>1</v>
      </c>
      <c r="AS20" s="41">
        <f t="shared" si="19"/>
        <v>1</v>
      </c>
      <c r="AT20" s="40">
        <v>0</v>
      </c>
      <c r="AU20" s="41">
        <f t="shared" si="20"/>
        <v>0</v>
      </c>
      <c r="AV20" s="40">
        <v>1</v>
      </c>
      <c r="AW20" s="41">
        <f t="shared" si="21"/>
        <v>1</v>
      </c>
      <c r="AX20" s="40">
        <v>0</v>
      </c>
      <c r="AY20" s="41">
        <f t="shared" si="22"/>
        <v>0</v>
      </c>
      <c r="AZ20" s="40">
        <v>0.5</v>
      </c>
      <c r="BA20" s="41">
        <f t="shared" si="23"/>
        <v>0.5</v>
      </c>
      <c r="BB20" s="40">
        <v>1</v>
      </c>
      <c r="BC20" s="41">
        <f t="shared" si="24"/>
        <v>1</v>
      </c>
      <c r="BD20" s="42">
        <f t="shared" si="25"/>
        <v>31.85</v>
      </c>
      <c r="BE20" s="49">
        <f t="shared" si="26"/>
        <v>0.62450980392156863</v>
      </c>
      <c r="BF20" s="56">
        <f t="shared" si="27"/>
        <v>2</v>
      </c>
    </row>
    <row r="21" spans="1:58" ht="15" hidden="1" customHeight="1" x14ac:dyDescent="0.2">
      <c r="A21" s="47" t="s">
        <v>20</v>
      </c>
      <c r="B21" s="47" t="s">
        <v>10</v>
      </c>
      <c r="C21" s="47">
        <v>3</v>
      </c>
      <c r="D21" s="47" t="s">
        <v>144</v>
      </c>
      <c r="E21" s="47">
        <v>2015</v>
      </c>
      <c r="F21" s="40">
        <v>0.8</v>
      </c>
      <c r="G21" s="41">
        <f t="shared" si="0"/>
        <v>4</v>
      </c>
      <c r="H21" s="40">
        <v>0</v>
      </c>
      <c r="I21" s="41">
        <f t="shared" si="1"/>
        <v>0</v>
      </c>
      <c r="J21" s="40">
        <v>1</v>
      </c>
      <c r="K21" s="41">
        <f t="shared" si="2"/>
        <v>3</v>
      </c>
      <c r="L21" s="40">
        <v>1</v>
      </c>
      <c r="M21" s="41">
        <f t="shared" si="3"/>
        <v>3</v>
      </c>
      <c r="N21" s="40">
        <v>0.9</v>
      </c>
      <c r="O21" s="41">
        <f t="shared" si="4"/>
        <v>2.7</v>
      </c>
      <c r="P21" s="40">
        <v>1</v>
      </c>
      <c r="Q21" s="41">
        <f t="shared" si="5"/>
        <v>3</v>
      </c>
      <c r="R21" s="40">
        <v>0.35</v>
      </c>
      <c r="S21" s="41">
        <f t="shared" si="6"/>
        <v>3.15</v>
      </c>
      <c r="T21" s="40">
        <v>0.9</v>
      </c>
      <c r="U21" s="41">
        <f t="shared" si="7"/>
        <v>2.7</v>
      </c>
      <c r="V21" s="40">
        <v>0.8</v>
      </c>
      <c r="W21" s="41">
        <f t="shared" si="8"/>
        <v>1.6</v>
      </c>
      <c r="X21" s="40">
        <v>1</v>
      </c>
      <c r="Y21" s="41">
        <f t="shared" si="9"/>
        <v>2</v>
      </c>
      <c r="Z21" s="40">
        <v>1</v>
      </c>
      <c r="AA21" s="41">
        <f t="shared" si="10"/>
        <v>2</v>
      </c>
      <c r="AB21" s="40">
        <v>1</v>
      </c>
      <c r="AC21" s="41">
        <f t="shared" si="11"/>
        <v>2</v>
      </c>
      <c r="AD21" s="40">
        <v>0</v>
      </c>
      <c r="AE21" s="41">
        <f t="shared" si="12"/>
        <v>0</v>
      </c>
      <c r="AF21" s="40">
        <v>0</v>
      </c>
      <c r="AG21" s="41">
        <f t="shared" si="13"/>
        <v>0</v>
      </c>
      <c r="AH21" s="40">
        <v>1</v>
      </c>
      <c r="AI21" s="41">
        <f t="shared" si="14"/>
        <v>1</v>
      </c>
      <c r="AJ21" s="40">
        <v>0</v>
      </c>
      <c r="AK21" s="41">
        <f t="shared" si="15"/>
        <v>0</v>
      </c>
      <c r="AL21" s="40">
        <v>0</v>
      </c>
      <c r="AM21" s="41">
        <f t="shared" si="16"/>
        <v>0</v>
      </c>
      <c r="AN21" s="40">
        <v>0</v>
      </c>
      <c r="AO21" s="41">
        <f t="shared" si="17"/>
        <v>0</v>
      </c>
      <c r="AP21" s="40">
        <v>0</v>
      </c>
      <c r="AQ21" s="41">
        <f t="shared" si="18"/>
        <v>0</v>
      </c>
      <c r="AR21" s="40">
        <v>1</v>
      </c>
      <c r="AS21" s="41">
        <f t="shared" si="19"/>
        <v>1</v>
      </c>
      <c r="AT21" s="40">
        <v>1</v>
      </c>
      <c r="AU21" s="41">
        <f t="shared" si="20"/>
        <v>1</v>
      </c>
      <c r="AV21" s="40">
        <v>1</v>
      </c>
      <c r="AW21" s="41">
        <f t="shared" si="21"/>
        <v>1</v>
      </c>
      <c r="AX21" s="40">
        <v>0</v>
      </c>
      <c r="AY21" s="41">
        <f t="shared" si="22"/>
        <v>0</v>
      </c>
      <c r="AZ21" s="40">
        <v>1</v>
      </c>
      <c r="BA21" s="41">
        <f t="shared" si="23"/>
        <v>1</v>
      </c>
      <c r="BB21" s="40">
        <v>1</v>
      </c>
      <c r="BC21" s="41">
        <f t="shared" si="24"/>
        <v>1</v>
      </c>
      <c r="BD21" s="42">
        <f t="shared" si="25"/>
        <v>35.15</v>
      </c>
      <c r="BE21" s="49">
        <f t="shared" si="26"/>
        <v>0.66320754716981134</v>
      </c>
      <c r="BF21" s="56">
        <f t="shared" si="27"/>
        <v>0</v>
      </c>
    </row>
    <row r="22" spans="1:58" hidden="1" x14ac:dyDescent="0.2">
      <c r="A22" s="47" t="s">
        <v>17</v>
      </c>
      <c r="B22" s="47" t="s">
        <v>10</v>
      </c>
      <c r="C22" s="47">
        <v>3</v>
      </c>
      <c r="D22" s="47" t="s">
        <v>144</v>
      </c>
      <c r="E22" s="47">
        <v>2015</v>
      </c>
      <c r="F22" s="40">
        <v>0</v>
      </c>
      <c r="G22" s="41">
        <f t="shared" si="0"/>
        <v>0</v>
      </c>
      <c r="H22" s="40">
        <v>1</v>
      </c>
      <c r="I22" s="41">
        <f t="shared" si="1"/>
        <v>3</v>
      </c>
      <c r="J22" s="40">
        <v>1</v>
      </c>
      <c r="K22" s="41">
        <f t="shared" si="2"/>
        <v>3</v>
      </c>
      <c r="L22" s="40">
        <v>1</v>
      </c>
      <c r="M22" s="41">
        <f t="shared" si="3"/>
        <v>3</v>
      </c>
      <c r="N22" s="40">
        <v>0</v>
      </c>
      <c r="O22" s="41">
        <f t="shared" si="4"/>
        <v>0</v>
      </c>
      <c r="P22" s="40">
        <v>1</v>
      </c>
      <c r="Q22" s="41">
        <f t="shared" si="5"/>
        <v>3</v>
      </c>
      <c r="R22" s="40">
        <v>0.15</v>
      </c>
      <c r="S22" s="41">
        <f t="shared" si="6"/>
        <v>1.3499999999999999</v>
      </c>
      <c r="T22" s="40">
        <v>0.5</v>
      </c>
      <c r="U22" s="41">
        <f t="shared" si="7"/>
        <v>1.5</v>
      </c>
      <c r="V22" s="40">
        <v>0</v>
      </c>
      <c r="W22" s="41">
        <f t="shared" si="8"/>
        <v>0</v>
      </c>
      <c r="X22" s="40">
        <v>0</v>
      </c>
      <c r="Y22" s="41">
        <f t="shared" si="9"/>
        <v>0</v>
      </c>
      <c r="Z22" s="40">
        <v>0.7</v>
      </c>
      <c r="AA22" s="41">
        <f t="shared" si="10"/>
        <v>1.4</v>
      </c>
      <c r="AB22" s="40">
        <v>0.5</v>
      </c>
      <c r="AC22" s="41">
        <f t="shared" si="11"/>
        <v>1</v>
      </c>
      <c r="AD22" s="40">
        <v>0</v>
      </c>
      <c r="AE22" s="41">
        <f t="shared" si="12"/>
        <v>0</v>
      </c>
      <c r="AF22" s="40"/>
      <c r="AG22" s="41">
        <f t="shared" si="13"/>
        <v>0</v>
      </c>
      <c r="AH22" s="40">
        <v>1</v>
      </c>
      <c r="AI22" s="41">
        <f t="shared" si="14"/>
        <v>1</v>
      </c>
      <c r="AJ22" s="40">
        <v>0.05</v>
      </c>
      <c r="AK22" s="41">
        <f t="shared" si="15"/>
        <v>0.05</v>
      </c>
      <c r="AL22" s="40">
        <v>0</v>
      </c>
      <c r="AM22" s="41">
        <f t="shared" si="16"/>
        <v>0</v>
      </c>
      <c r="AN22" s="40">
        <v>0</v>
      </c>
      <c r="AO22" s="41">
        <f t="shared" si="17"/>
        <v>0</v>
      </c>
      <c r="AP22" s="40"/>
      <c r="AQ22" s="41">
        <f t="shared" si="18"/>
        <v>0</v>
      </c>
      <c r="AR22" s="40"/>
      <c r="AS22" s="41">
        <f t="shared" si="19"/>
        <v>0</v>
      </c>
      <c r="AT22" s="40">
        <v>0</v>
      </c>
      <c r="AU22" s="41">
        <f t="shared" si="20"/>
        <v>0</v>
      </c>
      <c r="AV22" s="40"/>
      <c r="AW22" s="41">
        <f t="shared" si="21"/>
        <v>0</v>
      </c>
      <c r="AX22" s="40"/>
      <c r="AY22" s="41">
        <f t="shared" si="22"/>
        <v>0</v>
      </c>
      <c r="AZ22" s="40">
        <v>0</v>
      </c>
      <c r="BA22" s="41">
        <f t="shared" si="23"/>
        <v>0</v>
      </c>
      <c r="BB22" s="40"/>
      <c r="BC22" s="41">
        <f t="shared" si="24"/>
        <v>0</v>
      </c>
      <c r="BD22" s="42">
        <f t="shared" si="25"/>
        <v>18.299999999999997</v>
      </c>
      <c r="BE22" s="49">
        <f t="shared" si="26"/>
        <v>0.38936170212765953</v>
      </c>
      <c r="BF22" s="56">
        <f t="shared" si="27"/>
        <v>6</v>
      </c>
    </row>
    <row r="23" spans="1:58" x14ac:dyDescent="0.2">
      <c r="A23" s="47" t="s">
        <v>16</v>
      </c>
      <c r="B23" s="47" t="s">
        <v>10</v>
      </c>
      <c r="C23" s="47">
        <v>1</v>
      </c>
      <c r="D23" s="47" t="s">
        <v>144</v>
      </c>
      <c r="E23" s="47">
        <v>2015</v>
      </c>
      <c r="F23" s="40">
        <v>0</v>
      </c>
      <c r="G23" s="41">
        <f t="shared" si="0"/>
        <v>0</v>
      </c>
      <c r="H23" s="40">
        <v>1</v>
      </c>
      <c r="I23" s="41">
        <f t="shared" si="1"/>
        <v>3</v>
      </c>
      <c r="J23" s="40">
        <v>1</v>
      </c>
      <c r="K23" s="41">
        <f t="shared" si="2"/>
        <v>3</v>
      </c>
      <c r="L23" s="40">
        <v>1</v>
      </c>
      <c r="M23" s="41">
        <f t="shared" si="3"/>
        <v>3</v>
      </c>
      <c r="N23" s="40">
        <v>0</v>
      </c>
      <c r="O23" s="41">
        <f t="shared" si="4"/>
        <v>0</v>
      </c>
      <c r="P23" s="40">
        <v>1</v>
      </c>
      <c r="Q23" s="41">
        <f t="shared" si="5"/>
        <v>3</v>
      </c>
      <c r="R23" s="40">
        <v>0.2</v>
      </c>
      <c r="S23" s="41">
        <f t="shared" si="6"/>
        <v>1.8</v>
      </c>
      <c r="T23" s="40">
        <v>0.6</v>
      </c>
      <c r="U23" s="41">
        <f t="shared" si="7"/>
        <v>1.7999999999999998</v>
      </c>
      <c r="V23" s="40">
        <v>0</v>
      </c>
      <c r="W23" s="41">
        <f t="shared" si="8"/>
        <v>0</v>
      </c>
      <c r="X23" s="40">
        <v>0</v>
      </c>
      <c r="Y23" s="41">
        <f t="shared" si="9"/>
        <v>0</v>
      </c>
      <c r="Z23" s="40">
        <v>0.6</v>
      </c>
      <c r="AA23" s="41">
        <f t="shared" si="10"/>
        <v>1.2</v>
      </c>
      <c r="AB23" s="40">
        <v>0.7</v>
      </c>
      <c r="AC23" s="41">
        <f t="shared" si="11"/>
        <v>1.4</v>
      </c>
      <c r="AD23" s="40">
        <v>0</v>
      </c>
      <c r="AE23" s="41">
        <f t="shared" si="12"/>
        <v>0</v>
      </c>
      <c r="AF23" s="40"/>
      <c r="AG23" s="41">
        <f t="shared" si="13"/>
        <v>0</v>
      </c>
      <c r="AH23" s="40">
        <v>1</v>
      </c>
      <c r="AI23" s="41">
        <f t="shared" si="14"/>
        <v>1</v>
      </c>
      <c r="AJ23" s="40">
        <v>0.4</v>
      </c>
      <c r="AK23" s="41">
        <f t="shared" si="15"/>
        <v>0.4</v>
      </c>
      <c r="AL23" s="40">
        <v>0</v>
      </c>
      <c r="AM23" s="41">
        <f t="shared" si="16"/>
        <v>0</v>
      </c>
      <c r="AN23" s="40">
        <v>0.4</v>
      </c>
      <c r="AO23" s="41">
        <f t="shared" si="17"/>
        <v>0.4</v>
      </c>
      <c r="AP23" s="40"/>
      <c r="AQ23" s="41">
        <f t="shared" si="18"/>
        <v>0</v>
      </c>
      <c r="AR23" s="40">
        <v>0.5</v>
      </c>
      <c r="AS23" s="41">
        <f t="shared" si="19"/>
        <v>0.5</v>
      </c>
      <c r="AT23" s="40">
        <v>0</v>
      </c>
      <c r="AU23" s="41">
        <f t="shared" si="20"/>
        <v>0</v>
      </c>
      <c r="AV23" s="40">
        <v>0</v>
      </c>
      <c r="AW23" s="41">
        <f t="shared" si="21"/>
        <v>0</v>
      </c>
      <c r="AX23" s="40"/>
      <c r="AY23" s="41">
        <f t="shared" si="22"/>
        <v>0</v>
      </c>
      <c r="AZ23" s="40"/>
      <c r="BA23" s="41">
        <f t="shared" si="23"/>
        <v>0</v>
      </c>
      <c r="BB23" s="40">
        <v>1</v>
      </c>
      <c r="BC23" s="41">
        <f t="shared" si="24"/>
        <v>1</v>
      </c>
      <c r="BD23" s="42">
        <f t="shared" si="25"/>
        <v>21.5</v>
      </c>
      <c r="BE23" s="49">
        <f t="shared" si="26"/>
        <v>0.43877551020408162</v>
      </c>
      <c r="BF23" s="56">
        <f t="shared" si="27"/>
        <v>4</v>
      </c>
    </row>
    <row r="24" spans="1:58" x14ac:dyDescent="0.2">
      <c r="A24" s="47" t="s">
        <v>132</v>
      </c>
      <c r="B24" s="47" t="s">
        <v>52</v>
      </c>
      <c r="C24" s="47">
        <v>1</v>
      </c>
      <c r="D24" s="47" t="s">
        <v>144</v>
      </c>
      <c r="E24" s="47">
        <v>2015</v>
      </c>
      <c r="F24" s="40">
        <v>0</v>
      </c>
      <c r="G24" s="41">
        <f t="shared" si="0"/>
        <v>0</v>
      </c>
      <c r="H24" s="40">
        <v>1</v>
      </c>
      <c r="I24" s="41">
        <f t="shared" si="1"/>
        <v>3</v>
      </c>
      <c r="J24" s="40">
        <v>0.5</v>
      </c>
      <c r="K24" s="41">
        <f t="shared" si="2"/>
        <v>1.5</v>
      </c>
      <c r="L24" s="40">
        <v>0.5</v>
      </c>
      <c r="M24" s="41">
        <f t="shared" si="3"/>
        <v>1.5</v>
      </c>
      <c r="N24" s="40">
        <v>1</v>
      </c>
      <c r="O24" s="41">
        <f t="shared" si="4"/>
        <v>3</v>
      </c>
      <c r="P24" s="40">
        <v>1</v>
      </c>
      <c r="Q24" s="41">
        <f t="shared" si="5"/>
        <v>3</v>
      </c>
      <c r="R24" s="40">
        <v>0.2</v>
      </c>
      <c r="S24" s="41">
        <f t="shared" si="6"/>
        <v>1.8</v>
      </c>
      <c r="T24" s="40">
        <v>0</v>
      </c>
      <c r="U24" s="41">
        <f t="shared" si="7"/>
        <v>0</v>
      </c>
      <c r="V24" s="40">
        <v>0</v>
      </c>
      <c r="W24" s="41">
        <f t="shared" si="8"/>
        <v>0</v>
      </c>
      <c r="X24" s="40">
        <v>0.25</v>
      </c>
      <c r="Y24" s="41">
        <f t="shared" si="9"/>
        <v>0.5</v>
      </c>
      <c r="Z24" s="40">
        <v>1</v>
      </c>
      <c r="AA24" s="41">
        <f t="shared" si="10"/>
        <v>2</v>
      </c>
      <c r="AB24" s="40">
        <v>0.5</v>
      </c>
      <c r="AC24" s="41">
        <f t="shared" si="11"/>
        <v>1</v>
      </c>
      <c r="AD24" s="40">
        <v>0.5</v>
      </c>
      <c r="AE24" s="41">
        <f t="shared" si="12"/>
        <v>0.5</v>
      </c>
      <c r="AF24" s="40">
        <v>1</v>
      </c>
      <c r="AG24" s="41">
        <f t="shared" si="13"/>
        <v>1</v>
      </c>
      <c r="AH24" s="40">
        <v>0.75</v>
      </c>
      <c r="AI24" s="41">
        <f t="shared" si="14"/>
        <v>0.75</v>
      </c>
      <c r="AJ24" s="40">
        <v>0.5</v>
      </c>
      <c r="AK24" s="41">
        <f t="shared" si="15"/>
        <v>0.5</v>
      </c>
      <c r="AL24" s="40">
        <v>0.5</v>
      </c>
      <c r="AM24" s="41">
        <f t="shared" si="16"/>
        <v>0.5</v>
      </c>
      <c r="AN24" s="40">
        <v>0.5</v>
      </c>
      <c r="AO24" s="41">
        <f t="shared" si="17"/>
        <v>0.5</v>
      </c>
      <c r="AP24" s="40">
        <v>1</v>
      </c>
      <c r="AQ24" s="41">
        <f t="shared" si="18"/>
        <v>1</v>
      </c>
      <c r="AR24" s="40">
        <v>0.5</v>
      </c>
      <c r="AS24" s="41">
        <f t="shared" si="19"/>
        <v>0.5</v>
      </c>
      <c r="AT24" s="40">
        <v>0.5</v>
      </c>
      <c r="AU24" s="41">
        <f t="shared" si="20"/>
        <v>0.5</v>
      </c>
      <c r="AV24" s="40">
        <v>0</v>
      </c>
      <c r="AW24" s="41">
        <f t="shared" si="21"/>
        <v>0</v>
      </c>
      <c r="AX24" s="40">
        <v>0</v>
      </c>
      <c r="AY24" s="41">
        <f t="shared" si="22"/>
        <v>0</v>
      </c>
      <c r="AZ24" s="40">
        <v>0.5</v>
      </c>
      <c r="BA24" s="41">
        <f t="shared" si="23"/>
        <v>0.5</v>
      </c>
      <c r="BB24" s="40">
        <v>1</v>
      </c>
      <c r="BC24" s="41">
        <f t="shared" si="24"/>
        <v>1</v>
      </c>
      <c r="BD24" s="42">
        <f t="shared" si="25"/>
        <v>24.55</v>
      </c>
      <c r="BE24" s="49">
        <f t="shared" si="26"/>
        <v>0.46320754716981133</v>
      </c>
      <c r="BF24" s="56">
        <f t="shared" si="27"/>
        <v>0</v>
      </c>
    </row>
    <row r="25" spans="1:58" hidden="1" x14ac:dyDescent="0.2">
      <c r="A25" s="47" t="s">
        <v>42</v>
      </c>
      <c r="B25" s="47" t="s">
        <v>25</v>
      </c>
      <c r="C25" s="47">
        <v>2</v>
      </c>
      <c r="D25" s="47" t="s">
        <v>144</v>
      </c>
      <c r="E25" s="47">
        <v>2015</v>
      </c>
      <c r="F25" s="40">
        <v>1</v>
      </c>
      <c r="G25" s="41">
        <f t="shared" si="0"/>
        <v>5</v>
      </c>
      <c r="H25" s="40">
        <v>1</v>
      </c>
      <c r="I25" s="41">
        <f t="shared" si="1"/>
        <v>3</v>
      </c>
      <c r="J25" s="40">
        <v>1</v>
      </c>
      <c r="K25" s="41">
        <f t="shared" si="2"/>
        <v>3</v>
      </c>
      <c r="L25" s="40">
        <v>1</v>
      </c>
      <c r="M25" s="41">
        <f t="shared" si="3"/>
        <v>3</v>
      </c>
      <c r="N25" s="40">
        <v>1</v>
      </c>
      <c r="O25" s="41">
        <f t="shared" si="4"/>
        <v>3</v>
      </c>
      <c r="P25" s="40">
        <v>1</v>
      </c>
      <c r="Q25" s="41">
        <f t="shared" si="5"/>
        <v>3</v>
      </c>
      <c r="R25" s="40">
        <v>0.82</v>
      </c>
      <c r="S25" s="41">
        <f t="shared" si="6"/>
        <v>7.38</v>
      </c>
      <c r="T25" s="40">
        <v>1</v>
      </c>
      <c r="U25" s="41">
        <f t="shared" si="7"/>
        <v>3</v>
      </c>
      <c r="V25" s="40">
        <v>0</v>
      </c>
      <c r="W25" s="41">
        <f t="shared" si="8"/>
        <v>0</v>
      </c>
      <c r="X25" s="40">
        <v>0</v>
      </c>
      <c r="Y25" s="41">
        <f t="shared" si="9"/>
        <v>0</v>
      </c>
      <c r="Z25" s="40">
        <v>1</v>
      </c>
      <c r="AA25" s="41">
        <f t="shared" si="10"/>
        <v>2</v>
      </c>
      <c r="AB25" s="40">
        <v>0</v>
      </c>
      <c r="AC25" s="41">
        <f t="shared" si="11"/>
        <v>0</v>
      </c>
      <c r="AD25" s="40">
        <v>0</v>
      </c>
      <c r="AE25" s="41">
        <f t="shared" si="12"/>
        <v>0</v>
      </c>
      <c r="AF25" s="40">
        <v>0</v>
      </c>
      <c r="AG25" s="41">
        <f t="shared" si="13"/>
        <v>0</v>
      </c>
      <c r="AH25" s="40">
        <v>0</v>
      </c>
      <c r="AI25" s="41">
        <f t="shared" si="14"/>
        <v>0</v>
      </c>
      <c r="AJ25" s="40">
        <v>0</v>
      </c>
      <c r="AK25" s="41">
        <f t="shared" si="15"/>
        <v>0</v>
      </c>
      <c r="AL25" s="40">
        <v>0</v>
      </c>
      <c r="AM25" s="41">
        <f t="shared" si="16"/>
        <v>0</v>
      </c>
      <c r="AN25" s="40">
        <v>0</v>
      </c>
      <c r="AO25" s="41">
        <f t="shared" si="17"/>
        <v>0</v>
      </c>
      <c r="AP25" s="40"/>
      <c r="AQ25" s="41">
        <f t="shared" si="18"/>
        <v>0</v>
      </c>
      <c r="AR25" s="40">
        <v>0</v>
      </c>
      <c r="AS25" s="41">
        <f t="shared" si="19"/>
        <v>0</v>
      </c>
      <c r="AT25" s="40">
        <v>0</v>
      </c>
      <c r="AU25" s="41">
        <f t="shared" si="20"/>
        <v>0</v>
      </c>
      <c r="AV25" s="40">
        <v>1</v>
      </c>
      <c r="AW25" s="41">
        <f t="shared" si="21"/>
        <v>1</v>
      </c>
      <c r="AX25" s="40">
        <v>0</v>
      </c>
      <c r="AY25" s="41">
        <f t="shared" si="22"/>
        <v>0</v>
      </c>
      <c r="AZ25" s="40">
        <v>0</v>
      </c>
      <c r="BA25" s="41">
        <f t="shared" si="23"/>
        <v>0</v>
      </c>
      <c r="BB25" s="40">
        <v>1</v>
      </c>
      <c r="BC25" s="41">
        <f t="shared" si="24"/>
        <v>1</v>
      </c>
      <c r="BD25" s="42">
        <f t="shared" si="25"/>
        <v>34.379999999999995</v>
      </c>
      <c r="BE25" s="49">
        <f t="shared" si="26"/>
        <v>0.66115384615384609</v>
      </c>
      <c r="BF25" s="56">
        <f t="shared" si="27"/>
        <v>1</v>
      </c>
    </row>
    <row r="26" spans="1:58" hidden="1" x14ac:dyDescent="0.2">
      <c r="A26" s="47" t="s">
        <v>180</v>
      </c>
      <c r="B26" s="47" t="s">
        <v>10</v>
      </c>
      <c r="C26" s="47">
        <v>2</v>
      </c>
      <c r="D26" s="47" t="s">
        <v>144</v>
      </c>
      <c r="E26" s="47">
        <v>2015</v>
      </c>
      <c r="F26" s="40">
        <v>1</v>
      </c>
      <c r="G26" s="41">
        <f t="shared" si="0"/>
        <v>5</v>
      </c>
      <c r="H26" s="40">
        <v>0</v>
      </c>
      <c r="I26" s="41">
        <f t="shared" si="1"/>
        <v>0</v>
      </c>
      <c r="J26" s="40">
        <v>1</v>
      </c>
      <c r="K26" s="41">
        <f t="shared" si="2"/>
        <v>3</v>
      </c>
      <c r="L26" s="40">
        <v>1</v>
      </c>
      <c r="M26" s="41">
        <f t="shared" si="3"/>
        <v>3</v>
      </c>
      <c r="N26" s="40">
        <v>0.9</v>
      </c>
      <c r="O26" s="41">
        <f t="shared" si="4"/>
        <v>2.7</v>
      </c>
      <c r="P26" s="40">
        <v>1</v>
      </c>
      <c r="Q26" s="41">
        <f t="shared" si="5"/>
        <v>3</v>
      </c>
      <c r="R26" s="40">
        <v>0.35</v>
      </c>
      <c r="S26" s="41">
        <f t="shared" si="6"/>
        <v>3.15</v>
      </c>
      <c r="T26" s="40">
        <v>0.9</v>
      </c>
      <c r="U26" s="41">
        <f t="shared" si="7"/>
        <v>2.7</v>
      </c>
      <c r="V26" s="40">
        <v>0.5</v>
      </c>
      <c r="W26" s="41">
        <f t="shared" si="8"/>
        <v>1</v>
      </c>
      <c r="X26" s="40">
        <v>0.5</v>
      </c>
      <c r="Y26" s="41">
        <f t="shared" si="9"/>
        <v>1</v>
      </c>
      <c r="Z26" s="40">
        <v>1</v>
      </c>
      <c r="AA26" s="41">
        <f t="shared" si="10"/>
        <v>2</v>
      </c>
      <c r="AB26" s="40">
        <v>1</v>
      </c>
      <c r="AC26" s="41">
        <f t="shared" si="11"/>
        <v>2</v>
      </c>
      <c r="AD26" s="40">
        <v>0</v>
      </c>
      <c r="AE26" s="41">
        <f t="shared" si="12"/>
        <v>0</v>
      </c>
      <c r="AF26" s="40">
        <v>0</v>
      </c>
      <c r="AG26" s="41">
        <f t="shared" si="13"/>
        <v>0</v>
      </c>
      <c r="AH26" s="40">
        <v>1</v>
      </c>
      <c r="AI26" s="41">
        <f t="shared" si="14"/>
        <v>1</v>
      </c>
      <c r="AJ26" s="40">
        <v>0.5</v>
      </c>
      <c r="AK26" s="41">
        <f t="shared" si="15"/>
        <v>0.5</v>
      </c>
      <c r="AL26" s="40">
        <v>1</v>
      </c>
      <c r="AM26" s="41">
        <f t="shared" si="16"/>
        <v>1</v>
      </c>
      <c r="AN26" s="40">
        <v>0.5</v>
      </c>
      <c r="AO26" s="41">
        <f t="shared" si="17"/>
        <v>0.5</v>
      </c>
      <c r="AP26" s="40">
        <v>0</v>
      </c>
      <c r="AQ26" s="41">
        <f t="shared" si="18"/>
        <v>0</v>
      </c>
      <c r="AR26" s="40">
        <v>0</v>
      </c>
      <c r="AS26" s="41">
        <f t="shared" si="19"/>
        <v>0</v>
      </c>
      <c r="AT26" s="40">
        <v>0</v>
      </c>
      <c r="AU26" s="41">
        <f t="shared" si="20"/>
        <v>0</v>
      </c>
      <c r="AV26" s="40">
        <v>0</v>
      </c>
      <c r="AW26" s="41">
        <f t="shared" si="21"/>
        <v>0</v>
      </c>
      <c r="AX26" s="40">
        <v>0</v>
      </c>
      <c r="AY26" s="41">
        <f t="shared" si="22"/>
        <v>0</v>
      </c>
      <c r="AZ26" s="40">
        <v>0</v>
      </c>
      <c r="BA26" s="41">
        <f t="shared" si="23"/>
        <v>0</v>
      </c>
      <c r="BB26" s="40">
        <v>1</v>
      </c>
      <c r="BC26" s="41">
        <f t="shared" si="24"/>
        <v>1</v>
      </c>
      <c r="BD26" s="42">
        <f t="shared" si="25"/>
        <v>32.549999999999997</v>
      </c>
      <c r="BE26" s="49">
        <f t="shared" si="26"/>
        <v>0.61415094339622633</v>
      </c>
      <c r="BF26" s="56">
        <f t="shared" si="27"/>
        <v>0</v>
      </c>
    </row>
    <row r="27" spans="1:58" hidden="1" x14ac:dyDescent="0.2">
      <c r="A27" s="47" t="s">
        <v>18</v>
      </c>
      <c r="B27" s="47" t="s">
        <v>10</v>
      </c>
      <c r="C27" s="47">
        <v>3</v>
      </c>
      <c r="D27" s="47" t="s">
        <v>144</v>
      </c>
      <c r="E27" s="47">
        <v>2015</v>
      </c>
      <c r="F27" s="40">
        <v>0.8</v>
      </c>
      <c r="G27" s="41">
        <f t="shared" si="0"/>
        <v>4</v>
      </c>
      <c r="H27" s="40">
        <v>0</v>
      </c>
      <c r="I27" s="41">
        <f t="shared" si="1"/>
        <v>0</v>
      </c>
      <c r="J27" s="40">
        <v>1</v>
      </c>
      <c r="K27" s="41">
        <f t="shared" si="2"/>
        <v>3</v>
      </c>
      <c r="L27" s="40">
        <v>1</v>
      </c>
      <c r="M27" s="41">
        <f t="shared" si="3"/>
        <v>3</v>
      </c>
      <c r="N27" s="40">
        <v>0.9</v>
      </c>
      <c r="O27" s="41">
        <f t="shared" si="4"/>
        <v>2.7</v>
      </c>
      <c r="P27" s="40">
        <v>1</v>
      </c>
      <c r="Q27" s="41">
        <f t="shared" si="5"/>
        <v>3</v>
      </c>
      <c r="R27" s="40">
        <v>0.35</v>
      </c>
      <c r="S27" s="41">
        <f t="shared" si="6"/>
        <v>3.15</v>
      </c>
      <c r="T27" s="40">
        <v>0.9</v>
      </c>
      <c r="U27" s="41">
        <f t="shared" si="7"/>
        <v>2.7</v>
      </c>
      <c r="V27" s="40">
        <v>0.8</v>
      </c>
      <c r="W27" s="41">
        <f t="shared" si="8"/>
        <v>1.6</v>
      </c>
      <c r="X27" s="40">
        <v>1</v>
      </c>
      <c r="Y27" s="41">
        <f t="shared" si="9"/>
        <v>2</v>
      </c>
      <c r="Z27" s="40">
        <v>1</v>
      </c>
      <c r="AA27" s="41">
        <f t="shared" si="10"/>
        <v>2</v>
      </c>
      <c r="AB27" s="40">
        <v>1</v>
      </c>
      <c r="AC27" s="41">
        <f t="shared" si="11"/>
        <v>2</v>
      </c>
      <c r="AD27" s="40">
        <v>0</v>
      </c>
      <c r="AE27" s="41">
        <f t="shared" si="12"/>
        <v>0</v>
      </c>
      <c r="AF27" s="40">
        <v>0</v>
      </c>
      <c r="AG27" s="41">
        <f t="shared" si="13"/>
        <v>0</v>
      </c>
      <c r="AH27" s="40">
        <v>1</v>
      </c>
      <c r="AI27" s="41">
        <f t="shared" si="14"/>
        <v>1</v>
      </c>
      <c r="AJ27" s="40">
        <v>0</v>
      </c>
      <c r="AK27" s="41">
        <f t="shared" si="15"/>
        <v>0</v>
      </c>
      <c r="AL27" s="40">
        <v>0</v>
      </c>
      <c r="AM27" s="41">
        <f t="shared" si="16"/>
        <v>0</v>
      </c>
      <c r="AN27" s="40">
        <v>0</v>
      </c>
      <c r="AO27" s="41">
        <f t="shared" si="17"/>
        <v>0</v>
      </c>
      <c r="AP27" s="40">
        <v>0</v>
      </c>
      <c r="AQ27" s="41">
        <f t="shared" si="18"/>
        <v>0</v>
      </c>
      <c r="AR27" s="40">
        <v>1</v>
      </c>
      <c r="AS27" s="41">
        <f t="shared" si="19"/>
        <v>1</v>
      </c>
      <c r="AT27" s="40">
        <v>1</v>
      </c>
      <c r="AU27" s="41">
        <f t="shared" si="20"/>
        <v>1</v>
      </c>
      <c r="AV27" s="40">
        <v>1</v>
      </c>
      <c r="AW27" s="41">
        <f t="shared" si="21"/>
        <v>1</v>
      </c>
      <c r="AX27" s="40">
        <v>0</v>
      </c>
      <c r="AY27" s="41">
        <f t="shared" si="22"/>
        <v>0</v>
      </c>
      <c r="AZ27" s="40">
        <v>1</v>
      </c>
      <c r="BA27" s="41">
        <f t="shared" si="23"/>
        <v>1</v>
      </c>
      <c r="BB27" s="40">
        <v>1</v>
      </c>
      <c r="BC27" s="41">
        <f t="shared" si="24"/>
        <v>1</v>
      </c>
      <c r="BD27" s="42">
        <f t="shared" si="25"/>
        <v>35.15</v>
      </c>
      <c r="BE27" s="49">
        <f t="shared" si="26"/>
        <v>0.66320754716981134</v>
      </c>
      <c r="BF27" s="56">
        <f t="shared" si="27"/>
        <v>0</v>
      </c>
    </row>
    <row r="28" spans="1:58" ht="15" customHeight="1" x14ac:dyDescent="0.2">
      <c r="A28" s="47" t="s">
        <v>8</v>
      </c>
      <c r="B28" s="47" t="s">
        <v>134</v>
      </c>
      <c r="C28" s="47">
        <v>1</v>
      </c>
      <c r="D28" s="47" t="s">
        <v>144</v>
      </c>
      <c r="E28" s="47">
        <v>2015</v>
      </c>
      <c r="F28" s="40">
        <v>1</v>
      </c>
      <c r="G28" s="41">
        <f t="shared" si="0"/>
        <v>5</v>
      </c>
      <c r="H28" s="40">
        <v>1</v>
      </c>
      <c r="I28" s="41">
        <f t="shared" si="1"/>
        <v>3</v>
      </c>
      <c r="J28" s="40">
        <v>1</v>
      </c>
      <c r="K28" s="41">
        <f t="shared" si="2"/>
        <v>3</v>
      </c>
      <c r="L28" s="40">
        <v>1</v>
      </c>
      <c r="M28" s="41">
        <f t="shared" si="3"/>
        <v>3</v>
      </c>
      <c r="N28" s="40">
        <v>1</v>
      </c>
      <c r="O28" s="41">
        <f t="shared" si="4"/>
        <v>3</v>
      </c>
      <c r="P28" s="40">
        <v>1</v>
      </c>
      <c r="Q28" s="41">
        <f t="shared" si="5"/>
        <v>3</v>
      </c>
      <c r="R28" s="40">
        <v>0.25</v>
      </c>
      <c r="S28" s="41">
        <f t="shared" si="6"/>
        <v>2.25</v>
      </c>
      <c r="T28" s="40">
        <v>0</v>
      </c>
      <c r="U28" s="41">
        <f t="shared" si="7"/>
        <v>0</v>
      </c>
      <c r="V28" s="40"/>
      <c r="W28" s="41">
        <f t="shared" si="8"/>
        <v>0</v>
      </c>
      <c r="X28" s="40">
        <v>0</v>
      </c>
      <c r="Y28" s="41">
        <f t="shared" si="9"/>
        <v>0</v>
      </c>
      <c r="Z28" s="40">
        <v>1</v>
      </c>
      <c r="AA28" s="41">
        <f t="shared" si="10"/>
        <v>2</v>
      </c>
      <c r="AB28" s="40">
        <v>1</v>
      </c>
      <c r="AC28" s="41">
        <f t="shared" si="11"/>
        <v>2</v>
      </c>
      <c r="AD28" s="40">
        <v>1</v>
      </c>
      <c r="AE28" s="41">
        <f t="shared" si="12"/>
        <v>1</v>
      </c>
      <c r="AF28" s="40"/>
      <c r="AG28" s="41">
        <f t="shared" si="13"/>
        <v>0</v>
      </c>
      <c r="AH28" s="40">
        <v>1</v>
      </c>
      <c r="AI28" s="41">
        <f t="shared" si="14"/>
        <v>1</v>
      </c>
      <c r="AJ28" s="40">
        <v>1</v>
      </c>
      <c r="AK28" s="41">
        <f t="shared" si="15"/>
        <v>1</v>
      </c>
      <c r="AL28" s="40">
        <v>1</v>
      </c>
      <c r="AM28" s="41">
        <f t="shared" si="16"/>
        <v>1</v>
      </c>
      <c r="AN28" s="40"/>
      <c r="AO28" s="41">
        <f t="shared" si="17"/>
        <v>0</v>
      </c>
      <c r="AP28" s="40"/>
      <c r="AQ28" s="41">
        <f t="shared" si="18"/>
        <v>0</v>
      </c>
      <c r="AR28" s="40">
        <v>1</v>
      </c>
      <c r="AS28" s="41">
        <f t="shared" si="19"/>
        <v>1</v>
      </c>
      <c r="AT28" s="40">
        <v>1</v>
      </c>
      <c r="AU28" s="41">
        <f t="shared" si="20"/>
        <v>1</v>
      </c>
      <c r="AV28" s="40">
        <v>1</v>
      </c>
      <c r="AW28" s="41">
        <f t="shared" si="21"/>
        <v>1</v>
      </c>
      <c r="AX28" s="40">
        <v>0</v>
      </c>
      <c r="AY28" s="41">
        <f t="shared" si="22"/>
        <v>0</v>
      </c>
      <c r="AZ28" s="40">
        <v>0</v>
      </c>
      <c r="BA28" s="41">
        <f t="shared" si="23"/>
        <v>0</v>
      </c>
      <c r="BB28" s="40">
        <v>1</v>
      </c>
      <c r="BC28" s="41">
        <f t="shared" si="24"/>
        <v>1</v>
      </c>
      <c r="BD28" s="42">
        <f t="shared" si="25"/>
        <v>34.25</v>
      </c>
      <c r="BE28" s="49">
        <f t="shared" si="26"/>
        <v>0.71354166666666663</v>
      </c>
      <c r="BF28" s="56">
        <f t="shared" si="27"/>
        <v>5</v>
      </c>
    </row>
    <row r="29" spans="1:58" ht="15" hidden="1" customHeight="1" x14ac:dyDescent="0.2">
      <c r="A29" s="47" t="s">
        <v>114</v>
      </c>
      <c r="B29" s="47" t="s">
        <v>25</v>
      </c>
      <c r="C29" s="47">
        <v>2</v>
      </c>
      <c r="D29" s="47" t="s">
        <v>144</v>
      </c>
      <c r="E29" s="47">
        <v>2015</v>
      </c>
      <c r="F29" s="40">
        <v>1</v>
      </c>
      <c r="G29" s="41">
        <f t="shared" si="0"/>
        <v>5</v>
      </c>
      <c r="H29" s="40">
        <v>1</v>
      </c>
      <c r="I29" s="41">
        <f t="shared" si="1"/>
        <v>3</v>
      </c>
      <c r="J29" s="40">
        <v>0.5</v>
      </c>
      <c r="K29" s="41">
        <f t="shared" si="2"/>
        <v>1.5</v>
      </c>
      <c r="L29" s="40">
        <v>1</v>
      </c>
      <c r="M29" s="41">
        <f t="shared" si="3"/>
        <v>3</v>
      </c>
      <c r="N29" s="40">
        <v>0</v>
      </c>
      <c r="O29" s="41">
        <f t="shared" si="4"/>
        <v>0</v>
      </c>
      <c r="P29" s="40">
        <v>1</v>
      </c>
      <c r="Q29" s="41">
        <f t="shared" si="5"/>
        <v>3</v>
      </c>
      <c r="R29" s="40">
        <v>0.51</v>
      </c>
      <c r="S29" s="41">
        <f t="shared" si="6"/>
        <v>4.59</v>
      </c>
      <c r="T29" s="40">
        <v>1</v>
      </c>
      <c r="U29" s="41">
        <f t="shared" si="7"/>
        <v>3</v>
      </c>
      <c r="V29" s="40">
        <v>0</v>
      </c>
      <c r="W29" s="41">
        <f t="shared" si="8"/>
        <v>0</v>
      </c>
      <c r="X29" s="40">
        <v>0</v>
      </c>
      <c r="Y29" s="41">
        <f t="shared" si="9"/>
        <v>0</v>
      </c>
      <c r="Z29" s="40">
        <v>1</v>
      </c>
      <c r="AA29" s="41">
        <f t="shared" si="10"/>
        <v>2</v>
      </c>
      <c r="AB29" s="40">
        <v>0</v>
      </c>
      <c r="AC29" s="41">
        <f t="shared" si="11"/>
        <v>0</v>
      </c>
      <c r="AD29" s="40">
        <v>0</v>
      </c>
      <c r="AE29" s="41">
        <f t="shared" si="12"/>
        <v>0</v>
      </c>
      <c r="AF29" s="40">
        <v>0</v>
      </c>
      <c r="AG29" s="41">
        <f t="shared" si="13"/>
        <v>0</v>
      </c>
      <c r="AH29" s="40">
        <v>0</v>
      </c>
      <c r="AI29" s="41">
        <f t="shared" si="14"/>
        <v>0</v>
      </c>
      <c r="AJ29" s="40">
        <v>0</v>
      </c>
      <c r="AK29" s="41">
        <f t="shared" si="15"/>
        <v>0</v>
      </c>
      <c r="AL29" s="40">
        <v>0</v>
      </c>
      <c r="AM29" s="41">
        <f t="shared" si="16"/>
        <v>0</v>
      </c>
      <c r="AN29" s="40">
        <v>0</v>
      </c>
      <c r="AO29" s="41">
        <f t="shared" si="17"/>
        <v>0</v>
      </c>
      <c r="AP29" s="40">
        <v>0</v>
      </c>
      <c r="AQ29" s="41">
        <f t="shared" si="18"/>
        <v>0</v>
      </c>
      <c r="AR29" s="40">
        <v>1</v>
      </c>
      <c r="AS29" s="41">
        <f t="shared" si="19"/>
        <v>1</v>
      </c>
      <c r="AT29" s="40">
        <v>0.6</v>
      </c>
      <c r="AU29" s="41">
        <f t="shared" si="20"/>
        <v>0.6</v>
      </c>
      <c r="AV29" s="40">
        <v>0</v>
      </c>
      <c r="AW29" s="41">
        <f t="shared" si="21"/>
        <v>0</v>
      </c>
      <c r="AX29" s="40">
        <v>0</v>
      </c>
      <c r="AY29" s="41">
        <f t="shared" si="22"/>
        <v>0</v>
      </c>
      <c r="AZ29" s="40">
        <v>0</v>
      </c>
      <c r="BA29" s="41">
        <f t="shared" si="23"/>
        <v>0</v>
      </c>
      <c r="BB29" s="40">
        <v>1</v>
      </c>
      <c r="BC29" s="41">
        <f t="shared" si="24"/>
        <v>1</v>
      </c>
      <c r="BD29" s="42">
        <f t="shared" si="25"/>
        <v>27.689999999999998</v>
      </c>
      <c r="BE29" s="49">
        <f t="shared" si="26"/>
        <v>0.52245283018867916</v>
      </c>
      <c r="BF29" s="56">
        <f t="shared" si="27"/>
        <v>0</v>
      </c>
    </row>
    <row r="30" spans="1:58" ht="15" hidden="1" customHeight="1" x14ac:dyDescent="0.2">
      <c r="A30" s="47" t="s">
        <v>40</v>
      </c>
      <c r="B30" s="47" t="s">
        <v>25</v>
      </c>
      <c r="C30" s="47">
        <v>3</v>
      </c>
      <c r="D30" s="47" t="s">
        <v>144</v>
      </c>
      <c r="E30" s="47">
        <v>2015</v>
      </c>
      <c r="F30" s="40">
        <v>1</v>
      </c>
      <c r="G30" s="41">
        <f t="shared" si="0"/>
        <v>5</v>
      </c>
      <c r="H30" s="40">
        <v>1</v>
      </c>
      <c r="I30" s="41">
        <f t="shared" si="1"/>
        <v>3</v>
      </c>
      <c r="J30" s="40">
        <v>1</v>
      </c>
      <c r="K30" s="41">
        <f t="shared" si="2"/>
        <v>3</v>
      </c>
      <c r="L30" s="40">
        <v>1</v>
      </c>
      <c r="M30" s="41">
        <f t="shared" si="3"/>
        <v>3</v>
      </c>
      <c r="N30" s="40">
        <v>1</v>
      </c>
      <c r="O30" s="41">
        <f t="shared" si="4"/>
        <v>3</v>
      </c>
      <c r="P30" s="40">
        <v>1</v>
      </c>
      <c r="Q30" s="41">
        <f t="shared" si="5"/>
        <v>3</v>
      </c>
      <c r="R30" s="40">
        <v>0.64</v>
      </c>
      <c r="S30" s="41">
        <f t="shared" si="6"/>
        <v>5.76</v>
      </c>
      <c r="T30" s="40">
        <v>1</v>
      </c>
      <c r="U30" s="41">
        <f t="shared" si="7"/>
        <v>3</v>
      </c>
      <c r="V30" s="40">
        <v>0</v>
      </c>
      <c r="W30" s="41">
        <f t="shared" si="8"/>
        <v>0</v>
      </c>
      <c r="X30" s="40">
        <v>0</v>
      </c>
      <c r="Y30" s="41">
        <f t="shared" si="9"/>
        <v>0</v>
      </c>
      <c r="Z30" s="40">
        <v>1</v>
      </c>
      <c r="AA30" s="41">
        <f t="shared" si="10"/>
        <v>2</v>
      </c>
      <c r="AB30" s="40">
        <v>1</v>
      </c>
      <c r="AC30" s="41">
        <f t="shared" si="11"/>
        <v>2</v>
      </c>
      <c r="AD30" s="40">
        <v>0</v>
      </c>
      <c r="AE30" s="41">
        <f t="shared" si="12"/>
        <v>0</v>
      </c>
      <c r="AF30" s="40">
        <v>0</v>
      </c>
      <c r="AG30" s="41">
        <f t="shared" si="13"/>
        <v>0</v>
      </c>
      <c r="AH30" s="40">
        <v>1</v>
      </c>
      <c r="AI30" s="41">
        <f t="shared" si="14"/>
        <v>1</v>
      </c>
      <c r="AJ30" s="40">
        <v>1</v>
      </c>
      <c r="AK30" s="41">
        <f t="shared" si="15"/>
        <v>1</v>
      </c>
      <c r="AL30" s="40">
        <v>0</v>
      </c>
      <c r="AM30" s="41">
        <f t="shared" si="16"/>
        <v>0</v>
      </c>
      <c r="AN30" s="40">
        <v>0</v>
      </c>
      <c r="AO30" s="41">
        <f t="shared" si="17"/>
        <v>0</v>
      </c>
      <c r="AP30" s="40">
        <v>1</v>
      </c>
      <c r="AQ30" s="41">
        <f t="shared" si="18"/>
        <v>1</v>
      </c>
      <c r="AR30" s="40">
        <v>1</v>
      </c>
      <c r="AS30" s="41">
        <f t="shared" si="19"/>
        <v>1</v>
      </c>
      <c r="AT30" s="40">
        <v>0.2</v>
      </c>
      <c r="AU30" s="41">
        <f t="shared" si="20"/>
        <v>0.2</v>
      </c>
      <c r="AV30" s="40">
        <v>1</v>
      </c>
      <c r="AW30" s="41">
        <f t="shared" si="21"/>
        <v>1</v>
      </c>
      <c r="AX30" s="40">
        <v>0</v>
      </c>
      <c r="AY30" s="41">
        <f t="shared" si="22"/>
        <v>0</v>
      </c>
      <c r="AZ30" s="40">
        <v>0</v>
      </c>
      <c r="BA30" s="41">
        <f t="shared" si="23"/>
        <v>0</v>
      </c>
      <c r="BB30" s="40">
        <v>1</v>
      </c>
      <c r="BC30" s="41">
        <f t="shared" si="24"/>
        <v>1</v>
      </c>
      <c r="BD30" s="42">
        <f t="shared" si="25"/>
        <v>38.96</v>
      </c>
      <c r="BE30" s="49">
        <f t="shared" si="26"/>
        <v>0.73509433962264148</v>
      </c>
      <c r="BF30" s="56">
        <f t="shared" si="27"/>
        <v>0</v>
      </c>
    </row>
    <row r="31" spans="1:58" ht="15" customHeight="1" x14ac:dyDescent="0.2">
      <c r="A31" s="47" t="s">
        <v>58</v>
      </c>
      <c r="B31" s="47" t="s">
        <v>57</v>
      </c>
      <c r="C31" s="47">
        <v>1</v>
      </c>
      <c r="D31" s="47" t="s">
        <v>144</v>
      </c>
      <c r="E31" s="47">
        <v>2015</v>
      </c>
      <c r="F31" s="40">
        <v>0.5</v>
      </c>
      <c r="G31" s="41">
        <f t="shared" si="0"/>
        <v>2.5</v>
      </c>
      <c r="H31" s="40">
        <v>0</v>
      </c>
      <c r="I31" s="41">
        <f t="shared" si="1"/>
        <v>0</v>
      </c>
      <c r="J31" s="40">
        <v>1</v>
      </c>
      <c r="K31" s="41">
        <f t="shared" si="2"/>
        <v>3</v>
      </c>
      <c r="L31" s="40">
        <v>1</v>
      </c>
      <c r="M31" s="41">
        <f t="shared" si="3"/>
        <v>3</v>
      </c>
      <c r="N31" s="40">
        <v>1</v>
      </c>
      <c r="O31" s="41">
        <f t="shared" si="4"/>
        <v>3</v>
      </c>
      <c r="P31" s="40">
        <v>1</v>
      </c>
      <c r="Q31" s="41">
        <f t="shared" si="5"/>
        <v>3</v>
      </c>
      <c r="R31" s="40">
        <v>0.46</v>
      </c>
      <c r="S31" s="41">
        <f t="shared" si="6"/>
        <v>4.1400000000000006</v>
      </c>
      <c r="T31" s="40">
        <v>1</v>
      </c>
      <c r="U31" s="41">
        <f t="shared" si="7"/>
        <v>3</v>
      </c>
      <c r="V31" s="40">
        <v>0</v>
      </c>
      <c r="W31" s="41">
        <f t="shared" si="8"/>
        <v>0</v>
      </c>
      <c r="X31" s="40">
        <v>0</v>
      </c>
      <c r="Y31" s="41">
        <f t="shared" si="9"/>
        <v>0</v>
      </c>
      <c r="Z31" s="40">
        <v>0</v>
      </c>
      <c r="AA31" s="41">
        <f t="shared" si="10"/>
        <v>0</v>
      </c>
      <c r="AB31" s="40">
        <v>0</v>
      </c>
      <c r="AC31" s="41">
        <f t="shared" si="11"/>
        <v>0</v>
      </c>
      <c r="AD31" s="40">
        <v>1</v>
      </c>
      <c r="AE31" s="41">
        <f t="shared" si="12"/>
        <v>1</v>
      </c>
      <c r="AF31" s="40">
        <v>0</v>
      </c>
      <c r="AG31" s="41">
        <f t="shared" si="13"/>
        <v>0</v>
      </c>
      <c r="AH31" s="40">
        <v>0</v>
      </c>
      <c r="AI31" s="41">
        <f t="shared" si="14"/>
        <v>0</v>
      </c>
      <c r="AJ31" s="40">
        <v>1</v>
      </c>
      <c r="AK31" s="41">
        <f t="shared" si="15"/>
        <v>1</v>
      </c>
      <c r="AL31" s="40">
        <v>1</v>
      </c>
      <c r="AM31" s="41">
        <f t="shared" si="16"/>
        <v>1</v>
      </c>
      <c r="AN31" s="40">
        <v>0</v>
      </c>
      <c r="AO31" s="41">
        <f t="shared" si="17"/>
        <v>0</v>
      </c>
      <c r="AP31" s="40">
        <v>1</v>
      </c>
      <c r="AQ31" s="41">
        <f t="shared" si="18"/>
        <v>1</v>
      </c>
      <c r="AR31" s="40">
        <v>1</v>
      </c>
      <c r="AS31" s="41">
        <f t="shared" si="19"/>
        <v>1</v>
      </c>
      <c r="AT31" s="40">
        <v>1</v>
      </c>
      <c r="AU31" s="41">
        <f t="shared" si="20"/>
        <v>1</v>
      </c>
      <c r="AV31" s="40">
        <v>1</v>
      </c>
      <c r="AW31" s="41">
        <f t="shared" si="21"/>
        <v>1</v>
      </c>
      <c r="AX31" s="40">
        <v>1</v>
      </c>
      <c r="AY31" s="41">
        <f t="shared" si="22"/>
        <v>1</v>
      </c>
      <c r="AZ31" s="40">
        <v>1</v>
      </c>
      <c r="BA31" s="41">
        <f t="shared" si="23"/>
        <v>1</v>
      </c>
      <c r="BB31" s="40">
        <v>1</v>
      </c>
      <c r="BC31" s="41">
        <f t="shared" si="24"/>
        <v>1</v>
      </c>
      <c r="BD31" s="42">
        <f t="shared" si="25"/>
        <v>31.64</v>
      </c>
      <c r="BE31" s="49">
        <f t="shared" si="26"/>
        <v>0.59698113207547165</v>
      </c>
      <c r="BF31" s="56">
        <f t="shared" si="27"/>
        <v>0</v>
      </c>
    </row>
    <row r="32" spans="1:58" ht="15" customHeight="1" x14ac:dyDescent="0.2">
      <c r="A32" s="47" t="s">
        <v>135</v>
      </c>
      <c r="B32" s="47" t="s">
        <v>57</v>
      </c>
      <c r="C32" s="47">
        <v>1</v>
      </c>
      <c r="D32" s="47" t="s">
        <v>144</v>
      </c>
      <c r="E32" s="47">
        <v>2015</v>
      </c>
      <c r="F32" s="40">
        <v>0.5</v>
      </c>
      <c r="G32" s="41">
        <f t="shared" si="0"/>
        <v>2.5</v>
      </c>
      <c r="H32" s="40">
        <v>0</v>
      </c>
      <c r="I32" s="41">
        <f t="shared" si="1"/>
        <v>0</v>
      </c>
      <c r="J32" s="40">
        <v>1</v>
      </c>
      <c r="K32" s="41">
        <f t="shared" si="2"/>
        <v>3</v>
      </c>
      <c r="L32" s="40">
        <v>1</v>
      </c>
      <c r="M32" s="41">
        <f t="shared" si="3"/>
        <v>3</v>
      </c>
      <c r="N32" s="40">
        <v>1</v>
      </c>
      <c r="O32" s="41">
        <f t="shared" si="4"/>
        <v>3</v>
      </c>
      <c r="P32" s="40">
        <v>1</v>
      </c>
      <c r="Q32" s="41">
        <f t="shared" si="5"/>
        <v>3</v>
      </c>
      <c r="R32" s="40">
        <v>0.46</v>
      </c>
      <c r="S32" s="41">
        <f t="shared" si="6"/>
        <v>4.1400000000000006</v>
      </c>
      <c r="T32" s="40">
        <v>1</v>
      </c>
      <c r="U32" s="41">
        <f t="shared" si="7"/>
        <v>3</v>
      </c>
      <c r="V32" s="40">
        <v>0</v>
      </c>
      <c r="W32" s="41">
        <f t="shared" si="8"/>
        <v>0</v>
      </c>
      <c r="X32" s="40">
        <v>0</v>
      </c>
      <c r="Y32" s="41">
        <f t="shared" si="9"/>
        <v>0</v>
      </c>
      <c r="Z32" s="40">
        <v>0</v>
      </c>
      <c r="AA32" s="41">
        <f t="shared" si="10"/>
        <v>0</v>
      </c>
      <c r="AB32" s="40">
        <v>0</v>
      </c>
      <c r="AC32" s="41">
        <f t="shared" si="11"/>
        <v>0</v>
      </c>
      <c r="AD32" s="40">
        <v>1</v>
      </c>
      <c r="AE32" s="41">
        <f t="shared" si="12"/>
        <v>1</v>
      </c>
      <c r="AF32" s="40">
        <v>0</v>
      </c>
      <c r="AG32" s="41">
        <f t="shared" si="13"/>
        <v>0</v>
      </c>
      <c r="AH32" s="40">
        <v>0</v>
      </c>
      <c r="AI32" s="41">
        <f t="shared" si="14"/>
        <v>0</v>
      </c>
      <c r="AJ32" s="40">
        <v>1</v>
      </c>
      <c r="AK32" s="41">
        <f t="shared" si="15"/>
        <v>1</v>
      </c>
      <c r="AL32" s="40">
        <v>1</v>
      </c>
      <c r="AM32" s="41">
        <f t="shared" si="16"/>
        <v>1</v>
      </c>
      <c r="AN32" s="40">
        <v>0</v>
      </c>
      <c r="AO32" s="41">
        <f t="shared" si="17"/>
        <v>0</v>
      </c>
      <c r="AP32" s="40">
        <v>1</v>
      </c>
      <c r="AQ32" s="41">
        <f t="shared" si="18"/>
        <v>1</v>
      </c>
      <c r="AR32" s="40">
        <v>1</v>
      </c>
      <c r="AS32" s="41">
        <f t="shared" si="19"/>
        <v>1</v>
      </c>
      <c r="AT32" s="40">
        <v>1</v>
      </c>
      <c r="AU32" s="41">
        <f t="shared" si="20"/>
        <v>1</v>
      </c>
      <c r="AV32" s="40">
        <v>1</v>
      </c>
      <c r="AW32" s="41">
        <f t="shared" si="21"/>
        <v>1</v>
      </c>
      <c r="AX32" s="40">
        <v>1</v>
      </c>
      <c r="AY32" s="41">
        <f t="shared" si="22"/>
        <v>1</v>
      </c>
      <c r="AZ32" s="40">
        <v>1</v>
      </c>
      <c r="BA32" s="41">
        <f t="shared" si="23"/>
        <v>1</v>
      </c>
      <c r="BB32" s="40">
        <v>1</v>
      </c>
      <c r="BC32" s="41">
        <f t="shared" si="24"/>
        <v>1</v>
      </c>
      <c r="BD32" s="42">
        <f t="shared" si="25"/>
        <v>31.64</v>
      </c>
      <c r="BE32" s="49">
        <f t="shared" si="26"/>
        <v>0.59698113207547165</v>
      </c>
      <c r="BF32" s="56">
        <f t="shared" si="27"/>
        <v>0</v>
      </c>
    </row>
    <row r="33" spans="1:58" ht="15" customHeight="1" x14ac:dyDescent="0.2">
      <c r="A33" s="47" t="s">
        <v>136</v>
      </c>
      <c r="B33" s="47" t="s">
        <v>57</v>
      </c>
      <c r="C33" s="47">
        <v>1</v>
      </c>
      <c r="D33" s="47" t="s">
        <v>144</v>
      </c>
      <c r="E33" s="47">
        <v>2015</v>
      </c>
      <c r="F33" s="40">
        <v>0.7</v>
      </c>
      <c r="G33" s="41">
        <f t="shared" si="0"/>
        <v>3.5</v>
      </c>
      <c r="H33" s="40">
        <v>0</v>
      </c>
      <c r="I33" s="41">
        <f t="shared" si="1"/>
        <v>0</v>
      </c>
      <c r="J33" s="40">
        <v>1</v>
      </c>
      <c r="K33" s="41">
        <f t="shared" si="2"/>
        <v>3</v>
      </c>
      <c r="L33" s="40">
        <v>1</v>
      </c>
      <c r="M33" s="41">
        <f t="shared" si="3"/>
        <v>3</v>
      </c>
      <c r="N33" s="40">
        <v>0</v>
      </c>
      <c r="O33" s="41">
        <f t="shared" si="4"/>
        <v>0</v>
      </c>
      <c r="P33" s="40">
        <v>1</v>
      </c>
      <c r="Q33" s="41">
        <f t="shared" si="5"/>
        <v>3</v>
      </c>
      <c r="R33" s="40">
        <v>0.5</v>
      </c>
      <c r="S33" s="41">
        <f t="shared" si="6"/>
        <v>4.5</v>
      </c>
      <c r="T33" s="40">
        <v>1</v>
      </c>
      <c r="U33" s="41">
        <f t="shared" si="7"/>
        <v>3</v>
      </c>
      <c r="V33" s="40">
        <v>0</v>
      </c>
      <c r="W33" s="41">
        <f t="shared" si="8"/>
        <v>0</v>
      </c>
      <c r="X33" s="40">
        <v>0</v>
      </c>
      <c r="Y33" s="41">
        <f t="shared" si="9"/>
        <v>0</v>
      </c>
      <c r="Z33" s="40">
        <v>1</v>
      </c>
      <c r="AA33" s="41">
        <f t="shared" si="10"/>
        <v>2</v>
      </c>
      <c r="AB33" s="40">
        <v>1</v>
      </c>
      <c r="AC33" s="41">
        <f t="shared" si="11"/>
        <v>2</v>
      </c>
      <c r="AD33" s="40">
        <v>1</v>
      </c>
      <c r="AE33" s="41">
        <f t="shared" si="12"/>
        <v>1</v>
      </c>
      <c r="AF33" s="40">
        <v>0</v>
      </c>
      <c r="AG33" s="41">
        <f t="shared" si="13"/>
        <v>0</v>
      </c>
      <c r="AH33" s="40">
        <v>0</v>
      </c>
      <c r="AI33" s="41">
        <f t="shared" si="14"/>
        <v>0</v>
      </c>
      <c r="AJ33" s="40">
        <v>1</v>
      </c>
      <c r="AK33" s="41">
        <f t="shared" si="15"/>
        <v>1</v>
      </c>
      <c r="AL33" s="40">
        <v>1</v>
      </c>
      <c r="AM33" s="41">
        <f t="shared" si="16"/>
        <v>1</v>
      </c>
      <c r="AN33" s="40">
        <v>0</v>
      </c>
      <c r="AO33" s="41">
        <f t="shared" si="17"/>
        <v>0</v>
      </c>
      <c r="AP33" s="40"/>
      <c r="AQ33" s="41">
        <f t="shared" si="18"/>
        <v>0</v>
      </c>
      <c r="AR33" s="40">
        <v>1</v>
      </c>
      <c r="AS33" s="41">
        <f t="shared" si="19"/>
        <v>1</v>
      </c>
      <c r="AT33" s="40">
        <v>0.5</v>
      </c>
      <c r="AU33" s="41">
        <f t="shared" si="20"/>
        <v>0.5</v>
      </c>
      <c r="AV33" s="40">
        <v>1</v>
      </c>
      <c r="AW33" s="41">
        <f t="shared" si="21"/>
        <v>1</v>
      </c>
      <c r="AX33" s="40">
        <v>1</v>
      </c>
      <c r="AY33" s="41">
        <f t="shared" si="22"/>
        <v>1</v>
      </c>
      <c r="AZ33" s="40">
        <v>1</v>
      </c>
      <c r="BA33" s="41">
        <f t="shared" si="23"/>
        <v>1</v>
      </c>
      <c r="BB33" s="40">
        <v>1</v>
      </c>
      <c r="BC33" s="41">
        <f t="shared" si="24"/>
        <v>1</v>
      </c>
      <c r="BD33" s="42">
        <f t="shared" si="25"/>
        <v>32.5</v>
      </c>
      <c r="BE33" s="49">
        <f t="shared" si="26"/>
        <v>0.625</v>
      </c>
      <c r="BF33" s="56">
        <f t="shared" si="27"/>
        <v>1</v>
      </c>
    </row>
    <row r="34" spans="1:58" ht="15" hidden="1" customHeight="1" x14ac:dyDescent="0.2">
      <c r="A34" s="47" t="s">
        <v>137</v>
      </c>
      <c r="B34" s="47" t="s">
        <v>57</v>
      </c>
      <c r="C34" s="47">
        <v>2</v>
      </c>
      <c r="D34" s="47" t="s">
        <v>144</v>
      </c>
      <c r="E34" s="47">
        <v>2015</v>
      </c>
      <c r="F34" s="40">
        <v>0.4</v>
      </c>
      <c r="G34" s="41">
        <f t="shared" si="0"/>
        <v>2</v>
      </c>
      <c r="H34" s="40">
        <v>0</v>
      </c>
      <c r="I34" s="41">
        <f t="shared" si="1"/>
        <v>0</v>
      </c>
      <c r="J34" s="40">
        <v>1</v>
      </c>
      <c r="K34" s="41">
        <f t="shared" si="2"/>
        <v>3</v>
      </c>
      <c r="L34" s="40">
        <v>1</v>
      </c>
      <c r="M34" s="41">
        <f t="shared" si="3"/>
        <v>3</v>
      </c>
      <c r="N34" s="40">
        <v>1</v>
      </c>
      <c r="O34" s="41">
        <f t="shared" si="4"/>
        <v>3</v>
      </c>
      <c r="P34" s="40">
        <v>1</v>
      </c>
      <c r="Q34" s="41">
        <f t="shared" si="5"/>
        <v>3</v>
      </c>
      <c r="R34" s="40">
        <v>0.8</v>
      </c>
      <c r="S34" s="41">
        <f t="shared" si="6"/>
        <v>7.2</v>
      </c>
      <c r="T34" s="40">
        <v>1</v>
      </c>
      <c r="U34" s="41">
        <f t="shared" si="7"/>
        <v>3</v>
      </c>
      <c r="V34" s="40">
        <v>0</v>
      </c>
      <c r="W34" s="41">
        <f t="shared" si="8"/>
        <v>0</v>
      </c>
      <c r="X34" s="40">
        <v>0</v>
      </c>
      <c r="Y34" s="41">
        <f t="shared" si="9"/>
        <v>0</v>
      </c>
      <c r="Z34" s="40">
        <v>0</v>
      </c>
      <c r="AA34" s="41">
        <f t="shared" si="10"/>
        <v>0</v>
      </c>
      <c r="AB34" s="40">
        <v>0</v>
      </c>
      <c r="AC34" s="41">
        <f t="shared" si="11"/>
        <v>0</v>
      </c>
      <c r="AD34" s="40">
        <v>1</v>
      </c>
      <c r="AE34" s="41">
        <f t="shared" si="12"/>
        <v>1</v>
      </c>
      <c r="AF34" s="40">
        <v>0</v>
      </c>
      <c r="AG34" s="41">
        <f t="shared" si="13"/>
        <v>0</v>
      </c>
      <c r="AH34" s="40">
        <v>0</v>
      </c>
      <c r="AI34" s="41">
        <f t="shared" si="14"/>
        <v>0</v>
      </c>
      <c r="AJ34" s="40">
        <v>1</v>
      </c>
      <c r="AK34" s="41">
        <f t="shared" si="15"/>
        <v>1</v>
      </c>
      <c r="AL34" s="40">
        <v>1</v>
      </c>
      <c r="AM34" s="41">
        <f t="shared" si="16"/>
        <v>1</v>
      </c>
      <c r="AN34" s="40">
        <v>0</v>
      </c>
      <c r="AO34" s="41">
        <f t="shared" si="17"/>
        <v>0</v>
      </c>
      <c r="AP34" s="40">
        <v>1</v>
      </c>
      <c r="AQ34" s="41">
        <f t="shared" si="18"/>
        <v>1</v>
      </c>
      <c r="AR34" s="40">
        <v>1</v>
      </c>
      <c r="AS34" s="41">
        <f t="shared" si="19"/>
        <v>1</v>
      </c>
      <c r="AT34" s="40">
        <v>0.3</v>
      </c>
      <c r="AU34" s="41">
        <f t="shared" si="20"/>
        <v>0.3</v>
      </c>
      <c r="AV34" s="40">
        <v>1</v>
      </c>
      <c r="AW34" s="41">
        <f t="shared" si="21"/>
        <v>1</v>
      </c>
      <c r="AX34" s="40">
        <v>1</v>
      </c>
      <c r="AY34" s="41">
        <f t="shared" si="22"/>
        <v>1</v>
      </c>
      <c r="AZ34" s="40">
        <v>1</v>
      </c>
      <c r="BA34" s="41">
        <f t="shared" si="23"/>
        <v>1</v>
      </c>
      <c r="BB34" s="40">
        <v>1</v>
      </c>
      <c r="BC34" s="41">
        <f t="shared" si="24"/>
        <v>1</v>
      </c>
      <c r="BD34" s="42">
        <f t="shared" si="25"/>
        <v>33.5</v>
      </c>
      <c r="BE34" s="49">
        <f t="shared" si="26"/>
        <v>0.63207547169811318</v>
      </c>
      <c r="BF34" s="56">
        <f t="shared" si="27"/>
        <v>0</v>
      </c>
    </row>
    <row r="35" spans="1:58" ht="15" customHeight="1" x14ac:dyDescent="0.2">
      <c r="A35" s="47" t="s">
        <v>39</v>
      </c>
      <c r="B35" s="47" t="s">
        <v>25</v>
      </c>
      <c r="C35" s="47">
        <v>1</v>
      </c>
      <c r="D35" s="47" t="s">
        <v>144</v>
      </c>
      <c r="E35" s="47">
        <v>2015</v>
      </c>
      <c r="F35" s="40">
        <v>0.8</v>
      </c>
      <c r="G35" s="41">
        <f t="shared" si="0"/>
        <v>4</v>
      </c>
      <c r="H35" s="40">
        <v>0</v>
      </c>
      <c r="I35" s="41">
        <f t="shared" si="1"/>
        <v>0</v>
      </c>
      <c r="J35" s="40">
        <v>1</v>
      </c>
      <c r="K35" s="41">
        <f t="shared" si="2"/>
        <v>3</v>
      </c>
      <c r="L35" s="40">
        <v>1</v>
      </c>
      <c r="M35" s="41">
        <f t="shared" si="3"/>
        <v>3</v>
      </c>
      <c r="N35" s="40">
        <v>0.9</v>
      </c>
      <c r="O35" s="41">
        <f t="shared" si="4"/>
        <v>2.7</v>
      </c>
      <c r="P35" s="40">
        <v>1</v>
      </c>
      <c r="Q35" s="41">
        <f t="shared" si="5"/>
        <v>3</v>
      </c>
      <c r="R35" s="40">
        <v>0.35</v>
      </c>
      <c r="S35" s="41">
        <f t="shared" si="6"/>
        <v>3.15</v>
      </c>
      <c r="T35" s="40">
        <v>0.9</v>
      </c>
      <c r="U35" s="41">
        <f t="shared" si="7"/>
        <v>2.7</v>
      </c>
      <c r="V35" s="40">
        <v>0.8</v>
      </c>
      <c r="W35" s="41">
        <f t="shared" si="8"/>
        <v>1.6</v>
      </c>
      <c r="X35" s="40">
        <v>1</v>
      </c>
      <c r="Y35" s="41">
        <f t="shared" si="9"/>
        <v>2</v>
      </c>
      <c r="Z35" s="40">
        <v>1</v>
      </c>
      <c r="AA35" s="41">
        <f t="shared" si="10"/>
        <v>2</v>
      </c>
      <c r="AB35" s="40">
        <v>1</v>
      </c>
      <c r="AC35" s="41">
        <f t="shared" si="11"/>
        <v>2</v>
      </c>
      <c r="AD35" s="40">
        <v>0</v>
      </c>
      <c r="AE35" s="41">
        <f t="shared" si="12"/>
        <v>0</v>
      </c>
      <c r="AF35" s="40">
        <v>0</v>
      </c>
      <c r="AG35" s="41">
        <f t="shared" si="13"/>
        <v>0</v>
      </c>
      <c r="AH35" s="40">
        <v>1</v>
      </c>
      <c r="AI35" s="41">
        <f t="shared" si="14"/>
        <v>1</v>
      </c>
      <c r="AJ35" s="40">
        <v>0</v>
      </c>
      <c r="AK35" s="41">
        <f t="shared" si="15"/>
        <v>0</v>
      </c>
      <c r="AL35" s="40">
        <v>0</v>
      </c>
      <c r="AM35" s="41">
        <f t="shared" si="16"/>
        <v>0</v>
      </c>
      <c r="AN35" s="40">
        <v>0</v>
      </c>
      <c r="AO35" s="41">
        <f t="shared" si="17"/>
        <v>0</v>
      </c>
      <c r="AP35" s="40">
        <v>0</v>
      </c>
      <c r="AQ35" s="41">
        <f t="shared" si="18"/>
        <v>0</v>
      </c>
      <c r="AR35" s="40">
        <v>1</v>
      </c>
      <c r="AS35" s="41">
        <f t="shared" si="19"/>
        <v>1</v>
      </c>
      <c r="AT35" s="40">
        <v>1</v>
      </c>
      <c r="AU35" s="41">
        <f t="shared" si="20"/>
        <v>1</v>
      </c>
      <c r="AV35" s="40">
        <v>1</v>
      </c>
      <c r="AW35" s="41">
        <f t="shared" si="21"/>
        <v>1</v>
      </c>
      <c r="AX35" s="40">
        <v>0</v>
      </c>
      <c r="AY35" s="41">
        <f t="shared" si="22"/>
        <v>0</v>
      </c>
      <c r="AZ35" s="40">
        <v>1</v>
      </c>
      <c r="BA35" s="41">
        <f t="shared" si="23"/>
        <v>1</v>
      </c>
      <c r="BB35" s="40">
        <v>1</v>
      </c>
      <c r="BC35" s="41">
        <f t="shared" si="24"/>
        <v>1</v>
      </c>
      <c r="BD35" s="42">
        <f t="shared" si="25"/>
        <v>35.15</v>
      </c>
      <c r="BE35" s="49">
        <f t="shared" si="26"/>
        <v>0.66320754716981134</v>
      </c>
      <c r="BF35" s="56">
        <f t="shared" si="27"/>
        <v>0</v>
      </c>
    </row>
    <row r="36" spans="1:58" ht="15" hidden="1" customHeight="1" x14ac:dyDescent="0.2">
      <c r="A36" s="47" t="s">
        <v>138</v>
      </c>
      <c r="B36" s="47" t="s">
        <v>57</v>
      </c>
      <c r="C36" s="47">
        <v>2</v>
      </c>
      <c r="D36" s="47" t="s">
        <v>144</v>
      </c>
      <c r="E36" s="47">
        <v>2015</v>
      </c>
      <c r="F36" s="40">
        <v>0.5</v>
      </c>
      <c r="G36" s="41">
        <f t="shared" ref="G36:G49" si="28">F36*G$3</f>
        <v>2.5</v>
      </c>
      <c r="H36" s="40">
        <v>0</v>
      </c>
      <c r="I36" s="41">
        <f t="shared" ref="I36:I49" si="29">H36*I$3</f>
        <v>0</v>
      </c>
      <c r="J36" s="40">
        <v>1</v>
      </c>
      <c r="K36" s="41">
        <f t="shared" ref="K36:K49" si="30">J36*K$3</f>
        <v>3</v>
      </c>
      <c r="L36" s="40">
        <v>1</v>
      </c>
      <c r="M36" s="41">
        <f t="shared" ref="M36:M49" si="31">L36*M$3</f>
        <v>3</v>
      </c>
      <c r="N36" s="40">
        <v>0</v>
      </c>
      <c r="O36" s="41">
        <f t="shared" ref="O36:O49" si="32">N36*O$3</f>
        <v>0</v>
      </c>
      <c r="P36" s="40">
        <v>1</v>
      </c>
      <c r="Q36" s="41">
        <f t="shared" ref="Q36:Q49" si="33">P36*Q$3</f>
        <v>3</v>
      </c>
      <c r="R36" s="40">
        <v>0.3</v>
      </c>
      <c r="S36" s="41">
        <f t="shared" ref="S36:S49" si="34">R36*S$3</f>
        <v>2.6999999999999997</v>
      </c>
      <c r="T36" s="40">
        <v>0.5</v>
      </c>
      <c r="U36" s="41">
        <f t="shared" ref="U36:U49" si="35">T36*U$3</f>
        <v>1.5</v>
      </c>
      <c r="V36" s="40">
        <v>0</v>
      </c>
      <c r="W36" s="41">
        <f t="shared" ref="W36:W49" si="36">V36*W$3</f>
        <v>0</v>
      </c>
      <c r="X36" s="40">
        <v>0</v>
      </c>
      <c r="Y36" s="41">
        <f t="shared" ref="Y36:Y49" si="37">X36*Y$3</f>
        <v>0</v>
      </c>
      <c r="Z36" s="40">
        <v>0</v>
      </c>
      <c r="AA36" s="41">
        <f t="shared" ref="AA36:AA49" si="38">Z36*AA$3</f>
        <v>0</v>
      </c>
      <c r="AB36" s="40">
        <v>0</v>
      </c>
      <c r="AC36" s="41">
        <f t="shared" ref="AC36:AC49" si="39">AB36*AC$3</f>
        <v>0</v>
      </c>
      <c r="AD36" s="40">
        <v>1</v>
      </c>
      <c r="AE36" s="41">
        <f t="shared" ref="AE36:AE49" si="40">AD36*AE$3</f>
        <v>1</v>
      </c>
      <c r="AF36" s="40">
        <v>0</v>
      </c>
      <c r="AG36" s="41">
        <f t="shared" ref="AG36:AG49" si="41">AF36*AG$3</f>
        <v>0</v>
      </c>
      <c r="AH36" s="40">
        <v>0</v>
      </c>
      <c r="AI36" s="41">
        <f t="shared" ref="AI36:AI49" si="42">AH36*AI$3</f>
        <v>0</v>
      </c>
      <c r="AJ36" s="40">
        <v>1</v>
      </c>
      <c r="AK36" s="41">
        <f t="shared" ref="AK36:AK49" si="43">AJ36*AK$3</f>
        <v>1</v>
      </c>
      <c r="AL36" s="40">
        <v>1</v>
      </c>
      <c r="AM36" s="41">
        <f t="shared" ref="AM36:AM49" si="44">AL36*AM$3</f>
        <v>1</v>
      </c>
      <c r="AN36" s="40">
        <v>0</v>
      </c>
      <c r="AO36" s="41">
        <f t="shared" ref="AO36:AO49" si="45">AN36*AO$3</f>
        <v>0</v>
      </c>
      <c r="AP36" s="40"/>
      <c r="AQ36" s="41">
        <f t="shared" ref="AQ36:AQ49" si="46">AP36*AQ$3</f>
        <v>0</v>
      </c>
      <c r="AR36" s="40">
        <v>0.5</v>
      </c>
      <c r="AS36" s="41">
        <f t="shared" ref="AS36:AS49" si="47">AR36*AS$3</f>
        <v>0.5</v>
      </c>
      <c r="AT36" s="40">
        <v>0.5</v>
      </c>
      <c r="AU36" s="41">
        <f t="shared" ref="AU36:AU49" si="48">AT36*AU$3</f>
        <v>0.5</v>
      </c>
      <c r="AV36" s="40">
        <v>1</v>
      </c>
      <c r="AW36" s="41">
        <f t="shared" ref="AW36:AW49" si="49">AV36*AW$3</f>
        <v>1</v>
      </c>
      <c r="AX36" s="40">
        <v>1</v>
      </c>
      <c r="AY36" s="41">
        <f t="shared" ref="AY36:AY49" si="50">AX36*AY$3</f>
        <v>1</v>
      </c>
      <c r="AZ36" s="40">
        <v>0.5</v>
      </c>
      <c r="BA36" s="41">
        <f t="shared" ref="BA36:BA49" si="51">AZ36*BA$3</f>
        <v>0.5</v>
      </c>
      <c r="BB36" s="40">
        <v>1</v>
      </c>
      <c r="BC36" s="41">
        <f t="shared" ref="BC36:BC49" si="52">BB36*BC$3</f>
        <v>1</v>
      </c>
      <c r="BD36" s="42">
        <f t="shared" ref="BD36:BD49" si="53">SUM(BC36,BA36,AY36,AW36,AU36,AS36,AQ36,AO36,AM36,AK36,AI36,AG36,AE36,AC36,AA36,Y36,W36,U36,S36,Q36,O36,M36,K36,I36,G36)</f>
        <v>23.2</v>
      </c>
      <c r="BE36" s="49">
        <f t="shared" si="26"/>
        <v>0.44615384615384612</v>
      </c>
      <c r="BF36" s="56">
        <f t="shared" si="27"/>
        <v>1</v>
      </c>
    </row>
    <row r="37" spans="1:58" hidden="1" x14ac:dyDescent="0.2">
      <c r="A37" s="47" t="s">
        <v>64</v>
      </c>
      <c r="B37" s="47" t="s">
        <v>57</v>
      </c>
      <c r="C37" s="47">
        <v>2</v>
      </c>
      <c r="D37" s="47" t="s">
        <v>144</v>
      </c>
      <c r="E37" s="47">
        <v>2015</v>
      </c>
      <c r="F37" s="40">
        <v>0.5</v>
      </c>
      <c r="G37" s="41">
        <f t="shared" si="28"/>
        <v>2.5</v>
      </c>
      <c r="H37" s="40">
        <v>0</v>
      </c>
      <c r="I37" s="41">
        <f t="shared" si="29"/>
        <v>0</v>
      </c>
      <c r="J37" s="40">
        <v>1</v>
      </c>
      <c r="K37" s="41">
        <f t="shared" si="30"/>
        <v>3</v>
      </c>
      <c r="L37" s="40">
        <v>1</v>
      </c>
      <c r="M37" s="41">
        <f t="shared" si="31"/>
        <v>3</v>
      </c>
      <c r="N37" s="40">
        <v>0</v>
      </c>
      <c r="O37" s="41">
        <f t="shared" si="32"/>
        <v>0</v>
      </c>
      <c r="P37" s="40">
        <v>1</v>
      </c>
      <c r="Q37" s="41">
        <f t="shared" si="33"/>
        <v>3</v>
      </c>
      <c r="R37" s="40">
        <v>0.06</v>
      </c>
      <c r="S37" s="41">
        <f t="shared" si="34"/>
        <v>0.54</v>
      </c>
      <c r="T37" s="40">
        <v>1</v>
      </c>
      <c r="U37" s="41">
        <f t="shared" si="35"/>
        <v>3</v>
      </c>
      <c r="V37" s="40">
        <v>0</v>
      </c>
      <c r="W37" s="41">
        <f t="shared" si="36"/>
        <v>0</v>
      </c>
      <c r="X37" s="40">
        <v>0</v>
      </c>
      <c r="Y37" s="41">
        <f t="shared" si="37"/>
        <v>0</v>
      </c>
      <c r="Z37" s="40">
        <v>1</v>
      </c>
      <c r="AA37" s="41">
        <f t="shared" si="38"/>
        <v>2</v>
      </c>
      <c r="AB37" s="40">
        <v>0.6</v>
      </c>
      <c r="AC37" s="41">
        <f t="shared" si="39"/>
        <v>1.2</v>
      </c>
      <c r="AD37" s="40">
        <v>1</v>
      </c>
      <c r="AE37" s="41">
        <f t="shared" si="40"/>
        <v>1</v>
      </c>
      <c r="AF37" s="40">
        <v>0</v>
      </c>
      <c r="AG37" s="41">
        <f t="shared" si="41"/>
        <v>0</v>
      </c>
      <c r="AH37" s="40">
        <v>0.5</v>
      </c>
      <c r="AI37" s="41">
        <f t="shared" si="42"/>
        <v>0.5</v>
      </c>
      <c r="AJ37" s="40">
        <v>1</v>
      </c>
      <c r="AK37" s="41">
        <f t="shared" si="43"/>
        <v>1</v>
      </c>
      <c r="AL37" s="40">
        <v>1</v>
      </c>
      <c r="AM37" s="41">
        <f t="shared" si="44"/>
        <v>1</v>
      </c>
      <c r="AN37" s="40">
        <v>0</v>
      </c>
      <c r="AO37" s="41">
        <f t="shared" si="45"/>
        <v>0</v>
      </c>
      <c r="AP37" s="40"/>
      <c r="AQ37" s="41">
        <f t="shared" si="46"/>
        <v>0</v>
      </c>
      <c r="AR37" s="40">
        <v>0.5</v>
      </c>
      <c r="AS37" s="41">
        <f t="shared" si="47"/>
        <v>0.5</v>
      </c>
      <c r="AT37" s="40">
        <v>0.5</v>
      </c>
      <c r="AU37" s="41">
        <f t="shared" si="48"/>
        <v>0.5</v>
      </c>
      <c r="AV37" s="40">
        <v>1</v>
      </c>
      <c r="AW37" s="41">
        <f t="shared" si="49"/>
        <v>1</v>
      </c>
      <c r="AX37" s="40">
        <v>1</v>
      </c>
      <c r="AY37" s="41">
        <f t="shared" si="50"/>
        <v>1</v>
      </c>
      <c r="AZ37" s="40">
        <v>1</v>
      </c>
      <c r="BA37" s="41">
        <f t="shared" si="51"/>
        <v>1</v>
      </c>
      <c r="BB37" s="40">
        <v>1</v>
      </c>
      <c r="BC37" s="41">
        <f t="shared" si="52"/>
        <v>1</v>
      </c>
      <c r="BD37" s="42">
        <f t="shared" si="53"/>
        <v>26.74</v>
      </c>
      <c r="BE37" s="49">
        <f t="shared" si="26"/>
        <v>0.51423076923076916</v>
      </c>
      <c r="BF37" s="56">
        <f t="shared" si="27"/>
        <v>1</v>
      </c>
    </row>
    <row r="38" spans="1:58" hidden="1" x14ac:dyDescent="0.2">
      <c r="A38" s="47" t="s">
        <v>139</v>
      </c>
      <c r="B38" s="47" t="s">
        <v>10</v>
      </c>
      <c r="C38" s="47">
        <v>3</v>
      </c>
      <c r="D38" s="47" t="s">
        <v>144</v>
      </c>
      <c r="E38" s="47">
        <v>2015</v>
      </c>
      <c r="F38" s="40">
        <v>0.8</v>
      </c>
      <c r="G38" s="41">
        <f t="shared" si="28"/>
        <v>4</v>
      </c>
      <c r="H38" s="40">
        <v>0</v>
      </c>
      <c r="I38" s="41">
        <f t="shared" si="29"/>
        <v>0</v>
      </c>
      <c r="J38" s="40">
        <v>1</v>
      </c>
      <c r="K38" s="41">
        <f t="shared" si="30"/>
        <v>3</v>
      </c>
      <c r="L38" s="40">
        <v>1</v>
      </c>
      <c r="M38" s="41">
        <f t="shared" si="31"/>
        <v>3</v>
      </c>
      <c r="N38" s="40">
        <v>0.9</v>
      </c>
      <c r="O38" s="41">
        <f t="shared" si="32"/>
        <v>2.7</v>
      </c>
      <c r="P38" s="40">
        <v>1</v>
      </c>
      <c r="Q38" s="41">
        <f t="shared" si="33"/>
        <v>3</v>
      </c>
      <c r="R38" s="40">
        <v>0.35</v>
      </c>
      <c r="S38" s="41">
        <f t="shared" si="34"/>
        <v>3.15</v>
      </c>
      <c r="T38" s="40">
        <v>0.9</v>
      </c>
      <c r="U38" s="41">
        <f t="shared" si="35"/>
        <v>2.7</v>
      </c>
      <c r="V38" s="40">
        <v>0.8</v>
      </c>
      <c r="W38" s="41">
        <f t="shared" si="36"/>
        <v>1.6</v>
      </c>
      <c r="X38" s="40">
        <v>1</v>
      </c>
      <c r="Y38" s="41">
        <f t="shared" si="37"/>
        <v>2</v>
      </c>
      <c r="Z38" s="40">
        <v>1</v>
      </c>
      <c r="AA38" s="41">
        <f t="shared" si="38"/>
        <v>2</v>
      </c>
      <c r="AB38" s="40">
        <v>1</v>
      </c>
      <c r="AC38" s="41">
        <f t="shared" si="39"/>
        <v>2</v>
      </c>
      <c r="AD38" s="40">
        <v>0</v>
      </c>
      <c r="AE38" s="41">
        <f t="shared" si="40"/>
        <v>0</v>
      </c>
      <c r="AF38" s="40">
        <v>0</v>
      </c>
      <c r="AG38" s="41">
        <f t="shared" si="41"/>
        <v>0</v>
      </c>
      <c r="AH38" s="40">
        <v>1</v>
      </c>
      <c r="AI38" s="41">
        <f t="shared" si="42"/>
        <v>1</v>
      </c>
      <c r="AJ38" s="40">
        <v>0</v>
      </c>
      <c r="AK38" s="41">
        <f t="shared" si="43"/>
        <v>0</v>
      </c>
      <c r="AL38" s="40">
        <v>0</v>
      </c>
      <c r="AM38" s="41">
        <f t="shared" si="44"/>
        <v>0</v>
      </c>
      <c r="AN38" s="40">
        <v>0</v>
      </c>
      <c r="AO38" s="41">
        <f t="shared" si="45"/>
        <v>0</v>
      </c>
      <c r="AP38" s="40">
        <v>0</v>
      </c>
      <c r="AQ38" s="41">
        <f t="shared" si="46"/>
        <v>0</v>
      </c>
      <c r="AR38" s="40">
        <v>1</v>
      </c>
      <c r="AS38" s="41">
        <f t="shared" si="47"/>
        <v>1</v>
      </c>
      <c r="AT38" s="40">
        <v>1</v>
      </c>
      <c r="AU38" s="41">
        <f t="shared" si="48"/>
        <v>1</v>
      </c>
      <c r="AV38" s="40">
        <v>1</v>
      </c>
      <c r="AW38" s="41">
        <f t="shared" si="49"/>
        <v>1</v>
      </c>
      <c r="AX38" s="40">
        <v>0</v>
      </c>
      <c r="AY38" s="41">
        <f t="shared" si="50"/>
        <v>0</v>
      </c>
      <c r="AZ38" s="40">
        <v>1</v>
      </c>
      <c r="BA38" s="41">
        <f t="shared" si="51"/>
        <v>1</v>
      </c>
      <c r="BB38" s="40">
        <v>1</v>
      </c>
      <c r="BC38" s="41">
        <f t="shared" si="52"/>
        <v>1</v>
      </c>
      <c r="BD38" s="42">
        <f t="shared" si="53"/>
        <v>35.15</v>
      </c>
      <c r="BE38" s="49">
        <f t="shared" si="26"/>
        <v>0.66320754716981134</v>
      </c>
      <c r="BF38" s="56">
        <f t="shared" si="27"/>
        <v>0</v>
      </c>
    </row>
    <row r="39" spans="1:58" ht="15" hidden="1" customHeight="1" x14ac:dyDescent="0.2">
      <c r="A39" s="47" t="s">
        <v>61</v>
      </c>
      <c r="B39" s="47" t="s">
        <v>57</v>
      </c>
      <c r="C39" s="47">
        <v>2</v>
      </c>
      <c r="D39" s="47" t="s">
        <v>144</v>
      </c>
      <c r="E39" s="47">
        <v>2015</v>
      </c>
      <c r="F39" s="40">
        <v>0.6</v>
      </c>
      <c r="G39" s="41">
        <f t="shared" si="28"/>
        <v>3</v>
      </c>
      <c r="H39" s="40">
        <v>0</v>
      </c>
      <c r="I39" s="41">
        <f t="shared" si="29"/>
        <v>0</v>
      </c>
      <c r="J39" s="40">
        <v>1</v>
      </c>
      <c r="K39" s="41">
        <f t="shared" si="30"/>
        <v>3</v>
      </c>
      <c r="L39" s="40">
        <v>1</v>
      </c>
      <c r="M39" s="41">
        <f t="shared" si="31"/>
        <v>3</v>
      </c>
      <c r="N39" s="40">
        <v>0</v>
      </c>
      <c r="O39" s="41">
        <f t="shared" si="32"/>
        <v>0</v>
      </c>
      <c r="P39" s="40">
        <v>1</v>
      </c>
      <c r="Q39" s="41">
        <f t="shared" si="33"/>
        <v>3</v>
      </c>
      <c r="R39" s="40">
        <v>0.25</v>
      </c>
      <c r="S39" s="41">
        <f t="shared" si="34"/>
        <v>2.25</v>
      </c>
      <c r="T39" s="40">
        <v>1</v>
      </c>
      <c r="U39" s="41">
        <f t="shared" si="35"/>
        <v>3</v>
      </c>
      <c r="V39" s="40">
        <v>0</v>
      </c>
      <c r="W39" s="41">
        <f t="shared" si="36"/>
        <v>0</v>
      </c>
      <c r="X39" s="40">
        <v>0</v>
      </c>
      <c r="Y39" s="41">
        <f t="shared" si="37"/>
        <v>0</v>
      </c>
      <c r="Z39" s="40">
        <v>1</v>
      </c>
      <c r="AA39" s="41">
        <f t="shared" si="38"/>
        <v>2</v>
      </c>
      <c r="AB39" s="40">
        <v>0.6</v>
      </c>
      <c r="AC39" s="41">
        <f t="shared" si="39"/>
        <v>1.2</v>
      </c>
      <c r="AD39" s="40">
        <v>1</v>
      </c>
      <c r="AE39" s="41">
        <f t="shared" si="40"/>
        <v>1</v>
      </c>
      <c r="AF39" s="40">
        <v>0</v>
      </c>
      <c r="AG39" s="41">
        <f t="shared" si="41"/>
        <v>0</v>
      </c>
      <c r="AH39" s="40">
        <v>0.5</v>
      </c>
      <c r="AI39" s="41">
        <f t="shared" si="42"/>
        <v>0.5</v>
      </c>
      <c r="AJ39" s="40">
        <v>0.5</v>
      </c>
      <c r="AK39" s="41">
        <f t="shared" si="43"/>
        <v>0.5</v>
      </c>
      <c r="AL39" s="40">
        <v>1</v>
      </c>
      <c r="AM39" s="41">
        <f t="shared" si="44"/>
        <v>1</v>
      </c>
      <c r="AN39" s="40">
        <v>0</v>
      </c>
      <c r="AO39" s="41">
        <f t="shared" si="45"/>
        <v>0</v>
      </c>
      <c r="AP39" s="40"/>
      <c r="AQ39" s="41">
        <f t="shared" si="46"/>
        <v>0</v>
      </c>
      <c r="AR39" s="40">
        <v>1</v>
      </c>
      <c r="AS39" s="41">
        <f t="shared" si="47"/>
        <v>1</v>
      </c>
      <c r="AT39" s="40">
        <v>1</v>
      </c>
      <c r="AU39" s="41">
        <f t="shared" si="48"/>
        <v>1</v>
      </c>
      <c r="AV39" s="40">
        <v>1</v>
      </c>
      <c r="AW39" s="41">
        <f t="shared" si="49"/>
        <v>1</v>
      </c>
      <c r="AX39" s="40">
        <v>1</v>
      </c>
      <c r="AY39" s="41">
        <f t="shared" si="50"/>
        <v>1</v>
      </c>
      <c r="AZ39" s="40">
        <v>0.5</v>
      </c>
      <c r="BA39" s="41">
        <f t="shared" si="51"/>
        <v>0.5</v>
      </c>
      <c r="BB39" s="40">
        <v>1</v>
      </c>
      <c r="BC39" s="41">
        <f t="shared" si="52"/>
        <v>1</v>
      </c>
      <c r="BD39" s="42">
        <f t="shared" si="53"/>
        <v>28.95</v>
      </c>
      <c r="BE39" s="49">
        <f t="shared" si="26"/>
        <v>0.55673076923076925</v>
      </c>
      <c r="BF39" s="56">
        <f t="shared" si="27"/>
        <v>1</v>
      </c>
    </row>
    <row r="40" spans="1:58" x14ac:dyDescent="0.2">
      <c r="A40" s="47" t="s">
        <v>140</v>
      </c>
      <c r="B40" s="47" t="s">
        <v>10</v>
      </c>
      <c r="C40" s="47">
        <v>1</v>
      </c>
      <c r="D40" s="47" t="s">
        <v>144</v>
      </c>
      <c r="E40" s="47">
        <v>2015</v>
      </c>
      <c r="F40" s="40"/>
      <c r="G40" s="41">
        <f t="shared" si="28"/>
        <v>0</v>
      </c>
      <c r="H40" s="40"/>
      <c r="I40" s="41">
        <f t="shared" si="29"/>
        <v>0</v>
      </c>
      <c r="J40" s="40"/>
      <c r="K40" s="41">
        <f t="shared" si="30"/>
        <v>0</v>
      </c>
      <c r="L40" s="40"/>
      <c r="M40" s="41">
        <f t="shared" si="31"/>
        <v>0</v>
      </c>
      <c r="N40" s="40"/>
      <c r="O40" s="41">
        <f t="shared" si="32"/>
        <v>0</v>
      </c>
      <c r="P40" s="40"/>
      <c r="Q40" s="41">
        <f t="shared" si="33"/>
        <v>0</v>
      </c>
      <c r="R40" s="40"/>
      <c r="S40" s="41">
        <f t="shared" si="34"/>
        <v>0</v>
      </c>
      <c r="T40" s="40"/>
      <c r="U40" s="41">
        <f t="shared" si="35"/>
        <v>0</v>
      </c>
      <c r="V40" s="40"/>
      <c r="W40" s="41">
        <f t="shared" si="36"/>
        <v>0</v>
      </c>
      <c r="X40" s="40"/>
      <c r="Y40" s="41">
        <f t="shared" si="37"/>
        <v>0</v>
      </c>
      <c r="Z40" s="40"/>
      <c r="AA40" s="41">
        <f t="shared" si="38"/>
        <v>0</v>
      </c>
      <c r="AB40" s="40"/>
      <c r="AC40" s="41">
        <f t="shared" si="39"/>
        <v>0</v>
      </c>
      <c r="AD40" s="40"/>
      <c r="AE40" s="41">
        <f t="shared" si="40"/>
        <v>0</v>
      </c>
      <c r="AF40" s="40"/>
      <c r="AG40" s="41">
        <f t="shared" si="41"/>
        <v>0</v>
      </c>
      <c r="AH40" s="40"/>
      <c r="AI40" s="41">
        <f t="shared" si="42"/>
        <v>0</v>
      </c>
      <c r="AJ40" s="40"/>
      <c r="AK40" s="41">
        <f t="shared" si="43"/>
        <v>0</v>
      </c>
      <c r="AL40" s="40"/>
      <c r="AM40" s="41">
        <f t="shared" si="44"/>
        <v>0</v>
      </c>
      <c r="AN40" s="40"/>
      <c r="AO40" s="41">
        <f t="shared" si="45"/>
        <v>0</v>
      </c>
      <c r="AP40" s="40"/>
      <c r="AQ40" s="41">
        <f t="shared" si="46"/>
        <v>0</v>
      </c>
      <c r="AR40" s="40"/>
      <c r="AS40" s="41">
        <f t="shared" si="47"/>
        <v>0</v>
      </c>
      <c r="AT40" s="40"/>
      <c r="AU40" s="41">
        <f t="shared" si="48"/>
        <v>0</v>
      </c>
      <c r="AV40" s="40"/>
      <c r="AW40" s="41">
        <f t="shared" si="49"/>
        <v>0</v>
      </c>
      <c r="AX40" s="40"/>
      <c r="AY40" s="41">
        <f t="shared" si="50"/>
        <v>0</v>
      </c>
      <c r="AZ40" s="40"/>
      <c r="BA40" s="41">
        <f t="shared" si="51"/>
        <v>0</v>
      </c>
      <c r="BB40" s="40"/>
      <c r="BC40" s="41">
        <f t="shared" si="52"/>
        <v>0</v>
      </c>
      <c r="BD40" s="42">
        <f t="shared" si="53"/>
        <v>0</v>
      </c>
      <c r="BE40" s="49">
        <f t="shared" si="26"/>
        <v>0</v>
      </c>
      <c r="BF40" s="56">
        <f t="shared" si="27"/>
        <v>53</v>
      </c>
    </row>
    <row r="41" spans="1:58" hidden="1" x14ac:dyDescent="0.2">
      <c r="A41" s="47" t="s">
        <v>141</v>
      </c>
      <c r="B41" s="47" t="s">
        <v>10</v>
      </c>
      <c r="C41" s="47">
        <v>2</v>
      </c>
      <c r="D41" s="47" t="s">
        <v>144</v>
      </c>
      <c r="E41" s="47">
        <v>2015</v>
      </c>
      <c r="F41" s="40"/>
      <c r="G41" s="41">
        <f t="shared" si="28"/>
        <v>0</v>
      </c>
      <c r="H41" s="40"/>
      <c r="I41" s="41">
        <f t="shared" si="29"/>
        <v>0</v>
      </c>
      <c r="J41" s="40"/>
      <c r="K41" s="41">
        <f t="shared" si="30"/>
        <v>0</v>
      </c>
      <c r="L41" s="40"/>
      <c r="M41" s="41">
        <f t="shared" si="31"/>
        <v>0</v>
      </c>
      <c r="N41" s="40"/>
      <c r="O41" s="41">
        <f t="shared" si="32"/>
        <v>0</v>
      </c>
      <c r="P41" s="40"/>
      <c r="Q41" s="41">
        <f t="shared" si="33"/>
        <v>0</v>
      </c>
      <c r="R41" s="40"/>
      <c r="S41" s="41">
        <f t="shared" si="34"/>
        <v>0</v>
      </c>
      <c r="T41" s="40"/>
      <c r="U41" s="41">
        <f t="shared" si="35"/>
        <v>0</v>
      </c>
      <c r="V41" s="40"/>
      <c r="W41" s="41">
        <f t="shared" si="36"/>
        <v>0</v>
      </c>
      <c r="X41" s="40"/>
      <c r="Y41" s="41">
        <f t="shared" si="37"/>
        <v>0</v>
      </c>
      <c r="Z41" s="40"/>
      <c r="AA41" s="41">
        <f t="shared" si="38"/>
        <v>0</v>
      </c>
      <c r="AB41" s="40"/>
      <c r="AC41" s="41">
        <f t="shared" si="39"/>
        <v>0</v>
      </c>
      <c r="AD41" s="40"/>
      <c r="AE41" s="41">
        <f t="shared" si="40"/>
        <v>0</v>
      </c>
      <c r="AF41" s="40"/>
      <c r="AG41" s="41">
        <f t="shared" si="41"/>
        <v>0</v>
      </c>
      <c r="AH41" s="40"/>
      <c r="AI41" s="41">
        <f t="shared" si="42"/>
        <v>0</v>
      </c>
      <c r="AJ41" s="40"/>
      <c r="AK41" s="41">
        <f t="shared" si="43"/>
        <v>0</v>
      </c>
      <c r="AL41" s="40"/>
      <c r="AM41" s="41">
        <f t="shared" si="44"/>
        <v>0</v>
      </c>
      <c r="AN41" s="40"/>
      <c r="AO41" s="41">
        <f t="shared" si="45"/>
        <v>0</v>
      </c>
      <c r="AP41" s="40"/>
      <c r="AQ41" s="41">
        <f t="shared" si="46"/>
        <v>0</v>
      </c>
      <c r="AR41" s="40"/>
      <c r="AS41" s="41">
        <f t="shared" si="47"/>
        <v>0</v>
      </c>
      <c r="AT41" s="40"/>
      <c r="AU41" s="41">
        <f t="shared" si="48"/>
        <v>0</v>
      </c>
      <c r="AV41" s="40"/>
      <c r="AW41" s="41">
        <f t="shared" si="49"/>
        <v>0</v>
      </c>
      <c r="AX41" s="40"/>
      <c r="AY41" s="41">
        <f t="shared" si="50"/>
        <v>0</v>
      </c>
      <c r="AZ41" s="40"/>
      <c r="BA41" s="41">
        <f t="shared" si="51"/>
        <v>0</v>
      </c>
      <c r="BB41" s="40"/>
      <c r="BC41" s="41">
        <f t="shared" si="52"/>
        <v>0</v>
      </c>
      <c r="BD41" s="42">
        <f t="shared" si="53"/>
        <v>0</v>
      </c>
      <c r="BE41" s="49">
        <f t="shared" si="26"/>
        <v>0</v>
      </c>
      <c r="BF41" s="56">
        <f t="shared" si="27"/>
        <v>53</v>
      </c>
    </row>
    <row r="42" spans="1:58" ht="15" hidden="1" customHeight="1" x14ac:dyDescent="0.2">
      <c r="A42" s="47" t="s">
        <v>65</v>
      </c>
      <c r="B42" s="47" t="s">
        <v>57</v>
      </c>
      <c r="C42" s="47">
        <v>2</v>
      </c>
      <c r="D42" s="47" t="s">
        <v>144</v>
      </c>
      <c r="E42" s="47">
        <v>2015</v>
      </c>
      <c r="F42" s="40">
        <v>0.5</v>
      </c>
      <c r="G42" s="41">
        <f t="shared" si="28"/>
        <v>2.5</v>
      </c>
      <c r="H42" s="40">
        <v>0</v>
      </c>
      <c r="I42" s="41">
        <f t="shared" si="29"/>
        <v>0</v>
      </c>
      <c r="J42" s="40">
        <v>1</v>
      </c>
      <c r="K42" s="41">
        <f t="shared" si="30"/>
        <v>3</v>
      </c>
      <c r="L42" s="40">
        <v>1</v>
      </c>
      <c r="M42" s="41">
        <f t="shared" si="31"/>
        <v>3</v>
      </c>
      <c r="N42" s="40">
        <v>0</v>
      </c>
      <c r="O42" s="41">
        <f t="shared" si="32"/>
        <v>0</v>
      </c>
      <c r="P42" s="40">
        <v>1</v>
      </c>
      <c r="Q42" s="41">
        <f t="shared" si="33"/>
        <v>3</v>
      </c>
      <c r="R42" s="40">
        <v>0</v>
      </c>
      <c r="S42" s="41">
        <f t="shared" si="34"/>
        <v>0</v>
      </c>
      <c r="T42" s="40">
        <v>1</v>
      </c>
      <c r="U42" s="41">
        <f t="shared" si="35"/>
        <v>3</v>
      </c>
      <c r="V42" s="40">
        <v>0</v>
      </c>
      <c r="W42" s="41">
        <f t="shared" si="36"/>
        <v>0</v>
      </c>
      <c r="X42" s="40">
        <v>0</v>
      </c>
      <c r="Y42" s="41">
        <f t="shared" si="37"/>
        <v>0</v>
      </c>
      <c r="Z42" s="40">
        <v>0</v>
      </c>
      <c r="AA42" s="41">
        <f t="shared" si="38"/>
        <v>0</v>
      </c>
      <c r="AB42" s="40">
        <v>0</v>
      </c>
      <c r="AC42" s="41">
        <f t="shared" si="39"/>
        <v>0</v>
      </c>
      <c r="AD42" s="40">
        <v>1</v>
      </c>
      <c r="AE42" s="41">
        <f t="shared" si="40"/>
        <v>1</v>
      </c>
      <c r="AF42" s="40">
        <v>0.5</v>
      </c>
      <c r="AG42" s="41">
        <f t="shared" si="41"/>
        <v>0.5</v>
      </c>
      <c r="AH42" s="40">
        <v>0</v>
      </c>
      <c r="AI42" s="41">
        <f t="shared" si="42"/>
        <v>0</v>
      </c>
      <c r="AJ42" s="40">
        <v>0.6</v>
      </c>
      <c r="AK42" s="41">
        <f t="shared" si="43"/>
        <v>0.6</v>
      </c>
      <c r="AL42" s="40">
        <v>1</v>
      </c>
      <c r="AM42" s="41">
        <f t="shared" si="44"/>
        <v>1</v>
      </c>
      <c r="AN42" s="40">
        <v>0</v>
      </c>
      <c r="AO42" s="41">
        <f t="shared" si="45"/>
        <v>0</v>
      </c>
      <c r="AP42" s="40"/>
      <c r="AQ42" s="41">
        <f t="shared" si="46"/>
        <v>0</v>
      </c>
      <c r="AR42" s="40">
        <v>0.5</v>
      </c>
      <c r="AS42" s="41">
        <f t="shared" si="47"/>
        <v>0.5</v>
      </c>
      <c r="AT42" s="40">
        <v>0.5</v>
      </c>
      <c r="AU42" s="41">
        <f t="shared" si="48"/>
        <v>0.5</v>
      </c>
      <c r="AV42" s="40">
        <v>1</v>
      </c>
      <c r="AW42" s="41">
        <f t="shared" si="49"/>
        <v>1</v>
      </c>
      <c r="AX42" s="40">
        <v>1</v>
      </c>
      <c r="AY42" s="41">
        <f t="shared" si="50"/>
        <v>1</v>
      </c>
      <c r="AZ42" s="40">
        <v>0.5</v>
      </c>
      <c r="BA42" s="41">
        <f t="shared" si="51"/>
        <v>0.5</v>
      </c>
      <c r="BB42" s="40">
        <v>1</v>
      </c>
      <c r="BC42" s="41">
        <f t="shared" si="52"/>
        <v>1</v>
      </c>
      <c r="BD42" s="42">
        <f t="shared" si="53"/>
        <v>22.1</v>
      </c>
      <c r="BE42" s="49">
        <f t="shared" si="26"/>
        <v>0.42500000000000004</v>
      </c>
      <c r="BF42" s="56">
        <f t="shared" si="27"/>
        <v>1</v>
      </c>
    </row>
    <row r="43" spans="1:58" ht="15" hidden="1" customHeight="1" x14ac:dyDescent="0.2">
      <c r="A43" s="47" t="s">
        <v>7</v>
      </c>
      <c r="B43" s="47" t="s">
        <v>134</v>
      </c>
      <c r="C43" s="47">
        <v>2</v>
      </c>
      <c r="D43" s="47" t="s">
        <v>144</v>
      </c>
      <c r="E43" s="47">
        <v>2015</v>
      </c>
      <c r="F43" s="40">
        <v>1</v>
      </c>
      <c r="G43" s="41">
        <f t="shared" si="28"/>
        <v>5</v>
      </c>
      <c r="H43" s="40">
        <v>1</v>
      </c>
      <c r="I43" s="41">
        <f t="shared" si="29"/>
        <v>3</v>
      </c>
      <c r="J43" s="40">
        <v>0</v>
      </c>
      <c r="K43" s="41">
        <f t="shared" si="30"/>
        <v>0</v>
      </c>
      <c r="L43" s="40">
        <v>1</v>
      </c>
      <c r="M43" s="41">
        <f t="shared" si="31"/>
        <v>3</v>
      </c>
      <c r="N43" s="40">
        <v>1</v>
      </c>
      <c r="O43" s="41">
        <f t="shared" si="32"/>
        <v>3</v>
      </c>
      <c r="P43" s="40">
        <v>1</v>
      </c>
      <c r="Q43" s="41">
        <f t="shared" si="33"/>
        <v>3</v>
      </c>
      <c r="R43" s="40">
        <v>0.25</v>
      </c>
      <c r="S43" s="41">
        <f t="shared" si="34"/>
        <v>2.25</v>
      </c>
      <c r="T43" s="40">
        <v>0</v>
      </c>
      <c r="U43" s="41">
        <f t="shared" si="35"/>
        <v>0</v>
      </c>
      <c r="V43" s="40">
        <v>0</v>
      </c>
      <c r="W43" s="41">
        <f t="shared" si="36"/>
        <v>0</v>
      </c>
      <c r="X43" s="40">
        <v>0</v>
      </c>
      <c r="Y43" s="41">
        <f t="shared" si="37"/>
        <v>0</v>
      </c>
      <c r="Z43" s="40">
        <v>1</v>
      </c>
      <c r="AA43" s="41">
        <f t="shared" si="38"/>
        <v>2</v>
      </c>
      <c r="AB43" s="40">
        <v>0</v>
      </c>
      <c r="AC43" s="41">
        <f t="shared" si="39"/>
        <v>0</v>
      </c>
      <c r="AD43" s="40">
        <v>1</v>
      </c>
      <c r="AE43" s="41">
        <f t="shared" si="40"/>
        <v>1</v>
      </c>
      <c r="AF43" s="40">
        <v>0</v>
      </c>
      <c r="AG43" s="41">
        <f t="shared" si="41"/>
        <v>0</v>
      </c>
      <c r="AH43" s="40">
        <v>1</v>
      </c>
      <c r="AI43" s="41">
        <f t="shared" si="42"/>
        <v>1</v>
      </c>
      <c r="AJ43" s="40">
        <v>1</v>
      </c>
      <c r="AK43" s="41">
        <f t="shared" si="43"/>
        <v>1</v>
      </c>
      <c r="AL43" s="40">
        <v>1</v>
      </c>
      <c r="AM43" s="41">
        <f t="shared" si="44"/>
        <v>1</v>
      </c>
      <c r="AN43" s="40">
        <v>0</v>
      </c>
      <c r="AO43" s="41">
        <f t="shared" si="45"/>
        <v>0</v>
      </c>
      <c r="AP43" s="40">
        <v>0</v>
      </c>
      <c r="AQ43" s="41">
        <f t="shared" si="46"/>
        <v>0</v>
      </c>
      <c r="AR43" s="40">
        <v>1</v>
      </c>
      <c r="AS43" s="41">
        <f t="shared" si="47"/>
        <v>1</v>
      </c>
      <c r="AT43" s="40">
        <v>1</v>
      </c>
      <c r="AU43" s="41">
        <f t="shared" si="48"/>
        <v>1</v>
      </c>
      <c r="AV43" s="40">
        <v>1</v>
      </c>
      <c r="AW43" s="41">
        <f t="shared" si="49"/>
        <v>1</v>
      </c>
      <c r="AX43" s="40">
        <v>0</v>
      </c>
      <c r="AY43" s="41">
        <f t="shared" si="50"/>
        <v>0</v>
      </c>
      <c r="AZ43" s="40">
        <v>0</v>
      </c>
      <c r="BA43" s="41">
        <f t="shared" si="51"/>
        <v>0</v>
      </c>
      <c r="BB43" s="40">
        <v>1</v>
      </c>
      <c r="BC43" s="41">
        <f t="shared" si="52"/>
        <v>1</v>
      </c>
      <c r="BD43" s="42">
        <f t="shared" si="53"/>
        <v>29.25</v>
      </c>
      <c r="BE43" s="49">
        <f t="shared" si="26"/>
        <v>0.55188679245283023</v>
      </c>
      <c r="BF43" s="56">
        <f t="shared" si="27"/>
        <v>0</v>
      </c>
    </row>
    <row r="44" spans="1:58" ht="15" customHeight="1" x14ac:dyDescent="0.2">
      <c r="A44" s="47" t="s">
        <v>27</v>
      </c>
      <c r="B44" s="47" t="s">
        <v>25</v>
      </c>
      <c r="C44" s="47">
        <v>1</v>
      </c>
      <c r="D44" s="47" t="s">
        <v>144</v>
      </c>
      <c r="E44" s="47">
        <v>2015</v>
      </c>
      <c r="F44" s="40">
        <v>1</v>
      </c>
      <c r="G44" s="41">
        <f t="shared" si="28"/>
        <v>5</v>
      </c>
      <c r="H44" s="40">
        <v>1</v>
      </c>
      <c r="I44" s="41">
        <f t="shared" si="29"/>
        <v>3</v>
      </c>
      <c r="J44" s="40">
        <v>1</v>
      </c>
      <c r="K44" s="41">
        <f t="shared" si="30"/>
        <v>3</v>
      </c>
      <c r="L44" s="40">
        <v>1</v>
      </c>
      <c r="M44" s="41">
        <f t="shared" si="31"/>
        <v>3</v>
      </c>
      <c r="N44" s="40">
        <v>0</v>
      </c>
      <c r="O44" s="41">
        <f t="shared" si="32"/>
        <v>0</v>
      </c>
      <c r="P44" s="40">
        <v>1</v>
      </c>
      <c r="Q44" s="41">
        <f t="shared" si="33"/>
        <v>3</v>
      </c>
      <c r="R44" s="40">
        <v>0.61</v>
      </c>
      <c r="S44" s="41">
        <f t="shared" si="34"/>
        <v>5.49</v>
      </c>
      <c r="T44" s="40">
        <v>1</v>
      </c>
      <c r="U44" s="41">
        <f t="shared" si="35"/>
        <v>3</v>
      </c>
      <c r="V44" s="40">
        <v>0</v>
      </c>
      <c r="W44" s="41">
        <f t="shared" si="36"/>
        <v>0</v>
      </c>
      <c r="X44" s="40">
        <v>0</v>
      </c>
      <c r="Y44" s="41">
        <f t="shared" si="37"/>
        <v>0</v>
      </c>
      <c r="Z44" s="40">
        <v>1</v>
      </c>
      <c r="AA44" s="41">
        <f t="shared" si="38"/>
        <v>2</v>
      </c>
      <c r="AB44" s="40">
        <v>0</v>
      </c>
      <c r="AC44" s="41">
        <f t="shared" si="39"/>
        <v>0</v>
      </c>
      <c r="AD44" s="40">
        <v>0</v>
      </c>
      <c r="AE44" s="41">
        <f t="shared" si="40"/>
        <v>0</v>
      </c>
      <c r="AF44" s="40">
        <v>0</v>
      </c>
      <c r="AG44" s="41">
        <f t="shared" si="41"/>
        <v>0</v>
      </c>
      <c r="AH44" s="40">
        <v>0</v>
      </c>
      <c r="AI44" s="41">
        <f t="shared" si="42"/>
        <v>0</v>
      </c>
      <c r="AJ44" s="40">
        <v>0</v>
      </c>
      <c r="AK44" s="41">
        <f t="shared" si="43"/>
        <v>0</v>
      </c>
      <c r="AL44" s="40">
        <v>0</v>
      </c>
      <c r="AM44" s="41">
        <f t="shared" si="44"/>
        <v>0</v>
      </c>
      <c r="AN44" s="40">
        <v>0</v>
      </c>
      <c r="AO44" s="41">
        <f t="shared" si="45"/>
        <v>0</v>
      </c>
      <c r="AP44" s="40">
        <v>0</v>
      </c>
      <c r="AQ44" s="41">
        <f t="shared" si="46"/>
        <v>0</v>
      </c>
      <c r="AR44" s="40">
        <v>1</v>
      </c>
      <c r="AS44" s="41">
        <f t="shared" si="47"/>
        <v>1</v>
      </c>
      <c r="AT44" s="40">
        <v>0.5</v>
      </c>
      <c r="AU44" s="41">
        <f t="shared" si="48"/>
        <v>0.5</v>
      </c>
      <c r="AV44" s="40">
        <v>0</v>
      </c>
      <c r="AW44" s="41">
        <f t="shared" si="49"/>
        <v>0</v>
      </c>
      <c r="AX44" s="40">
        <v>0</v>
      </c>
      <c r="AY44" s="41">
        <f t="shared" si="50"/>
        <v>0</v>
      </c>
      <c r="AZ44" s="40">
        <v>0</v>
      </c>
      <c r="BA44" s="41">
        <f t="shared" si="51"/>
        <v>0</v>
      </c>
      <c r="BB44" s="40">
        <v>1</v>
      </c>
      <c r="BC44" s="41">
        <f t="shared" si="52"/>
        <v>1</v>
      </c>
      <c r="BD44" s="42">
        <f t="shared" si="53"/>
        <v>29.990000000000002</v>
      </c>
      <c r="BE44" s="49">
        <f t="shared" si="26"/>
        <v>0.5658490566037736</v>
      </c>
      <c r="BF44" s="56">
        <f t="shared" si="27"/>
        <v>0</v>
      </c>
    </row>
    <row r="45" spans="1:58" ht="15" hidden="1" customHeight="1" x14ac:dyDescent="0.2">
      <c r="A45" s="47" t="s">
        <v>44</v>
      </c>
      <c r="B45" s="47" t="s">
        <v>25</v>
      </c>
      <c r="C45" s="47">
        <v>2</v>
      </c>
      <c r="D45" s="47" t="s">
        <v>144</v>
      </c>
      <c r="E45" s="47">
        <v>2015</v>
      </c>
      <c r="F45" s="40">
        <v>1</v>
      </c>
      <c r="G45" s="41">
        <f t="shared" si="28"/>
        <v>5</v>
      </c>
      <c r="H45" s="40">
        <v>1</v>
      </c>
      <c r="I45" s="41">
        <f t="shared" si="29"/>
        <v>3</v>
      </c>
      <c r="J45" s="40">
        <v>1</v>
      </c>
      <c r="K45" s="41">
        <f t="shared" si="30"/>
        <v>3</v>
      </c>
      <c r="L45" s="40">
        <v>1</v>
      </c>
      <c r="M45" s="41">
        <f t="shared" si="31"/>
        <v>3</v>
      </c>
      <c r="N45" s="40">
        <v>1</v>
      </c>
      <c r="O45" s="41">
        <f t="shared" si="32"/>
        <v>3</v>
      </c>
      <c r="P45" s="40">
        <v>1</v>
      </c>
      <c r="Q45" s="41">
        <f t="shared" si="33"/>
        <v>3</v>
      </c>
      <c r="R45" s="40">
        <v>0.9</v>
      </c>
      <c r="S45" s="41">
        <f t="shared" si="34"/>
        <v>8.1</v>
      </c>
      <c r="T45" s="40">
        <v>1</v>
      </c>
      <c r="U45" s="41">
        <f t="shared" si="35"/>
        <v>3</v>
      </c>
      <c r="V45" s="40">
        <v>0</v>
      </c>
      <c r="W45" s="41">
        <f t="shared" si="36"/>
        <v>0</v>
      </c>
      <c r="X45" s="40">
        <v>0</v>
      </c>
      <c r="Y45" s="41">
        <f t="shared" si="37"/>
        <v>0</v>
      </c>
      <c r="Z45" s="40">
        <v>1</v>
      </c>
      <c r="AA45" s="41">
        <f t="shared" si="38"/>
        <v>2</v>
      </c>
      <c r="AB45" s="40">
        <v>1</v>
      </c>
      <c r="AC45" s="41">
        <f t="shared" si="39"/>
        <v>2</v>
      </c>
      <c r="AD45" s="40">
        <v>1</v>
      </c>
      <c r="AE45" s="41">
        <f t="shared" si="40"/>
        <v>1</v>
      </c>
      <c r="AF45" s="40">
        <v>0</v>
      </c>
      <c r="AG45" s="41">
        <f t="shared" si="41"/>
        <v>0</v>
      </c>
      <c r="AH45" s="40">
        <v>1</v>
      </c>
      <c r="AI45" s="41">
        <f t="shared" si="42"/>
        <v>1</v>
      </c>
      <c r="AJ45" s="40"/>
      <c r="AK45" s="41">
        <f t="shared" si="43"/>
        <v>0</v>
      </c>
      <c r="AL45" s="40">
        <v>1</v>
      </c>
      <c r="AM45" s="41">
        <f t="shared" si="44"/>
        <v>1</v>
      </c>
      <c r="AN45" s="40">
        <v>1</v>
      </c>
      <c r="AO45" s="41">
        <f t="shared" si="45"/>
        <v>1</v>
      </c>
      <c r="AP45" s="40"/>
      <c r="AQ45" s="41">
        <f t="shared" si="46"/>
        <v>0</v>
      </c>
      <c r="AR45" s="40">
        <v>1</v>
      </c>
      <c r="AS45" s="41">
        <f t="shared" si="47"/>
        <v>1</v>
      </c>
      <c r="AT45" s="40">
        <v>1</v>
      </c>
      <c r="AU45" s="41">
        <f t="shared" si="48"/>
        <v>1</v>
      </c>
      <c r="AV45" s="40">
        <v>1</v>
      </c>
      <c r="AW45" s="41">
        <f t="shared" si="49"/>
        <v>1</v>
      </c>
      <c r="AX45" s="40">
        <v>0</v>
      </c>
      <c r="AY45" s="41">
        <f t="shared" si="50"/>
        <v>0</v>
      </c>
      <c r="AZ45" s="40">
        <v>0</v>
      </c>
      <c r="BA45" s="41">
        <f t="shared" si="51"/>
        <v>0</v>
      </c>
      <c r="BB45" s="40">
        <v>1</v>
      </c>
      <c r="BC45" s="41">
        <f t="shared" si="52"/>
        <v>1</v>
      </c>
      <c r="BD45" s="42">
        <f t="shared" si="53"/>
        <v>43.1</v>
      </c>
      <c r="BE45" s="49">
        <f t="shared" si="26"/>
        <v>0.84509803921568627</v>
      </c>
      <c r="BF45" s="56">
        <f t="shared" si="27"/>
        <v>2</v>
      </c>
    </row>
    <row r="46" spans="1:58" ht="15" hidden="1" customHeight="1" x14ac:dyDescent="0.2">
      <c r="A46" s="47" t="s">
        <v>45</v>
      </c>
      <c r="B46" s="47" t="s">
        <v>25</v>
      </c>
      <c r="C46" s="47">
        <v>2</v>
      </c>
      <c r="D46" s="47" t="s">
        <v>144</v>
      </c>
      <c r="E46" s="47">
        <v>2015</v>
      </c>
      <c r="F46" s="40">
        <v>1</v>
      </c>
      <c r="G46" s="41">
        <f t="shared" si="28"/>
        <v>5</v>
      </c>
      <c r="H46" s="40">
        <v>1</v>
      </c>
      <c r="I46" s="41">
        <f t="shared" si="29"/>
        <v>3</v>
      </c>
      <c r="J46" s="40">
        <v>1</v>
      </c>
      <c r="K46" s="41">
        <f t="shared" si="30"/>
        <v>3</v>
      </c>
      <c r="L46" s="40">
        <v>1</v>
      </c>
      <c r="M46" s="41">
        <f t="shared" si="31"/>
        <v>3</v>
      </c>
      <c r="N46" s="40">
        <v>1</v>
      </c>
      <c r="O46" s="41">
        <f t="shared" si="32"/>
        <v>3</v>
      </c>
      <c r="P46" s="40">
        <v>1</v>
      </c>
      <c r="Q46" s="41">
        <f t="shared" si="33"/>
        <v>3</v>
      </c>
      <c r="R46" s="40">
        <v>0.9</v>
      </c>
      <c r="S46" s="41">
        <f t="shared" si="34"/>
        <v>8.1</v>
      </c>
      <c r="T46" s="40">
        <v>1</v>
      </c>
      <c r="U46" s="41">
        <f t="shared" si="35"/>
        <v>3</v>
      </c>
      <c r="V46" s="40">
        <v>0</v>
      </c>
      <c r="W46" s="41">
        <f t="shared" si="36"/>
        <v>0</v>
      </c>
      <c r="X46" s="40">
        <v>0</v>
      </c>
      <c r="Y46" s="41">
        <f t="shared" si="37"/>
        <v>0</v>
      </c>
      <c r="Z46" s="40">
        <v>1</v>
      </c>
      <c r="AA46" s="41">
        <f t="shared" si="38"/>
        <v>2</v>
      </c>
      <c r="AB46" s="40">
        <v>1</v>
      </c>
      <c r="AC46" s="41">
        <f t="shared" si="39"/>
        <v>2</v>
      </c>
      <c r="AD46" s="40">
        <v>1</v>
      </c>
      <c r="AE46" s="41">
        <f t="shared" si="40"/>
        <v>1</v>
      </c>
      <c r="AF46" s="40">
        <v>0</v>
      </c>
      <c r="AG46" s="41">
        <f t="shared" si="41"/>
        <v>0</v>
      </c>
      <c r="AH46" s="40">
        <v>1</v>
      </c>
      <c r="AI46" s="41">
        <f t="shared" si="42"/>
        <v>1</v>
      </c>
      <c r="AJ46" s="40"/>
      <c r="AK46" s="41">
        <f t="shared" si="43"/>
        <v>0</v>
      </c>
      <c r="AL46" s="40">
        <v>1</v>
      </c>
      <c r="AM46" s="41">
        <f t="shared" si="44"/>
        <v>1</v>
      </c>
      <c r="AN46" s="40">
        <v>1</v>
      </c>
      <c r="AO46" s="41">
        <f t="shared" si="45"/>
        <v>1</v>
      </c>
      <c r="AP46" s="40"/>
      <c r="AQ46" s="41">
        <f t="shared" si="46"/>
        <v>0</v>
      </c>
      <c r="AR46" s="40">
        <v>1</v>
      </c>
      <c r="AS46" s="41">
        <f t="shared" si="47"/>
        <v>1</v>
      </c>
      <c r="AT46" s="40">
        <v>1</v>
      </c>
      <c r="AU46" s="41">
        <f t="shared" si="48"/>
        <v>1</v>
      </c>
      <c r="AV46" s="40">
        <v>1</v>
      </c>
      <c r="AW46" s="41">
        <f t="shared" si="49"/>
        <v>1</v>
      </c>
      <c r="AX46" s="40">
        <v>0</v>
      </c>
      <c r="AY46" s="41">
        <f t="shared" si="50"/>
        <v>0</v>
      </c>
      <c r="AZ46" s="40">
        <v>0</v>
      </c>
      <c r="BA46" s="41">
        <f t="shared" si="51"/>
        <v>0</v>
      </c>
      <c r="BB46" s="40">
        <v>1</v>
      </c>
      <c r="BC46" s="41">
        <f t="shared" si="52"/>
        <v>1</v>
      </c>
      <c r="BD46" s="42">
        <f t="shared" si="53"/>
        <v>43.1</v>
      </c>
      <c r="BE46" s="49">
        <f t="shared" si="26"/>
        <v>0.84509803921568627</v>
      </c>
      <c r="BF46" s="56">
        <f t="shared" si="27"/>
        <v>2</v>
      </c>
    </row>
    <row r="47" spans="1:58" ht="15" hidden="1" customHeight="1" x14ac:dyDescent="0.2">
      <c r="A47" s="47" t="s">
        <v>38</v>
      </c>
      <c r="B47" s="47" t="s">
        <v>25</v>
      </c>
      <c r="C47" s="47">
        <v>2</v>
      </c>
      <c r="D47" s="47" t="s">
        <v>144</v>
      </c>
      <c r="E47" s="47">
        <v>2015</v>
      </c>
      <c r="F47" s="40">
        <v>1</v>
      </c>
      <c r="G47" s="41">
        <f t="shared" si="28"/>
        <v>5</v>
      </c>
      <c r="H47" s="40">
        <v>1</v>
      </c>
      <c r="I47" s="41">
        <f t="shared" si="29"/>
        <v>3</v>
      </c>
      <c r="J47" s="40">
        <v>1</v>
      </c>
      <c r="K47" s="41">
        <f t="shared" si="30"/>
        <v>3</v>
      </c>
      <c r="L47" s="40">
        <v>1</v>
      </c>
      <c r="M47" s="41">
        <f t="shared" si="31"/>
        <v>3</v>
      </c>
      <c r="N47" s="40">
        <v>1</v>
      </c>
      <c r="O47" s="41">
        <f t="shared" si="32"/>
        <v>3</v>
      </c>
      <c r="P47" s="40">
        <v>1</v>
      </c>
      <c r="Q47" s="41">
        <f t="shared" si="33"/>
        <v>3</v>
      </c>
      <c r="R47" s="40">
        <v>0.65</v>
      </c>
      <c r="S47" s="41">
        <f t="shared" si="34"/>
        <v>5.8500000000000005</v>
      </c>
      <c r="T47" s="40">
        <v>1</v>
      </c>
      <c r="U47" s="41">
        <f t="shared" si="35"/>
        <v>3</v>
      </c>
      <c r="V47" s="40">
        <v>0</v>
      </c>
      <c r="W47" s="41">
        <f t="shared" si="36"/>
        <v>0</v>
      </c>
      <c r="X47" s="40">
        <v>0</v>
      </c>
      <c r="Y47" s="41">
        <f t="shared" si="37"/>
        <v>0</v>
      </c>
      <c r="Z47" s="40">
        <v>1</v>
      </c>
      <c r="AA47" s="41">
        <f t="shared" si="38"/>
        <v>2</v>
      </c>
      <c r="AB47" s="40">
        <v>1</v>
      </c>
      <c r="AC47" s="41">
        <f t="shared" si="39"/>
        <v>2</v>
      </c>
      <c r="AD47" s="40">
        <v>1</v>
      </c>
      <c r="AE47" s="41">
        <f t="shared" si="40"/>
        <v>1</v>
      </c>
      <c r="AF47" s="40">
        <v>0</v>
      </c>
      <c r="AG47" s="41">
        <f t="shared" si="41"/>
        <v>0</v>
      </c>
      <c r="AH47" s="40">
        <v>1</v>
      </c>
      <c r="AI47" s="41">
        <f t="shared" si="42"/>
        <v>1</v>
      </c>
      <c r="AJ47" s="40">
        <v>1</v>
      </c>
      <c r="AK47" s="41">
        <f t="shared" si="43"/>
        <v>1</v>
      </c>
      <c r="AL47" s="40">
        <v>0</v>
      </c>
      <c r="AM47" s="41">
        <f t="shared" si="44"/>
        <v>0</v>
      </c>
      <c r="AN47" s="40">
        <v>0</v>
      </c>
      <c r="AO47" s="41">
        <f t="shared" si="45"/>
        <v>0</v>
      </c>
      <c r="AP47" s="40">
        <v>1</v>
      </c>
      <c r="AQ47" s="41">
        <f t="shared" si="46"/>
        <v>1</v>
      </c>
      <c r="AR47" s="40">
        <v>1</v>
      </c>
      <c r="AS47" s="41">
        <f t="shared" si="47"/>
        <v>1</v>
      </c>
      <c r="AT47" s="40">
        <v>0.5</v>
      </c>
      <c r="AU47" s="41">
        <f t="shared" si="48"/>
        <v>0.5</v>
      </c>
      <c r="AV47" s="40">
        <v>1</v>
      </c>
      <c r="AW47" s="41">
        <f t="shared" si="49"/>
        <v>1</v>
      </c>
      <c r="AX47" s="40">
        <v>0</v>
      </c>
      <c r="AY47" s="41">
        <f t="shared" si="50"/>
        <v>0</v>
      </c>
      <c r="AZ47" s="40">
        <v>0</v>
      </c>
      <c r="BA47" s="41">
        <f t="shared" si="51"/>
        <v>0</v>
      </c>
      <c r="BB47" s="40">
        <v>1</v>
      </c>
      <c r="BC47" s="41">
        <f t="shared" si="52"/>
        <v>1</v>
      </c>
      <c r="BD47" s="42">
        <f t="shared" si="53"/>
        <v>40.35</v>
      </c>
      <c r="BE47" s="49">
        <f t="shared" si="26"/>
        <v>0.76132075471698113</v>
      </c>
      <c r="BF47" s="56">
        <f t="shared" si="27"/>
        <v>0</v>
      </c>
    </row>
    <row r="48" spans="1:58" hidden="1" x14ac:dyDescent="0.2">
      <c r="A48" s="47" t="s">
        <v>22</v>
      </c>
      <c r="B48" s="47" t="s">
        <v>10</v>
      </c>
      <c r="C48" s="47">
        <v>2</v>
      </c>
      <c r="D48" s="47" t="s">
        <v>144</v>
      </c>
      <c r="E48" s="47">
        <v>2015</v>
      </c>
      <c r="F48" s="40"/>
      <c r="G48" s="41">
        <f t="shared" si="28"/>
        <v>0</v>
      </c>
      <c r="H48" s="40"/>
      <c r="I48" s="41">
        <f t="shared" si="29"/>
        <v>0</v>
      </c>
      <c r="J48" s="40"/>
      <c r="K48" s="41">
        <f t="shared" si="30"/>
        <v>0</v>
      </c>
      <c r="L48" s="40"/>
      <c r="M48" s="41">
        <f t="shared" si="31"/>
        <v>0</v>
      </c>
      <c r="N48" s="40"/>
      <c r="O48" s="41">
        <f t="shared" si="32"/>
        <v>0</v>
      </c>
      <c r="P48" s="40"/>
      <c r="Q48" s="41">
        <f t="shared" si="33"/>
        <v>0</v>
      </c>
      <c r="R48" s="40"/>
      <c r="S48" s="41">
        <f t="shared" si="34"/>
        <v>0</v>
      </c>
      <c r="T48" s="40"/>
      <c r="U48" s="41">
        <f t="shared" si="35"/>
        <v>0</v>
      </c>
      <c r="V48" s="40"/>
      <c r="W48" s="41">
        <f t="shared" si="36"/>
        <v>0</v>
      </c>
      <c r="X48" s="40"/>
      <c r="Y48" s="41">
        <f t="shared" si="37"/>
        <v>0</v>
      </c>
      <c r="Z48" s="40"/>
      <c r="AA48" s="41">
        <f t="shared" si="38"/>
        <v>0</v>
      </c>
      <c r="AB48" s="40"/>
      <c r="AC48" s="41">
        <f t="shared" si="39"/>
        <v>0</v>
      </c>
      <c r="AD48" s="40"/>
      <c r="AE48" s="41">
        <f t="shared" si="40"/>
        <v>0</v>
      </c>
      <c r="AF48" s="40"/>
      <c r="AG48" s="41">
        <f t="shared" si="41"/>
        <v>0</v>
      </c>
      <c r="AH48" s="40"/>
      <c r="AI48" s="41">
        <f t="shared" si="42"/>
        <v>0</v>
      </c>
      <c r="AJ48" s="40"/>
      <c r="AK48" s="41">
        <f t="shared" si="43"/>
        <v>0</v>
      </c>
      <c r="AL48" s="40"/>
      <c r="AM48" s="41">
        <f t="shared" si="44"/>
        <v>0</v>
      </c>
      <c r="AN48" s="40"/>
      <c r="AO48" s="41">
        <f t="shared" si="45"/>
        <v>0</v>
      </c>
      <c r="AP48" s="40"/>
      <c r="AQ48" s="41">
        <f t="shared" si="46"/>
        <v>0</v>
      </c>
      <c r="AR48" s="40"/>
      <c r="AS48" s="41">
        <f t="shared" si="47"/>
        <v>0</v>
      </c>
      <c r="AT48" s="40"/>
      <c r="AU48" s="41">
        <f t="shared" si="48"/>
        <v>0</v>
      </c>
      <c r="AV48" s="40"/>
      <c r="AW48" s="41">
        <f t="shared" si="49"/>
        <v>0</v>
      </c>
      <c r="AX48" s="40"/>
      <c r="AY48" s="41">
        <f t="shared" si="50"/>
        <v>0</v>
      </c>
      <c r="AZ48" s="40"/>
      <c r="BA48" s="41">
        <f t="shared" si="51"/>
        <v>0</v>
      </c>
      <c r="BB48" s="40"/>
      <c r="BC48" s="41">
        <f t="shared" si="52"/>
        <v>0</v>
      </c>
      <c r="BD48" s="42">
        <f t="shared" si="53"/>
        <v>0</v>
      </c>
      <c r="BE48" s="49">
        <f t="shared" si="26"/>
        <v>0</v>
      </c>
      <c r="BF48" s="56">
        <f t="shared" si="27"/>
        <v>53</v>
      </c>
    </row>
    <row r="49" spans="1:58" x14ac:dyDescent="0.2">
      <c r="A49" s="47" t="s">
        <v>9</v>
      </c>
      <c r="B49" s="47" t="s">
        <v>134</v>
      </c>
      <c r="C49" s="47">
        <v>1</v>
      </c>
      <c r="D49" s="47" t="s">
        <v>144</v>
      </c>
      <c r="E49" s="47">
        <v>2015</v>
      </c>
      <c r="F49" s="40"/>
      <c r="G49" s="41">
        <f t="shared" si="28"/>
        <v>0</v>
      </c>
      <c r="H49" s="40"/>
      <c r="I49" s="41">
        <f t="shared" si="29"/>
        <v>0</v>
      </c>
      <c r="J49" s="40"/>
      <c r="K49" s="41">
        <f t="shared" si="30"/>
        <v>0</v>
      </c>
      <c r="L49" s="40"/>
      <c r="M49" s="41">
        <f t="shared" si="31"/>
        <v>0</v>
      </c>
      <c r="N49" s="40"/>
      <c r="O49" s="41">
        <f t="shared" si="32"/>
        <v>0</v>
      </c>
      <c r="P49" s="40"/>
      <c r="Q49" s="41">
        <f t="shared" si="33"/>
        <v>0</v>
      </c>
      <c r="R49" s="40"/>
      <c r="S49" s="41">
        <f t="shared" si="34"/>
        <v>0</v>
      </c>
      <c r="T49" s="40"/>
      <c r="U49" s="41">
        <f t="shared" si="35"/>
        <v>0</v>
      </c>
      <c r="V49" s="40"/>
      <c r="W49" s="41">
        <f t="shared" si="36"/>
        <v>0</v>
      </c>
      <c r="X49" s="40"/>
      <c r="Y49" s="41">
        <f t="shared" si="37"/>
        <v>0</v>
      </c>
      <c r="Z49" s="40"/>
      <c r="AA49" s="41">
        <f t="shared" si="38"/>
        <v>0</v>
      </c>
      <c r="AB49" s="40"/>
      <c r="AC49" s="41">
        <f t="shared" si="39"/>
        <v>0</v>
      </c>
      <c r="AD49" s="40"/>
      <c r="AE49" s="41">
        <f t="shared" si="40"/>
        <v>0</v>
      </c>
      <c r="AF49" s="40"/>
      <c r="AG49" s="41">
        <f t="shared" si="41"/>
        <v>0</v>
      </c>
      <c r="AH49" s="40"/>
      <c r="AI49" s="41">
        <f t="shared" si="42"/>
        <v>0</v>
      </c>
      <c r="AJ49" s="40"/>
      <c r="AK49" s="41">
        <f t="shared" si="43"/>
        <v>0</v>
      </c>
      <c r="AL49" s="40"/>
      <c r="AM49" s="41">
        <f t="shared" si="44"/>
        <v>0</v>
      </c>
      <c r="AN49" s="40"/>
      <c r="AO49" s="41">
        <f t="shared" si="45"/>
        <v>0</v>
      </c>
      <c r="AP49" s="40"/>
      <c r="AQ49" s="41">
        <f t="shared" si="46"/>
        <v>0</v>
      </c>
      <c r="AR49" s="40"/>
      <c r="AS49" s="41">
        <f t="shared" si="47"/>
        <v>0</v>
      </c>
      <c r="AT49" s="40"/>
      <c r="AU49" s="41">
        <f t="shared" si="48"/>
        <v>0</v>
      </c>
      <c r="AV49" s="40"/>
      <c r="AW49" s="41">
        <f t="shared" si="49"/>
        <v>0</v>
      </c>
      <c r="AX49" s="40"/>
      <c r="AY49" s="41">
        <f t="shared" si="50"/>
        <v>0</v>
      </c>
      <c r="AZ49" s="40"/>
      <c r="BA49" s="41">
        <f t="shared" si="51"/>
        <v>0</v>
      </c>
      <c r="BB49" s="40"/>
      <c r="BC49" s="41">
        <f t="shared" si="52"/>
        <v>0</v>
      </c>
      <c r="BD49" s="42">
        <f t="shared" si="53"/>
        <v>0</v>
      </c>
      <c r="BE49" s="49">
        <f t="shared" si="26"/>
        <v>0</v>
      </c>
      <c r="BF49" s="56">
        <f t="shared" si="27"/>
        <v>53</v>
      </c>
    </row>
    <row r="50" spans="1:58" ht="15" hidden="1" customHeight="1" x14ac:dyDescent="0.2">
      <c r="A50" s="47" t="s">
        <v>151</v>
      </c>
      <c r="B50" s="47"/>
      <c r="C50" s="47"/>
      <c r="D50" s="47"/>
      <c r="E50" s="47"/>
      <c r="F50" s="55">
        <f t="shared" ref="F50:AK50" si="54">AVERAGE(F4:F47)</f>
        <v>0.73414634146341462</v>
      </c>
      <c r="G50" s="54">
        <f t="shared" si="54"/>
        <v>3.4204545454545454</v>
      </c>
      <c r="H50" s="55">
        <f t="shared" si="54"/>
        <v>0.57894736842105265</v>
      </c>
      <c r="I50" s="54">
        <f t="shared" si="54"/>
        <v>1.5</v>
      </c>
      <c r="J50" s="55">
        <f t="shared" si="54"/>
        <v>0.92500000000000004</v>
      </c>
      <c r="K50" s="54">
        <f t="shared" si="54"/>
        <v>2.5227272727272729</v>
      </c>
      <c r="L50" s="55">
        <f t="shared" si="54"/>
        <v>0.84124999999999994</v>
      </c>
      <c r="M50" s="54">
        <f t="shared" si="54"/>
        <v>2.2943181818181819</v>
      </c>
      <c r="N50" s="55">
        <f t="shared" si="54"/>
        <v>0.71707317073170718</v>
      </c>
      <c r="O50" s="54">
        <f t="shared" si="54"/>
        <v>2.0045454545454549</v>
      </c>
      <c r="P50" s="55">
        <f t="shared" si="54"/>
        <v>0.76081081081081081</v>
      </c>
      <c r="Q50" s="54">
        <f t="shared" si="54"/>
        <v>1.9193181818181819</v>
      </c>
      <c r="R50" s="55">
        <f t="shared" si="54"/>
        <v>0.39300000000000013</v>
      </c>
      <c r="S50" s="54">
        <f t="shared" si="54"/>
        <v>3.2154545454545458</v>
      </c>
      <c r="T50" s="55">
        <f t="shared" si="54"/>
        <v>0.60948717948717945</v>
      </c>
      <c r="U50" s="54">
        <f t="shared" si="54"/>
        <v>1.6206818181818183</v>
      </c>
      <c r="V50" s="55">
        <f t="shared" si="54"/>
        <v>0.15571428571428569</v>
      </c>
      <c r="W50" s="54">
        <f t="shared" si="54"/>
        <v>0.24772727272727268</v>
      </c>
      <c r="X50" s="55">
        <f t="shared" si="54"/>
        <v>0.13194444444444445</v>
      </c>
      <c r="Y50" s="54">
        <f t="shared" si="54"/>
        <v>0.21590909090909091</v>
      </c>
      <c r="Z50" s="55">
        <f t="shared" si="54"/>
        <v>0.77105263157894732</v>
      </c>
      <c r="AA50" s="54">
        <f t="shared" si="54"/>
        <v>1.3318181818181818</v>
      </c>
      <c r="AB50" s="55">
        <f t="shared" si="54"/>
        <v>0.47368421052631576</v>
      </c>
      <c r="AC50" s="54">
        <f t="shared" si="54"/>
        <v>0.81818181818181823</v>
      </c>
      <c r="AD50" s="55">
        <f t="shared" si="54"/>
        <v>0.44999999999999996</v>
      </c>
      <c r="AE50" s="54">
        <f t="shared" si="54"/>
        <v>0.36818181818181817</v>
      </c>
      <c r="AF50" s="55">
        <f t="shared" si="54"/>
        <v>0.05</v>
      </c>
      <c r="AG50" s="54">
        <f t="shared" si="54"/>
        <v>3.4090909090909088E-2</v>
      </c>
      <c r="AH50" s="55">
        <f t="shared" si="54"/>
        <v>0.49305555555555558</v>
      </c>
      <c r="AI50" s="54">
        <f t="shared" si="54"/>
        <v>0.40340909090909088</v>
      </c>
      <c r="AJ50" s="55">
        <f t="shared" si="54"/>
        <v>0.40454545454545454</v>
      </c>
      <c r="AK50" s="54">
        <f t="shared" si="54"/>
        <v>0.30340909090909091</v>
      </c>
      <c r="AL50" s="55">
        <f t="shared" ref="AL50:BE50" si="55">AVERAGE(AL4:AL47)</f>
        <v>0.40277777777777779</v>
      </c>
      <c r="AM50" s="54">
        <f t="shared" si="55"/>
        <v>0.32954545454545453</v>
      </c>
      <c r="AN50" s="55">
        <f t="shared" si="55"/>
        <v>0.11764705882352941</v>
      </c>
      <c r="AO50" s="54">
        <f t="shared" si="55"/>
        <v>9.0909090909090912E-2</v>
      </c>
      <c r="AP50" s="55">
        <f t="shared" si="55"/>
        <v>0.36363636363636365</v>
      </c>
      <c r="AQ50" s="54">
        <f t="shared" si="55"/>
        <v>0.18181818181818182</v>
      </c>
      <c r="AR50" s="55">
        <f t="shared" si="55"/>
        <v>0.6875</v>
      </c>
      <c r="AS50" s="54">
        <f t="shared" si="55"/>
        <v>0.625</v>
      </c>
      <c r="AT50" s="55">
        <f t="shared" si="55"/>
        <v>0.5073170731707316</v>
      </c>
      <c r="AU50" s="54">
        <f t="shared" si="55"/>
        <v>0.47272727272727266</v>
      </c>
      <c r="AV50" s="55">
        <f t="shared" si="55"/>
        <v>0.70641025641025645</v>
      </c>
      <c r="AW50" s="54">
        <f t="shared" si="55"/>
        <v>0.6261363636363636</v>
      </c>
      <c r="AX50" s="55">
        <f t="shared" si="55"/>
        <v>0.21621621621621623</v>
      </c>
      <c r="AY50" s="54">
        <f t="shared" si="55"/>
        <v>0.18181818181818182</v>
      </c>
      <c r="AZ50" s="55">
        <f t="shared" si="55"/>
        <v>0.46250000000000002</v>
      </c>
      <c r="BA50" s="54">
        <f t="shared" si="55"/>
        <v>0.42045454545454547</v>
      </c>
      <c r="BB50" s="55">
        <f t="shared" si="55"/>
        <v>1</v>
      </c>
      <c r="BC50" s="54">
        <f t="shared" si="55"/>
        <v>0.90909090909090906</v>
      </c>
      <c r="BD50" s="54">
        <f t="shared" si="55"/>
        <v>26.057727272727274</v>
      </c>
      <c r="BE50" s="54">
        <f t="shared" si="55"/>
        <v>0.51774969472406063</v>
      </c>
      <c r="BF50" s="56"/>
    </row>
    <row r="51" spans="1:58" x14ac:dyDescent="0.2">
      <c r="A51" s="48" t="s">
        <v>51</v>
      </c>
      <c r="B51" s="48" t="s">
        <v>25</v>
      </c>
      <c r="C51" s="48">
        <v>1</v>
      </c>
      <c r="D51" s="48" t="s">
        <v>146</v>
      </c>
      <c r="E51" s="48">
        <v>2015</v>
      </c>
      <c r="F51" s="40">
        <v>0.5</v>
      </c>
      <c r="G51" s="41">
        <f t="shared" ref="G51:G82" si="56">F51*G$3</f>
        <v>2.5</v>
      </c>
      <c r="H51" s="40"/>
      <c r="I51" s="41">
        <f t="shared" ref="I51:I82" si="57">H51*I$3</f>
        <v>0</v>
      </c>
      <c r="J51" s="40">
        <v>1</v>
      </c>
      <c r="K51" s="41">
        <f t="shared" ref="K51:K82" si="58">J51*K$3</f>
        <v>3</v>
      </c>
      <c r="L51" s="40">
        <v>0</v>
      </c>
      <c r="M51" s="41">
        <f t="shared" ref="M51:M82" si="59">L51*M$3</f>
        <v>0</v>
      </c>
      <c r="N51" s="40">
        <v>1</v>
      </c>
      <c r="O51" s="41">
        <f t="shared" ref="O51:O82" si="60">N51*O$3</f>
        <v>3</v>
      </c>
      <c r="P51" s="40">
        <v>0</v>
      </c>
      <c r="Q51" s="41">
        <f t="shared" ref="Q51:Q82" si="61">P51*Q$3</f>
        <v>0</v>
      </c>
      <c r="R51" s="40">
        <v>0.5</v>
      </c>
      <c r="S51" s="41">
        <f t="shared" ref="S51:S82" si="62">R51*S$3</f>
        <v>4.5</v>
      </c>
      <c r="T51" s="40">
        <v>0</v>
      </c>
      <c r="U51" s="41">
        <f t="shared" ref="U51:U82" si="63">T51*U$3</f>
        <v>0</v>
      </c>
      <c r="V51" s="40"/>
      <c r="W51" s="41">
        <f t="shared" ref="W51:W82" si="64">V51*W$3</f>
        <v>0</v>
      </c>
      <c r="X51" s="40"/>
      <c r="Y51" s="41">
        <f t="shared" ref="Y51:Y82" si="65">X51*Y$3</f>
        <v>0</v>
      </c>
      <c r="Z51" s="40">
        <v>1</v>
      </c>
      <c r="AA51" s="41">
        <f t="shared" ref="AA51:AA82" si="66">Z51*AA$3</f>
        <v>2</v>
      </c>
      <c r="AB51" s="40"/>
      <c r="AC51" s="41">
        <f t="shared" ref="AC51:AC82" si="67">AB51*AC$3</f>
        <v>0</v>
      </c>
      <c r="AD51" s="40"/>
      <c r="AE51" s="41">
        <f t="shared" ref="AE51:AE82" si="68">AD51*AE$3</f>
        <v>0</v>
      </c>
      <c r="AF51" s="40"/>
      <c r="AG51" s="41">
        <f t="shared" ref="AG51:AG82" si="69">AF51*AG$3</f>
        <v>0</v>
      </c>
      <c r="AH51" s="40"/>
      <c r="AI51" s="41">
        <f t="shared" ref="AI51:AI82" si="70">AH51*AI$3</f>
        <v>0</v>
      </c>
      <c r="AJ51" s="40"/>
      <c r="AK51" s="41">
        <f t="shared" ref="AK51:AK82" si="71">AJ51*AK$3</f>
        <v>0</v>
      </c>
      <c r="AL51" s="40"/>
      <c r="AM51" s="41">
        <f t="shared" ref="AM51:AM82" si="72">AL51*AM$3</f>
        <v>0</v>
      </c>
      <c r="AN51" s="40"/>
      <c r="AO51" s="41">
        <f t="shared" ref="AO51:AO82" si="73">AN51*AO$3</f>
        <v>0</v>
      </c>
      <c r="AP51" s="40"/>
      <c r="AQ51" s="41">
        <f t="shared" ref="AQ51:AQ82" si="74">AP51*AQ$3</f>
        <v>0</v>
      </c>
      <c r="AR51" s="40">
        <v>0</v>
      </c>
      <c r="AS51" s="41">
        <f t="shared" ref="AS51:AS82" si="75">AR51*AS$3</f>
        <v>0</v>
      </c>
      <c r="AT51" s="40">
        <v>0</v>
      </c>
      <c r="AU51" s="41">
        <f t="shared" ref="AU51:AU82" si="76">AT51*AU$3</f>
        <v>0</v>
      </c>
      <c r="AV51" s="40">
        <v>1</v>
      </c>
      <c r="AW51" s="41">
        <f t="shared" ref="AW51:AW82" si="77">AV51*AW$3</f>
        <v>1</v>
      </c>
      <c r="AX51" s="40">
        <v>0</v>
      </c>
      <c r="AY51" s="41">
        <f t="shared" ref="AY51:AY82" si="78">AX51*AY$3</f>
        <v>0</v>
      </c>
      <c r="AZ51" s="40">
        <v>1</v>
      </c>
      <c r="BA51" s="41">
        <f t="shared" ref="BA51:BA82" si="79">AZ51*BA$3</f>
        <v>1</v>
      </c>
      <c r="BB51" s="40">
        <v>1</v>
      </c>
      <c r="BC51" s="41">
        <f t="shared" ref="BC51:BC82" si="80">BB51*BC$3</f>
        <v>1</v>
      </c>
      <c r="BD51" s="42">
        <f t="shared" ref="BD51:BD82" si="81">SUM(BC51,BA51,AY51,AW51,AU51,AS51,AQ51,AO51,AM51,AK51,AI51,AG51,AE51,AC51,AA51,Y51,W51,U51,S51,Q51,O51,M51,K51,I51,G51)</f>
        <v>18</v>
      </c>
      <c r="BE51" s="49">
        <f t="shared" si="26"/>
        <v>0.48648648648648651</v>
      </c>
      <c r="BF51" s="56">
        <f t="shared" si="27"/>
        <v>16</v>
      </c>
    </row>
    <row r="52" spans="1:58" hidden="1" x14ac:dyDescent="0.2">
      <c r="A52" s="48" t="s">
        <v>48</v>
      </c>
      <c r="B52" s="48" t="s">
        <v>25</v>
      </c>
      <c r="C52" s="48">
        <v>3</v>
      </c>
      <c r="D52" s="48" t="s">
        <v>146</v>
      </c>
      <c r="E52" s="48">
        <v>2015</v>
      </c>
      <c r="F52" s="40">
        <v>0</v>
      </c>
      <c r="G52" s="41">
        <f t="shared" si="56"/>
        <v>0</v>
      </c>
      <c r="H52" s="40">
        <v>0</v>
      </c>
      <c r="I52" s="41">
        <f t="shared" si="57"/>
        <v>0</v>
      </c>
      <c r="J52" s="40">
        <v>1</v>
      </c>
      <c r="K52" s="41">
        <f t="shared" si="58"/>
        <v>3</v>
      </c>
      <c r="L52" s="40">
        <v>0</v>
      </c>
      <c r="M52" s="41">
        <f t="shared" si="59"/>
        <v>0</v>
      </c>
      <c r="N52" s="40">
        <v>1</v>
      </c>
      <c r="O52" s="41">
        <f t="shared" si="60"/>
        <v>3</v>
      </c>
      <c r="P52" s="40"/>
      <c r="Q52" s="41">
        <f t="shared" si="61"/>
        <v>0</v>
      </c>
      <c r="R52" s="40">
        <v>0</v>
      </c>
      <c r="S52" s="41">
        <f t="shared" si="62"/>
        <v>0</v>
      </c>
      <c r="T52" s="40">
        <v>0</v>
      </c>
      <c r="U52" s="41">
        <f t="shared" si="63"/>
        <v>0</v>
      </c>
      <c r="V52" s="40"/>
      <c r="W52" s="41">
        <f t="shared" si="64"/>
        <v>0</v>
      </c>
      <c r="X52" s="40"/>
      <c r="Y52" s="41">
        <f t="shared" si="65"/>
        <v>0</v>
      </c>
      <c r="Z52" s="40">
        <v>0</v>
      </c>
      <c r="AA52" s="41">
        <f t="shared" si="66"/>
        <v>0</v>
      </c>
      <c r="AB52" s="40"/>
      <c r="AC52" s="41">
        <f t="shared" si="67"/>
        <v>0</v>
      </c>
      <c r="AD52" s="40"/>
      <c r="AE52" s="41">
        <f t="shared" si="68"/>
        <v>0</v>
      </c>
      <c r="AF52" s="40"/>
      <c r="AG52" s="41">
        <f t="shared" si="69"/>
        <v>0</v>
      </c>
      <c r="AH52" s="40"/>
      <c r="AI52" s="41">
        <f t="shared" si="70"/>
        <v>0</v>
      </c>
      <c r="AJ52" s="40"/>
      <c r="AK52" s="41">
        <f t="shared" si="71"/>
        <v>0</v>
      </c>
      <c r="AL52" s="40"/>
      <c r="AM52" s="41">
        <f t="shared" si="72"/>
        <v>0</v>
      </c>
      <c r="AN52" s="40"/>
      <c r="AO52" s="41">
        <f t="shared" si="73"/>
        <v>0</v>
      </c>
      <c r="AP52" s="40"/>
      <c r="AQ52" s="41">
        <f t="shared" si="74"/>
        <v>0</v>
      </c>
      <c r="AR52" s="40">
        <v>0</v>
      </c>
      <c r="AS52" s="41">
        <f t="shared" si="75"/>
        <v>0</v>
      </c>
      <c r="AT52" s="40">
        <v>1</v>
      </c>
      <c r="AU52" s="41">
        <f t="shared" si="76"/>
        <v>1</v>
      </c>
      <c r="AV52" s="40">
        <v>0.6</v>
      </c>
      <c r="AW52" s="41">
        <f t="shared" si="77"/>
        <v>0.6</v>
      </c>
      <c r="AX52" s="40"/>
      <c r="AY52" s="41">
        <f t="shared" si="78"/>
        <v>0</v>
      </c>
      <c r="AZ52" s="40">
        <v>1</v>
      </c>
      <c r="BA52" s="41">
        <f t="shared" si="79"/>
        <v>1</v>
      </c>
      <c r="BB52" s="40">
        <v>1</v>
      </c>
      <c r="BC52" s="41">
        <f t="shared" si="80"/>
        <v>1</v>
      </c>
      <c r="BD52" s="42">
        <f t="shared" si="81"/>
        <v>9.6</v>
      </c>
      <c r="BE52" s="49">
        <f t="shared" si="26"/>
        <v>0.26666666666666666</v>
      </c>
      <c r="BF52" s="56">
        <f t="shared" si="27"/>
        <v>17</v>
      </c>
    </row>
    <row r="53" spans="1:58" ht="15" customHeight="1" x14ac:dyDescent="0.2">
      <c r="A53" s="48" t="s">
        <v>29</v>
      </c>
      <c r="B53" s="48" t="s">
        <v>25</v>
      </c>
      <c r="C53" s="48">
        <v>1</v>
      </c>
      <c r="D53" s="48" t="s">
        <v>146</v>
      </c>
      <c r="E53" s="48">
        <v>2015</v>
      </c>
      <c r="F53" s="40">
        <v>1</v>
      </c>
      <c r="G53" s="41">
        <f t="shared" si="56"/>
        <v>5</v>
      </c>
      <c r="H53" s="40">
        <v>1</v>
      </c>
      <c r="I53" s="41">
        <f t="shared" si="57"/>
        <v>3</v>
      </c>
      <c r="J53" s="40">
        <v>1</v>
      </c>
      <c r="K53" s="41">
        <f t="shared" si="58"/>
        <v>3</v>
      </c>
      <c r="L53" s="40">
        <v>1</v>
      </c>
      <c r="M53" s="41">
        <f t="shared" si="59"/>
        <v>3</v>
      </c>
      <c r="N53" s="40">
        <v>1</v>
      </c>
      <c r="O53" s="41">
        <f t="shared" si="60"/>
        <v>3</v>
      </c>
      <c r="P53" s="40">
        <v>0</v>
      </c>
      <c r="Q53" s="41">
        <f t="shared" si="61"/>
        <v>0</v>
      </c>
      <c r="R53" s="40">
        <v>0.27</v>
      </c>
      <c r="S53" s="41">
        <f t="shared" si="62"/>
        <v>2.4300000000000002</v>
      </c>
      <c r="T53" s="40">
        <v>1</v>
      </c>
      <c r="U53" s="41">
        <f t="shared" si="63"/>
        <v>3</v>
      </c>
      <c r="V53" s="40">
        <v>0</v>
      </c>
      <c r="W53" s="41">
        <f t="shared" si="64"/>
        <v>0</v>
      </c>
      <c r="X53" s="40">
        <v>0</v>
      </c>
      <c r="Y53" s="41">
        <f t="shared" si="65"/>
        <v>0</v>
      </c>
      <c r="Z53" s="40">
        <v>0</v>
      </c>
      <c r="AA53" s="41">
        <f t="shared" si="66"/>
        <v>0</v>
      </c>
      <c r="AB53" s="40">
        <v>0</v>
      </c>
      <c r="AC53" s="41">
        <f t="shared" si="67"/>
        <v>0</v>
      </c>
      <c r="AD53" s="40">
        <v>0</v>
      </c>
      <c r="AE53" s="41">
        <f t="shared" si="68"/>
        <v>0</v>
      </c>
      <c r="AF53" s="40">
        <v>0</v>
      </c>
      <c r="AG53" s="41">
        <f t="shared" si="69"/>
        <v>0</v>
      </c>
      <c r="AH53" s="40">
        <v>0</v>
      </c>
      <c r="AI53" s="41">
        <f t="shared" si="70"/>
        <v>0</v>
      </c>
      <c r="AJ53" s="40">
        <v>0</v>
      </c>
      <c r="AK53" s="41">
        <f t="shared" si="71"/>
        <v>0</v>
      </c>
      <c r="AL53" s="40">
        <v>0</v>
      </c>
      <c r="AM53" s="41">
        <f t="shared" si="72"/>
        <v>0</v>
      </c>
      <c r="AN53" s="40">
        <v>0</v>
      </c>
      <c r="AO53" s="41">
        <f t="shared" si="73"/>
        <v>0</v>
      </c>
      <c r="AP53" s="40">
        <v>0</v>
      </c>
      <c r="AQ53" s="41">
        <f t="shared" si="74"/>
        <v>0</v>
      </c>
      <c r="AR53" s="40">
        <v>1</v>
      </c>
      <c r="AS53" s="41">
        <f t="shared" si="75"/>
        <v>1</v>
      </c>
      <c r="AT53" s="40">
        <v>1</v>
      </c>
      <c r="AU53" s="41">
        <f t="shared" si="76"/>
        <v>1</v>
      </c>
      <c r="AV53" s="40">
        <v>0.5</v>
      </c>
      <c r="AW53" s="41">
        <f t="shared" si="77"/>
        <v>0.5</v>
      </c>
      <c r="AX53" s="40">
        <v>0</v>
      </c>
      <c r="AY53" s="41">
        <f t="shared" si="78"/>
        <v>0</v>
      </c>
      <c r="AZ53" s="40">
        <v>0</v>
      </c>
      <c r="BA53" s="41">
        <f t="shared" si="79"/>
        <v>0</v>
      </c>
      <c r="BB53" s="40">
        <v>1</v>
      </c>
      <c r="BC53" s="41">
        <f t="shared" si="80"/>
        <v>1</v>
      </c>
      <c r="BD53" s="42">
        <f t="shared" si="81"/>
        <v>25.93</v>
      </c>
      <c r="BE53" s="49">
        <f t="shared" si="26"/>
        <v>0.48924528301886794</v>
      </c>
      <c r="BF53" s="56">
        <f t="shared" si="27"/>
        <v>0</v>
      </c>
    </row>
    <row r="54" spans="1:58" ht="15" customHeight="1" x14ac:dyDescent="0.2">
      <c r="A54" s="48" t="s">
        <v>129</v>
      </c>
      <c r="B54" s="48" t="s">
        <v>25</v>
      </c>
      <c r="C54" s="48">
        <v>1</v>
      </c>
      <c r="D54" s="48" t="s">
        <v>146</v>
      </c>
      <c r="E54" s="48">
        <v>2015</v>
      </c>
      <c r="F54" s="40">
        <v>1</v>
      </c>
      <c r="G54" s="41">
        <f t="shared" si="56"/>
        <v>5</v>
      </c>
      <c r="H54" s="40">
        <v>1</v>
      </c>
      <c r="I54" s="41">
        <f t="shared" si="57"/>
        <v>3</v>
      </c>
      <c r="J54" s="40">
        <v>1</v>
      </c>
      <c r="K54" s="41">
        <f t="shared" si="58"/>
        <v>3</v>
      </c>
      <c r="L54" s="40">
        <v>1</v>
      </c>
      <c r="M54" s="41">
        <f t="shared" si="59"/>
        <v>3</v>
      </c>
      <c r="N54" s="40">
        <v>1</v>
      </c>
      <c r="O54" s="41">
        <f t="shared" si="60"/>
        <v>3</v>
      </c>
      <c r="P54" s="40">
        <v>0.3</v>
      </c>
      <c r="Q54" s="41">
        <f t="shared" si="61"/>
        <v>0.89999999999999991</v>
      </c>
      <c r="R54" s="40">
        <v>0.3</v>
      </c>
      <c r="S54" s="41">
        <f t="shared" si="62"/>
        <v>2.6999999999999997</v>
      </c>
      <c r="T54" s="40">
        <v>0.5</v>
      </c>
      <c r="U54" s="41">
        <f t="shared" si="63"/>
        <v>1.5</v>
      </c>
      <c r="V54" s="40">
        <v>0</v>
      </c>
      <c r="W54" s="41">
        <f t="shared" si="64"/>
        <v>0</v>
      </c>
      <c r="X54" s="40">
        <v>0</v>
      </c>
      <c r="Y54" s="41">
        <f t="shared" si="65"/>
        <v>0</v>
      </c>
      <c r="Z54" s="40">
        <v>1</v>
      </c>
      <c r="AA54" s="41">
        <f t="shared" si="66"/>
        <v>2</v>
      </c>
      <c r="AB54" s="40">
        <v>0.3</v>
      </c>
      <c r="AC54" s="41">
        <f t="shared" si="67"/>
        <v>0.6</v>
      </c>
      <c r="AD54" s="40">
        <v>0</v>
      </c>
      <c r="AE54" s="41">
        <f t="shared" si="68"/>
        <v>0</v>
      </c>
      <c r="AF54" s="40">
        <v>0</v>
      </c>
      <c r="AG54" s="41">
        <f t="shared" si="69"/>
        <v>0</v>
      </c>
      <c r="AH54" s="40">
        <v>0.1</v>
      </c>
      <c r="AI54" s="41">
        <f t="shared" si="70"/>
        <v>0.1</v>
      </c>
      <c r="AJ54" s="40">
        <v>0</v>
      </c>
      <c r="AK54" s="41">
        <f t="shared" si="71"/>
        <v>0</v>
      </c>
      <c r="AL54" s="40">
        <v>0</v>
      </c>
      <c r="AM54" s="41">
        <f t="shared" si="72"/>
        <v>0</v>
      </c>
      <c r="AN54" s="40">
        <v>0</v>
      </c>
      <c r="AO54" s="41">
        <f t="shared" si="73"/>
        <v>0</v>
      </c>
      <c r="AP54" s="40">
        <v>0</v>
      </c>
      <c r="AQ54" s="41">
        <f t="shared" si="74"/>
        <v>0</v>
      </c>
      <c r="AR54" s="40">
        <v>0.4</v>
      </c>
      <c r="AS54" s="41">
        <f t="shared" si="75"/>
        <v>0.4</v>
      </c>
      <c r="AT54" s="40">
        <v>1</v>
      </c>
      <c r="AU54" s="41">
        <f t="shared" si="76"/>
        <v>1</v>
      </c>
      <c r="AV54" s="40">
        <v>0.5</v>
      </c>
      <c r="AW54" s="41">
        <f t="shared" si="77"/>
        <v>0.5</v>
      </c>
      <c r="AX54" s="40">
        <v>0</v>
      </c>
      <c r="AY54" s="41">
        <f t="shared" si="78"/>
        <v>0</v>
      </c>
      <c r="AZ54" s="40">
        <v>0</v>
      </c>
      <c r="BA54" s="41">
        <f t="shared" si="79"/>
        <v>0</v>
      </c>
      <c r="BB54" s="40">
        <v>1</v>
      </c>
      <c r="BC54" s="41">
        <f t="shared" si="80"/>
        <v>1</v>
      </c>
      <c r="BD54" s="42">
        <f t="shared" si="81"/>
        <v>27.7</v>
      </c>
      <c r="BE54" s="49">
        <f t="shared" si="26"/>
        <v>0.52264150943396226</v>
      </c>
      <c r="BF54" s="56">
        <f t="shared" si="27"/>
        <v>0</v>
      </c>
    </row>
    <row r="55" spans="1:58" ht="15" hidden="1" customHeight="1" x14ac:dyDescent="0.2">
      <c r="A55" s="48" t="s">
        <v>47</v>
      </c>
      <c r="B55" s="48" t="s">
        <v>25</v>
      </c>
      <c r="C55" s="48">
        <v>2</v>
      </c>
      <c r="D55" s="48" t="s">
        <v>146</v>
      </c>
      <c r="E55" s="48">
        <v>2015</v>
      </c>
      <c r="F55" s="40">
        <v>0.6</v>
      </c>
      <c r="G55" s="41">
        <f t="shared" si="56"/>
        <v>3</v>
      </c>
      <c r="H55" s="40">
        <v>0</v>
      </c>
      <c r="I55" s="41">
        <f t="shared" si="57"/>
        <v>0</v>
      </c>
      <c r="J55" s="40">
        <v>1</v>
      </c>
      <c r="K55" s="41">
        <f t="shared" si="58"/>
        <v>3</v>
      </c>
      <c r="L55" s="40">
        <v>0</v>
      </c>
      <c r="M55" s="41">
        <f t="shared" si="59"/>
        <v>0</v>
      </c>
      <c r="N55" s="40">
        <v>1</v>
      </c>
      <c r="O55" s="41">
        <f t="shared" si="60"/>
        <v>3</v>
      </c>
      <c r="P55" s="40">
        <v>0.2</v>
      </c>
      <c r="Q55" s="41">
        <f t="shared" si="61"/>
        <v>0.60000000000000009</v>
      </c>
      <c r="R55" s="40">
        <v>0.15</v>
      </c>
      <c r="S55" s="41">
        <f t="shared" si="62"/>
        <v>1.3499999999999999</v>
      </c>
      <c r="T55" s="40">
        <v>0.4</v>
      </c>
      <c r="U55" s="41">
        <f t="shared" si="63"/>
        <v>1.2000000000000002</v>
      </c>
      <c r="V55" s="40"/>
      <c r="W55" s="41">
        <f t="shared" si="64"/>
        <v>0</v>
      </c>
      <c r="X55" s="40"/>
      <c r="Y55" s="41">
        <f t="shared" si="65"/>
        <v>0</v>
      </c>
      <c r="Z55" s="40">
        <v>1</v>
      </c>
      <c r="AA55" s="41">
        <f t="shared" si="66"/>
        <v>2</v>
      </c>
      <c r="AB55" s="40">
        <v>1</v>
      </c>
      <c r="AC55" s="41">
        <f t="shared" si="67"/>
        <v>2</v>
      </c>
      <c r="AD55" s="40"/>
      <c r="AE55" s="41">
        <f t="shared" si="68"/>
        <v>0</v>
      </c>
      <c r="AF55" s="40"/>
      <c r="AG55" s="41">
        <f t="shared" si="69"/>
        <v>0</v>
      </c>
      <c r="AH55" s="40"/>
      <c r="AI55" s="41">
        <f t="shared" si="70"/>
        <v>0</v>
      </c>
      <c r="AJ55" s="40"/>
      <c r="AK55" s="41">
        <f t="shared" si="71"/>
        <v>0</v>
      </c>
      <c r="AL55" s="40"/>
      <c r="AM55" s="41">
        <f t="shared" si="72"/>
        <v>0</v>
      </c>
      <c r="AN55" s="40"/>
      <c r="AO55" s="41">
        <f t="shared" si="73"/>
        <v>0</v>
      </c>
      <c r="AP55" s="40"/>
      <c r="AQ55" s="41">
        <f t="shared" si="74"/>
        <v>0</v>
      </c>
      <c r="AR55" s="40">
        <v>0.6</v>
      </c>
      <c r="AS55" s="41">
        <f t="shared" si="75"/>
        <v>0.6</v>
      </c>
      <c r="AT55" s="40">
        <v>0.6</v>
      </c>
      <c r="AU55" s="41">
        <f t="shared" si="76"/>
        <v>0.6</v>
      </c>
      <c r="AV55" s="40"/>
      <c r="AW55" s="41">
        <f t="shared" si="77"/>
        <v>0</v>
      </c>
      <c r="AX55" s="40"/>
      <c r="AY55" s="41">
        <f t="shared" si="78"/>
        <v>0</v>
      </c>
      <c r="AZ55" s="40">
        <v>1</v>
      </c>
      <c r="BA55" s="41">
        <f t="shared" si="79"/>
        <v>1</v>
      </c>
      <c r="BB55" s="40">
        <v>1</v>
      </c>
      <c r="BC55" s="41">
        <f t="shared" si="80"/>
        <v>1</v>
      </c>
      <c r="BD55" s="42">
        <f t="shared" si="81"/>
        <v>19.350000000000001</v>
      </c>
      <c r="BE55" s="49">
        <f t="shared" si="26"/>
        <v>0.48375000000000001</v>
      </c>
      <c r="BF55" s="56">
        <f t="shared" si="27"/>
        <v>13</v>
      </c>
    </row>
    <row r="56" spans="1:58" ht="15" customHeight="1" x14ac:dyDescent="0.2">
      <c r="A56" s="48" t="s">
        <v>46</v>
      </c>
      <c r="B56" s="48" t="s">
        <v>25</v>
      </c>
      <c r="C56" s="48">
        <v>1</v>
      </c>
      <c r="D56" s="48" t="s">
        <v>146</v>
      </c>
      <c r="E56" s="48">
        <v>2015</v>
      </c>
      <c r="F56" s="40">
        <v>0.7</v>
      </c>
      <c r="G56" s="41">
        <f t="shared" si="56"/>
        <v>3.5</v>
      </c>
      <c r="H56" s="40"/>
      <c r="I56" s="41">
        <f t="shared" si="57"/>
        <v>0</v>
      </c>
      <c r="J56" s="40">
        <v>1</v>
      </c>
      <c r="K56" s="41">
        <f t="shared" si="58"/>
        <v>3</v>
      </c>
      <c r="L56" s="40">
        <v>0</v>
      </c>
      <c r="M56" s="41">
        <f t="shared" si="59"/>
        <v>0</v>
      </c>
      <c r="N56" s="40">
        <v>1</v>
      </c>
      <c r="O56" s="41">
        <f t="shared" si="60"/>
        <v>3</v>
      </c>
      <c r="P56" s="40">
        <v>0</v>
      </c>
      <c r="Q56" s="41">
        <f t="shared" si="61"/>
        <v>0</v>
      </c>
      <c r="R56" s="40">
        <v>0</v>
      </c>
      <c r="S56" s="41">
        <f t="shared" si="62"/>
        <v>0</v>
      </c>
      <c r="T56" s="40"/>
      <c r="U56" s="41">
        <f t="shared" si="63"/>
        <v>0</v>
      </c>
      <c r="V56" s="40"/>
      <c r="W56" s="41">
        <f t="shared" si="64"/>
        <v>0</v>
      </c>
      <c r="X56" s="40"/>
      <c r="Y56" s="41">
        <f t="shared" si="65"/>
        <v>0</v>
      </c>
      <c r="Z56" s="40"/>
      <c r="AA56" s="41">
        <f t="shared" si="66"/>
        <v>0</v>
      </c>
      <c r="AB56" s="40">
        <v>1</v>
      </c>
      <c r="AC56" s="41">
        <f t="shared" si="67"/>
        <v>2</v>
      </c>
      <c r="AD56" s="40"/>
      <c r="AE56" s="41">
        <f t="shared" si="68"/>
        <v>0</v>
      </c>
      <c r="AF56" s="40"/>
      <c r="AG56" s="41">
        <f t="shared" si="69"/>
        <v>0</v>
      </c>
      <c r="AH56" s="40"/>
      <c r="AI56" s="41">
        <f t="shared" si="70"/>
        <v>0</v>
      </c>
      <c r="AJ56" s="40"/>
      <c r="AK56" s="41">
        <f t="shared" si="71"/>
        <v>0</v>
      </c>
      <c r="AL56" s="40"/>
      <c r="AM56" s="41">
        <f t="shared" si="72"/>
        <v>0</v>
      </c>
      <c r="AN56" s="40"/>
      <c r="AO56" s="41">
        <f t="shared" si="73"/>
        <v>0</v>
      </c>
      <c r="AP56" s="40"/>
      <c r="AQ56" s="41">
        <f t="shared" si="74"/>
        <v>0</v>
      </c>
      <c r="AR56" s="40">
        <v>0.1</v>
      </c>
      <c r="AS56" s="41">
        <f t="shared" si="75"/>
        <v>0.1</v>
      </c>
      <c r="AT56" s="40">
        <v>0.1</v>
      </c>
      <c r="AU56" s="41">
        <f t="shared" si="76"/>
        <v>0.1</v>
      </c>
      <c r="AV56" s="40">
        <v>0.7</v>
      </c>
      <c r="AW56" s="41">
        <f t="shared" si="77"/>
        <v>0.7</v>
      </c>
      <c r="AX56" s="40">
        <v>0</v>
      </c>
      <c r="AY56" s="41">
        <f t="shared" si="78"/>
        <v>0</v>
      </c>
      <c r="AZ56" s="40">
        <v>1</v>
      </c>
      <c r="BA56" s="41">
        <f t="shared" si="79"/>
        <v>1</v>
      </c>
      <c r="BB56" s="40">
        <v>1</v>
      </c>
      <c r="BC56" s="41">
        <f t="shared" si="80"/>
        <v>1</v>
      </c>
      <c r="BD56" s="42">
        <f t="shared" si="81"/>
        <v>14.4</v>
      </c>
      <c r="BE56" s="49">
        <f t="shared" si="26"/>
        <v>0.42352941176470588</v>
      </c>
      <c r="BF56" s="56">
        <f t="shared" si="27"/>
        <v>19</v>
      </c>
    </row>
    <row r="57" spans="1:58" ht="15" hidden="1" customHeight="1" x14ac:dyDescent="0.2">
      <c r="A57" s="48" t="s">
        <v>33</v>
      </c>
      <c r="B57" s="48" t="s">
        <v>25</v>
      </c>
      <c r="C57" s="48">
        <v>2</v>
      </c>
      <c r="D57" s="48" t="s">
        <v>146</v>
      </c>
      <c r="E57" s="48">
        <v>2015</v>
      </c>
      <c r="F57" s="40">
        <v>1</v>
      </c>
      <c r="G57" s="41">
        <f t="shared" si="56"/>
        <v>5</v>
      </c>
      <c r="H57" s="40">
        <v>1</v>
      </c>
      <c r="I57" s="41">
        <f t="shared" si="57"/>
        <v>3</v>
      </c>
      <c r="J57" s="40">
        <v>1</v>
      </c>
      <c r="K57" s="41">
        <f t="shared" si="58"/>
        <v>3</v>
      </c>
      <c r="L57" s="40">
        <v>1</v>
      </c>
      <c r="M57" s="41">
        <f t="shared" si="59"/>
        <v>3</v>
      </c>
      <c r="N57" s="40">
        <v>1</v>
      </c>
      <c r="O57" s="41">
        <f t="shared" si="60"/>
        <v>3</v>
      </c>
      <c r="P57" s="40">
        <v>0.6</v>
      </c>
      <c r="Q57" s="41">
        <f t="shared" si="61"/>
        <v>1.7999999999999998</v>
      </c>
      <c r="R57" s="40">
        <v>0.66</v>
      </c>
      <c r="S57" s="41">
        <f t="shared" si="62"/>
        <v>5.94</v>
      </c>
      <c r="T57" s="40">
        <v>1</v>
      </c>
      <c r="U57" s="41">
        <f t="shared" si="63"/>
        <v>3</v>
      </c>
      <c r="V57" s="40">
        <v>1</v>
      </c>
      <c r="W57" s="41">
        <f t="shared" si="64"/>
        <v>2</v>
      </c>
      <c r="X57" s="40">
        <v>0</v>
      </c>
      <c r="Y57" s="41">
        <f t="shared" si="65"/>
        <v>0</v>
      </c>
      <c r="Z57" s="40">
        <v>1</v>
      </c>
      <c r="AA57" s="41">
        <f t="shared" si="66"/>
        <v>2</v>
      </c>
      <c r="AB57" s="40">
        <v>0</v>
      </c>
      <c r="AC57" s="41">
        <f t="shared" si="67"/>
        <v>0</v>
      </c>
      <c r="AD57" s="40">
        <v>0</v>
      </c>
      <c r="AE57" s="41">
        <f t="shared" si="68"/>
        <v>0</v>
      </c>
      <c r="AF57" s="40">
        <v>0</v>
      </c>
      <c r="AG57" s="41">
        <f t="shared" si="69"/>
        <v>0</v>
      </c>
      <c r="AH57" s="40">
        <v>0</v>
      </c>
      <c r="AI57" s="41">
        <f t="shared" si="70"/>
        <v>0</v>
      </c>
      <c r="AJ57" s="40">
        <v>0</v>
      </c>
      <c r="AK57" s="41">
        <f t="shared" si="71"/>
        <v>0</v>
      </c>
      <c r="AL57" s="40">
        <v>0</v>
      </c>
      <c r="AM57" s="41">
        <f t="shared" si="72"/>
        <v>0</v>
      </c>
      <c r="AN57" s="40">
        <v>0</v>
      </c>
      <c r="AO57" s="41">
        <f t="shared" si="73"/>
        <v>0</v>
      </c>
      <c r="AP57" s="40">
        <v>0</v>
      </c>
      <c r="AQ57" s="41">
        <f t="shared" si="74"/>
        <v>0</v>
      </c>
      <c r="AR57" s="40">
        <v>1</v>
      </c>
      <c r="AS57" s="41">
        <f t="shared" si="75"/>
        <v>1</v>
      </c>
      <c r="AT57" s="40">
        <v>1</v>
      </c>
      <c r="AU57" s="41">
        <f t="shared" si="76"/>
        <v>1</v>
      </c>
      <c r="AV57" s="40">
        <v>1</v>
      </c>
      <c r="AW57" s="41">
        <f t="shared" si="77"/>
        <v>1</v>
      </c>
      <c r="AX57" s="40">
        <v>0</v>
      </c>
      <c r="AY57" s="41">
        <f t="shared" si="78"/>
        <v>0</v>
      </c>
      <c r="AZ57" s="40">
        <v>0</v>
      </c>
      <c r="BA57" s="41">
        <f t="shared" si="79"/>
        <v>0</v>
      </c>
      <c r="BB57" s="40">
        <v>1</v>
      </c>
      <c r="BC57" s="41">
        <f t="shared" si="80"/>
        <v>1</v>
      </c>
      <c r="BD57" s="42">
        <f t="shared" si="81"/>
        <v>35.74</v>
      </c>
      <c r="BE57" s="49">
        <f t="shared" si="26"/>
        <v>0.67433962264150948</v>
      </c>
      <c r="BF57" s="56">
        <f t="shared" si="27"/>
        <v>0</v>
      </c>
    </row>
    <row r="58" spans="1:58" ht="16" hidden="1" customHeight="1" x14ac:dyDescent="0.2">
      <c r="A58" s="48" t="s">
        <v>130</v>
      </c>
      <c r="B58" s="48" t="s">
        <v>57</v>
      </c>
      <c r="C58" s="48">
        <v>2</v>
      </c>
      <c r="D58" s="48" t="s">
        <v>146</v>
      </c>
      <c r="E58" s="48">
        <v>2015</v>
      </c>
      <c r="F58" s="40">
        <v>1</v>
      </c>
      <c r="G58" s="41">
        <f t="shared" si="56"/>
        <v>5</v>
      </c>
      <c r="H58" s="40">
        <v>0</v>
      </c>
      <c r="I58" s="41">
        <f t="shared" si="57"/>
        <v>0</v>
      </c>
      <c r="J58" s="40"/>
      <c r="K58" s="41">
        <f t="shared" si="58"/>
        <v>0</v>
      </c>
      <c r="L58" s="40"/>
      <c r="M58" s="41">
        <f t="shared" si="59"/>
        <v>0</v>
      </c>
      <c r="N58" s="40">
        <v>1</v>
      </c>
      <c r="O58" s="41">
        <f t="shared" si="60"/>
        <v>3</v>
      </c>
      <c r="P58" s="40"/>
      <c r="Q58" s="41">
        <f t="shared" si="61"/>
        <v>0</v>
      </c>
      <c r="R58" s="40"/>
      <c r="S58" s="41">
        <f t="shared" si="62"/>
        <v>0</v>
      </c>
      <c r="T58" s="40"/>
      <c r="U58" s="41">
        <f t="shared" si="63"/>
        <v>0</v>
      </c>
      <c r="V58" s="40">
        <v>0</v>
      </c>
      <c r="W58" s="41">
        <f t="shared" si="64"/>
        <v>0</v>
      </c>
      <c r="X58" s="40">
        <v>0</v>
      </c>
      <c r="Y58" s="41">
        <f t="shared" si="65"/>
        <v>0</v>
      </c>
      <c r="Z58" s="40">
        <v>0</v>
      </c>
      <c r="AA58" s="41">
        <f t="shared" si="66"/>
        <v>0</v>
      </c>
      <c r="AB58" s="40">
        <v>0.5</v>
      </c>
      <c r="AC58" s="41">
        <f t="shared" si="67"/>
        <v>1</v>
      </c>
      <c r="AD58" s="40">
        <v>1</v>
      </c>
      <c r="AE58" s="41">
        <f t="shared" si="68"/>
        <v>1</v>
      </c>
      <c r="AF58" s="40"/>
      <c r="AG58" s="41">
        <f t="shared" si="69"/>
        <v>0</v>
      </c>
      <c r="AH58" s="40">
        <v>0</v>
      </c>
      <c r="AI58" s="41">
        <f t="shared" si="70"/>
        <v>0</v>
      </c>
      <c r="AJ58" s="40"/>
      <c r="AK58" s="41">
        <f t="shared" si="71"/>
        <v>0</v>
      </c>
      <c r="AL58" s="40">
        <v>0</v>
      </c>
      <c r="AM58" s="41">
        <f t="shared" si="72"/>
        <v>0</v>
      </c>
      <c r="AN58" s="40"/>
      <c r="AO58" s="41">
        <f t="shared" si="73"/>
        <v>0</v>
      </c>
      <c r="AP58" s="40"/>
      <c r="AQ58" s="41">
        <f t="shared" si="74"/>
        <v>0</v>
      </c>
      <c r="AR58" s="40">
        <v>1</v>
      </c>
      <c r="AS58" s="41">
        <f t="shared" si="75"/>
        <v>1</v>
      </c>
      <c r="AT58" s="40">
        <v>1</v>
      </c>
      <c r="AU58" s="41">
        <f t="shared" si="76"/>
        <v>1</v>
      </c>
      <c r="AV58" s="40">
        <v>1</v>
      </c>
      <c r="AW58" s="41">
        <f t="shared" si="77"/>
        <v>1</v>
      </c>
      <c r="AX58" s="40">
        <v>0</v>
      </c>
      <c r="AY58" s="41">
        <f t="shared" si="78"/>
        <v>0</v>
      </c>
      <c r="AZ58" s="40">
        <v>1</v>
      </c>
      <c r="BA58" s="41">
        <f t="shared" si="79"/>
        <v>1</v>
      </c>
      <c r="BB58" s="40">
        <v>1</v>
      </c>
      <c r="BC58" s="41">
        <f t="shared" si="80"/>
        <v>1</v>
      </c>
      <c r="BD58" s="42">
        <f t="shared" si="81"/>
        <v>15</v>
      </c>
      <c r="BE58" s="49">
        <f t="shared" si="26"/>
        <v>0.5357142857142857</v>
      </c>
      <c r="BF58" s="56">
        <f t="shared" si="27"/>
        <v>25</v>
      </c>
    </row>
    <row r="59" spans="1:58" hidden="1" x14ac:dyDescent="0.2">
      <c r="A59" s="48" t="s">
        <v>50</v>
      </c>
      <c r="B59" s="48" t="s">
        <v>25</v>
      </c>
      <c r="C59" s="48">
        <v>2</v>
      </c>
      <c r="D59" s="48" t="s">
        <v>146</v>
      </c>
      <c r="E59" s="48">
        <v>2015</v>
      </c>
      <c r="F59" s="40">
        <v>0.5</v>
      </c>
      <c r="G59" s="41">
        <f t="shared" si="56"/>
        <v>2.5</v>
      </c>
      <c r="H59" s="40"/>
      <c r="I59" s="41">
        <f t="shared" si="57"/>
        <v>0</v>
      </c>
      <c r="J59" s="40">
        <v>0</v>
      </c>
      <c r="K59" s="41">
        <f t="shared" si="58"/>
        <v>0</v>
      </c>
      <c r="L59" s="40">
        <v>0</v>
      </c>
      <c r="M59" s="41">
        <f t="shared" si="59"/>
        <v>0</v>
      </c>
      <c r="N59" s="40">
        <v>0</v>
      </c>
      <c r="O59" s="41">
        <f t="shared" si="60"/>
        <v>0</v>
      </c>
      <c r="P59" s="40"/>
      <c r="Q59" s="41">
        <f t="shared" si="61"/>
        <v>0</v>
      </c>
      <c r="R59" s="40">
        <v>0</v>
      </c>
      <c r="S59" s="41">
        <f t="shared" si="62"/>
        <v>0</v>
      </c>
      <c r="T59" s="40">
        <v>0</v>
      </c>
      <c r="U59" s="41">
        <f t="shared" si="63"/>
        <v>0</v>
      </c>
      <c r="V59" s="40"/>
      <c r="W59" s="41">
        <f t="shared" si="64"/>
        <v>0</v>
      </c>
      <c r="X59" s="40"/>
      <c r="Y59" s="41">
        <f t="shared" si="65"/>
        <v>0</v>
      </c>
      <c r="Z59" s="40"/>
      <c r="AA59" s="41">
        <f t="shared" si="66"/>
        <v>0</v>
      </c>
      <c r="AB59" s="40"/>
      <c r="AC59" s="41">
        <f t="shared" si="67"/>
        <v>0</v>
      </c>
      <c r="AD59" s="40"/>
      <c r="AE59" s="41">
        <f t="shared" si="68"/>
        <v>0</v>
      </c>
      <c r="AF59" s="40"/>
      <c r="AG59" s="41">
        <f t="shared" si="69"/>
        <v>0</v>
      </c>
      <c r="AH59" s="40"/>
      <c r="AI59" s="41">
        <f t="shared" si="70"/>
        <v>0</v>
      </c>
      <c r="AJ59" s="40"/>
      <c r="AK59" s="41">
        <f t="shared" si="71"/>
        <v>0</v>
      </c>
      <c r="AL59" s="40"/>
      <c r="AM59" s="41">
        <f t="shared" si="72"/>
        <v>0</v>
      </c>
      <c r="AN59" s="40"/>
      <c r="AO59" s="41">
        <f t="shared" si="73"/>
        <v>0</v>
      </c>
      <c r="AP59" s="40"/>
      <c r="AQ59" s="41">
        <f t="shared" si="74"/>
        <v>0</v>
      </c>
      <c r="AR59" s="40">
        <v>0</v>
      </c>
      <c r="AS59" s="41">
        <f t="shared" si="75"/>
        <v>0</v>
      </c>
      <c r="AT59" s="40">
        <v>0.2</v>
      </c>
      <c r="AU59" s="41">
        <f t="shared" si="76"/>
        <v>0.2</v>
      </c>
      <c r="AV59" s="40">
        <v>1</v>
      </c>
      <c r="AW59" s="41">
        <f t="shared" si="77"/>
        <v>1</v>
      </c>
      <c r="AX59" s="40">
        <v>0</v>
      </c>
      <c r="AY59" s="41">
        <f t="shared" si="78"/>
        <v>0</v>
      </c>
      <c r="AZ59" s="40">
        <v>1</v>
      </c>
      <c r="BA59" s="41">
        <f t="shared" si="79"/>
        <v>1</v>
      </c>
      <c r="BB59" s="40">
        <v>1</v>
      </c>
      <c r="BC59" s="41">
        <f t="shared" si="80"/>
        <v>1</v>
      </c>
      <c r="BD59" s="42">
        <f t="shared" si="81"/>
        <v>5.7</v>
      </c>
      <c r="BE59" s="49">
        <f t="shared" si="26"/>
        <v>0.17812500000000001</v>
      </c>
      <c r="BF59" s="56">
        <f t="shared" si="27"/>
        <v>21</v>
      </c>
    </row>
    <row r="60" spans="1:58" x14ac:dyDescent="0.2">
      <c r="A60" s="48" t="s">
        <v>131</v>
      </c>
      <c r="B60" s="48" t="s">
        <v>10</v>
      </c>
      <c r="C60" s="48">
        <v>1</v>
      </c>
      <c r="D60" s="48" t="s">
        <v>146</v>
      </c>
      <c r="E60" s="48">
        <v>2015</v>
      </c>
      <c r="F60" s="40"/>
      <c r="G60" s="41">
        <f t="shared" si="56"/>
        <v>0</v>
      </c>
      <c r="H60" s="40"/>
      <c r="I60" s="41">
        <f t="shared" si="57"/>
        <v>0</v>
      </c>
      <c r="J60" s="40"/>
      <c r="K60" s="41">
        <f t="shared" si="58"/>
        <v>0</v>
      </c>
      <c r="L60" s="40"/>
      <c r="M60" s="41">
        <f t="shared" si="59"/>
        <v>0</v>
      </c>
      <c r="N60" s="40"/>
      <c r="O60" s="41">
        <f t="shared" si="60"/>
        <v>0</v>
      </c>
      <c r="P60" s="40"/>
      <c r="Q60" s="41">
        <f t="shared" si="61"/>
        <v>0</v>
      </c>
      <c r="R60" s="40"/>
      <c r="S60" s="41">
        <f t="shared" si="62"/>
        <v>0</v>
      </c>
      <c r="T60" s="40"/>
      <c r="U60" s="41">
        <f t="shared" si="63"/>
        <v>0</v>
      </c>
      <c r="V60" s="40"/>
      <c r="W60" s="41">
        <f t="shared" si="64"/>
        <v>0</v>
      </c>
      <c r="X60" s="40"/>
      <c r="Y60" s="41">
        <f t="shared" si="65"/>
        <v>0</v>
      </c>
      <c r="Z60" s="40"/>
      <c r="AA60" s="41">
        <f t="shared" si="66"/>
        <v>0</v>
      </c>
      <c r="AB60" s="40"/>
      <c r="AC60" s="41">
        <f t="shared" si="67"/>
        <v>0</v>
      </c>
      <c r="AD60" s="40"/>
      <c r="AE60" s="41">
        <f t="shared" si="68"/>
        <v>0</v>
      </c>
      <c r="AF60" s="40"/>
      <c r="AG60" s="41">
        <f t="shared" si="69"/>
        <v>0</v>
      </c>
      <c r="AH60" s="40"/>
      <c r="AI60" s="41">
        <f t="shared" si="70"/>
        <v>0</v>
      </c>
      <c r="AJ60" s="40"/>
      <c r="AK60" s="41">
        <f t="shared" si="71"/>
        <v>0</v>
      </c>
      <c r="AL60" s="40"/>
      <c r="AM60" s="41">
        <f t="shared" si="72"/>
        <v>0</v>
      </c>
      <c r="AN60" s="40"/>
      <c r="AO60" s="41">
        <f t="shared" si="73"/>
        <v>0</v>
      </c>
      <c r="AP60" s="40"/>
      <c r="AQ60" s="41">
        <f t="shared" si="74"/>
        <v>0</v>
      </c>
      <c r="AR60" s="40"/>
      <c r="AS60" s="41">
        <f t="shared" si="75"/>
        <v>0</v>
      </c>
      <c r="AT60" s="40"/>
      <c r="AU60" s="41">
        <f t="shared" si="76"/>
        <v>0</v>
      </c>
      <c r="AV60" s="40"/>
      <c r="AW60" s="41">
        <f t="shared" si="77"/>
        <v>0</v>
      </c>
      <c r="AX60" s="40"/>
      <c r="AY60" s="41">
        <f t="shared" si="78"/>
        <v>0</v>
      </c>
      <c r="AZ60" s="40"/>
      <c r="BA60" s="41">
        <f t="shared" si="79"/>
        <v>0</v>
      </c>
      <c r="BB60" s="40"/>
      <c r="BC60" s="41">
        <f t="shared" si="80"/>
        <v>0</v>
      </c>
      <c r="BD60" s="42">
        <f t="shared" si="81"/>
        <v>0</v>
      </c>
      <c r="BE60" s="49">
        <f t="shared" si="26"/>
        <v>0</v>
      </c>
      <c r="BF60" s="56">
        <f t="shared" si="27"/>
        <v>53</v>
      </c>
    </row>
    <row r="61" spans="1:58" ht="15" hidden="1" customHeight="1" x14ac:dyDescent="0.2">
      <c r="A61" s="48" t="s">
        <v>36</v>
      </c>
      <c r="B61" s="48" t="s">
        <v>25</v>
      </c>
      <c r="C61" s="48">
        <v>3</v>
      </c>
      <c r="D61" s="48" t="s">
        <v>146</v>
      </c>
      <c r="E61" s="48">
        <v>2015</v>
      </c>
      <c r="F61" s="40">
        <v>1</v>
      </c>
      <c r="G61" s="41">
        <f t="shared" si="56"/>
        <v>5</v>
      </c>
      <c r="H61" s="40">
        <v>1</v>
      </c>
      <c r="I61" s="41">
        <f t="shared" si="57"/>
        <v>3</v>
      </c>
      <c r="J61" s="40">
        <v>1</v>
      </c>
      <c r="K61" s="41">
        <f t="shared" si="58"/>
        <v>3</v>
      </c>
      <c r="L61" s="40">
        <v>1</v>
      </c>
      <c r="M61" s="41">
        <f t="shared" si="59"/>
        <v>3</v>
      </c>
      <c r="N61" s="40">
        <v>1</v>
      </c>
      <c r="O61" s="41">
        <f t="shared" si="60"/>
        <v>3</v>
      </c>
      <c r="P61" s="40">
        <v>0</v>
      </c>
      <c r="Q61" s="41">
        <f t="shared" si="61"/>
        <v>0</v>
      </c>
      <c r="R61" s="40">
        <v>0.7</v>
      </c>
      <c r="S61" s="41">
        <f t="shared" si="62"/>
        <v>6.3</v>
      </c>
      <c r="T61" s="40">
        <v>0</v>
      </c>
      <c r="U61" s="41">
        <f t="shared" si="63"/>
        <v>0</v>
      </c>
      <c r="V61" s="40">
        <v>0</v>
      </c>
      <c r="W61" s="41">
        <f t="shared" si="64"/>
        <v>0</v>
      </c>
      <c r="X61" s="40">
        <v>0</v>
      </c>
      <c r="Y61" s="41">
        <f t="shared" si="65"/>
        <v>0</v>
      </c>
      <c r="Z61" s="40">
        <v>1</v>
      </c>
      <c r="AA61" s="41">
        <f t="shared" si="66"/>
        <v>2</v>
      </c>
      <c r="AB61" s="40">
        <v>0</v>
      </c>
      <c r="AC61" s="41">
        <f t="shared" si="67"/>
        <v>0</v>
      </c>
      <c r="AD61" s="40">
        <v>0</v>
      </c>
      <c r="AE61" s="41">
        <f t="shared" si="68"/>
        <v>0</v>
      </c>
      <c r="AF61" s="40">
        <v>0</v>
      </c>
      <c r="AG61" s="41">
        <f t="shared" si="69"/>
        <v>0</v>
      </c>
      <c r="AH61" s="40">
        <v>0</v>
      </c>
      <c r="AI61" s="41">
        <f t="shared" si="70"/>
        <v>0</v>
      </c>
      <c r="AJ61" s="40">
        <v>0</v>
      </c>
      <c r="AK61" s="41">
        <f t="shared" si="71"/>
        <v>0</v>
      </c>
      <c r="AL61" s="40">
        <v>0</v>
      </c>
      <c r="AM61" s="41">
        <f t="shared" si="72"/>
        <v>0</v>
      </c>
      <c r="AN61" s="40">
        <v>0</v>
      </c>
      <c r="AO61" s="41">
        <f t="shared" si="73"/>
        <v>0</v>
      </c>
      <c r="AP61" s="40">
        <v>0</v>
      </c>
      <c r="AQ61" s="41">
        <f t="shared" si="74"/>
        <v>0</v>
      </c>
      <c r="AR61" s="40">
        <v>0</v>
      </c>
      <c r="AS61" s="41">
        <f t="shared" si="75"/>
        <v>0</v>
      </c>
      <c r="AT61" s="40">
        <v>0</v>
      </c>
      <c r="AU61" s="41">
        <f t="shared" si="76"/>
        <v>0</v>
      </c>
      <c r="AV61" s="40">
        <v>0</v>
      </c>
      <c r="AW61" s="41">
        <f t="shared" si="77"/>
        <v>0</v>
      </c>
      <c r="AX61" s="40">
        <v>0</v>
      </c>
      <c r="AY61" s="41">
        <f t="shared" si="78"/>
        <v>0</v>
      </c>
      <c r="AZ61" s="40">
        <v>0</v>
      </c>
      <c r="BA61" s="41">
        <f t="shared" si="79"/>
        <v>0</v>
      </c>
      <c r="BB61" s="40">
        <v>1</v>
      </c>
      <c r="BC61" s="41">
        <f t="shared" si="80"/>
        <v>1</v>
      </c>
      <c r="BD61" s="42">
        <f t="shared" si="81"/>
        <v>26.3</v>
      </c>
      <c r="BE61" s="49">
        <f t="shared" ref="BE61:BE96" si="82">IF((BE$3-BF61)=0,0,BD61/(BE$3-BF61))</f>
        <v>0.49622641509433962</v>
      </c>
      <c r="BF61" s="56">
        <f t="shared" ref="BF61:BF116" si="83">IF(F61="",G$3,0)+IF(H61="",I$3,0)+IF(J61="",K$3,0)+IF(L61="",M$3,0)+IF(N61="",O$3,0)+IF(P61="",Q$3,0)+IF(R61="",S$3,0)+IF(T61="",U$3,0)+IF(V61="",W$3,0)+IF(X61="",Y$3,0)+IF(Z61="",AA$3,0)+IF(AB61="",AC$3,0)+IF(AD61="",AE$3,0)+IF(AF61="",AG$3,0)+IF(AH61="",AI$3,0)+IF(AJ61="",AK$3,0)+IF(AL61="",AM$3,0)+IF(AN61="",AO$3,0)+IF(AP61="",AQ$3,0)+IF(AR61="",AS$3,0)+IF(AT61="",AU$3,0)+IF(AV61="",AW$3,0)+IF(AX61="",AY$3,0)+IF(AZ61="",BA$3,0)+IF(BB61="",BC$3,0)</f>
        <v>0</v>
      </c>
    </row>
    <row r="62" spans="1:58" x14ac:dyDescent="0.2">
      <c r="A62" s="48" t="s">
        <v>11</v>
      </c>
      <c r="B62" s="48" t="s">
        <v>10</v>
      </c>
      <c r="C62" s="48">
        <v>1</v>
      </c>
      <c r="D62" s="48" t="s">
        <v>146</v>
      </c>
      <c r="E62" s="48">
        <v>2015</v>
      </c>
      <c r="F62" s="40">
        <v>1</v>
      </c>
      <c r="G62" s="41">
        <f t="shared" si="56"/>
        <v>5</v>
      </c>
      <c r="H62" s="40">
        <v>1</v>
      </c>
      <c r="I62" s="41">
        <f t="shared" si="57"/>
        <v>3</v>
      </c>
      <c r="J62" s="40">
        <v>1</v>
      </c>
      <c r="K62" s="41">
        <f t="shared" si="58"/>
        <v>3</v>
      </c>
      <c r="L62" s="40">
        <v>1</v>
      </c>
      <c r="M62" s="41">
        <f t="shared" si="59"/>
        <v>3</v>
      </c>
      <c r="N62" s="40">
        <v>1</v>
      </c>
      <c r="O62" s="41">
        <f t="shared" si="60"/>
        <v>3</v>
      </c>
      <c r="P62" s="40">
        <v>1</v>
      </c>
      <c r="Q62" s="41">
        <f t="shared" si="61"/>
        <v>3</v>
      </c>
      <c r="R62" s="40">
        <v>0.25</v>
      </c>
      <c r="S62" s="41">
        <f t="shared" si="62"/>
        <v>2.25</v>
      </c>
      <c r="T62" s="40">
        <v>0.75</v>
      </c>
      <c r="U62" s="41">
        <f t="shared" si="63"/>
        <v>2.25</v>
      </c>
      <c r="V62" s="40">
        <v>0</v>
      </c>
      <c r="W62" s="41">
        <f t="shared" si="64"/>
        <v>0</v>
      </c>
      <c r="X62" s="40">
        <v>0</v>
      </c>
      <c r="Y62" s="41">
        <f t="shared" si="65"/>
        <v>0</v>
      </c>
      <c r="Z62" s="40">
        <v>1</v>
      </c>
      <c r="AA62" s="41">
        <f t="shared" si="66"/>
        <v>2</v>
      </c>
      <c r="AB62" s="40">
        <v>1</v>
      </c>
      <c r="AC62" s="41">
        <f t="shared" si="67"/>
        <v>2</v>
      </c>
      <c r="AD62" s="40">
        <v>1</v>
      </c>
      <c r="AE62" s="41">
        <f t="shared" si="68"/>
        <v>1</v>
      </c>
      <c r="AF62" s="40"/>
      <c r="AG62" s="41">
        <f t="shared" si="69"/>
        <v>0</v>
      </c>
      <c r="AH62" s="40">
        <v>1</v>
      </c>
      <c r="AI62" s="41">
        <f t="shared" si="70"/>
        <v>1</v>
      </c>
      <c r="AJ62" s="40">
        <v>1</v>
      </c>
      <c r="AK62" s="41">
        <f t="shared" si="71"/>
        <v>1</v>
      </c>
      <c r="AL62" s="40">
        <v>1</v>
      </c>
      <c r="AM62" s="41">
        <f t="shared" si="72"/>
        <v>1</v>
      </c>
      <c r="AN62" s="40">
        <v>0</v>
      </c>
      <c r="AO62" s="41">
        <f t="shared" si="73"/>
        <v>0</v>
      </c>
      <c r="AP62" s="40"/>
      <c r="AQ62" s="41">
        <f t="shared" si="74"/>
        <v>0</v>
      </c>
      <c r="AR62" s="40">
        <v>1</v>
      </c>
      <c r="AS62" s="41">
        <f t="shared" si="75"/>
        <v>1</v>
      </c>
      <c r="AT62" s="40">
        <v>1</v>
      </c>
      <c r="AU62" s="41">
        <f t="shared" si="76"/>
        <v>1</v>
      </c>
      <c r="AV62" s="40">
        <v>0</v>
      </c>
      <c r="AW62" s="41">
        <f t="shared" si="77"/>
        <v>0</v>
      </c>
      <c r="AX62" s="40">
        <v>0</v>
      </c>
      <c r="AY62" s="41">
        <f t="shared" si="78"/>
        <v>0</v>
      </c>
      <c r="AZ62" s="40">
        <v>0</v>
      </c>
      <c r="BA62" s="41">
        <f t="shared" si="79"/>
        <v>0</v>
      </c>
      <c r="BB62" s="40">
        <v>1</v>
      </c>
      <c r="BC62" s="41">
        <f t="shared" si="80"/>
        <v>1</v>
      </c>
      <c r="BD62" s="42">
        <f t="shared" si="81"/>
        <v>35.5</v>
      </c>
      <c r="BE62" s="49">
        <f t="shared" si="82"/>
        <v>0.69607843137254899</v>
      </c>
      <c r="BF62" s="56">
        <f t="shared" si="83"/>
        <v>2</v>
      </c>
    </row>
    <row r="63" spans="1:58" ht="15" customHeight="1" x14ac:dyDescent="0.2">
      <c r="A63" s="48" t="s">
        <v>117</v>
      </c>
      <c r="B63" s="48" t="s">
        <v>25</v>
      </c>
      <c r="C63" s="48">
        <v>1</v>
      </c>
      <c r="D63" s="48" t="s">
        <v>146</v>
      </c>
      <c r="E63" s="48">
        <v>2015</v>
      </c>
      <c r="F63" s="40">
        <v>1</v>
      </c>
      <c r="G63" s="41">
        <f t="shared" si="56"/>
        <v>5</v>
      </c>
      <c r="H63" s="40">
        <v>1</v>
      </c>
      <c r="I63" s="41">
        <f t="shared" si="57"/>
        <v>3</v>
      </c>
      <c r="J63" s="40">
        <v>1</v>
      </c>
      <c r="K63" s="41">
        <f t="shared" si="58"/>
        <v>3</v>
      </c>
      <c r="L63" s="40">
        <v>0.75</v>
      </c>
      <c r="M63" s="41">
        <f t="shared" si="59"/>
        <v>2.25</v>
      </c>
      <c r="N63" s="40">
        <v>0.5</v>
      </c>
      <c r="O63" s="41">
        <f t="shared" si="60"/>
        <v>1.5</v>
      </c>
      <c r="P63" s="40">
        <v>0.19</v>
      </c>
      <c r="Q63" s="41">
        <f t="shared" si="61"/>
        <v>0.57000000000000006</v>
      </c>
      <c r="R63" s="40">
        <v>0.2</v>
      </c>
      <c r="S63" s="41">
        <f t="shared" si="62"/>
        <v>1.8</v>
      </c>
      <c r="T63" s="40">
        <v>1</v>
      </c>
      <c r="U63" s="41">
        <f t="shared" si="63"/>
        <v>3</v>
      </c>
      <c r="V63" s="40">
        <v>0</v>
      </c>
      <c r="W63" s="41">
        <f t="shared" si="64"/>
        <v>0</v>
      </c>
      <c r="X63" s="40">
        <v>0</v>
      </c>
      <c r="Y63" s="41">
        <f t="shared" si="65"/>
        <v>0</v>
      </c>
      <c r="Z63" s="40">
        <v>1</v>
      </c>
      <c r="AA63" s="41">
        <f t="shared" si="66"/>
        <v>2</v>
      </c>
      <c r="AB63" s="40">
        <v>0.2</v>
      </c>
      <c r="AC63" s="41">
        <f t="shared" si="67"/>
        <v>0.4</v>
      </c>
      <c r="AD63" s="40">
        <v>0</v>
      </c>
      <c r="AE63" s="41">
        <f t="shared" si="68"/>
        <v>0</v>
      </c>
      <c r="AF63" s="40"/>
      <c r="AG63" s="41">
        <f t="shared" si="69"/>
        <v>0</v>
      </c>
      <c r="AH63" s="40">
        <v>1</v>
      </c>
      <c r="AI63" s="41">
        <f t="shared" si="70"/>
        <v>1</v>
      </c>
      <c r="AJ63" s="40">
        <v>0</v>
      </c>
      <c r="AK63" s="41">
        <f t="shared" si="71"/>
        <v>0</v>
      </c>
      <c r="AL63" s="40">
        <v>1</v>
      </c>
      <c r="AM63" s="41">
        <f t="shared" si="72"/>
        <v>1</v>
      </c>
      <c r="AN63" s="40">
        <v>0.5</v>
      </c>
      <c r="AO63" s="41">
        <f t="shared" si="73"/>
        <v>0.5</v>
      </c>
      <c r="AP63" s="40"/>
      <c r="AQ63" s="41">
        <f t="shared" si="74"/>
        <v>0</v>
      </c>
      <c r="AR63" s="40">
        <v>1</v>
      </c>
      <c r="AS63" s="41">
        <f t="shared" si="75"/>
        <v>1</v>
      </c>
      <c r="AT63" s="40">
        <v>0.3</v>
      </c>
      <c r="AU63" s="41">
        <f t="shared" si="76"/>
        <v>0.3</v>
      </c>
      <c r="AV63" s="40">
        <v>0.75</v>
      </c>
      <c r="AW63" s="41">
        <f t="shared" si="77"/>
        <v>0.75</v>
      </c>
      <c r="AX63" s="40">
        <v>0</v>
      </c>
      <c r="AY63" s="41">
        <f t="shared" si="78"/>
        <v>0</v>
      </c>
      <c r="AZ63" s="40">
        <v>1</v>
      </c>
      <c r="BA63" s="41">
        <f t="shared" si="79"/>
        <v>1</v>
      </c>
      <c r="BB63" s="40">
        <v>1</v>
      </c>
      <c r="BC63" s="41">
        <f t="shared" si="80"/>
        <v>1</v>
      </c>
      <c r="BD63" s="42">
        <f t="shared" si="81"/>
        <v>29.07</v>
      </c>
      <c r="BE63" s="49">
        <f t="shared" si="82"/>
        <v>0.56999999999999995</v>
      </c>
      <c r="BF63" s="56">
        <f t="shared" si="83"/>
        <v>2</v>
      </c>
    </row>
    <row r="64" spans="1:58" ht="15" hidden="1" customHeight="1" x14ac:dyDescent="0.2">
      <c r="A64" s="48" t="s">
        <v>37</v>
      </c>
      <c r="B64" s="48" t="s">
        <v>25</v>
      </c>
      <c r="C64" s="48">
        <v>3</v>
      </c>
      <c r="D64" s="48" t="s">
        <v>146</v>
      </c>
      <c r="E64" s="48">
        <v>2015</v>
      </c>
      <c r="F64" s="40">
        <v>1</v>
      </c>
      <c r="G64" s="41">
        <f t="shared" si="56"/>
        <v>5</v>
      </c>
      <c r="H64" s="40">
        <v>1</v>
      </c>
      <c r="I64" s="41">
        <f t="shared" si="57"/>
        <v>3</v>
      </c>
      <c r="J64" s="40">
        <v>1</v>
      </c>
      <c r="K64" s="41">
        <f t="shared" si="58"/>
        <v>3</v>
      </c>
      <c r="L64" s="40">
        <v>1</v>
      </c>
      <c r="M64" s="41">
        <f t="shared" si="59"/>
        <v>3</v>
      </c>
      <c r="N64" s="40">
        <v>1</v>
      </c>
      <c r="O64" s="41">
        <f t="shared" si="60"/>
        <v>3</v>
      </c>
      <c r="P64" s="40">
        <v>0.5</v>
      </c>
      <c r="Q64" s="41">
        <f t="shared" si="61"/>
        <v>1.5</v>
      </c>
      <c r="R64" s="40">
        <v>0.65</v>
      </c>
      <c r="S64" s="41">
        <f t="shared" si="62"/>
        <v>5.8500000000000005</v>
      </c>
      <c r="T64" s="40">
        <v>0</v>
      </c>
      <c r="U64" s="41">
        <f t="shared" si="63"/>
        <v>0</v>
      </c>
      <c r="V64" s="40">
        <v>0</v>
      </c>
      <c r="W64" s="41">
        <f t="shared" si="64"/>
        <v>0</v>
      </c>
      <c r="X64" s="40">
        <v>0</v>
      </c>
      <c r="Y64" s="41">
        <f t="shared" si="65"/>
        <v>0</v>
      </c>
      <c r="Z64" s="40">
        <v>1</v>
      </c>
      <c r="AA64" s="41">
        <f t="shared" si="66"/>
        <v>2</v>
      </c>
      <c r="AB64" s="40">
        <v>0</v>
      </c>
      <c r="AC64" s="41">
        <f t="shared" si="67"/>
        <v>0</v>
      </c>
      <c r="AD64" s="40">
        <v>0</v>
      </c>
      <c r="AE64" s="41">
        <f t="shared" si="68"/>
        <v>0</v>
      </c>
      <c r="AF64" s="40">
        <v>0</v>
      </c>
      <c r="AG64" s="41">
        <f t="shared" si="69"/>
        <v>0</v>
      </c>
      <c r="AH64" s="40">
        <v>0</v>
      </c>
      <c r="AI64" s="41">
        <f t="shared" si="70"/>
        <v>0</v>
      </c>
      <c r="AJ64" s="40">
        <v>0</v>
      </c>
      <c r="AK64" s="41">
        <f t="shared" si="71"/>
        <v>0</v>
      </c>
      <c r="AL64" s="40">
        <v>0</v>
      </c>
      <c r="AM64" s="41">
        <f t="shared" si="72"/>
        <v>0</v>
      </c>
      <c r="AN64" s="40">
        <v>0</v>
      </c>
      <c r="AO64" s="41">
        <f t="shared" si="73"/>
        <v>0</v>
      </c>
      <c r="AP64" s="40">
        <v>0</v>
      </c>
      <c r="AQ64" s="41">
        <f t="shared" si="74"/>
        <v>0</v>
      </c>
      <c r="AR64" s="40">
        <v>0.5</v>
      </c>
      <c r="AS64" s="41">
        <f t="shared" si="75"/>
        <v>0.5</v>
      </c>
      <c r="AT64" s="40">
        <v>0</v>
      </c>
      <c r="AU64" s="41">
        <f t="shared" si="76"/>
        <v>0</v>
      </c>
      <c r="AV64" s="40">
        <v>0</v>
      </c>
      <c r="AW64" s="41">
        <f t="shared" si="77"/>
        <v>0</v>
      </c>
      <c r="AX64" s="40">
        <v>0</v>
      </c>
      <c r="AY64" s="41">
        <f t="shared" si="78"/>
        <v>0</v>
      </c>
      <c r="AZ64" s="40">
        <v>0</v>
      </c>
      <c r="BA64" s="41">
        <f t="shared" si="79"/>
        <v>0</v>
      </c>
      <c r="BB64" s="40">
        <v>1</v>
      </c>
      <c r="BC64" s="41">
        <f t="shared" si="80"/>
        <v>1</v>
      </c>
      <c r="BD64" s="42">
        <f t="shared" si="81"/>
        <v>27.85</v>
      </c>
      <c r="BE64" s="49">
        <f t="shared" si="82"/>
        <v>0.5254716981132076</v>
      </c>
      <c r="BF64" s="56">
        <f t="shared" si="83"/>
        <v>0</v>
      </c>
    </row>
    <row r="65" spans="1:58" ht="15" hidden="1" customHeight="1" x14ac:dyDescent="0.2">
      <c r="A65" s="48" t="s">
        <v>35</v>
      </c>
      <c r="B65" s="48" t="s">
        <v>25</v>
      </c>
      <c r="C65" s="48">
        <v>3</v>
      </c>
      <c r="D65" s="48" t="s">
        <v>146</v>
      </c>
      <c r="E65" s="48">
        <v>2015</v>
      </c>
      <c r="F65" s="40">
        <v>1</v>
      </c>
      <c r="G65" s="41">
        <f t="shared" si="56"/>
        <v>5</v>
      </c>
      <c r="H65" s="40">
        <v>1</v>
      </c>
      <c r="I65" s="41">
        <f t="shared" si="57"/>
        <v>3</v>
      </c>
      <c r="J65" s="40">
        <v>1</v>
      </c>
      <c r="K65" s="41">
        <f t="shared" si="58"/>
        <v>3</v>
      </c>
      <c r="L65" s="40">
        <v>1</v>
      </c>
      <c r="M65" s="41">
        <f t="shared" si="59"/>
        <v>3</v>
      </c>
      <c r="N65" s="40">
        <v>1</v>
      </c>
      <c r="O65" s="41">
        <f t="shared" si="60"/>
        <v>3</v>
      </c>
      <c r="P65" s="40">
        <v>0.5</v>
      </c>
      <c r="Q65" s="41">
        <f t="shared" si="61"/>
        <v>1.5</v>
      </c>
      <c r="R65" s="40">
        <v>0</v>
      </c>
      <c r="S65" s="41">
        <f t="shared" si="62"/>
        <v>0</v>
      </c>
      <c r="T65" s="40">
        <v>0</v>
      </c>
      <c r="U65" s="41">
        <f t="shared" si="63"/>
        <v>0</v>
      </c>
      <c r="V65" s="40">
        <v>0</v>
      </c>
      <c r="W65" s="41">
        <f t="shared" si="64"/>
        <v>0</v>
      </c>
      <c r="X65" s="40">
        <v>0</v>
      </c>
      <c r="Y65" s="41">
        <f t="shared" si="65"/>
        <v>0</v>
      </c>
      <c r="Z65" s="40">
        <v>1</v>
      </c>
      <c r="AA65" s="41">
        <f t="shared" si="66"/>
        <v>2</v>
      </c>
      <c r="AB65" s="40">
        <v>0</v>
      </c>
      <c r="AC65" s="41">
        <f t="shared" si="67"/>
        <v>0</v>
      </c>
      <c r="AD65" s="40">
        <v>0</v>
      </c>
      <c r="AE65" s="41">
        <f t="shared" si="68"/>
        <v>0</v>
      </c>
      <c r="AF65" s="40">
        <v>0</v>
      </c>
      <c r="AG65" s="41">
        <f t="shared" si="69"/>
        <v>0</v>
      </c>
      <c r="AH65" s="40">
        <v>0</v>
      </c>
      <c r="AI65" s="41">
        <f t="shared" si="70"/>
        <v>0</v>
      </c>
      <c r="AJ65" s="40">
        <v>0</v>
      </c>
      <c r="AK65" s="41">
        <f t="shared" si="71"/>
        <v>0</v>
      </c>
      <c r="AL65" s="40">
        <v>0</v>
      </c>
      <c r="AM65" s="41">
        <f t="shared" si="72"/>
        <v>0</v>
      </c>
      <c r="AN65" s="40">
        <v>0</v>
      </c>
      <c r="AO65" s="41">
        <f t="shared" si="73"/>
        <v>0</v>
      </c>
      <c r="AP65" s="40">
        <v>0</v>
      </c>
      <c r="AQ65" s="41">
        <f t="shared" si="74"/>
        <v>0</v>
      </c>
      <c r="AR65" s="40">
        <v>0</v>
      </c>
      <c r="AS65" s="41">
        <f t="shared" si="75"/>
        <v>0</v>
      </c>
      <c r="AT65" s="40">
        <v>0</v>
      </c>
      <c r="AU65" s="41">
        <f t="shared" si="76"/>
        <v>0</v>
      </c>
      <c r="AV65" s="40">
        <v>0</v>
      </c>
      <c r="AW65" s="41">
        <f t="shared" si="77"/>
        <v>0</v>
      </c>
      <c r="AX65" s="40">
        <v>0</v>
      </c>
      <c r="AY65" s="41">
        <f t="shared" si="78"/>
        <v>0</v>
      </c>
      <c r="AZ65" s="40">
        <v>0</v>
      </c>
      <c r="BA65" s="41">
        <f t="shared" si="79"/>
        <v>0</v>
      </c>
      <c r="BB65" s="40">
        <v>1</v>
      </c>
      <c r="BC65" s="41">
        <f t="shared" si="80"/>
        <v>1</v>
      </c>
      <c r="BD65" s="42">
        <f t="shared" si="81"/>
        <v>21.5</v>
      </c>
      <c r="BE65" s="49">
        <f t="shared" si="82"/>
        <v>0.40566037735849059</v>
      </c>
      <c r="BF65" s="56">
        <f t="shared" si="83"/>
        <v>0</v>
      </c>
    </row>
    <row r="66" spans="1:58" ht="15" customHeight="1" x14ac:dyDescent="0.2">
      <c r="A66" s="48" t="s">
        <v>120</v>
      </c>
      <c r="B66" s="48" t="s">
        <v>25</v>
      </c>
      <c r="C66" s="48">
        <v>1</v>
      </c>
      <c r="D66" s="48" t="s">
        <v>146</v>
      </c>
      <c r="E66" s="48">
        <v>2015</v>
      </c>
      <c r="F66" s="40">
        <v>1</v>
      </c>
      <c r="G66" s="41">
        <f t="shared" si="56"/>
        <v>5</v>
      </c>
      <c r="H66" s="40">
        <v>1</v>
      </c>
      <c r="I66" s="41">
        <f t="shared" si="57"/>
        <v>3</v>
      </c>
      <c r="J66" s="40">
        <v>1</v>
      </c>
      <c r="K66" s="41">
        <f t="shared" si="58"/>
        <v>3</v>
      </c>
      <c r="L66" s="40">
        <v>0.7</v>
      </c>
      <c r="M66" s="41">
        <f t="shared" si="59"/>
        <v>2.0999999999999996</v>
      </c>
      <c r="N66" s="40">
        <v>1</v>
      </c>
      <c r="O66" s="41">
        <f t="shared" si="60"/>
        <v>3</v>
      </c>
      <c r="P66" s="40">
        <v>0.5</v>
      </c>
      <c r="Q66" s="41">
        <f t="shared" si="61"/>
        <v>1.5</v>
      </c>
      <c r="R66" s="40">
        <v>0.7</v>
      </c>
      <c r="S66" s="41">
        <f t="shared" si="62"/>
        <v>6.3</v>
      </c>
      <c r="T66" s="40">
        <v>0</v>
      </c>
      <c r="U66" s="41">
        <f t="shared" si="63"/>
        <v>0</v>
      </c>
      <c r="V66" s="40">
        <v>0</v>
      </c>
      <c r="W66" s="41">
        <f t="shared" si="64"/>
        <v>0</v>
      </c>
      <c r="X66" s="40">
        <v>0</v>
      </c>
      <c r="Y66" s="41">
        <f t="shared" si="65"/>
        <v>0</v>
      </c>
      <c r="Z66" s="40">
        <v>1</v>
      </c>
      <c r="AA66" s="41">
        <f t="shared" si="66"/>
        <v>2</v>
      </c>
      <c r="AB66" s="40">
        <v>0.8</v>
      </c>
      <c r="AC66" s="41">
        <f t="shared" si="67"/>
        <v>1.6</v>
      </c>
      <c r="AD66" s="40">
        <v>0.85</v>
      </c>
      <c r="AE66" s="41">
        <f t="shared" si="68"/>
        <v>0.85</v>
      </c>
      <c r="AF66" s="40">
        <v>0</v>
      </c>
      <c r="AG66" s="41">
        <f t="shared" si="69"/>
        <v>0</v>
      </c>
      <c r="AH66" s="40">
        <v>1</v>
      </c>
      <c r="AI66" s="41">
        <f t="shared" si="70"/>
        <v>1</v>
      </c>
      <c r="AJ66" s="40">
        <v>0</v>
      </c>
      <c r="AK66" s="41">
        <f t="shared" si="71"/>
        <v>0</v>
      </c>
      <c r="AL66" s="40">
        <v>0</v>
      </c>
      <c r="AM66" s="41">
        <f t="shared" si="72"/>
        <v>0</v>
      </c>
      <c r="AN66" s="40">
        <v>0</v>
      </c>
      <c r="AO66" s="41">
        <f t="shared" si="73"/>
        <v>0</v>
      </c>
      <c r="AP66" s="40">
        <v>1</v>
      </c>
      <c r="AQ66" s="41">
        <f t="shared" si="74"/>
        <v>1</v>
      </c>
      <c r="AR66" s="40">
        <v>1</v>
      </c>
      <c r="AS66" s="41">
        <f t="shared" si="75"/>
        <v>1</v>
      </c>
      <c r="AT66" s="40">
        <v>0</v>
      </c>
      <c r="AU66" s="41">
        <f t="shared" si="76"/>
        <v>0</v>
      </c>
      <c r="AV66" s="40">
        <v>1</v>
      </c>
      <c r="AW66" s="41">
        <f t="shared" si="77"/>
        <v>1</v>
      </c>
      <c r="AX66" s="40">
        <v>0</v>
      </c>
      <c r="AY66" s="41">
        <f t="shared" si="78"/>
        <v>0</v>
      </c>
      <c r="AZ66" s="40">
        <v>0</v>
      </c>
      <c r="BA66" s="41">
        <f t="shared" si="79"/>
        <v>0</v>
      </c>
      <c r="BB66" s="40">
        <v>1</v>
      </c>
      <c r="BC66" s="41">
        <f t="shared" si="80"/>
        <v>1</v>
      </c>
      <c r="BD66" s="42">
        <f t="shared" si="81"/>
        <v>33.35</v>
      </c>
      <c r="BE66" s="49">
        <f t="shared" si="82"/>
        <v>0.62924528301886795</v>
      </c>
      <c r="BF66" s="56">
        <f t="shared" si="83"/>
        <v>0</v>
      </c>
    </row>
    <row r="67" spans="1:58" x14ac:dyDescent="0.2">
      <c r="A67" s="48" t="s">
        <v>121</v>
      </c>
      <c r="B67" s="48" t="s">
        <v>10</v>
      </c>
      <c r="C67" s="48"/>
      <c r="D67" s="48" t="s">
        <v>146</v>
      </c>
      <c r="E67" s="48">
        <v>2015</v>
      </c>
      <c r="F67" s="40">
        <v>1</v>
      </c>
      <c r="G67" s="41">
        <f t="shared" si="56"/>
        <v>5</v>
      </c>
      <c r="H67" s="40">
        <v>1</v>
      </c>
      <c r="I67" s="41">
        <f t="shared" si="57"/>
        <v>3</v>
      </c>
      <c r="J67" s="40">
        <v>1</v>
      </c>
      <c r="K67" s="41">
        <f t="shared" si="58"/>
        <v>3</v>
      </c>
      <c r="L67" s="40">
        <v>1</v>
      </c>
      <c r="M67" s="41">
        <f t="shared" si="59"/>
        <v>3</v>
      </c>
      <c r="N67" s="40">
        <v>1</v>
      </c>
      <c r="O67" s="41">
        <f t="shared" si="60"/>
        <v>3</v>
      </c>
      <c r="P67" s="40">
        <v>1</v>
      </c>
      <c r="Q67" s="41">
        <f t="shared" si="61"/>
        <v>3</v>
      </c>
      <c r="R67" s="40">
        <v>0.75</v>
      </c>
      <c r="S67" s="41">
        <f t="shared" si="62"/>
        <v>6.75</v>
      </c>
      <c r="T67" s="40">
        <v>1</v>
      </c>
      <c r="U67" s="41">
        <f t="shared" si="63"/>
        <v>3</v>
      </c>
      <c r="V67" s="40">
        <v>1</v>
      </c>
      <c r="W67" s="41">
        <f t="shared" si="64"/>
        <v>2</v>
      </c>
      <c r="X67" s="40">
        <v>1</v>
      </c>
      <c r="Y67" s="41">
        <f t="shared" si="65"/>
        <v>2</v>
      </c>
      <c r="Z67" s="40"/>
      <c r="AA67" s="41">
        <f t="shared" si="66"/>
        <v>0</v>
      </c>
      <c r="AB67" s="40">
        <v>0</v>
      </c>
      <c r="AC67" s="41">
        <f t="shared" si="67"/>
        <v>0</v>
      </c>
      <c r="AD67" s="40">
        <v>0</v>
      </c>
      <c r="AE67" s="41">
        <f t="shared" si="68"/>
        <v>0</v>
      </c>
      <c r="AF67" s="40">
        <v>1</v>
      </c>
      <c r="AG67" s="41">
        <f t="shared" si="69"/>
        <v>1</v>
      </c>
      <c r="AH67" s="40">
        <v>0</v>
      </c>
      <c r="AI67" s="41">
        <f t="shared" si="70"/>
        <v>0</v>
      </c>
      <c r="AJ67" s="40">
        <v>1</v>
      </c>
      <c r="AK67" s="41">
        <f t="shared" si="71"/>
        <v>1</v>
      </c>
      <c r="AL67" s="40">
        <v>0</v>
      </c>
      <c r="AM67" s="41">
        <f t="shared" si="72"/>
        <v>0</v>
      </c>
      <c r="AN67" s="40">
        <v>0</v>
      </c>
      <c r="AO67" s="41">
        <f t="shared" si="73"/>
        <v>0</v>
      </c>
      <c r="AP67" s="40">
        <v>1</v>
      </c>
      <c r="AQ67" s="41">
        <f t="shared" si="74"/>
        <v>1</v>
      </c>
      <c r="AR67" s="40">
        <v>1</v>
      </c>
      <c r="AS67" s="41">
        <f t="shared" si="75"/>
        <v>1</v>
      </c>
      <c r="AT67" s="40">
        <v>0</v>
      </c>
      <c r="AU67" s="41">
        <f t="shared" si="76"/>
        <v>0</v>
      </c>
      <c r="AV67" s="40">
        <v>0.5</v>
      </c>
      <c r="AW67" s="41">
        <f t="shared" si="77"/>
        <v>0.5</v>
      </c>
      <c r="AX67" s="40">
        <v>0</v>
      </c>
      <c r="AY67" s="41">
        <f t="shared" si="78"/>
        <v>0</v>
      </c>
      <c r="AZ67" s="40">
        <v>0</v>
      </c>
      <c r="BA67" s="41">
        <f t="shared" si="79"/>
        <v>0</v>
      </c>
      <c r="BB67" s="40">
        <v>1</v>
      </c>
      <c r="BC67" s="41">
        <f t="shared" si="80"/>
        <v>1</v>
      </c>
      <c r="BD67" s="42">
        <f t="shared" si="81"/>
        <v>39.25</v>
      </c>
      <c r="BE67" s="49">
        <f t="shared" si="82"/>
        <v>0.76960784313725494</v>
      </c>
      <c r="BF67" s="56">
        <f>IF(F67="",G$3,0)+IF(H67="",I$3,0)+IF(J67="",K$3,0)+IF(L67="",M$3,0)+IF(N67="",O$3,0)+IF(P67="",Q$3,0)+IF(R67="",S$3,0)+IF(T67="",U$3,0)+IF(V67="",W$3,0)+IF(X67="",Y$3,0)+IF(Z67="",AA$3,0)+IF(AB67="",AC$3,0)+IF(AD67="",AE$3,0)+IF(AF67="",AG$3,0)+IF(AH67="",AI$3,0)+IF(AJ67="",AK$3,0)+IF(AL67="",AM$3,0)+IF(AN67="",AO$3,0)+IF(AP67="",AQ$3,0)+IF(AR67="",AS$3,0)+IF(AT67="",AU$3,0)+IF(AV67="",AW$3,0)+IF(AX67="",AY$3,0)+IF(AZ67="",BA$3,0)+IF(BB67="",BC$3,0)</f>
        <v>2</v>
      </c>
    </row>
    <row r="68" spans="1:58" hidden="1" x14ac:dyDescent="0.2">
      <c r="A68" s="48" t="s">
        <v>20</v>
      </c>
      <c r="B68" s="48" t="s">
        <v>10</v>
      </c>
      <c r="C68" s="48">
        <v>3</v>
      </c>
      <c r="D68" s="48" t="s">
        <v>146</v>
      </c>
      <c r="E68" s="48">
        <v>2015</v>
      </c>
      <c r="F68" s="40">
        <v>1</v>
      </c>
      <c r="G68" s="41">
        <f t="shared" si="56"/>
        <v>5</v>
      </c>
      <c r="H68" s="40">
        <v>1</v>
      </c>
      <c r="I68" s="41">
        <f t="shared" si="57"/>
        <v>3</v>
      </c>
      <c r="J68" s="40">
        <v>1</v>
      </c>
      <c r="K68" s="41">
        <f t="shared" si="58"/>
        <v>3</v>
      </c>
      <c r="L68" s="40">
        <v>1</v>
      </c>
      <c r="M68" s="41">
        <f t="shared" si="59"/>
        <v>3</v>
      </c>
      <c r="N68" s="40">
        <v>1</v>
      </c>
      <c r="O68" s="41">
        <f t="shared" si="60"/>
        <v>3</v>
      </c>
      <c r="P68" s="40">
        <v>1</v>
      </c>
      <c r="Q68" s="41">
        <f t="shared" si="61"/>
        <v>3</v>
      </c>
      <c r="R68" s="40">
        <v>0.25</v>
      </c>
      <c r="S68" s="41">
        <f t="shared" si="62"/>
        <v>2.25</v>
      </c>
      <c r="T68" s="40">
        <v>0.75</v>
      </c>
      <c r="U68" s="41">
        <f t="shared" si="63"/>
        <v>2.25</v>
      </c>
      <c r="V68" s="40">
        <v>0</v>
      </c>
      <c r="W68" s="41">
        <f t="shared" si="64"/>
        <v>0</v>
      </c>
      <c r="X68" s="40">
        <v>0</v>
      </c>
      <c r="Y68" s="41">
        <f t="shared" si="65"/>
        <v>0</v>
      </c>
      <c r="Z68" s="40">
        <v>1</v>
      </c>
      <c r="AA68" s="41">
        <f t="shared" si="66"/>
        <v>2</v>
      </c>
      <c r="AB68" s="40">
        <v>1</v>
      </c>
      <c r="AC68" s="41">
        <f t="shared" si="67"/>
        <v>2</v>
      </c>
      <c r="AD68" s="40">
        <v>0</v>
      </c>
      <c r="AE68" s="41">
        <f t="shared" si="68"/>
        <v>0</v>
      </c>
      <c r="AF68" s="40">
        <v>1</v>
      </c>
      <c r="AG68" s="41">
        <f t="shared" si="69"/>
        <v>1</v>
      </c>
      <c r="AH68" s="40">
        <v>0</v>
      </c>
      <c r="AI68" s="41">
        <f t="shared" si="70"/>
        <v>0</v>
      </c>
      <c r="AJ68" s="40">
        <v>0</v>
      </c>
      <c r="AK68" s="41">
        <f t="shared" si="71"/>
        <v>0</v>
      </c>
      <c r="AL68" s="40">
        <v>0</v>
      </c>
      <c r="AM68" s="41">
        <f t="shared" si="72"/>
        <v>0</v>
      </c>
      <c r="AN68" s="40">
        <v>1</v>
      </c>
      <c r="AO68" s="41">
        <f t="shared" si="73"/>
        <v>1</v>
      </c>
      <c r="AP68" s="40">
        <v>0</v>
      </c>
      <c r="AQ68" s="41">
        <f t="shared" si="74"/>
        <v>0</v>
      </c>
      <c r="AR68" s="40">
        <v>1</v>
      </c>
      <c r="AS68" s="41">
        <f t="shared" si="75"/>
        <v>1</v>
      </c>
      <c r="AT68" s="40">
        <v>1</v>
      </c>
      <c r="AU68" s="41">
        <f t="shared" si="76"/>
        <v>1</v>
      </c>
      <c r="AV68" s="40">
        <v>0</v>
      </c>
      <c r="AW68" s="41">
        <f t="shared" si="77"/>
        <v>0</v>
      </c>
      <c r="AX68" s="40">
        <v>0</v>
      </c>
      <c r="AY68" s="41">
        <f t="shared" si="78"/>
        <v>0</v>
      </c>
      <c r="AZ68" s="40">
        <v>0</v>
      </c>
      <c r="BA68" s="41">
        <f t="shared" si="79"/>
        <v>0</v>
      </c>
      <c r="BB68" s="40">
        <v>1</v>
      </c>
      <c r="BC68" s="41">
        <f t="shared" si="80"/>
        <v>1</v>
      </c>
      <c r="BD68" s="42">
        <f t="shared" si="81"/>
        <v>33.5</v>
      </c>
      <c r="BE68" s="49">
        <f t="shared" si="82"/>
        <v>0.63207547169811318</v>
      </c>
      <c r="BF68" s="56">
        <f t="shared" si="83"/>
        <v>0</v>
      </c>
    </row>
    <row r="69" spans="1:58" hidden="1" x14ac:dyDescent="0.2">
      <c r="A69" s="48" t="s">
        <v>17</v>
      </c>
      <c r="B69" s="48" t="s">
        <v>10</v>
      </c>
      <c r="C69" s="48">
        <v>3</v>
      </c>
      <c r="D69" s="48" t="s">
        <v>146</v>
      </c>
      <c r="E69" s="48">
        <v>2015</v>
      </c>
      <c r="F69" s="40">
        <v>0</v>
      </c>
      <c r="G69" s="41">
        <f t="shared" si="56"/>
        <v>0</v>
      </c>
      <c r="H69" s="40">
        <v>1</v>
      </c>
      <c r="I69" s="41">
        <f t="shared" si="57"/>
        <v>3</v>
      </c>
      <c r="J69" s="40">
        <v>1</v>
      </c>
      <c r="K69" s="41">
        <f t="shared" si="58"/>
        <v>3</v>
      </c>
      <c r="L69" s="40">
        <v>1</v>
      </c>
      <c r="M69" s="41">
        <f t="shared" si="59"/>
        <v>3</v>
      </c>
      <c r="N69" s="40">
        <v>0</v>
      </c>
      <c r="O69" s="41">
        <f t="shared" si="60"/>
        <v>0</v>
      </c>
      <c r="P69" s="40">
        <v>1</v>
      </c>
      <c r="Q69" s="41">
        <f t="shared" si="61"/>
        <v>3</v>
      </c>
      <c r="R69" s="40">
        <v>0.15</v>
      </c>
      <c r="S69" s="41">
        <f t="shared" si="62"/>
        <v>1.3499999999999999</v>
      </c>
      <c r="T69" s="40">
        <v>0.5</v>
      </c>
      <c r="U69" s="41">
        <f t="shared" si="63"/>
        <v>1.5</v>
      </c>
      <c r="V69" s="40">
        <v>0</v>
      </c>
      <c r="W69" s="41">
        <f t="shared" si="64"/>
        <v>0</v>
      </c>
      <c r="X69" s="40">
        <v>0</v>
      </c>
      <c r="Y69" s="41">
        <f t="shared" si="65"/>
        <v>0</v>
      </c>
      <c r="Z69" s="40">
        <v>0.7</v>
      </c>
      <c r="AA69" s="41">
        <f t="shared" si="66"/>
        <v>1.4</v>
      </c>
      <c r="AB69" s="40">
        <v>0.5</v>
      </c>
      <c r="AC69" s="41">
        <f t="shared" si="67"/>
        <v>1</v>
      </c>
      <c r="AD69" s="40">
        <v>0</v>
      </c>
      <c r="AE69" s="41">
        <f t="shared" si="68"/>
        <v>0</v>
      </c>
      <c r="AF69" s="40"/>
      <c r="AG69" s="41">
        <f t="shared" si="69"/>
        <v>0</v>
      </c>
      <c r="AH69" s="40">
        <v>1</v>
      </c>
      <c r="AI69" s="41">
        <f t="shared" si="70"/>
        <v>1</v>
      </c>
      <c r="AJ69" s="40">
        <v>0.05</v>
      </c>
      <c r="AK69" s="41">
        <f t="shared" si="71"/>
        <v>0.05</v>
      </c>
      <c r="AL69" s="40">
        <v>0</v>
      </c>
      <c r="AM69" s="41">
        <f t="shared" si="72"/>
        <v>0</v>
      </c>
      <c r="AN69" s="40">
        <v>0</v>
      </c>
      <c r="AO69" s="41">
        <f t="shared" si="73"/>
        <v>0</v>
      </c>
      <c r="AP69" s="40"/>
      <c r="AQ69" s="41">
        <f t="shared" si="74"/>
        <v>0</v>
      </c>
      <c r="AR69" s="40"/>
      <c r="AS69" s="41">
        <f t="shared" si="75"/>
        <v>0</v>
      </c>
      <c r="AT69" s="40">
        <v>0</v>
      </c>
      <c r="AU69" s="41">
        <f t="shared" si="76"/>
        <v>0</v>
      </c>
      <c r="AV69" s="40"/>
      <c r="AW69" s="41">
        <f t="shared" si="77"/>
        <v>0</v>
      </c>
      <c r="AX69" s="40"/>
      <c r="AY69" s="41">
        <f t="shared" si="78"/>
        <v>0</v>
      </c>
      <c r="AZ69" s="40">
        <v>0</v>
      </c>
      <c r="BA69" s="41">
        <f t="shared" si="79"/>
        <v>0</v>
      </c>
      <c r="BB69" s="40"/>
      <c r="BC69" s="41">
        <f t="shared" si="80"/>
        <v>0</v>
      </c>
      <c r="BD69" s="42">
        <f t="shared" si="81"/>
        <v>18.299999999999997</v>
      </c>
      <c r="BE69" s="49">
        <f t="shared" si="82"/>
        <v>0.38936170212765953</v>
      </c>
      <c r="BF69" s="56">
        <f t="shared" si="83"/>
        <v>6</v>
      </c>
    </row>
    <row r="70" spans="1:58" x14ac:dyDescent="0.2">
      <c r="A70" s="48" t="s">
        <v>16</v>
      </c>
      <c r="B70" s="48" t="s">
        <v>10</v>
      </c>
      <c r="C70" s="48">
        <v>1</v>
      </c>
      <c r="D70" s="48" t="s">
        <v>146</v>
      </c>
      <c r="E70" s="48">
        <v>2015</v>
      </c>
      <c r="F70" s="40">
        <v>0</v>
      </c>
      <c r="G70" s="41">
        <f t="shared" si="56"/>
        <v>0</v>
      </c>
      <c r="H70" s="40">
        <v>1</v>
      </c>
      <c r="I70" s="41">
        <f t="shared" si="57"/>
        <v>3</v>
      </c>
      <c r="J70" s="40">
        <v>1</v>
      </c>
      <c r="K70" s="41">
        <f t="shared" si="58"/>
        <v>3</v>
      </c>
      <c r="L70" s="40">
        <v>1</v>
      </c>
      <c r="M70" s="41">
        <f t="shared" si="59"/>
        <v>3</v>
      </c>
      <c r="N70" s="40">
        <v>0</v>
      </c>
      <c r="O70" s="41">
        <f t="shared" si="60"/>
        <v>0</v>
      </c>
      <c r="P70" s="40">
        <v>1</v>
      </c>
      <c r="Q70" s="41">
        <f t="shared" si="61"/>
        <v>3</v>
      </c>
      <c r="R70" s="40">
        <v>0.2</v>
      </c>
      <c r="S70" s="41">
        <f t="shared" si="62"/>
        <v>1.8</v>
      </c>
      <c r="T70" s="40">
        <v>0.6</v>
      </c>
      <c r="U70" s="41">
        <f t="shared" si="63"/>
        <v>1.7999999999999998</v>
      </c>
      <c r="V70" s="40">
        <v>0</v>
      </c>
      <c r="W70" s="41">
        <f t="shared" si="64"/>
        <v>0</v>
      </c>
      <c r="X70" s="40">
        <v>0</v>
      </c>
      <c r="Y70" s="41">
        <f t="shared" si="65"/>
        <v>0</v>
      </c>
      <c r="Z70" s="40">
        <v>0.6</v>
      </c>
      <c r="AA70" s="41">
        <f t="shared" si="66"/>
        <v>1.2</v>
      </c>
      <c r="AB70" s="40">
        <v>0.7</v>
      </c>
      <c r="AC70" s="41">
        <f t="shared" si="67"/>
        <v>1.4</v>
      </c>
      <c r="AD70" s="40">
        <v>0</v>
      </c>
      <c r="AE70" s="41">
        <f t="shared" si="68"/>
        <v>0</v>
      </c>
      <c r="AF70" s="40"/>
      <c r="AG70" s="41">
        <f t="shared" si="69"/>
        <v>0</v>
      </c>
      <c r="AH70" s="40">
        <v>1</v>
      </c>
      <c r="AI70" s="41">
        <f t="shared" si="70"/>
        <v>1</v>
      </c>
      <c r="AJ70" s="40">
        <v>0.4</v>
      </c>
      <c r="AK70" s="41">
        <f t="shared" si="71"/>
        <v>0.4</v>
      </c>
      <c r="AL70" s="40">
        <v>0</v>
      </c>
      <c r="AM70" s="41">
        <f t="shared" si="72"/>
        <v>0</v>
      </c>
      <c r="AN70" s="40">
        <v>0.4</v>
      </c>
      <c r="AO70" s="41">
        <f t="shared" si="73"/>
        <v>0.4</v>
      </c>
      <c r="AP70" s="40"/>
      <c r="AQ70" s="41">
        <f t="shared" si="74"/>
        <v>0</v>
      </c>
      <c r="AR70" s="40">
        <v>0.5</v>
      </c>
      <c r="AS70" s="41">
        <f t="shared" si="75"/>
        <v>0.5</v>
      </c>
      <c r="AT70" s="40">
        <v>0</v>
      </c>
      <c r="AU70" s="41">
        <f t="shared" si="76"/>
        <v>0</v>
      </c>
      <c r="AV70" s="40">
        <v>1</v>
      </c>
      <c r="AW70" s="41">
        <f t="shared" si="77"/>
        <v>1</v>
      </c>
      <c r="AX70" s="40"/>
      <c r="AY70" s="41">
        <f t="shared" si="78"/>
        <v>0</v>
      </c>
      <c r="AZ70" s="40"/>
      <c r="BA70" s="41">
        <f t="shared" si="79"/>
        <v>0</v>
      </c>
      <c r="BB70" s="40">
        <v>1</v>
      </c>
      <c r="BC70" s="41">
        <f t="shared" si="80"/>
        <v>1</v>
      </c>
      <c r="BD70" s="42">
        <f t="shared" si="81"/>
        <v>22.5</v>
      </c>
      <c r="BE70" s="49">
        <f t="shared" si="82"/>
        <v>0.45918367346938777</v>
      </c>
      <c r="BF70" s="56">
        <f t="shared" si="83"/>
        <v>4</v>
      </c>
    </row>
    <row r="71" spans="1:58" x14ac:dyDescent="0.2">
      <c r="A71" s="48" t="s">
        <v>132</v>
      </c>
      <c r="B71" s="48" t="s">
        <v>52</v>
      </c>
      <c r="C71" s="48">
        <v>1</v>
      </c>
      <c r="D71" s="48" t="s">
        <v>146</v>
      </c>
      <c r="E71" s="48">
        <v>2015</v>
      </c>
      <c r="F71" s="40">
        <v>0</v>
      </c>
      <c r="G71" s="41">
        <f t="shared" si="56"/>
        <v>0</v>
      </c>
      <c r="H71" s="40">
        <v>1</v>
      </c>
      <c r="I71" s="41">
        <f t="shared" si="57"/>
        <v>3</v>
      </c>
      <c r="J71" s="40">
        <v>0.5</v>
      </c>
      <c r="K71" s="41">
        <f t="shared" si="58"/>
        <v>1.5</v>
      </c>
      <c r="L71" s="40">
        <v>0.5</v>
      </c>
      <c r="M71" s="41">
        <f t="shared" si="59"/>
        <v>1.5</v>
      </c>
      <c r="N71" s="40">
        <v>1</v>
      </c>
      <c r="O71" s="41">
        <f t="shared" si="60"/>
        <v>3</v>
      </c>
      <c r="P71" s="40">
        <v>1</v>
      </c>
      <c r="Q71" s="41">
        <f t="shared" si="61"/>
        <v>3</v>
      </c>
      <c r="R71" s="40">
        <v>0.25</v>
      </c>
      <c r="S71" s="41">
        <f t="shared" si="62"/>
        <v>2.25</v>
      </c>
      <c r="T71" s="40">
        <v>0</v>
      </c>
      <c r="U71" s="41">
        <f t="shared" si="63"/>
        <v>0</v>
      </c>
      <c r="V71" s="40">
        <v>0.1</v>
      </c>
      <c r="W71" s="41">
        <f t="shared" si="64"/>
        <v>0.2</v>
      </c>
      <c r="X71" s="40">
        <v>0.35</v>
      </c>
      <c r="Y71" s="41">
        <f t="shared" si="65"/>
        <v>0.7</v>
      </c>
      <c r="Z71" s="40">
        <v>1</v>
      </c>
      <c r="AA71" s="41">
        <f t="shared" si="66"/>
        <v>2</v>
      </c>
      <c r="AB71" s="40">
        <v>0.5</v>
      </c>
      <c r="AC71" s="41">
        <f t="shared" si="67"/>
        <v>1</v>
      </c>
      <c r="AD71" s="40">
        <v>0.5</v>
      </c>
      <c r="AE71" s="41">
        <f t="shared" si="68"/>
        <v>0.5</v>
      </c>
      <c r="AF71" s="40">
        <v>1</v>
      </c>
      <c r="AG71" s="41">
        <f t="shared" si="69"/>
        <v>1</v>
      </c>
      <c r="AH71" s="40">
        <v>0.75</v>
      </c>
      <c r="AI71" s="41">
        <f t="shared" si="70"/>
        <v>0.75</v>
      </c>
      <c r="AJ71" s="40">
        <v>0.5</v>
      </c>
      <c r="AK71" s="41">
        <f t="shared" si="71"/>
        <v>0.5</v>
      </c>
      <c r="AL71" s="40">
        <v>0.5</v>
      </c>
      <c r="AM71" s="41">
        <f t="shared" si="72"/>
        <v>0.5</v>
      </c>
      <c r="AN71" s="40">
        <v>0.5</v>
      </c>
      <c r="AO71" s="41">
        <f t="shared" si="73"/>
        <v>0.5</v>
      </c>
      <c r="AP71" s="40">
        <v>1</v>
      </c>
      <c r="AQ71" s="41">
        <f t="shared" si="74"/>
        <v>1</v>
      </c>
      <c r="AR71" s="40">
        <v>0.5</v>
      </c>
      <c r="AS71" s="41">
        <f t="shared" si="75"/>
        <v>0.5</v>
      </c>
      <c r="AT71" s="40">
        <v>0.5</v>
      </c>
      <c r="AU71" s="41">
        <f t="shared" si="76"/>
        <v>0.5</v>
      </c>
      <c r="AV71" s="40">
        <v>0.1</v>
      </c>
      <c r="AW71" s="41">
        <f t="shared" si="77"/>
        <v>0.1</v>
      </c>
      <c r="AX71" s="40">
        <v>0</v>
      </c>
      <c r="AY71" s="41">
        <f t="shared" si="78"/>
        <v>0</v>
      </c>
      <c r="AZ71" s="40">
        <v>0.5</v>
      </c>
      <c r="BA71" s="41">
        <f t="shared" si="79"/>
        <v>0.5</v>
      </c>
      <c r="BB71" s="40">
        <v>1</v>
      </c>
      <c r="BC71" s="41">
        <f t="shared" si="80"/>
        <v>1</v>
      </c>
      <c r="BD71" s="42">
        <f t="shared" si="81"/>
        <v>25.5</v>
      </c>
      <c r="BE71" s="49">
        <f t="shared" si="82"/>
        <v>0.48113207547169812</v>
      </c>
      <c r="BF71" s="56">
        <f t="shared" si="83"/>
        <v>0</v>
      </c>
    </row>
    <row r="72" spans="1:58" hidden="1" x14ac:dyDescent="0.2">
      <c r="A72" s="48" t="s">
        <v>42</v>
      </c>
      <c r="B72" s="48" t="s">
        <v>25</v>
      </c>
      <c r="C72" s="48">
        <v>2</v>
      </c>
      <c r="D72" s="48" t="s">
        <v>146</v>
      </c>
      <c r="E72" s="48">
        <v>2015</v>
      </c>
      <c r="F72" s="40">
        <v>1</v>
      </c>
      <c r="G72" s="41">
        <f t="shared" si="56"/>
        <v>5</v>
      </c>
      <c r="H72" s="40">
        <v>1</v>
      </c>
      <c r="I72" s="41">
        <f t="shared" si="57"/>
        <v>3</v>
      </c>
      <c r="J72" s="40">
        <v>1</v>
      </c>
      <c r="K72" s="41">
        <f t="shared" si="58"/>
        <v>3</v>
      </c>
      <c r="L72" s="40">
        <v>1</v>
      </c>
      <c r="M72" s="41">
        <f t="shared" si="59"/>
        <v>3</v>
      </c>
      <c r="N72" s="40">
        <v>1</v>
      </c>
      <c r="O72" s="41">
        <f t="shared" si="60"/>
        <v>3</v>
      </c>
      <c r="P72" s="40">
        <v>1</v>
      </c>
      <c r="Q72" s="41">
        <f t="shared" si="61"/>
        <v>3</v>
      </c>
      <c r="R72" s="40">
        <v>0.82</v>
      </c>
      <c r="S72" s="41">
        <f t="shared" si="62"/>
        <v>7.38</v>
      </c>
      <c r="T72" s="40">
        <v>0</v>
      </c>
      <c r="U72" s="41">
        <f t="shared" si="63"/>
        <v>0</v>
      </c>
      <c r="V72" s="40">
        <v>0</v>
      </c>
      <c r="W72" s="41">
        <f t="shared" si="64"/>
        <v>0</v>
      </c>
      <c r="X72" s="40">
        <v>0</v>
      </c>
      <c r="Y72" s="41">
        <f t="shared" si="65"/>
        <v>0</v>
      </c>
      <c r="Z72" s="40">
        <v>1</v>
      </c>
      <c r="AA72" s="41">
        <f t="shared" si="66"/>
        <v>2</v>
      </c>
      <c r="AB72" s="40">
        <v>0.3</v>
      </c>
      <c r="AC72" s="41">
        <f t="shared" si="67"/>
        <v>0.6</v>
      </c>
      <c r="AD72" s="40">
        <v>0</v>
      </c>
      <c r="AE72" s="41">
        <f t="shared" si="68"/>
        <v>0</v>
      </c>
      <c r="AF72" s="40">
        <v>0</v>
      </c>
      <c r="AG72" s="41">
        <f t="shared" si="69"/>
        <v>0</v>
      </c>
      <c r="AH72" s="40">
        <v>0</v>
      </c>
      <c r="AI72" s="41">
        <f t="shared" si="70"/>
        <v>0</v>
      </c>
      <c r="AJ72" s="40">
        <v>0</v>
      </c>
      <c r="AK72" s="41">
        <f t="shared" si="71"/>
        <v>0</v>
      </c>
      <c r="AL72" s="40">
        <v>0</v>
      </c>
      <c r="AM72" s="41">
        <f t="shared" si="72"/>
        <v>0</v>
      </c>
      <c r="AN72" s="40">
        <v>0</v>
      </c>
      <c r="AO72" s="41">
        <f t="shared" si="73"/>
        <v>0</v>
      </c>
      <c r="AP72" s="40"/>
      <c r="AQ72" s="41">
        <f t="shared" si="74"/>
        <v>0</v>
      </c>
      <c r="AR72" s="40">
        <v>0</v>
      </c>
      <c r="AS72" s="41">
        <f t="shared" si="75"/>
        <v>0</v>
      </c>
      <c r="AT72" s="40">
        <v>0</v>
      </c>
      <c r="AU72" s="41">
        <f t="shared" si="76"/>
        <v>0</v>
      </c>
      <c r="AV72" s="40">
        <v>1</v>
      </c>
      <c r="AW72" s="41">
        <f t="shared" si="77"/>
        <v>1</v>
      </c>
      <c r="AX72" s="40">
        <v>0</v>
      </c>
      <c r="AY72" s="41">
        <f t="shared" si="78"/>
        <v>0</v>
      </c>
      <c r="AZ72" s="40">
        <v>0</v>
      </c>
      <c r="BA72" s="41">
        <f t="shared" si="79"/>
        <v>0</v>
      </c>
      <c r="BB72" s="40">
        <v>1</v>
      </c>
      <c r="BC72" s="41">
        <f t="shared" si="80"/>
        <v>1</v>
      </c>
      <c r="BD72" s="42">
        <f t="shared" si="81"/>
        <v>31.98</v>
      </c>
      <c r="BE72" s="49">
        <f t="shared" si="82"/>
        <v>0.61499999999999999</v>
      </c>
      <c r="BF72" s="56">
        <f t="shared" si="83"/>
        <v>1</v>
      </c>
    </row>
    <row r="73" spans="1:58" hidden="1" x14ac:dyDescent="0.2">
      <c r="A73" s="48" t="s">
        <v>180</v>
      </c>
      <c r="B73" s="48" t="s">
        <v>10</v>
      </c>
      <c r="C73" s="48">
        <v>2</v>
      </c>
      <c r="D73" s="48" t="s">
        <v>146</v>
      </c>
      <c r="E73" s="48">
        <v>2015</v>
      </c>
      <c r="F73" s="40">
        <v>1</v>
      </c>
      <c r="G73" s="41">
        <f t="shared" si="56"/>
        <v>5</v>
      </c>
      <c r="H73" s="40">
        <v>1</v>
      </c>
      <c r="I73" s="41">
        <f t="shared" si="57"/>
        <v>3</v>
      </c>
      <c r="J73" s="40">
        <v>1</v>
      </c>
      <c r="K73" s="41">
        <f t="shared" si="58"/>
        <v>3</v>
      </c>
      <c r="L73" s="40">
        <v>1</v>
      </c>
      <c r="M73" s="41">
        <f t="shared" si="59"/>
        <v>3</v>
      </c>
      <c r="N73" s="40">
        <v>1</v>
      </c>
      <c r="O73" s="41">
        <f t="shared" si="60"/>
        <v>3</v>
      </c>
      <c r="P73" s="40">
        <v>1</v>
      </c>
      <c r="Q73" s="41">
        <f t="shared" si="61"/>
        <v>3</v>
      </c>
      <c r="R73" s="40">
        <v>0.25</v>
      </c>
      <c r="S73" s="41">
        <f t="shared" si="62"/>
        <v>2.25</v>
      </c>
      <c r="T73" s="40">
        <v>0.75</v>
      </c>
      <c r="U73" s="41">
        <f t="shared" si="63"/>
        <v>2.25</v>
      </c>
      <c r="V73" s="40">
        <v>0</v>
      </c>
      <c r="W73" s="41">
        <f t="shared" si="64"/>
        <v>0</v>
      </c>
      <c r="X73" s="40">
        <v>0</v>
      </c>
      <c r="Y73" s="41">
        <f t="shared" si="65"/>
        <v>0</v>
      </c>
      <c r="Z73" s="40">
        <v>1</v>
      </c>
      <c r="AA73" s="41">
        <f t="shared" si="66"/>
        <v>2</v>
      </c>
      <c r="AB73" s="40">
        <v>1</v>
      </c>
      <c r="AC73" s="41">
        <f t="shared" si="67"/>
        <v>2</v>
      </c>
      <c r="AD73" s="40">
        <v>1</v>
      </c>
      <c r="AE73" s="41">
        <f t="shared" si="68"/>
        <v>1</v>
      </c>
      <c r="AF73" s="40">
        <v>1</v>
      </c>
      <c r="AG73" s="41">
        <f t="shared" si="69"/>
        <v>1</v>
      </c>
      <c r="AH73" s="40">
        <v>1</v>
      </c>
      <c r="AI73" s="41">
        <f t="shared" si="70"/>
        <v>1</v>
      </c>
      <c r="AJ73" s="40">
        <v>1</v>
      </c>
      <c r="AK73" s="41">
        <f t="shared" si="71"/>
        <v>1</v>
      </c>
      <c r="AL73" s="40">
        <v>1</v>
      </c>
      <c r="AM73" s="41">
        <f t="shared" si="72"/>
        <v>1</v>
      </c>
      <c r="AN73" s="40">
        <v>0</v>
      </c>
      <c r="AO73" s="41">
        <f t="shared" si="73"/>
        <v>0</v>
      </c>
      <c r="AP73" s="40">
        <v>1</v>
      </c>
      <c r="AQ73" s="41">
        <f t="shared" si="74"/>
        <v>1</v>
      </c>
      <c r="AR73" s="40">
        <v>1</v>
      </c>
      <c r="AS73" s="41">
        <f t="shared" si="75"/>
        <v>1</v>
      </c>
      <c r="AT73" s="40">
        <v>1</v>
      </c>
      <c r="AU73" s="41">
        <f t="shared" si="76"/>
        <v>1</v>
      </c>
      <c r="AV73" s="40">
        <v>1</v>
      </c>
      <c r="AW73" s="41">
        <f t="shared" si="77"/>
        <v>1</v>
      </c>
      <c r="AX73" s="40">
        <v>0</v>
      </c>
      <c r="AY73" s="41">
        <f t="shared" si="78"/>
        <v>0</v>
      </c>
      <c r="AZ73" s="40">
        <v>0</v>
      </c>
      <c r="BA73" s="41">
        <f t="shared" si="79"/>
        <v>0</v>
      </c>
      <c r="BB73" s="40">
        <v>1</v>
      </c>
      <c r="BC73" s="41">
        <f t="shared" si="80"/>
        <v>1</v>
      </c>
      <c r="BD73" s="42">
        <f t="shared" si="81"/>
        <v>38.5</v>
      </c>
      <c r="BE73" s="49">
        <f t="shared" si="82"/>
        <v>0.72641509433962259</v>
      </c>
      <c r="BF73" s="56">
        <f t="shared" si="83"/>
        <v>0</v>
      </c>
    </row>
    <row r="74" spans="1:58" hidden="1" x14ac:dyDescent="0.2">
      <c r="A74" s="48" t="s">
        <v>18</v>
      </c>
      <c r="B74" s="48" t="s">
        <v>10</v>
      </c>
      <c r="C74" s="48">
        <v>3</v>
      </c>
      <c r="D74" s="48" t="s">
        <v>146</v>
      </c>
      <c r="E74" s="48">
        <v>2015</v>
      </c>
      <c r="F74" s="40">
        <v>1</v>
      </c>
      <c r="G74" s="41">
        <f t="shared" si="56"/>
        <v>5</v>
      </c>
      <c r="H74" s="40">
        <v>1</v>
      </c>
      <c r="I74" s="41">
        <f t="shared" si="57"/>
        <v>3</v>
      </c>
      <c r="J74" s="40">
        <v>1</v>
      </c>
      <c r="K74" s="41">
        <f t="shared" si="58"/>
        <v>3</v>
      </c>
      <c r="L74" s="40">
        <v>1</v>
      </c>
      <c r="M74" s="41">
        <f t="shared" si="59"/>
        <v>3</v>
      </c>
      <c r="N74" s="40">
        <v>1</v>
      </c>
      <c r="O74" s="41">
        <f t="shared" si="60"/>
        <v>3</v>
      </c>
      <c r="P74" s="40">
        <v>1</v>
      </c>
      <c r="Q74" s="41">
        <f t="shared" si="61"/>
        <v>3</v>
      </c>
      <c r="R74" s="40">
        <v>0.25</v>
      </c>
      <c r="S74" s="41">
        <f t="shared" si="62"/>
        <v>2.25</v>
      </c>
      <c r="T74" s="40">
        <v>1</v>
      </c>
      <c r="U74" s="41">
        <f t="shared" si="63"/>
        <v>3</v>
      </c>
      <c r="V74" s="40">
        <v>0</v>
      </c>
      <c r="W74" s="41">
        <f t="shared" si="64"/>
        <v>0</v>
      </c>
      <c r="X74" s="40">
        <v>0</v>
      </c>
      <c r="Y74" s="41">
        <f t="shared" si="65"/>
        <v>0</v>
      </c>
      <c r="Z74" s="40">
        <v>0.5</v>
      </c>
      <c r="AA74" s="41">
        <f t="shared" si="66"/>
        <v>1</v>
      </c>
      <c r="AB74" s="40">
        <v>1</v>
      </c>
      <c r="AC74" s="41">
        <f t="shared" si="67"/>
        <v>2</v>
      </c>
      <c r="AD74" s="40">
        <v>0</v>
      </c>
      <c r="AE74" s="41">
        <f t="shared" si="68"/>
        <v>0</v>
      </c>
      <c r="AF74" s="40">
        <v>1</v>
      </c>
      <c r="AG74" s="41">
        <f t="shared" si="69"/>
        <v>1</v>
      </c>
      <c r="AH74" s="40">
        <v>1</v>
      </c>
      <c r="AI74" s="41">
        <f t="shared" si="70"/>
        <v>1</v>
      </c>
      <c r="AJ74" s="40">
        <v>0</v>
      </c>
      <c r="AK74" s="41">
        <f t="shared" si="71"/>
        <v>0</v>
      </c>
      <c r="AL74" s="40">
        <v>0</v>
      </c>
      <c r="AM74" s="41">
        <f t="shared" si="72"/>
        <v>0</v>
      </c>
      <c r="AN74" s="40">
        <v>0</v>
      </c>
      <c r="AO74" s="41">
        <f t="shared" si="73"/>
        <v>0</v>
      </c>
      <c r="AP74" s="40">
        <v>1</v>
      </c>
      <c r="AQ74" s="41">
        <f t="shared" si="74"/>
        <v>1</v>
      </c>
      <c r="AR74" s="40">
        <v>1</v>
      </c>
      <c r="AS74" s="41">
        <f t="shared" si="75"/>
        <v>1</v>
      </c>
      <c r="AT74" s="40">
        <v>1</v>
      </c>
      <c r="AU74" s="41">
        <f t="shared" si="76"/>
        <v>1</v>
      </c>
      <c r="AV74" s="40">
        <v>1</v>
      </c>
      <c r="AW74" s="41">
        <f t="shared" si="77"/>
        <v>1</v>
      </c>
      <c r="AX74" s="40">
        <v>0</v>
      </c>
      <c r="AY74" s="41">
        <f t="shared" si="78"/>
        <v>0</v>
      </c>
      <c r="AZ74" s="40">
        <v>1</v>
      </c>
      <c r="BA74" s="41">
        <f t="shared" si="79"/>
        <v>1</v>
      </c>
      <c r="BB74" s="40">
        <v>1</v>
      </c>
      <c r="BC74" s="41">
        <f t="shared" si="80"/>
        <v>1</v>
      </c>
      <c r="BD74" s="42">
        <f t="shared" si="81"/>
        <v>36.25</v>
      </c>
      <c r="BE74" s="49">
        <f t="shared" si="82"/>
        <v>0.68396226415094341</v>
      </c>
      <c r="BF74" s="56">
        <f t="shared" si="83"/>
        <v>0</v>
      </c>
    </row>
    <row r="75" spans="1:58" x14ac:dyDescent="0.2">
      <c r="A75" s="48" t="s">
        <v>8</v>
      </c>
      <c r="B75" s="48" t="s">
        <v>134</v>
      </c>
      <c r="C75" s="48">
        <v>1</v>
      </c>
      <c r="D75" s="48" t="s">
        <v>146</v>
      </c>
      <c r="E75" s="48">
        <v>2015</v>
      </c>
      <c r="F75" s="40">
        <v>1</v>
      </c>
      <c r="G75" s="41">
        <f t="shared" si="56"/>
        <v>5</v>
      </c>
      <c r="H75" s="40">
        <v>1</v>
      </c>
      <c r="I75" s="41">
        <f t="shared" si="57"/>
        <v>3</v>
      </c>
      <c r="J75" s="40">
        <v>1</v>
      </c>
      <c r="K75" s="41">
        <f t="shared" si="58"/>
        <v>3</v>
      </c>
      <c r="L75" s="40">
        <v>1</v>
      </c>
      <c r="M75" s="41">
        <f t="shared" si="59"/>
        <v>3</v>
      </c>
      <c r="N75" s="40">
        <v>1</v>
      </c>
      <c r="O75" s="41">
        <f t="shared" si="60"/>
        <v>3</v>
      </c>
      <c r="P75" s="40">
        <v>1</v>
      </c>
      <c r="Q75" s="41">
        <f t="shared" si="61"/>
        <v>3</v>
      </c>
      <c r="R75" s="40">
        <v>0.5</v>
      </c>
      <c r="S75" s="41">
        <f t="shared" si="62"/>
        <v>4.5</v>
      </c>
      <c r="T75" s="40">
        <v>0</v>
      </c>
      <c r="U75" s="41">
        <f t="shared" si="63"/>
        <v>0</v>
      </c>
      <c r="V75" s="40"/>
      <c r="W75" s="41">
        <f t="shared" si="64"/>
        <v>0</v>
      </c>
      <c r="X75" s="40">
        <v>0</v>
      </c>
      <c r="Y75" s="41">
        <f t="shared" si="65"/>
        <v>0</v>
      </c>
      <c r="Z75" s="40">
        <v>1</v>
      </c>
      <c r="AA75" s="41">
        <f t="shared" si="66"/>
        <v>2</v>
      </c>
      <c r="AB75" s="40">
        <v>1</v>
      </c>
      <c r="AC75" s="41">
        <f t="shared" si="67"/>
        <v>2</v>
      </c>
      <c r="AD75" s="40">
        <v>1</v>
      </c>
      <c r="AE75" s="41">
        <f t="shared" si="68"/>
        <v>1</v>
      </c>
      <c r="AF75" s="40"/>
      <c r="AG75" s="41">
        <f t="shared" si="69"/>
        <v>0</v>
      </c>
      <c r="AH75" s="40">
        <v>1</v>
      </c>
      <c r="AI75" s="41">
        <f t="shared" si="70"/>
        <v>1</v>
      </c>
      <c r="AJ75" s="40">
        <v>1</v>
      </c>
      <c r="AK75" s="41">
        <f t="shared" si="71"/>
        <v>1</v>
      </c>
      <c r="AL75" s="40">
        <v>1</v>
      </c>
      <c r="AM75" s="41">
        <f t="shared" si="72"/>
        <v>1</v>
      </c>
      <c r="AN75" s="40"/>
      <c r="AO75" s="41">
        <f t="shared" si="73"/>
        <v>0</v>
      </c>
      <c r="AP75" s="40"/>
      <c r="AQ75" s="41">
        <f t="shared" si="74"/>
        <v>0</v>
      </c>
      <c r="AR75" s="40">
        <v>1</v>
      </c>
      <c r="AS75" s="41">
        <f t="shared" si="75"/>
        <v>1</v>
      </c>
      <c r="AT75" s="40">
        <v>1</v>
      </c>
      <c r="AU75" s="41">
        <f t="shared" si="76"/>
        <v>1</v>
      </c>
      <c r="AV75" s="40">
        <v>1</v>
      </c>
      <c r="AW75" s="41">
        <f t="shared" si="77"/>
        <v>1</v>
      </c>
      <c r="AX75" s="40">
        <v>0</v>
      </c>
      <c r="AY75" s="41">
        <f t="shared" si="78"/>
        <v>0</v>
      </c>
      <c r="AZ75" s="40">
        <v>0</v>
      </c>
      <c r="BA75" s="41">
        <f t="shared" si="79"/>
        <v>0</v>
      </c>
      <c r="BB75" s="40">
        <v>1</v>
      </c>
      <c r="BC75" s="41">
        <f t="shared" si="80"/>
        <v>1</v>
      </c>
      <c r="BD75" s="42">
        <f t="shared" si="81"/>
        <v>36.5</v>
      </c>
      <c r="BE75" s="49">
        <f t="shared" si="82"/>
        <v>0.76041666666666663</v>
      </c>
      <c r="BF75" s="56">
        <f t="shared" si="83"/>
        <v>5</v>
      </c>
    </row>
    <row r="76" spans="1:58" hidden="1" x14ac:dyDescent="0.2">
      <c r="A76" s="48" t="s">
        <v>114</v>
      </c>
      <c r="B76" s="48" t="s">
        <v>25</v>
      </c>
      <c r="C76" s="48">
        <v>2</v>
      </c>
      <c r="D76" s="48" t="s">
        <v>146</v>
      </c>
      <c r="E76" s="48">
        <v>2015</v>
      </c>
      <c r="F76" s="40">
        <v>1</v>
      </c>
      <c r="G76" s="41">
        <f t="shared" si="56"/>
        <v>5</v>
      </c>
      <c r="H76" s="40">
        <v>1</v>
      </c>
      <c r="I76" s="41">
        <f t="shared" si="57"/>
        <v>3</v>
      </c>
      <c r="J76" s="40">
        <v>0.5</v>
      </c>
      <c r="K76" s="41">
        <f t="shared" si="58"/>
        <v>1.5</v>
      </c>
      <c r="L76" s="40">
        <v>1</v>
      </c>
      <c r="M76" s="41">
        <f t="shared" si="59"/>
        <v>3</v>
      </c>
      <c r="N76" s="40">
        <v>0</v>
      </c>
      <c r="O76" s="41">
        <f t="shared" si="60"/>
        <v>0</v>
      </c>
      <c r="P76" s="40">
        <v>1</v>
      </c>
      <c r="Q76" s="41">
        <f t="shared" si="61"/>
        <v>3</v>
      </c>
      <c r="R76" s="40">
        <v>0.51</v>
      </c>
      <c r="S76" s="41">
        <f t="shared" si="62"/>
        <v>4.59</v>
      </c>
      <c r="T76" s="40">
        <v>1</v>
      </c>
      <c r="U76" s="41">
        <f t="shared" si="63"/>
        <v>3</v>
      </c>
      <c r="V76" s="40">
        <v>0</v>
      </c>
      <c r="W76" s="41">
        <f t="shared" si="64"/>
        <v>0</v>
      </c>
      <c r="X76" s="40">
        <v>0</v>
      </c>
      <c r="Y76" s="41">
        <f t="shared" si="65"/>
        <v>0</v>
      </c>
      <c r="Z76" s="40">
        <v>1</v>
      </c>
      <c r="AA76" s="41">
        <f t="shared" si="66"/>
        <v>2</v>
      </c>
      <c r="AB76" s="40">
        <v>0</v>
      </c>
      <c r="AC76" s="41">
        <f t="shared" si="67"/>
        <v>0</v>
      </c>
      <c r="AD76" s="40">
        <v>0</v>
      </c>
      <c r="AE76" s="41">
        <f t="shared" si="68"/>
        <v>0</v>
      </c>
      <c r="AF76" s="40">
        <v>0</v>
      </c>
      <c r="AG76" s="41">
        <f t="shared" si="69"/>
        <v>0</v>
      </c>
      <c r="AH76" s="40">
        <v>0</v>
      </c>
      <c r="AI76" s="41">
        <f t="shared" si="70"/>
        <v>0</v>
      </c>
      <c r="AJ76" s="40">
        <v>0</v>
      </c>
      <c r="AK76" s="41">
        <f t="shared" si="71"/>
        <v>0</v>
      </c>
      <c r="AL76" s="40">
        <v>0</v>
      </c>
      <c r="AM76" s="41">
        <f t="shared" si="72"/>
        <v>0</v>
      </c>
      <c r="AN76" s="40">
        <v>0</v>
      </c>
      <c r="AO76" s="41">
        <f t="shared" si="73"/>
        <v>0</v>
      </c>
      <c r="AP76" s="40">
        <v>0</v>
      </c>
      <c r="AQ76" s="41">
        <f t="shared" si="74"/>
        <v>0</v>
      </c>
      <c r="AR76" s="40">
        <v>1</v>
      </c>
      <c r="AS76" s="41">
        <f t="shared" si="75"/>
        <v>1</v>
      </c>
      <c r="AT76" s="40">
        <v>0.6</v>
      </c>
      <c r="AU76" s="41">
        <f t="shared" si="76"/>
        <v>0.6</v>
      </c>
      <c r="AV76" s="40">
        <v>0</v>
      </c>
      <c r="AW76" s="41">
        <f t="shared" si="77"/>
        <v>0</v>
      </c>
      <c r="AX76" s="40">
        <v>0</v>
      </c>
      <c r="AY76" s="41">
        <f t="shared" si="78"/>
        <v>0</v>
      </c>
      <c r="AZ76" s="40">
        <v>0</v>
      </c>
      <c r="BA76" s="41">
        <f t="shared" si="79"/>
        <v>0</v>
      </c>
      <c r="BB76" s="40">
        <v>1</v>
      </c>
      <c r="BC76" s="41">
        <f t="shared" si="80"/>
        <v>1</v>
      </c>
      <c r="BD76" s="42">
        <f t="shared" si="81"/>
        <v>27.689999999999998</v>
      </c>
      <c r="BE76" s="49">
        <f t="shared" si="82"/>
        <v>0.52245283018867916</v>
      </c>
      <c r="BF76" s="56">
        <f t="shared" si="83"/>
        <v>0</v>
      </c>
    </row>
    <row r="77" spans="1:58" ht="15" hidden="1" customHeight="1" x14ac:dyDescent="0.2">
      <c r="A77" s="48" t="s">
        <v>40</v>
      </c>
      <c r="B77" s="48" t="s">
        <v>25</v>
      </c>
      <c r="C77" s="48">
        <v>3</v>
      </c>
      <c r="D77" s="48" t="s">
        <v>146</v>
      </c>
      <c r="E77" s="48">
        <v>2015</v>
      </c>
      <c r="F77" s="40">
        <v>1</v>
      </c>
      <c r="G77" s="41">
        <f t="shared" si="56"/>
        <v>5</v>
      </c>
      <c r="H77" s="40">
        <v>1</v>
      </c>
      <c r="I77" s="41">
        <f t="shared" si="57"/>
        <v>3</v>
      </c>
      <c r="J77" s="40">
        <v>1</v>
      </c>
      <c r="K77" s="41">
        <f t="shared" si="58"/>
        <v>3</v>
      </c>
      <c r="L77" s="40">
        <v>1</v>
      </c>
      <c r="M77" s="41">
        <f t="shared" si="59"/>
        <v>3</v>
      </c>
      <c r="N77" s="40">
        <v>1</v>
      </c>
      <c r="O77" s="41">
        <f t="shared" si="60"/>
        <v>3</v>
      </c>
      <c r="P77" s="40">
        <v>1</v>
      </c>
      <c r="Q77" s="41">
        <f t="shared" si="61"/>
        <v>3</v>
      </c>
      <c r="R77" s="40">
        <v>0.64</v>
      </c>
      <c r="S77" s="41">
        <f t="shared" si="62"/>
        <v>5.76</v>
      </c>
      <c r="T77" s="40">
        <v>0.5</v>
      </c>
      <c r="U77" s="41">
        <f t="shared" si="63"/>
        <v>1.5</v>
      </c>
      <c r="V77" s="40">
        <v>0</v>
      </c>
      <c r="W77" s="41">
        <f t="shared" si="64"/>
        <v>0</v>
      </c>
      <c r="X77" s="40">
        <v>0</v>
      </c>
      <c r="Y77" s="41">
        <f t="shared" si="65"/>
        <v>0</v>
      </c>
      <c r="Z77" s="40">
        <v>1</v>
      </c>
      <c r="AA77" s="41">
        <f t="shared" si="66"/>
        <v>2</v>
      </c>
      <c r="AB77" s="40">
        <v>1</v>
      </c>
      <c r="AC77" s="41">
        <f t="shared" si="67"/>
        <v>2</v>
      </c>
      <c r="AD77" s="40">
        <v>0</v>
      </c>
      <c r="AE77" s="41">
        <f t="shared" si="68"/>
        <v>0</v>
      </c>
      <c r="AF77" s="40">
        <v>0</v>
      </c>
      <c r="AG77" s="41">
        <f t="shared" si="69"/>
        <v>0</v>
      </c>
      <c r="AH77" s="40">
        <v>1</v>
      </c>
      <c r="AI77" s="41">
        <f t="shared" si="70"/>
        <v>1</v>
      </c>
      <c r="AJ77" s="40">
        <v>1</v>
      </c>
      <c r="AK77" s="41">
        <f t="shared" si="71"/>
        <v>1</v>
      </c>
      <c r="AL77" s="40">
        <v>0</v>
      </c>
      <c r="AM77" s="41">
        <f t="shared" si="72"/>
        <v>0</v>
      </c>
      <c r="AN77" s="40">
        <v>0</v>
      </c>
      <c r="AO77" s="41">
        <f t="shared" si="73"/>
        <v>0</v>
      </c>
      <c r="AP77" s="40">
        <v>1</v>
      </c>
      <c r="AQ77" s="41">
        <f t="shared" si="74"/>
        <v>1</v>
      </c>
      <c r="AR77" s="40">
        <v>1</v>
      </c>
      <c r="AS77" s="41">
        <f t="shared" si="75"/>
        <v>1</v>
      </c>
      <c r="AT77" s="40">
        <v>0.5</v>
      </c>
      <c r="AU77" s="41">
        <f t="shared" si="76"/>
        <v>0.5</v>
      </c>
      <c r="AV77" s="40">
        <v>1</v>
      </c>
      <c r="AW77" s="41">
        <f t="shared" si="77"/>
        <v>1</v>
      </c>
      <c r="AX77" s="40">
        <v>0</v>
      </c>
      <c r="AY77" s="41">
        <f t="shared" si="78"/>
        <v>0</v>
      </c>
      <c r="AZ77" s="40">
        <v>0</v>
      </c>
      <c r="BA77" s="41">
        <f t="shared" si="79"/>
        <v>0</v>
      </c>
      <c r="BB77" s="40">
        <v>1</v>
      </c>
      <c r="BC77" s="41">
        <f t="shared" si="80"/>
        <v>1</v>
      </c>
      <c r="BD77" s="42">
        <f t="shared" si="81"/>
        <v>37.76</v>
      </c>
      <c r="BE77" s="49">
        <f t="shared" si="82"/>
        <v>0.71245283018867922</v>
      </c>
      <c r="BF77" s="56">
        <f t="shared" si="83"/>
        <v>0</v>
      </c>
    </row>
    <row r="78" spans="1:58" ht="15" customHeight="1" x14ac:dyDescent="0.2">
      <c r="A78" s="48" t="s">
        <v>58</v>
      </c>
      <c r="B78" s="48" t="s">
        <v>57</v>
      </c>
      <c r="C78" s="48">
        <v>1</v>
      </c>
      <c r="D78" s="48" t="s">
        <v>146</v>
      </c>
      <c r="E78" s="48">
        <v>2015</v>
      </c>
      <c r="F78" s="40">
        <v>1</v>
      </c>
      <c r="G78" s="41">
        <f t="shared" si="56"/>
        <v>5</v>
      </c>
      <c r="H78" s="40">
        <v>0</v>
      </c>
      <c r="I78" s="41">
        <f t="shared" si="57"/>
        <v>0</v>
      </c>
      <c r="J78" s="40">
        <v>1</v>
      </c>
      <c r="K78" s="41">
        <f t="shared" si="58"/>
        <v>3</v>
      </c>
      <c r="L78" s="40">
        <v>1</v>
      </c>
      <c r="M78" s="41">
        <f t="shared" si="59"/>
        <v>3</v>
      </c>
      <c r="N78" s="40">
        <v>0.75</v>
      </c>
      <c r="O78" s="41">
        <f t="shared" si="60"/>
        <v>2.25</v>
      </c>
      <c r="P78" s="40">
        <v>0.88</v>
      </c>
      <c r="Q78" s="41">
        <f t="shared" si="61"/>
        <v>2.64</v>
      </c>
      <c r="R78" s="40">
        <v>0.46</v>
      </c>
      <c r="S78" s="41">
        <f t="shared" si="62"/>
        <v>4.1400000000000006</v>
      </c>
      <c r="T78" s="40">
        <v>1</v>
      </c>
      <c r="U78" s="41">
        <f t="shared" si="63"/>
        <v>3</v>
      </c>
      <c r="V78" s="40">
        <v>0</v>
      </c>
      <c r="W78" s="41">
        <f t="shared" si="64"/>
        <v>0</v>
      </c>
      <c r="X78" s="40">
        <v>0</v>
      </c>
      <c r="Y78" s="41">
        <f t="shared" si="65"/>
        <v>0</v>
      </c>
      <c r="Z78" s="40">
        <v>0.25</v>
      </c>
      <c r="AA78" s="41">
        <f t="shared" si="66"/>
        <v>0.5</v>
      </c>
      <c r="AB78" s="40">
        <v>0</v>
      </c>
      <c r="AC78" s="41">
        <f t="shared" si="67"/>
        <v>0</v>
      </c>
      <c r="AD78" s="40">
        <v>1</v>
      </c>
      <c r="AE78" s="41">
        <f t="shared" si="68"/>
        <v>1</v>
      </c>
      <c r="AF78" s="40">
        <v>0</v>
      </c>
      <c r="AG78" s="41">
        <f t="shared" si="69"/>
        <v>0</v>
      </c>
      <c r="AH78" s="40">
        <v>0</v>
      </c>
      <c r="AI78" s="41">
        <f t="shared" si="70"/>
        <v>0</v>
      </c>
      <c r="AJ78" s="40">
        <v>1</v>
      </c>
      <c r="AK78" s="41">
        <f t="shared" si="71"/>
        <v>1</v>
      </c>
      <c r="AL78" s="40">
        <v>1</v>
      </c>
      <c r="AM78" s="41">
        <f t="shared" si="72"/>
        <v>1</v>
      </c>
      <c r="AN78" s="40">
        <v>0</v>
      </c>
      <c r="AO78" s="41">
        <f t="shared" si="73"/>
        <v>0</v>
      </c>
      <c r="AP78" s="40">
        <v>1</v>
      </c>
      <c r="AQ78" s="41">
        <f t="shared" si="74"/>
        <v>1</v>
      </c>
      <c r="AR78" s="40">
        <v>1</v>
      </c>
      <c r="AS78" s="41">
        <f t="shared" si="75"/>
        <v>1</v>
      </c>
      <c r="AT78" s="40">
        <v>1</v>
      </c>
      <c r="AU78" s="41">
        <f t="shared" si="76"/>
        <v>1</v>
      </c>
      <c r="AV78" s="40">
        <v>1</v>
      </c>
      <c r="AW78" s="41">
        <f t="shared" si="77"/>
        <v>1</v>
      </c>
      <c r="AX78" s="40">
        <v>1</v>
      </c>
      <c r="AY78" s="41">
        <f t="shared" si="78"/>
        <v>1</v>
      </c>
      <c r="AZ78" s="40">
        <v>1</v>
      </c>
      <c r="BA78" s="41">
        <f t="shared" si="79"/>
        <v>1</v>
      </c>
      <c r="BB78" s="40">
        <v>1</v>
      </c>
      <c r="BC78" s="41">
        <f t="shared" si="80"/>
        <v>1</v>
      </c>
      <c r="BD78" s="42">
        <f t="shared" si="81"/>
        <v>33.53</v>
      </c>
      <c r="BE78" s="49">
        <f t="shared" si="82"/>
        <v>0.63264150943396225</v>
      </c>
      <c r="BF78" s="56">
        <f t="shared" si="83"/>
        <v>0</v>
      </c>
    </row>
    <row r="79" spans="1:58" ht="15" customHeight="1" x14ac:dyDescent="0.2">
      <c r="A79" s="48" t="s">
        <v>135</v>
      </c>
      <c r="B79" s="48" t="s">
        <v>57</v>
      </c>
      <c r="C79" s="48">
        <v>1</v>
      </c>
      <c r="D79" s="48" t="s">
        <v>146</v>
      </c>
      <c r="E79" s="48">
        <v>2015</v>
      </c>
      <c r="F79" s="40">
        <v>1</v>
      </c>
      <c r="G79" s="41">
        <f t="shared" si="56"/>
        <v>5</v>
      </c>
      <c r="H79" s="40">
        <v>0</v>
      </c>
      <c r="I79" s="41">
        <f t="shared" si="57"/>
        <v>0</v>
      </c>
      <c r="J79" s="40">
        <v>0</v>
      </c>
      <c r="K79" s="41">
        <f t="shared" si="58"/>
        <v>0</v>
      </c>
      <c r="L79" s="40">
        <v>0</v>
      </c>
      <c r="M79" s="41">
        <f t="shared" si="59"/>
        <v>0</v>
      </c>
      <c r="N79" s="40">
        <v>0</v>
      </c>
      <c r="O79" s="41">
        <f t="shared" si="60"/>
        <v>0</v>
      </c>
      <c r="P79" s="40">
        <v>0</v>
      </c>
      <c r="Q79" s="41">
        <f t="shared" si="61"/>
        <v>0</v>
      </c>
      <c r="R79" s="40">
        <v>0</v>
      </c>
      <c r="S79" s="41">
        <f t="shared" si="62"/>
        <v>0</v>
      </c>
      <c r="T79" s="40">
        <v>1</v>
      </c>
      <c r="U79" s="41">
        <f t="shared" si="63"/>
        <v>3</v>
      </c>
      <c r="V79" s="40">
        <v>0</v>
      </c>
      <c r="W79" s="41">
        <f t="shared" si="64"/>
        <v>0</v>
      </c>
      <c r="X79" s="40">
        <v>0</v>
      </c>
      <c r="Y79" s="41">
        <f t="shared" si="65"/>
        <v>0</v>
      </c>
      <c r="Z79" s="40">
        <v>0.8</v>
      </c>
      <c r="AA79" s="41">
        <f t="shared" si="66"/>
        <v>1.6</v>
      </c>
      <c r="AB79" s="40">
        <v>0.8</v>
      </c>
      <c r="AC79" s="41">
        <f t="shared" si="67"/>
        <v>1.6</v>
      </c>
      <c r="AD79" s="40"/>
      <c r="AE79" s="41">
        <f t="shared" si="68"/>
        <v>0</v>
      </c>
      <c r="AF79" s="40"/>
      <c r="AG79" s="41">
        <f t="shared" si="69"/>
        <v>0</v>
      </c>
      <c r="AH79" s="40"/>
      <c r="AI79" s="41">
        <f t="shared" si="70"/>
        <v>0</v>
      </c>
      <c r="AJ79" s="40"/>
      <c r="AK79" s="41">
        <f t="shared" si="71"/>
        <v>0</v>
      </c>
      <c r="AL79" s="40"/>
      <c r="AM79" s="41">
        <f t="shared" si="72"/>
        <v>0</v>
      </c>
      <c r="AN79" s="40">
        <v>0</v>
      </c>
      <c r="AO79" s="41">
        <f t="shared" si="73"/>
        <v>0</v>
      </c>
      <c r="AP79" s="40"/>
      <c r="AQ79" s="41">
        <f t="shared" si="74"/>
        <v>0</v>
      </c>
      <c r="AR79" s="40">
        <v>0.5</v>
      </c>
      <c r="AS79" s="41">
        <f t="shared" si="75"/>
        <v>0.5</v>
      </c>
      <c r="AT79" s="40">
        <v>0.5</v>
      </c>
      <c r="AU79" s="41">
        <f t="shared" si="76"/>
        <v>0.5</v>
      </c>
      <c r="AV79" s="40">
        <v>1</v>
      </c>
      <c r="AW79" s="41">
        <f t="shared" si="77"/>
        <v>1</v>
      </c>
      <c r="AX79" s="40"/>
      <c r="AY79" s="41">
        <f t="shared" si="78"/>
        <v>0</v>
      </c>
      <c r="AZ79" s="40">
        <v>1</v>
      </c>
      <c r="BA79" s="41">
        <f t="shared" si="79"/>
        <v>1</v>
      </c>
      <c r="BB79" s="40">
        <v>1</v>
      </c>
      <c r="BC79" s="41">
        <f t="shared" si="80"/>
        <v>1</v>
      </c>
      <c r="BD79" s="42">
        <f t="shared" si="81"/>
        <v>15.2</v>
      </c>
      <c r="BE79" s="49">
        <f t="shared" si="82"/>
        <v>0.33043478260869563</v>
      </c>
      <c r="BF79" s="56">
        <f t="shared" si="83"/>
        <v>7</v>
      </c>
    </row>
    <row r="80" spans="1:58" ht="15" customHeight="1" x14ac:dyDescent="0.2">
      <c r="A80" s="48" t="s">
        <v>136</v>
      </c>
      <c r="B80" s="48" t="s">
        <v>57</v>
      </c>
      <c r="C80" s="48">
        <v>1</v>
      </c>
      <c r="D80" s="48" t="s">
        <v>146</v>
      </c>
      <c r="E80" s="48">
        <v>2015</v>
      </c>
      <c r="F80" s="40">
        <v>1</v>
      </c>
      <c r="G80" s="41">
        <f t="shared" si="56"/>
        <v>5</v>
      </c>
      <c r="H80" s="40">
        <v>1</v>
      </c>
      <c r="I80" s="41">
        <f t="shared" si="57"/>
        <v>3</v>
      </c>
      <c r="J80" s="40">
        <v>1</v>
      </c>
      <c r="K80" s="41">
        <f t="shared" si="58"/>
        <v>3</v>
      </c>
      <c r="L80" s="40">
        <v>1</v>
      </c>
      <c r="M80" s="41">
        <f t="shared" si="59"/>
        <v>3</v>
      </c>
      <c r="N80" s="40">
        <v>1</v>
      </c>
      <c r="O80" s="41">
        <f t="shared" si="60"/>
        <v>3</v>
      </c>
      <c r="P80" s="40">
        <v>1</v>
      </c>
      <c r="Q80" s="41">
        <f t="shared" si="61"/>
        <v>3</v>
      </c>
      <c r="R80" s="40">
        <v>0.5</v>
      </c>
      <c r="S80" s="41">
        <f t="shared" si="62"/>
        <v>4.5</v>
      </c>
      <c r="T80" s="40">
        <v>1</v>
      </c>
      <c r="U80" s="41">
        <f t="shared" si="63"/>
        <v>3</v>
      </c>
      <c r="V80" s="40">
        <v>0</v>
      </c>
      <c r="W80" s="41">
        <f t="shared" si="64"/>
        <v>0</v>
      </c>
      <c r="X80" s="40">
        <v>0</v>
      </c>
      <c r="Y80" s="41">
        <f t="shared" si="65"/>
        <v>0</v>
      </c>
      <c r="Z80" s="40">
        <v>1</v>
      </c>
      <c r="AA80" s="41">
        <f t="shared" si="66"/>
        <v>2</v>
      </c>
      <c r="AB80" s="40">
        <v>1</v>
      </c>
      <c r="AC80" s="41">
        <f t="shared" si="67"/>
        <v>2</v>
      </c>
      <c r="AD80" s="40">
        <v>1</v>
      </c>
      <c r="AE80" s="41">
        <f t="shared" si="68"/>
        <v>1</v>
      </c>
      <c r="AF80" s="40">
        <v>0</v>
      </c>
      <c r="AG80" s="41">
        <f t="shared" si="69"/>
        <v>0</v>
      </c>
      <c r="AH80" s="40">
        <v>0</v>
      </c>
      <c r="AI80" s="41">
        <f t="shared" si="70"/>
        <v>0</v>
      </c>
      <c r="AJ80" s="40">
        <v>1</v>
      </c>
      <c r="AK80" s="41">
        <f t="shared" si="71"/>
        <v>1</v>
      </c>
      <c r="AL80" s="40">
        <v>1</v>
      </c>
      <c r="AM80" s="41">
        <f t="shared" si="72"/>
        <v>1</v>
      </c>
      <c r="AN80" s="40">
        <v>0</v>
      </c>
      <c r="AO80" s="41">
        <f t="shared" si="73"/>
        <v>0</v>
      </c>
      <c r="AP80" s="40"/>
      <c r="AQ80" s="41">
        <f t="shared" si="74"/>
        <v>0</v>
      </c>
      <c r="AR80" s="40">
        <v>1</v>
      </c>
      <c r="AS80" s="41">
        <f t="shared" si="75"/>
        <v>1</v>
      </c>
      <c r="AT80" s="40">
        <v>0.5</v>
      </c>
      <c r="AU80" s="41">
        <f t="shared" si="76"/>
        <v>0.5</v>
      </c>
      <c r="AV80" s="40">
        <v>1</v>
      </c>
      <c r="AW80" s="41">
        <f t="shared" si="77"/>
        <v>1</v>
      </c>
      <c r="AX80" s="40">
        <v>1</v>
      </c>
      <c r="AY80" s="41">
        <f t="shared" si="78"/>
        <v>1</v>
      </c>
      <c r="AZ80" s="40">
        <v>1</v>
      </c>
      <c r="BA80" s="41">
        <f t="shared" si="79"/>
        <v>1</v>
      </c>
      <c r="BB80" s="40">
        <v>1</v>
      </c>
      <c r="BC80" s="41">
        <f t="shared" si="80"/>
        <v>1</v>
      </c>
      <c r="BD80" s="42">
        <f t="shared" si="81"/>
        <v>40</v>
      </c>
      <c r="BE80" s="49">
        <f t="shared" si="82"/>
        <v>0.76923076923076927</v>
      </c>
      <c r="BF80" s="56">
        <f t="shared" si="83"/>
        <v>1</v>
      </c>
    </row>
    <row r="81" spans="1:58" ht="15" hidden="1" customHeight="1" x14ac:dyDescent="0.2">
      <c r="A81" s="48" t="s">
        <v>137</v>
      </c>
      <c r="B81" s="48" t="s">
        <v>57</v>
      </c>
      <c r="C81" s="48">
        <v>2</v>
      </c>
      <c r="D81" s="48" t="s">
        <v>146</v>
      </c>
      <c r="E81" s="48">
        <v>2015</v>
      </c>
      <c r="F81" s="40">
        <v>1</v>
      </c>
      <c r="G81" s="41">
        <f t="shared" si="56"/>
        <v>5</v>
      </c>
      <c r="H81" s="40">
        <v>1</v>
      </c>
      <c r="I81" s="41">
        <f t="shared" si="57"/>
        <v>3</v>
      </c>
      <c r="J81" s="40">
        <v>1</v>
      </c>
      <c r="K81" s="41">
        <f t="shared" si="58"/>
        <v>3</v>
      </c>
      <c r="L81" s="40">
        <v>1</v>
      </c>
      <c r="M81" s="41">
        <f t="shared" si="59"/>
        <v>3</v>
      </c>
      <c r="N81" s="40">
        <v>1</v>
      </c>
      <c r="O81" s="41">
        <f t="shared" si="60"/>
        <v>3</v>
      </c>
      <c r="P81" s="40">
        <v>1</v>
      </c>
      <c r="Q81" s="41">
        <f t="shared" si="61"/>
        <v>3</v>
      </c>
      <c r="R81" s="40">
        <v>0.8</v>
      </c>
      <c r="S81" s="41">
        <f t="shared" si="62"/>
        <v>7.2</v>
      </c>
      <c r="T81" s="40">
        <v>1</v>
      </c>
      <c r="U81" s="41">
        <f t="shared" si="63"/>
        <v>3</v>
      </c>
      <c r="V81" s="40">
        <v>0</v>
      </c>
      <c r="W81" s="41">
        <f t="shared" si="64"/>
        <v>0</v>
      </c>
      <c r="X81" s="40">
        <v>0</v>
      </c>
      <c r="Y81" s="41">
        <f t="shared" si="65"/>
        <v>0</v>
      </c>
      <c r="Z81" s="40">
        <v>0</v>
      </c>
      <c r="AA81" s="41">
        <f t="shared" si="66"/>
        <v>0</v>
      </c>
      <c r="AB81" s="40">
        <v>0</v>
      </c>
      <c r="AC81" s="41">
        <f t="shared" si="67"/>
        <v>0</v>
      </c>
      <c r="AD81" s="40">
        <v>1</v>
      </c>
      <c r="AE81" s="41">
        <f t="shared" si="68"/>
        <v>1</v>
      </c>
      <c r="AF81" s="40">
        <v>0</v>
      </c>
      <c r="AG81" s="41">
        <f t="shared" si="69"/>
        <v>0</v>
      </c>
      <c r="AH81" s="40">
        <v>0</v>
      </c>
      <c r="AI81" s="41">
        <f t="shared" si="70"/>
        <v>0</v>
      </c>
      <c r="AJ81" s="40">
        <v>1</v>
      </c>
      <c r="AK81" s="41">
        <f t="shared" si="71"/>
        <v>1</v>
      </c>
      <c r="AL81" s="40">
        <v>1</v>
      </c>
      <c r="AM81" s="41">
        <f t="shared" si="72"/>
        <v>1</v>
      </c>
      <c r="AN81" s="40">
        <v>0</v>
      </c>
      <c r="AO81" s="41">
        <f t="shared" si="73"/>
        <v>0</v>
      </c>
      <c r="AP81" s="40">
        <v>1</v>
      </c>
      <c r="AQ81" s="41">
        <f t="shared" si="74"/>
        <v>1</v>
      </c>
      <c r="AR81" s="40">
        <v>1</v>
      </c>
      <c r="AS81" s="41">
        <f t="shared" si="75"/>
        <v>1</v>
      </c>
      <c r="AT81" s="40">
        <v>0.3</v>
      </c>
      <c r="AU81" s="41">
        <f t="shared" si="76"/>
        <v>0.3</v>
      </c>
      <c r="AV81" s="40">
        <v>1</v>
      </c>
      <c r="AW81" s="41">
        <f t="shared" si="77"/>
        <v>1</v>
      </c>
      <c r="AX81" s="40">
        <v>1</v>
      </c>
      <c r="AY81" s="41">
        <f t="shared" si="78"/>
        <v>1</v>
      </c>
      <c r="AZ81" s="40">
        <v>1</v>
      </c>
      <c r="BA81" s="41">
        <f t="shared" si="79"/>
        <v>1</v>
      </c>
      <c r="BB81" s="40">
        <v>1</v>
      </c>
      <c r="BC81" s="41">
        <f t="shared" si="80"/>
        <v>1</v>
      </c>
      <c r="BD81" s="42">
        <f t="shared" si="81"/>
        <v>39.5</v>
      </c>
      <c r="BE81" s="49">
        <f t="shared" si="82"/>
        <v>0.74528301886792447</v>
      </c>
      <c r="BF81" s="56">
        <f t="shared" si="83"/>
        <v>0</v>
      </c>
    </row>
    <row r="82" spans="1:58" ht="15" customHeight="1" x14ac:dyDescent="0.2">
      <c r="A82" s="48" t="s">
        <v>39</v>
      </c>
      <c r="B82" s="48" t="s">
        <v>25</v>
      </c>
      <c r="C82" s="48">
        <v>1</v>
      </c>
      <c r="D82" s="48" t="s">
        <v>146</v>
      </c>
      <c r="E82" s="48">
        <v>2015</v>
      </c>
      <c r="F82" s="40">
        <v>0.8</v>
      </c>
      <c r="G82" s="41">
        <f t="shared" si="56"/>
        <v>4</v>
      </c>
      <c r="H82" s="40">
        <v>0</v>
      </c>
      <c r="I82" s="41">
        <f t="shared" si="57"/>
        <v>0</v>
      </c>
      <c r="J82" s="40">
        <v>1</v>
      </c>
      <c r="K82" s="41">
        <f t="shared" si="58"/>
        <v>3</v>
      </c>
      <c r="L82" s="40">
        <v>1</v>
      </c>
      <c r="M82" s="41">
        <f t="shared" si="59"/>
        <v>3</v>
      </c>
      <c r="N82" s="40">
        <v>0.9</v>
      </c>
      <c r="O82" s="41">
        <f t="shared" si="60"/>
        <v>2.7</v>
      </c>
      <c r="P82" s="40">
        <v>1</v>
      </c>
      <c r="Q82" s="41">
        <f t="shared" si="61"/>
        <v>3</v>
      </c>
      <c r="R82" s="40">
        <v>0.45</v>
      </c>
      <c r="S82" s="41">
        <f t="shared" si="62"/>
        <v>4.05</v>
      </c>
      <c r="T82" s="40">
        <v>0.9</v>
      </c>
      <c r="U82" s="41">
        <f t="shared" si="63"/>
        <v>2.7</v>
      </c>
      <c r="V82" s="40">
        <v>0.8</v>
      </c>
      <c r="W82" s="41">
        <f t="shared" si="64"/>
        <v>1.6</v>
      </c>
      <c r="X82" s="40">
        <v>1</v>
      </c>
      <c r="Y82" s="41">
        <f t="shared" si="65"/>
        <v>2</v>
      </c>
      <c r="Z82" s="40">
        <v>1</v>
      </c>
      <c r="AA82" s="41">
        <f t="shared" si="66"/>
        <v>2</v>
      </c>
      <c r="AB82" s="40">
        <v>1</v>
      </c>
      <c r="AC82" s="41">
        <f t="shared" si="67"/>
        <v>2</v>
      </c>
      <c r="AD82" s="40">
        <v>0</v>
      </c>
      <c r="AE82" s="41">
        <f t="shared" si="68"/>
        <v>0</v>
      </c>
      <c r="AF82" s="40">
        <v>0</v>
      </c>
      <c r="AG82" s="41">
        <f t="shared" si="69"/>
        <v>0</v>
      </c>
      <c r="AH82" s="40">
        <v>1</v>
      </c>
      <c r="AI82" s="41">
        <f t="shared" si="70"/>
        <v>1</v>
      </c>
      <c r="AJ82" s="40">
        <v>0</v>
      </c>
      <c r="AK82" s="41">
        <f t="shared" si="71"/>
        <v>0</v>
      </c>
      <c r="AL82" s="40">
        <v>0</v>
      </c>
      <c r="AM82" s="41">
        <f t="shared" si="72"/>
        <v>0</v>
      </c>
      <c r="AN82" s="40">
        <v>0</v>
      </c>
      <c r="AO82" s="41">
        <f t="shared" si="73"/>
        <v>0</v>
      </c>
      <c r="AP82" s="40">
        <v>0</v>
      </c>
      <c r="AQ82" s="41">
        <f t="shared" si="74"/>
        <v>0</v>
      </c>
      <c r="AR82" s="40">
        <v>1</v>
      </c>
      <c r="AS82" s="41">
        <f t="shared" si="75"/>
        <v>1</v>
      </c>
      <c r="AT82" s="40">
        <v>1</v>
      </c>
      <c r="AU82" s="41">
        <f t="shared" si="76"/>
        <v>1</v>
      </c>
      <c r="AV82" s="40">
        <v>1</v>
      </c>
      <c r="AW82" s="41">
        <f t="shared" si="77"/>
        <v>1</v>
      </c>
      <c r="AX82" s="40">
        <v>0</v>
      </c>
      <c r="AY82" s="41">
        <f t="shared" si="78"/>
        <v>0</v>
      </c>
      <c r="AZ82" s="40">
        <v>1</v>
      </c>
      <c r="BA82" s="41">
        <f t="shared" si="79"/>
        <v>1</v>
      </c>
      <c r="BB82" s="40">
        <v>1</v>
      </c>
      <c r="BC82" s="41">
        <f t="shared" si="80"/>
        <v>1</v>
      </c>
      <c r="BD82" s="42">
        <f t="shared" si="81"/>
        <v>36.049999999999997</v>
      </c>
      <c r="BE82" s="49">
        <f t="shared" si="82"/>
        <v>0.68018867924528292</v>
      </c>
      <c r="BF82" s="56">
        <f t="shared" si="83"/>
        <v>0</v>
      </c>
    </row>
    <row r="83" spans="1:58" ht="15" hidden="1" customHeight="1" x14ac:dyDescent="0.2">
      <c r="A83" s="48" t="s">
        <v>138</v>
      </c>
      <c r="B83" s="48" t="s">
        <v>57</v>
      </c>
      <c r="C83" s="48">
        <v>2</v>
      </c>
      <c r="D83" s="48" t="s">
        <v>146</v>
      </c>
      <c r="E83" s="48">
        <v>2015</v>
      </c>
      <c r="F83" s="40">
        <v>1</v>
      </c>
      <c r="G83" s="41">
        <f t="shared" ref="G83:G96" si="84">F83*G$3</f>
        <v>5</v>
      </c>
      <c r="H83" s="40">
        <v>1</v>
      </c>
      <c r="I83" s="41">
        <f t="shared" ref="I83:I96" si="85">H83*I$3</f>
        <v>3</v>
      </c>
      <c r="J83" s="40">
        <v>1</v>
      </c>
      <c r="K83" s="41">
        <f t="shared" ref="K83:K96" si="86">J83*K$3</f>
        <v>3</v>
      </c>
      <c r="L83" s="40">
        <v>1</v>
      </c>
      <c r="M83" s="41">
        <f t="shared" ref="M83:M96" si="87">L83*M$3</f>
        <v>3</v>
      </c>
      <c r="N83" s="40">
        <v>0</v>
      </c>
      <c r="O83" s="41">
        <f t="shared" ref="O83:O96" si="88">N83*O$3</f>
        <v>0</v>
      </c>
      <c r="P83" s="40">
        <v>1</v>
      </c>
      <c r="Q83" s="41">
        <f t="shared" ref="Q83:Q96" si="89">P83*Q$3</f>
        <v>3</v>
      </c>
      <c r="R83" s="40">
        <v>0.3</v>
      </c>
      <c r="S83" s="41">
        <f t="shared" ref="S83:S96" si="90">R83*S$3</f>
        <v>2.6999999999999997</v>
      </c>
      <c r="T83" s="40">
        <v>0.5</v>
      </c>
      <c r="U83" s="41">
        <f t="shared" ref="U83:U96" si="91">T83*U$3</f>
        <v>1.5</v>
      </c>
      <c r="V83" s="40">
        <v>0</v>
      </c>
      <c r="W83" s="41">
        <f t="shared" ref="W83:W96" si="92">V83*W$3</f>
        <v>0</v>
      </c>
      <c r="X83" s="40">
        <v>0</v>
      </c>
      <c r="Y83" s="41">
        <f t="shared" ref="Y83:Y96" si="93">X83*Y$3</f>
        <v>0</v>
      </c>
      <c r="Z83" s="40">
        <v>0</v>
      </c>
      <c r="AA83" s="41">
        <f t="shared" ref="AA83:AA96" si="94">Z83*AA$3</f>
        <v>0</v>
      </c>
      <c r="AB83" s="40">
        <v>0</v>
      </c>
      <c r="AC83" s="41">
        <f t="shared" ref="AC83:AC96" si="95">AB83*AC$3</f>
        <v>0</v>
      </c>
      <c r="AD83" s="40">
        <v>1</v>
      </c>
      <c r="AE83" s="41">
        <f t="shared" ref="AE83:AE96" si="96">AD83*AE$3</f>
        <v>1</v>
      </c>
      <c r="AF83" s="40">
        <v>0</v>
      </c>
      <c r="AG83" s="41">
        <f t="shared" ref="AG83:AG96" si="97">AF83*AG$3</f>
        <v>0</v>
      </c>
      <c r="AH83" s="40">
        <v>0</v>
      </c>
      <c r="AI83" s="41">
        <f t="shared" ref="AI83:AI96" si="98">AH83*AI$3</f>
        <v>0</v>
      </c>
      <c r="AJ83" s="40">
        <v>1</v>
      </c>
      <c r="AK83" s="41">
        <f t="shared" ref="AK83:AK96" si="99">AJ83*AK$3</f>
        <v>1</v>
      </c>
      <c r="AL83" s="40">
        <v>1</v>
      </c>
      <c r="AM83" s="41">
        <f t="shared" ref="AM83:AM96" si="100">AL83*AM$3</f>
        <v>1</v>
      </c>
      <c r="AN83" s="40">
        <v>0</v>
      </c>
      <c r="AO83" s="41">
        <f t="shared" ref="AO83:AO96" si="101">AN83*AO$3</f>
        <v>0</v>
      </c>
      <c r="AP83" s="40"/>
      <c r="AQ83" s="41">
        <f t="shared" ref="AQ83:AQ96" si="102">AP83*AQ$3</f>
        <v>0</v>
      </c>
      <c r="AR83" s="40">
        <v>0.5</v>
      </c>
      <c r="AS83" s="41">
        <f t="shared" ref="AS83:AS96" si="103">AR83*AS$3</f>
        <v>0.5</v>
      </c>
      <c r="AT83" s="40">
        <v>0.5</v>
      </c>
      <c r="AU83" s="41">
        <f t="shared" ref="AU83:AU96" si="104">AT83*AU$3</f>
        <v>0.5</v>
      </c>
      <c r="AV83" s="40">
        <v>1</v>
      </c>
      <c r="AW83" s="41">
        <f t="shared" ref="AW83:AW96" si="105">AV83*AW$3</f>
        <v>1</v>
      </c>
      <c r="AX83" s="40">
        <v>1</v>
      </c>
      <c r="AY83" s="41">
        <f t="shared" ref="AY83:AY96" si="106">AX83*AY$3</f>
        <v>1</v>
      </c>
      <c r="AZ83" s="40">
        <v>0.5</v>
      </c>
      <c r="BA83" s="41">
        <f t="shared" ref="BA83:BA96" si="107">AZ83*BA$3</f>
        <v>0.5</v>
      </c>
      <c r="BB83" s="40">
        <v>1</v>
      </c>
      <c r="BC83" s="41">
        <f t="shared" ref="BC83:BC96" si="108">BB83*BC$3</f>
        <v>1</v>
      </c>
      <c r="BD83" s="42">
        <f t="shared" ref="BD83:BD96" si="109">SUM(BC83,BA83,AY83,AW83,AU83,AS83,AQ83,AO83,AM83,AK83,AI83,AG83,AE83,AC83,AA83,Y83,W83,U83,S83,Q83,O83,M83,K83,I83,G83)</f>
        <v>28.7</v>
      </c>
      <c r="BE83" s="49">
        <f t="shared" si="82"/>
        <v>0.55192307692307696</v>
      </c>
      <c r="BF83" s="56">
        <f t="shared" si="83"/>
        <v>1</v>
      </c>
    </row>
    <row r="84" spans="1:58" ht="15" hidden="1" customHeight="1" x14ac:dyDescent="0.2">
      <c r="A84" s="48" t="s">
        <v>64</v>
      </c>
      <c r="B84" s="48" t="s">
        <v>57</v>
      </c>
      <c r="C84" s="48">
        <v>2</v>
      </c>
      <c r="D84" s="48" t="s">
        <v>146</v>
      </c>
      <c r="E84" s="48">
        <v>2015</v>
      </c>
      <c r="F84" s="40">
        <v>1</v>
      </c>
      <c r="G84" s="41">
        <f t="shared" si="84"/>
        <v>5</v>
      </c>
      <c r="H84" s="40">
        <v>1</v>
      </c>
      <c r="I84" s="41">
        <f t="shared" si="85"/>
        <v>3</v>
      </c>
      <c r="J84" s="40">
        <v>1</v>
      </c>
      <c r="K84" s="41">
        <f t="shared" si="86"/>
        <v>3</v>
      </c>
      <c r="L84" s="40">
        <v>1</v>
      </c>
      <c r="M84" s="41">
        <f t="shared" si="87"/>
        <v>3</v>
      </c>
      <c r="N84" s="40">
        <v>0</v>
      </c>
      <c r="O84" s="41">
        <f t="shared" si="88"/>
        <v>0</v>
      </c>
      <c r="P84" s="40">
        <v>1</v>
      </c>
      <c r="Q84" s="41">
        <f t="shared" si="89"/>
        <v>3</v>
      </c>
      <c r="R84" s="40">
        <v>0.06</v>
      </c>
      <c r="S84" s="41">
        <f t="shared" si="90"/>
        <v>0.54</v>
      </c>
      <c r="T84" s="40">
        <v>1</v>
      </c>
      <c r="U84" s="41">
        <f t="shared" si="91"/>
        <v>3</v>
      </c>
      <c r="V84" s="40">
        <v>0</v>
      </c>
      <c r="W84" s="41">
        <f t="shared" si="92"/>
        <v>0</v>
      </c>
      <c r="X84" s="40">
        <v>0</v>
      </c>
      <c r="Y84" s="41">
        <f t="shared" si="93"/>
        <v>0</v>
      </c>
      <c r="Z84" s="40">
        <v>1</v>
      </c>
      <c r="AA84" s="41">
        <f t="shared" si="94"/>
        <v>2</v>
      </c>
      <c r="AB84" s="40">
        <v>0.6</v>
      </c>
      <c r="AC84" s="41">
        <f t="shared" si="95"/>
        <v>1.2</v>
      </c>
      <c r="AD84" s="40">
        <v>1</v>
      </c>
      <c r="AE84" s="41">
        <f t="shared" si="96"/>
        <v>1</v>
      </c>
      <c r="AF84" s="40">
        <v>0</v>
      </c>
      <c r="AG84" s="41">
        <f t="shared" si="97"/>
        <v>0</v>
      </c>
      <c r="AH84" s="40">
        <v>0.5</v>
      </c>
      <c r="AI84" s="41">
        <f t="shared" si="98"/>
        <v>0.5</v>
      </c>
      <c r="AJ84" s="40">
        <v>1</v>
      </c>
      <c r="AK84" s="41">
        <f t="shared" si="99"/>
        <v>1</v>
      </c>
      <c r="AL84" s="40">
        <v>1</v>
      </c>
      <c r="AM84" s="41">
        <f t="shared" si="100"/>
        <v>1</v>
      </c>
      <c r="AN84" s="40">
        <v>0</v>
      </c>
      <c r="AO84" s="41">
        <f t="shared" si="101"/>
        <v>0</v>
      </c>
      <c r="AP84" s="40"/>
      <c r="AQ84" s="41">
        <f t="shared" si="102"/>
        <v>0</v>
      </c>
      <c r="AR84" s="40">
        <v>0.5</v>
      </c>
      <c r="AS84" s="41">
        <f t="shared" si="103"/>
        <v>0.5</v>
      </c>
      <c r="AT84" s="40">
        <v>0.5</v>
      </c>
      <c r="AU84" s="41">
        <f t="shared" si="104"/>
        <v>0.5</v>
      </c>
      <c r="AV84" s="40">
        <v>1</v>
      </c>
      <c r="AW84" s="41">
        <f t="shared" si="105"/>
        <v>1</v>
      </c>
      <c r="AX84" s="40">
        <v>1</v>
      </c>
      <c r="AY84" s="41">
        <f t="shared" si="106"/>
        <v>1</v>
      </c>
      <c r="AZ84" s="40">
        <v>1</v>
      </c>
      <c r="BA84" s="41">
        <f t="shared" si="107"/>
        <v>1</v>
      </c>
      <c r="BB84" s="40">
        <v>1</v>
      </c>
      <c r="BC84" s="41">
        <f t="shared" si="108"/>
        <v>1</v>
      </c>
      <c r="BD84" s="42">
        <f t="shared" si="109"/>
        <v>32.239999999999995</v>
      </c>
      <c r="BE84" s="49">
        <f t="shared" si="82"/>
        <v>0.61999999999999988</v>
      </c>
      <c r="BF84" s="56">
        <f t="shared" si="83"/>
        <v>1</v>
      </c>
    </row>
    <row r="85" spans="1:58" hidden="1" x14ac:dyDescent="0.2">
      <c r="A85" s="48" t="s">
        <v>139</v>
      </c>
      <c r="B85" s="48" t="s">
        <v>10</v>
      </c>
      <c r="C85" s="48">
        <v>3</v>
      </c>
      <c r="D85" s="48" t="s">
        <v>146</v>
      </c>
      <c r="E85" s="48">
        <v>2015</v>
      </c>
      <c r="F85" s="40">
        <v>1</v>
      </c>
      <c r="G85" s="41">
        <f t="shared" si="84"/>
        <v>5</v>
      </c>
      <c r="H85" s="40">
        <v>1</v>
      </c>
      <c r="I85" s="41">
        <f t="shared" si="85"/>
        <v>3</v>
      </c>
      <c r="J85" s="40">
        <v>1</v>
      </c>
      <c r="K85" s="41">
        <f t="shared" si="86"/>
        <v>3</v>
      </c>
      <c r="L85" s="40">
        <v>1</v>
      </c>
      <c r="M85" s="41">
        <f t="shared" si="87"/>
        <v>3</v>
      </c>
      <c r="N85" s="40">
        <v>1</v>
      </c>
      <c r="O85" s="41">
        <f t="shared" si="88"/>
        <v>3</v>
      </c>
      <c r="P85" s="40">
        <v>1</v>
      </c>
      <c r="Q85" s="41">
        <f t="shared" si="89"/>
        <v>3</v>
      </c>
      <c r="R85" s="40">
        <v>0.25</v>
      </c>
      <c r="S85" s="41">
        <f t="shared" si="90"/>
        <v>2.25</v>
      </c>
      <c r="T85" s="40">
        <v>0.75</v>
      </c>
      <c r="U85" s="41">
        <f t="shared" si="91"/>
        <v>2.25</v>
      </c>
      <c r="V85" s="40">
        <v>0</v>
      </c>
      <c r="W85" s="41">
        <f t="shared" si="92"/>
        <v>0</v>
      </c>
      <c r="X85" s="40">
        <v>0</v>
      </c>
      <c r="Y85" s="41">
        <f t="shared" si="93"/>
        <v>0</v>
      </c>
      <c r="Z85" s="40">
        <v>1</v>
      </c>
      <c r="AA85" s="41">
        <f t="shared" si="94"/>
        <v>2</v>
      </c>
      <c r="AB85" s="40">
        <v>1</v>
      </c>
      <c r="AC85" s="41">
        <f t="shared" si="95"/>
        <v>2</v>
      </c>
      <c r="AD85" s="40">
        <v>0</v>
      </c>
      <c r="AE85" s="41">
        <f t="shared" si="96"/>
        <v>0</v>
      </c>
      <c r="AF85" s="40">
        <v>1</v>
      </c>
      <c r="AG85" s="41">
        <f t="shared" si="97"/>
        <v>1</v>
      </c>
      <c r="AH85" s="40">
        <v>0</v>
      </c>
      <c r="AI85" s="41">
        <f t="shared" si="98"/>
        <v>0</v>
      </c>
      <c r="AJ85" s="40">
        <v>0</v>
      </c>
      <c r="AK85" s="41">
        <f t="shared" si="99"/>
        <v>0</v>
      </c>
      <c r="AL85" s="40">
        <v>0</v>
      </c>
      <c r="AM85" s="41">
        <f t="shared" si="100"/>
        <v>0</v>
      </c>
      <c r="AN85" s="40">
        <v>0</v>
      </c>
      <c r="AO85" s="41">
        <f t="shared" si="101"/>
        <v>0</v>
      </c>
      <c r="AP85" s="40">
        <v>0</v>
      </c>
      <c r="AQ85" s="41">
        <f t="shared" si="102"/>
        <v>0</v>
      </c>
      <c r="AR85" s="40">
        <v>1</v>
      </c>
      <c r="AS85" s="41">
        <f t="shared" si="103"/>
        <v>1</v>
      </c>
      <c r="AT85" s="40">
        <v>1</v>
      </c>
      <c r="AU85" s="41">
        <f t="shared" si="104"/>
        <v>1</v>
      </c>
      <c r="AV85" s="40">
        <v>0</v>
      </c>
      <c r="AW85" s="41">
        <f t="shared" si="105"/>
        <v>0</v>
      </c>
      <c r="AX85" s="40">
        <v>0</v>
      </c>
      <c r="AY85" s="41">
        <f t="shared" si="106"/>
        <v>0</v>
      </c>
      <c r="AZ85" s="40">
        <v>0</v>
      </c>
      <c r="BA85" s="41">
        <f t="shared" si="107"/>
        <v>0</v>
      </c>
      <c r="BB85" s="40">
        <v>1</v>
      </c>
      <c r="BC85" s="41">
        <f t="shared" si="108"/>
        <v>1</v>
      </c>
      <c r="BD85" s="42">
        <f t="shared" si="109"/>
        <v>32.5</v>
      </c>
      <c r="BE85" s="49">
        <f t="shared" si="82"/>
        <v>0.6132075471698113</v>
      </c>
      <c r="BF85" s="56">
        <f t="shared" si="83"/>
        <v>0</v>
      </c>
    </row>
    <row r="86" spans="1:58" ht="15" hidden="1" customHeight="1" x14ac:dyDescent="0.2">
      <c r="A86" s="48" t="s">
        <v>61</v>
      </c>
      <c r="B86" s="48" t="s">
        <v>57</v>
      </c>
      <c r="C86" s="48">
        <v>2</v>
      </c>
      <c r="D86" s="48" t="s">
        <v>146</v>
      </c>
      <c r="E86" s="48">
        <v>2015</v>
      </c>
      <c r="F86" s="40">
        <v>1</v>
      </c>
      <c r="G86" s="41">
        <f t="shared" si="84"/>
        <v>5</v>
      </c>
      <c r="H86" s="40">
        <v>1</v>
      </c>
      <c r="I86" s="41">
        <f t="shared" si="85"/>
        <v>3</v>
      </c>
      <c r="J86" s="40">
        <v>1</v>
      </c>
      <c r="K86" s="41">
        <f t="shared" si="86"/>
        <v>3</v>
      </c>
      <c r="L86" s="40">
        <v>1</v>
      </c>
      <c r="M86" s="41">
        <f t="shared" si="87"/>
        <v>3</v>
      </c>
      <c r="N86" s="40">
        <v>1</v>
      </c>
      <c r="O86" s="41">
        <f t="shared" si="88"/>
        <v>3</v>
      </c>
      <c r="P86" s="40">
        <v>1</v>
      </c>
      <c r="Q86" s="41">
        <f t="shared" si="89"/>
        <v>3</v>
      </c>
      <c r="R86" s="40">
        <v>0.3</v>
      </c>
      <c r="S86" s="41">
        <f t="shared" si="90"/>
        <v>2.6999999999999997</v>
      </c>
      <c r="T86" s="40">
        <v>1</v>
      </c>
      <c r="U86" s="41">
        <f t="shared" si="91"/>
        <v>3</v>
      </c>
      <c r="V86" s="40">
        <v>0</v>
      </c>
      <c r="W86" s="41">
        <f t="shared" si="92"/>
        <v>0</v>
      </c>
      <c r="X86" s="40">
        <v>0</v>
      </c>
      <c r="Y86" s="41">
        <f t="shared" si="93"/>
        <v>0</v>
      </c>
      <c r="Z86" s="40">
        <v>1</v>
      </c>
      <c r="AA86" s="41">
        <f t="shared" si="94"/>
        <v>2</v>
      </c>
      <c r="AB86" s="40">
        <v>0.6</v>
      </c>
      <c r="AC86" s="41">
        <f t="shared" si="95"/>
        <v>1.2</v>
      </c>
      <c r="AD86" s="40">
        <v>1</v>
      </c>
      <c r="AE86" s="41">
        <f t="shared" si="96"/>
        <v>1</v>
      </c>
      <c r="AF86" s="40">
        <v>0</v>
      </c>
      <c r="AG86" s="41">
        <f t="shared" si="97"/>
        <v>0</v>
      </c>
      <c r="AH86" s="40">
        <v>0.5</v>
      </c>
      <c r="AI86" s="41">
        <f t="shared" si="98"/>
        <v>0.5</v>
      </c>
      <c r="AJ86" s="40">
        <v>0.5</v>
      </c>
      <c r="AK86" s="41">
        <f t="shared" si="99"/>
        <v>0.5</v>
      </c>
      <c r="AL86" s="40">
        <v>1</v>
      </c>
      <c r="AM86" s="41">
        <f t="shared" si="100"/>
        <v>1</v>
      </c>
      <c r="AN86" s="40">
        <v>0</v>
      </c>
      <c r="AO86" s="41">
        <f t="shared" si="101"/>
        <v>0</v>
      </c>
      <c r="AP86" s="40"/>
      <c r="AQ86" s="41">
        <f t="shared" si="102"/>
        <v>0</v>
      </c>
      <c r="AR86" s="40">
        <v>1</v>
      </c>
      <c r="AS86" s="41">
        <f t="shared" si="103"/>
        <v>1</v>
      </c>
      <c r="AT86" s="40">
        <v>1</v>
      </c>
      <c r="AU86" s="41">
        <f t="shared" si="104"/>
        <v>1</v>
      </c>
      <c r="AV86" s="40">
        <v>1</v>
      </c>
      <c r="AW86" s="41">
        <f t="shared" si="105"/>
        <v>1</v>
      </c>
      <c r="AX86" s="40">
        <v>1</v>
      </c>
      <c r="AY86" s="41">
        <f t="shared" si="106"/>
        <v>1</v>
      </c>
      <c r="AZ86" s="40">
        <v>0.5</v>
      </c>
      <c r="BA86" s="41">
        <f t="shared" si="107"/>
        <v>0.5</v>
      </c>
      <c r="BB86" s="40">
        <v>1</v>
      </c>
      <c r="BC86" s="41">
        <f t="shared" si="108"/>
        <v>1</v>
      </c>
      <c r="BD86" s="42">
        <f t="shared" si="109"/>
        <v>37.4</v>
      </c>
      <c r="BE86" s="49">
        <f t="shared" si="82"/>
        <v>0.71923076923076923</v>
      </c>
      <c r="BF86" s="56">
        <f t="shared" si="83"/>
        <v>1</v>
      </c>
    </row>
    <row r="87" spans="1:58" x14ac:dyDescent="0.2">
      <c r="A87" s="48" t="s">
        <v>140</v>
      </c>
      <c r="B87" s="48" t="s">
        <v>10</v>
      </c>
      <c r="C87" s="48"/>
      <c r="D87" s="48" t="s">
        <v>146</v>
      </c>
      <c r="E87" s="48">
        <v>2015</v>
      </c>
      <c r="F87" s="40"/>
      <c r="G87" s="41">
        <f t="shared" si="84"/>
        <v>0</v>
      </c>
      <c r="H87" s="40"/>
      <c r="I87" s="41">
        <f t="shared" si="85"/>
        <v>0</v>
      </c>
      <c r="J87" s="40"/>
      <c r="K87" s="41">
        <f t="shared" si="86"/>
        <v>0</v>
      </c>
      <c r="L87" s="40"/>
      <c r="M87" s="41">
        <f t="shared" si="87"/>
        <v>0</v>
      </c>
      <c r="N87" s="40"/>
      <c r="O87" s="41">
        <f t="shared" si="88"/>
        <v>0</v>
      </c>
      <c r="P87" s="40"/>
      <c r="Q87" s="41">
        <f t="shared" si="89"/>
        <v>0</v>
      </c>
      <c r="R87" s="40"/>
      <c r="S87" s="41">
        <f t="shared" si="90"/>
        <v>0</v>
      </c>
      <c r="T87" s="40"/>
      <c r="U87" s="41">
        <f t="shared" si="91"/>
        <v>0</v>
      </c>
      <c r="V87" s="40"/>
      <c r="W87" s="41">
        <f t="shared" si="92"/>
        <v>0</v>
      </c>
      <c r="X87" s="40"/>
      <c r="Y87" s="41">
        <f t="shared" si="93"/>
        <v>0</v>
      </c>
      <c r="Z87" s="40"/>
      <c r="AA87" s="41">
        <f t="shared" si="94"/>
        <v>0</v>
      </c>
      <c r="AB87" s="40"/>
      <c r="AC87" s="41">
        <f t="shared" si="95"/>
        <v>0</v>
      </c>
      <c r="AD87" s="40"/>
      <c r="AE87" s="41">
        <f t="shared" si="96"/>
        <v>0</v>
      </c>
      <c r="AF87" s="40"/>
      <c r="AG87" s="41">
        <f t="shared" si="97"/>
        <v>0</v>
      </c>
      <c r="AH87" s="40"/>
      <c r="AI87" s="41">
        <f t="shared" si="98"/>
        <v>0</v>
      </c>
      <c r="AJ87" s="40"/>
      <c r="AK87" s="41">
        <f t="shared" si="99"/>
        <v>0</v>
      </c>
      <c r="AL87" s="40"/>
      <c r="AM87" s="41">
        <f t="shared" si="100"/>
        <v>0</v>
      </c>
      <c r="AN87" s="40"/>
      <c r="AO87" s="41">
        <f t="shared" si="101"/>
        <v>0</v>
      </c>
      <c r="AP87" s="40"/>
      <c r="AQ87" s="41">
        <f t="shared" si="102"/>
        <v>0</v>
      </c>
      <c r="AR87" s="40"/>
      <c r="AS87" s="41">
        <f t="shared" si="103"/>
        <v>0</v>
      </c>
      <c r="AT87" s="40"/>
      <c r="AU87" s="41">
        <f t="shared" si="104"/>
        <v>0</v>
      </c>
      <c r="AV87" s="40"/>
      <c r="AW87" s="41">
        <f t="shared" si="105"/>
        <v>0</v>
      </c>
      <c r="AX87" s="40"/>
      <c r="AY87" s="41">
        <f t="shared" si="106"/>
        <v>0</v>
      </c>
      <c r="AZ87" s="40"/>
      <c r="BA87" s="41">
        <f t="shared" si="107"/>
        <v>0</v>
      </c>
      <c r="BB87" s="40"/>
      <c r="BC87" s="41">
        <f t="shared" si="108"/>
        <v>0</v>
      </c>
      <c r="BD87" s="42">
        <f t="shared" si="109"/>
        <v>0</v>
      </c>
      <c r="BE87" s="49">
        <f t="shared" si="82"/>
        <v>0</v>
      </c>
      <c r="BF87" s="56">
        <f t="shared" si="83"/>
        <v>53</v>
      </c>
    </row>
    <row r="88" spans="1:58" hidden="1" x14ac:dyDescent="0.2">
      <c r="A88" s="48" t="s">
        <v>141</v>
      </c>
      <c r="B88" s="48" t="s">
        <v>10</v>
      </c>
      <c r="C88" s="48">
        <v>2</v>
      </c>
      <c r="D88" s="48" t="s">
        <v>146</v>
      </c>
      <c r="E88" s="48">
        <v>2015</v>
      </c>
      <c r="F88" s="40"/>
      <c r="G88" s="41">
        <f t="shared" si="84"/>
        <v>0</v>
      </c>
      <c r="H88" s="40"/>
      <c r="I88" s="41">
        <f t="shared" si="85"/>
        <v>0</v>
      </c>
      <c r="J88" s="40"/>
      <c r="K88" s="41">
        <f t="shared" si="86"/>
        <v>0</v>
      </c>
      <c r="L88" s="40"/>
      <c r="M88" s="41">
        <f t="shared" si="87"/>
        <v>0</v>
      </c>
      <c r="N88" s="40"/>
      <c r="O88" s="41">
        <f t="shared" si="88"/>
        <v>0</v>
      </c>
      <c r="P88" s="40"/>
      <c r="Q88" s="41">
        <f t="shared" si="89"/>
        <v>0</v>
      </c>
      <c r="R88" s="40"/>
      <c r="S88" s="41">
        <f t="shared" si="90"/>
        <v>0</v>
      </c>
      <c r="T88" s="40"/>
      <c r="U88" s="41">
        <f t="shared" si="91"/>
        <v>0</v>
      </c>
      <c r="V88" s="40"/>
      <c r="W88" s="41">
        <f t="shared" si="92"/>
        <v>0</v>
      </c>
      <c r="X88" s="40"/>
      <c r="Y88" s="41">
        <f t="shared" si="93"/>
        <v>0</v>
      </c>
      <c r="Z88" s="40"/>
      <c r="AA88" s="41">
        <f t="shared" si="94"/>
        <v>0</v>
      </c>
      <c r="AB88" s="40"/>
      <c r="AC88" s="41">
        <f t="shared" si="95"/>
        <v>0</v>
      </c>
      <c r="AD88" s="40"/>
      <c r="AE88" s="41">
        <f t="shared" si="96"/>
        <v>0</v>
      </c>
      <c r="AF88" s="40"/>
      <c r="AG88" s="41">
        <f t="shared" si="97"/>
        <v>0</v>
      </c>
      <c r="AH88" s="40"/>
      <c r="AI88" s="41">
        <f t="shared" si="98"/>
        <v>0</v>
      </c>
      <c r="AJ88" s="40"/>
      <c r="AK88" s="41">
        <f t="shared" si="99"/>
        <v>0</v>
      </c>
      <c r="AL88" s="40"/>
      <c r="AM88" s="41">
        <f t="shared" si="100"/>
        <v>0</v>
      </c>
      <c r="AN88" s="40"/>
      <c r="AO88" s="41">
        <f t="shared" si="101"/>
        <v>0</v>
      </c>
      <c r="AP88" s="40"/>
      <c r="AQ88" s="41">
        <f t="shared" si="102"/>
        <v>0</v>
      </c>
      <c r="AR88" s="40"/>
      <c r="AS88" s="41">
        <f t="shared" si="103"/>
        <v>0</v>
      </c>
      <c r="AT88" s="40"/>
      <c r="AU88" s="41">
        <f t="shared" si="104"/>
        <v>0</v>
      </c>
      <c r="AV88" s="40"/>
      <c r="AW88" s="41">
        <f t="shared" si="105"/>
        <v>0</v>
      </c>
      <c r="AX88" s="40"/>
      <c r="AY88" s="41">
        <f t="shared" si="106"/>
        <v>0</v>
      </c>
      <c r="AZ88" s="40"/>
      <c r="BA88" s="41">
        <f t="shared" si="107"/>
        <v>0</v>
      </c>
      <c r="BB88" s="40"/>
      <c r="BC88" s="41">
        <f t="shared" si="108"/>
        <v>0</v>
      </c>
      <c r="BD88" s="42">
        <f t="shared" si="109"/>
        <v>0</v>
      </c>
      <c r="BE88" s="49">
        <f t="shared" si="82"/>
        <v>0</v>
      </c>
      <c r="BF88" s="56">
        <f t="shared" si="83"/>
        <v>53</v>
      </c>
    </row>
    <row r="89" spans="1:58" hidden="1" x14ac:dyDescent="0.2">
      <c r="A89" s="48" t="s">
        <v>65</v>
      </c>
      <c r="B89" s="48" t="s">
        <v>57</v>
      </c>
      <c r="C89" s="48">
        <v>2</v>
      </c>
      <c r="D89" s="48" t="s">
        <v>146</v>
      </c>
      <c r="E89" s="48">
        <v>2015</v>
      </c>
      <c r="F89" s="40">
        <v>1</v>
      </c>
      <c r="G89" s="41">
        <f t="shared" si="84"/>
        <v>5</v>
      </c>
      <c r="H89" s="40">
        <v>1</v>
      </c>
      <c r="I89" s="41">
        <f t="shared" si="85"/>
        <v>3</v>
      </c>
      <c r="J89" s="40">
        <v>1</v>
      </c>
      <c r="K89" s="41">
        <f t="shared" si="86"/>
        <v>3</v>
      </c>
      <c r="L89" s="40">
        <v>1</v>
      </c>
      <c r="M89" s="41">
        <f t="shared" si="87"/>
        <v>3</v>
      </c>
      <c r="N89" s="40">
        <v>0</v>
      </c>
      <c r="O89" s="41">
        <f t="shared" si="88"/>
        <v>0</v>
      </c>
      <c r="P89" s="40">
        <v>1</v>
      </c>
      <c r="Q89" s="41">
        <f t="shared" si="89"/>
        <v>3</v>
      </c>
      <c r="R89" s="40">
        <v>0</v>
      </c>
      <c r="S89" s="41">
        <f t="shared" si="90"/>
        <v>0</v>
      </c>
      <c r="T89" s="40">
        <v>1</v>
      </c>
      <c r="U89" s="41">
        <f t="shared" si="91"/>
        <v>3</v>
      </c>
      <c r="V89" s="40">
        <v>0</v>
      </c>
      <c r="W89" s="41">
        <f t="shared" si="92"/>
        <v>0</v>
      </c>
      <c r="X89" s="40">
        <v>0</v>
      </c>
      <c r="Y89" s="41">
        <f t="shared" si="93"/>
        <v>0</v>
      </c>
      <c r="Z89" s="40">
        <v>0</v>
      </c>
      <c r="AA89" s="41">
        <f t="shared" si="94"/>
        <v>0</v>
      </c>
      <c r="AB89" s="40">
        <v>0</v>
      </c>
      <c r="AC89" s="41">
        <f t="shared" si="95"/>
        <v>0</v>
      </c>
      <c r="AD89" s="40">
        <v>1</v>
      </c>
      <c r="AE89" s="41">
        <f t="shared" si="96"/>
        <v>1</v>
      </c>
      <c r="AF89" s="40">
        <v>0.5</v>
      </c>
      <c r="AG89" s="41">
        <f t="shared" si="97"/>
        <v>0.5</v>
      </c>
      <c r="AH89" s="40">
        <v>0</v>
      </c>
      <c r="AI89" s="41">
        <f t="shared" si="98"/>
        <v>0</v>
      </c>
      <c r="AJ89" s="40">
        <v>0.6</v>
      </c>
      <c r="AK89" s="41">
        <f t="shared" si="99"/>
        <v>0.6</v>
      </c>
      <c r="AL89" s="40">
        <v>1</v>
      </c>
      <c r="AM89" s="41">
        <f t="shared" si="100"/>
        <v>1</v>
      </c>
      <c r="AN89" s="40">
        <v>0</v>
      </c>
      <c r="AO89" s="41">
        <f t="shared" si="101"/>
        <v>0</v>
      </c>
      <c r="AP89" s="40"/>
      <c r="AQ89" s="41">
        <f t="shared" si="102"/>
        <v>0</v>
      </c>
      <c r="AR89" s="40">
        <v>0.5</v>
      </c>
      <c r="AS89" s="41">
        <f t="shared" si="103"/>
        <v>0.5</v>
      </c>
      <c r="AT89" s="40">
        <v>0.5</v>
      </c>
      <c r="AU89" s="41">
        <f t="shared" si="104"/>
        <v>0.5</v>
      </c>
      <c r="AV89" s="40">
        <v>1</v>
      </c>
      <c r="AW89" s="41">
        <f t="shared" si="105"/>
        <v>1</v>
      </c>
      <c r="AX89" s="40">
        <v>1</v>
      </c>
      <c r="AY89" s="41">
        <f t="shared" si="106"/>
        <v>1</v>
      </c>
      <c r="AZ89" s="40">
        <v>0.5</v>
      </c>
      <c r="BA89" s="41">
        <f t="shared" si="107"/>
        <v>0.5</v>
      </c>
      <c r="BB89" s="40">
        <v>1</v>
      </c>
      <c r="BC89" s="41">
        <f t="shared" si="108"/>
        <v>1</v>
      </c>
      <c r="BD89" s="42">
        <f t="shared" si="109"/>
        <v>27.6</v>
      </c>
      <c r="BE89" s="49">
        <f t="shared" si="82"/>
        <v>0.53076923076923077</v>
      </c>
      <c r="BF89" s="56">
        <f t="shared" si="83"/>
        <v>1</v>
      </c>
    </row>
    <row r="90" spans="1:58" hidden="1" x14ac:dyDescent="0.2">
      <c r="A90" s="48" t="s">
        <v>7</v>
      </c>
      <c r="B90" s="48" t="s">
        <v>134</v>
      </c>
      <c r="C90" s="48">
        <v>2</v>
      </c>
      <c r="D90" s="48" t="s">
        <v>146</v>
      </c>
      <c r="E90" s="48">
        <v>2015</v>
      </c>
      <c r="F90" s="40">
        <v>1</v>
      </c>
      <c r="G90" s="41">
        <f t="shared" si="84"/>
        <v>5</v>
      </c>
      <c r="H90" s="40">
        <v>1</v>
      </c>
      <c r="I90" s="41">
        <f t="shared" si="85"/>
        <v>3</v>
      </c>
      <c r="J90" s="40">
        <v>0</v>
      </c>
      <c r="K90" s="41">
        <f t="shared" si="86"/>
        <v>0</v>
      </c>
      <c r="L90" s="40">
        <v>1</v>
      </c>
      <c r="M90" s="41">
        <f t="shared" si="87"/>
        <v>3</v>
      </c>
      <c r="N90" s="40">
        <v>1</v>
      </c>
      <c r="O90" s="41">
        <f t="shared" si="88"/>
        <v>3</v>
      </c>
      <c r="P90" s="40">
        <v>1</v>
      </c>
      <c r="Q90" s="41">
        <f t="shared" si="89"/>
        <v>3</v>
      </c>
      <c r="R90" s="40">
        <v>0.25</v>
      </c>
      <c r="S90" s="41">
        <f t="shared" si="90"/>
        <v>2.25</v>
      </c>
      <c r="T90" s="40">
        <v>0</v>
      </c>
      <c r="U90" s="41">
        <f t="shared" si="91"/>
        <v>0</v>
      </c>
      <c r="V90" s="40">
        <v>0</v>
      </c>
      <c r="W90" s="41">
        <f t="shared" si="92"/>
        <v>0</v>
      </c>
      <c r="X90" s="40">
        <v>0</v>
      </c>
      <c r="Y90" s="41">
        <f t="shared" si="93"/>
        <v>0</v>
      </c>
      <c r="Z90" s="40">
        <v>1</v>
      </c>
      <c r="AA90" s="41">
        <f t="shared" si="94"/>
        <v>2</v>
      </c>
      <c r="AB90" s="40">
        <v>0</v>
      </c>
      <c r="AC90" s="41">
        <f t="shared" si="95"/>
        <v>0</v>
      </c>
      <c r="AD90" s="40">
        <v>1</v>
      </c>
      <c r="AE90" s="41">
        <f t="shared" si="96"/>
        <v>1</v>
      </c>
      <c r="AF90" s="40">
        <v>0</v>
      </c>
      <c r="AG90" s="41">
        <f t="shared" si="97"/>
        <v>0</v>
      </c>
      <c r="AH90" s="40">
        <v>1</v>
      </c>
      <c r="AI90" s="41">
        <f t="shared" si="98"/>
        <v>1</v>
      </c>
      <c r="AJ90" s="40">
        <v>1</v>
      </c>
      <c r="AK90" s="41">
        <f t="shared" si="99"/>
        <v>1</v>
      </c>
      <c r="AL90" s="40">
        <v>1</v>
      </c>
      <c r="AM90" s="41">
        <f t="shared" si="100"/>
        <v>1</v>
      </c>
      <c r="AN90" s="40">
        <v>0</v>
      </c>
      <c r="AO90" s="41">
        <f t="shared" si="101"/>
        <v>0</v>
      </c>
      <c r="AP90" s="40">
        <v>0</v>
      </c>
      <c r="AQ90" s="41">
        <f t="shared" si="102"/>
        <v>0</v>
      </c>
      <c r="AR90" s="40">
        <v>1</v>
      </c>
      <c r="AS90" s="41">
        <f t="shared" si="103"/>
        <v>1</v>
      </c>
      <c r="AT90" s="40">
        <v>1</v>
      </c>
      <c r="AU90" s="41">
        <f t="shared" si="104"/>
        <v>1</v>
      </c>
      <c r="AV90" s="40">
        <v>1</v>
      </c>
      <c r="AW90" s="41">
        <f t="shared" si="105"/>
        <v>1</v>
      </c>
      <c r="AX90" s="40">
        <v>0</v>
      </c>
      <c r="AY90" s="41">
        <f t="shared" si="106"/>
        <v>0</v>
      </c>
      <c r="AZ90" s="40">
        <v>0</v>
      </c>
      <c r="BA90" s="41">
        <f t="shared" si="107"/>
        <v>0</v>
      </c>
      <c r="BB90" s="40">
        <v>1</v>
      </c>
      <c r="BC90" s="41">
        <f t="shared" si="108"/>
        <v>1</v>
      </c>
      <c r="BD90" s="42">
        <f t="shared" si="109"/>
        <v>29.25</v>
      </c>
      <c r="BE90" s="49">
        <f t="shared" si="82"/>
        <v>0.55188679245283023</v>
      </c>
      <c r="BF90" s="56">
        <f t="shared" si="83"/>
        <v>0</v>
      </c>
    </row>
    <row r="91" spans="1:58" ht="15" customHeight="1" x14ac:dyDescent="0.2">
      <c r="A91" s="48" t="s">
        <v>27</v>
      </c>
      <c r="B91" s="48" t="s">
        <v>25</v>
      </c>
      <c r="C91" s="48">
        <v>1</v>
      </c>
      <c r="D91" s="48" t="s">
        <v>146</v>
      </c>
      <c r="E91" s="48">
        <v>2015</v>
      </c>
      <c r="F91" s="40">
        <v>1</v>
      </c>
      <c r="G91" s="41">
        <f t="shared" si="84"/>
        <v>5</v>
      </c>
      <c r="H91" s="40">
        <v>1</v>
      </c>
      <c r="I91" s="41">
        <f t="shared" si="85"/>
        <v>3</v>
      </c>
      <c r="J91" s="40">
        <v>1</v>
      </c>
      <c r="K91" s="41">
        <f t="shared" si="86"/>
        <v>3</v>
      </c>
      <c r="L91" s="40">
        <v>1</v>
      </c>
      <c r="M91" s="41">
        <f t="shared" si="87"/>
        <v>3</v>
      </c>
      <c r="N91" s="40">
        <v>0</v>
      </c>
      <c r="O91" s="41">
        <f t="shared" si="88"/>
        <v>0</v>
      </c>
      <c r="P91" s="40">
        <v>1</v>
      </c>
      <c r="Q91" s="41">
        <f t="shared" si="89"/>
        <v>3</v>
      </c>
      <c r="R91" s="40">
        <v>0.51</v>
      </c>
      <c r="S91" s="41">
        <f t="shared" si="90"/>
        <v>4.59</v>
      </c>
      <c r="T91" s="40">
        <v>1</v>
      </c>
      <c r="U91" s="41">
        <f t="shared" si="91"/>
        <v>3</v>
      </c>
      <c r="V91" s="40">
        <v>0</v>
      </c>
      <c r="W91" s="41">
        <f t="shared" si="92"/>
        <v>0</v>
      </c>
      <c r="X91" s="40">
        <v>0</v>
      </c>
      <c r="Y91" s="41">
        <f t="shared" si="93"/>
        <v>0</v>
      </c>
      <c r="Z91" s="40">
        <v>1</v>
      </c>
      <c r="AA91" s="41">
        <f t="shared" si="94"/>
        <v>2</v>
      </c>
      <c r="AB91" s="40">
        <v>0</v>
      </c>
      <c r="AC91" s="41">
        <f t="shared" si="95"/>
        <v>0</v>
      </c>
      <c r="AD91" s="40">
        <v>0</v>
      </c>
      <c r="AE91" s="41">
        <f t="shared" si="96"/>
        <v>0</v>
      </c>
      <c r="AF91" s="40">
        <v>0</v>
      </c>
      <c r="AG91" s="41">
        <f t="shared" si="97"/>
        <v>0</v>
      </c>
      <c r="AH91" s="40">
        <v>0</v>
      </c>
      <c r="AI91" s="41">
        <f t="shared" si="98"/>
        <v>0</v>
      </c>
      <c r="AJ91" s="40">
        <v>0</v>
      </c>
      <c r="AK91" s="41">
        <f t="shared" si="99"/>
        <v>0</v>
      </c>
      <c r="AL91" s="40">
        <v>0</v>
      </c>
      <c r="AM91" s="41">
        <f t="shared" si="100"/>
        <v>0</v>
      </c>
      <c r="AN91" s="40">
        <v>0</v>
      </c>
      <c r="AO91" s="41">
        <f t="shared" si="101"/>
        <v>0</v>
      </c>
      <c r="AP91" s="40">
        <v>0</v>
      </c>
      <c r="AQ91" s="41">
        <f t="shared" si="102"/>
        <v>0</v>
      </c>
      <c r="AR91" s="40">
        <v>1</v>
      </c>
      <c r="AS91" s="41">
        <f t="shared" si="103"/>
        <v>1</v>
      </c>
      <c r="AT91" s="40">
        <v>1</v>
      </c>
      <c r="AU91" s="41">
        <f t="shared" si="104"/>
        <v>1</v>
      </c>
      <c r="AV91" s="40">
        <v>0.5</v>
      </c>
      <c r="AW91" s="41">
        <f t="shared" si="105"/>
        <v>0.5</v>
      </c>
      <c r="AX91" s="40">
        <v>0</v>
      </c>
      <c r="AY91" s="41">
        <f t="shared" si="106"/>
        <v>0</v>
      </c>
      <c r="AZ91" s="40">
        <v>0</v>
      </c>
      <c r="BA91" s="41">
        <f t="shared" si="107"/>
        <v>0</v>
      </c>
      <c r="BB91" s="40">
        <v>1</v>
      </c>
      <c r="BC91" s="41">
        <f t="shared" si="108"/>
        <v>1</v>
      </c>
      <c r="BD91" s="42">
        <f t="shared" si="109"/>
        <v>30.09</v>
      </c>
      <c r="BE91" s="49">
        <f t="shared" si="82"/>
        <v>0.56773584905660379</v>
      </c>
      <c r="BF91" s="56">
        <f t="shared" si="83"/>
        <v>0</v>
      </c>
    </row>
    <row r="92" spans="1:58" ht="15" hidden="1" customHeight="1" x14ac:dyDescent="0.2">
      <c r="A92" s="48" t="s">
        <v>44</v>
      </c>
      <c r="B92" s="48" t="s">
        <v>25</v>
      </c>
      <c r="C92" s="48">
        <v>2</v>
      </c>
      <c r="D92" s="48" t="s">
        <v>146</v>
      </c>
      <c r="E92" s="48">
        <v>2015</v>
      </c>
      <c r="F92" s="40">
        <v>1</v>
      </c>
      <c r="G92" s="41">
        <f t="shared" si="84"/>
        <v>5</v>
      </c>
      <c r="H92" s="40">
        <v>1</v>
      </c>
      <c r="I92" s="41">
        <f t="shared" si="85"/>
        <v>3</v>
      </c>
      <c r="J92" s="40">
        <v>1</v>
      </c>
      <c r="K92" s="41">
        <f t="shared" si="86"/>
        <v>3</v>
      </c>
      <c r="L92" s="40">
        <v>1</v>
      </c>
      <c r="M92" s="41">
        <f t="shared" si="87"/>
        <v>3</v>
      </c>
      <c r="N92" s="40">
        <v>1</v>
      </c>
      <c r="O92" s="41">
        <f t="shared" si="88"/>
        <v>3</v>
      </c>
      <c r="P92" s="40">
        <v>1</v>
      </c>
      <c r="Q92" s="41">
        <f t="shared" si="89"/>
        <v>3</v>
      </c>
      <c r="R92" s="40">
        <v>0.9</v>
      </c>
      <c r="S92" s="41">
        <f t="shared" si="90"/>
        <v>8.1</v>
      </c>
      <c r="T92" s="40">
        <v>1</v>
      </c>
      <c r="U92" s="41">
        <f t="shared" si="91"/>
        <v>3</v>
      </c>
      <c r="V92" s="40">
        <v>0</v>
      </c>
      <c r="W92" s="41">
        <f t="shared" si="92"/>
        <v>0</v>
      </c>
      <c r="X92" s="40">
        <v>0</v>
      </c>
      <c r="Y92" s="41">
        <f t="shared" si="93"/>
        <v>0</v>
      </c>
      <c r="Z92" s="40">
        <v>1</v>
      </c>
      <c r="AA92" s="41">
        <f t="shared" si="94"/>
        <v>2</v>
      </c>
      <c r="AB92" s="40">
        <v>1</v>
      </c>
      <c r="AC92" s="41">
        <f t="shared" si="95"/>
        <v>2</v>
      </c>
      <c r="AD92" s="40">
        <v>1</v>
      </c>
      <c r="AE92" s="41">
        <f t="shared" si="96"/>
        <v>1</v>
      </c>
      <c r="AF92" s="40">
        <v>0</v>
      </c>
      <c r="AG92" s="41">
        <f t="shared" si="97"/>
        <v>0</v>
      </c>
      <c r="AH92" s="40">
        <v>1</v>
      </c>
      <c r="AI92" s="41">
        <f t="shared" si="98"/>
        <v>1</v>
      </c>
      <c r="AJ92" s="40"/>
      <c r="AK92" s="41">
        <f t="shared" si="99"/>
        <v>0</v>
      </c>
      <c r="AL92" s="40">
        <v>1</v>
      </c>
      <c r="AM92" s="41">
        <f t="shared" si="100"/>
        <v>1</v>
      </c>
      <c r="AN92" s="40">
        <v>1</v>
      </c>
      <c r="AO92" s="41">
        <f t="shared" si="101"/>
        <v>1</v>
      </c>
      <c r="AP92" s="40"/>
      <c r="AQ92" s="41">
        <f t="shared" si="102"/>
        <v>0</v>
      </c>
      <c r="AR92" s="40">
        <v>1</v>
      </c>
      <c r="AS92" s="41">
        <f t="shared" si="103"/>
        <v>1</v>
      </c>
      <c r="AT92" s="40">
        <v>1</v>
      </c>
      <c r="AU92" s="41">
        <f t="shared" si="104"/>
        <v>1</v>
      </c>
      <c r="AV92" s="40">
        <v>1</v>
      </c>
      <c r="AW92" s="41">
        <f t="shared" si="105"/>
        <v>1</v>
      </c>
      <c r="AX92" s="40">
        <v>0</v>
      </c>
      <c r="AY92" s="41">
        <f t="shared" si="106"/>
        <v>0</v>
      </c>
      <c r="AZ92" s="40">
        <v>0</v>
      </c>
      <c r="BA92" s="41">
        <f t="shared" si="107"/>
        <v>0</v>
      </c>
      <c r="BB92" s="40">
        <v>1</v>
      </c>
      <c r="BC92" s="41">
        <f t="shared" si="108"/>
        <v>1</v>
      </c>
      <c r="BD92" s="42">
        <f t="shared" si="109"/>
        <v>43.1</v>
      </c>
      <c r="BE92" s="49">
        <f t="shared" si="82"/>
        <v>0.84509803921568627</v>
      </c>
      <c r="BF92" s="56">
        <f t="shared" si="83"/>
        <v>2</v>
      </c>
    </row>
    <row r="93" spans="1:58" ht="15" hidden="1" customHeight="1" x14ac:dyDescent="0.2">
      <c r="A93" s="48" t="s">
        <v>45</v>
      </c>
      <c r="B93" s="48" t="s">
        <v>25</v>
      </c>
      <c r="C93" s="48">
        <v>2</v>
      </c>
      <c r="D93" s="48" t="s">
        <v>146</v>
      </c>
      <c r="E93" s="48">
        <v>2015</v>
      </c>
      <c r="F93" s="40">
        <v>1</v>
      </c>
      <c r="G93" s="41">
        <f t="shared" si="84"/>
        <v>5</v>
      </c>
      <c r="H93" s="40">
        <v>1</v>
      </c>
      <c r="I93" s="41">
        <f t="shared" si="85"/>
        <v>3</v>
      </c>
      <c r="J93" s="40">
        <v>1</v>
      </c>
      <c r="K93" s="41">
        <f t="shared" si="86"/>
        <v>3</v>
      </c>
      <c r="L93" s="40">
        <v>1</v>
      </c>
      <c r="M93" s="41">
        <f t="shared" si="87"/>
        <v>3</v>
      </c>
      <c r="N93" s="40">
        <v>1</v>
      </c>
      <c r="O93" s="41">
        <f t="shared" si="88"/>
        <v>3</v>
      </c>
      <c r="P93" s="40">
        <v>1</v>
      </c>
      <c r="Q93" s="41">
        <f t="shared" si="89"/>
        <v>3</v>
      </c>
      <c r="R93" s="40">
        <v>0.9</v>
      </c>
      <c r="S93" s="41">
        <f t="shared" si="90"/>
        <v>8.1</v>
      </c>
      <c r="T93" s="40">
        <v>1</v>
      </c>
      <c r="U93" s="41">
        <f t="shared" si="91"/>
        <v>3</v>
      </c>
      <c r="V93" s="40">
        <v>0</v>
      </c>
      <c r="W93" s="41">
        <f t="shared" si="92"/>
        <v>0</v>
      </c>
      <c r="X93" s="40">
        <v>0</v>
      </c>
      <c r="Y93" s="41">
        <f t="shared" si="93"/>
        <v>0</v>
      </c>
      <c r="Z93" s="40">
        <v>1</v>
      </c>
      <c r="AA93" s="41">
        <f t="shared" si="94"/>
        <v>2</v>
      </c>
      <c r="AB93" s="40">
        <v>1</v>
      </c>
      <c r="AC93" s="41">
        <f t="shared" si="95"/>
        <v>2</v>
      </c>
      <c r="AD93" s="40">
        <v>1</v>
      </c>
      <c r="AE93" s="41">
        <f t="shared" si="96"/>
        <v>1</v>
      </c>
      <c r="AF93" s="40">
        <v>0</v>
      </c>
      <c r="AG93" s="41">
        <f t="shared" si="97"/>
        <v>0</v>
      </c>
      <c r="AH93" s="40">
        <v>1</v>
      </c>
      <c r="AI93" s="41">
        <f t="shared" si="98"/>
        <v>1</v>
      </c>
      <c r="AJ93" s="40"/>
      <c r="AK93" s="41">
        <f t="shared" si="99"/>
        <v>0</v>
      </c>
      <c r="AL93" s="40">
        <v>1</v>
      </c>
      <c r="AM93" s="41">
        <f t="shared" si="100"/>
        <v>1</v>
      </c>
      <c r="AN93" s="40">
        <v>1</v>
      </c>
      <c r="AO93" s="41">
        <f t="shared" si="101"/>
        <v>1</v>
      </c>
      <c r="AP93" s="40"/>
      <c r="AQ93" s="41">
        <f t="shared" si="102"/>
        <v>0</v>
      </c>
      <c r="AR93" s="40">
        <v>1</v>
      </c>
      <c r="AS93" s="41">
        <f t="shared" si="103"/>
        <v>1</v>
      </c>
      <c r="AT93" s="40">
        <v>1</v>
      </c>
      <c r="AU93" s="41">
        <f t="shared" si="104"/>
        <v>1</v>
      </c>
      <c r="AV93" s="40">
        <v>1</v>
      </c>
      <c r="AW93" s="41">
        <f t="shared" si="105"/>
        <v>1</v>
      </c>
      <c r="AX93" s="40">
        <v>0</v>
      </c>
      <c r="AY93" s="41">
        <f t="shared" si="106"/>
        <v>0</v>
      </c>
      <c r="AZ93" s="40">
        <v>0</v>
      </c>
      <c r="BA93" s="41">
        <f t="shared" si="107"/>
        <v>0</v>
      </c>
      <c r="BB93" s="40">
        <v>1</v>
      </c>
      <c r="BC93" s="41">
        <f t="shared" si="108"/>
        <v>1</v>
      </c>
      <c r="BD93" s="42">
        <f t="shared" si="109"/>
        <v>43.1</v>
      </c>
      <c r="BE93" s="49">
        <f t="shared" si="82"/>
        <v>0.84509803921568627</v>
      </c>
      <c r="BF93" s="56">
        <f t="shared" si="83"/>
        <v>2</v>
      </c>
    </row>
    <row r="94" spans="1:58" ht="15" hidden="1" customHeight="1" x14ac:dyDescent="0.2">
      <c r="A94" s="48" t="s">
        <v>38</v>
      </c>
      <c r="B94" s="48" t="s">
        <v>25</v>
      </c>
      <c r="C94" s="48">
        <v>2</v>
      </c>
      <c r="D94" s="48" t="s">
        <v>146</v>
      </c>
      <c r="E94" s="48">
        <v>2015</v>
      </c>
      <c r="F94" s="40">
        <v>1</v>
      </c>
      <c r="G94" s="41">
        <f t="shared" si="84"/>
        <v>5</v>
      </c>
      <c r="H94" s="40">
        <v>1</v>
      </c>
      <c r="I94" s="41">
        <f t="shared" si="85"/>
        <v>3</v>
      </c>
      <c r="J94" s="40">
        <v>1</v>
      </c>
      <c r="K94" s="41">
        <f t="shared" si="86"/>
        <v>3</v>
      </c>
      <c r="L94" s="40">
        <v>1</v>
      </c>
      <c r="M94" s="41">
        <f t="shared" si="87"/>
        <v>3</v>
      </c>
      <c r="N94" s="40">
        <v>1</v>
      </c>
      <c r="O94" s="41">
        <f t="shared" si="88"/>
        <v>3</v>
      </c>
      <c r="P94" s="40">
        <v>1</v>
      </c>
      <c r="Q94" s="41">
        <f t="shared" si="89"/>
        <v>3</v>
      </c>
      <c r="R94" s="40">
        <v>0.65</v>
      </c>
      <c r="S94" s="41">
        <f t="shared" si="90"/>
        <v>5.8500000000000005</v>
      </c>
      <c r="T94" s="40">
        <v>0</v>
      </c>
      <c r="U94" s="41">
        <f t="shared" si="91"/>
        <v>0</v>
      </c>
      <c r="V94" s="40">
        <v>0</v>
      </c>
      <c r="W94" s="41">
        <f t="shared" si="92"/>
        <v>0</v>
      </c>
      <c r="X94" s="40">
        <v>0</v>
      </c>
      <c r="Y94" s="41">
        <f t="shared" si="93"/>
        <v>0</v>
      </c>
      <c r="Z94" s="40">
        <v>1</v>
      </c>
      <c r="AA94" s="41">
        <f t="shared" si="94"/>
        <v>2</v>
      </c>
      <c r="AB94" s="40">
        <v>1</v>
      </c>
      <c r="AC94" s="41">
        <f t="shared" si="95"/>
        <v>2</v>
      </c>
      <c r="AD94" s="40">
        <v>1</v>
      </c>
      <c r="AE94" s="41">
        <f t="shared" si="96"/>
        <v>1</v>
      </c>
      <c r="AF94" s="40">
        <v>0</v>
      </c>
      <c r="AG94" s="41">
        <f t="shared" si="97"/>
        <v>0</v>
      </c>
      <c r="AH94" s="40">
        <v>1</v>
      </c>
      <c r="AI94" s="41">
        <f t="shared" si="98"/>
        <v>1</v>
      </c>
      <c r="AJ94" s="40">
        <v>1</v>
      </c>
      <c r="AK94" s="41">
        <f t="shared" si="99"/>
        <v>1</v>
      </c>
      <c r="AL94" s="40">
        <v>0</v>
      </c>
      <c r="AM94" s="41">
        <f t="shared" si="100"/>
        <v>0</v>
      </c>
      <c r="AN94" s="40">
        <v>0</v>
      </c>
      <c r="AO94" s="41">
        <f t="shared" si="101"/>
        <v>0</v>
      </c>
      <c r="AP94" s="40">
        <v>1</v>
      </c>
      <c r="AQ94" s="41">
        <f t="shared" si="102"/>
        <v>1</v>
      </c>
      <c r="AR94" s="40">
        <v>1</v>
      </c>
      <c r="AS94" s="41">
        <f t="shared" si="103"/>
        <v>1</v>
      </c>
      <c r="AT94" s="40">
        <v>0.5</v>
      </c>
      <c r="AU94" s="41">
        <f t="shared" si="104"/>
        <v>0.5</v>
      </c>
      <c r="AV94" s="40">
        <v>1</v>
      </c>
      <c r="AW94" s="41">
        <f t="shared" si="105"/>
        <v>1</v>
      </c>
      <c r="AX94" s="40">
        <v>0</v>
      </c>
      <c r="AY94" s="41">
        <f t="shared" si="106"/>
        <v>0</v>
      </c>
      <c r="AZ94" s="40">
        <v>0</v>
      </c>
      <c r="BA94" s="41">
        <f t="shared" si="107"/>
        <v>0</v>
      </c>
      <c r="BB94" s="40">
        <v>1</v>
      </c>
      <c r="BC94" s="41">
        <f t="shared" si="108"/>
        <v>1</v>
      </c>
      <c r="BD94" s="42">
        <f t="shared" si="109"/>
        <v>37.35</v>
      </c>
      <c r="BE94" s="49">
        <f t="shared" si="82"/>
        <v>0.70471698113207548</v>
      </c>
      <c r="BF94" s="56">
        <f t="shared" si="83"/>
        <v>0</v>
      </c>
    </row>
    <row r="95" spans="1:58" hidden="1" x14ac:dyDescent="0.2">
      <c r="A95" s="48" t="s">
        <v>22</v>
      </c>
      <c r="B95" s="48" t="s">
        <v>10</v>
      </c>
      <c r="C95" s="48">
        <v>2</v>
      </c>
      <c r="D95" s="48" t="s">
        <v>146</v>
      </c>
      <c r="E95" s="48">
        <v>2015</v>
      </c>
      <c r="F95" s="40"/>
      <c r="G95" s="41">
        <f t="shared" si="84"/>
        <v>0</v>
      </c>
      <c r="H95" s="40"/>
      <c r="I95" s="41">
        <f t="shared" si="85"/>
        <v>0</v>
      </c>
      <c r="J95" s="40"/>
      <c r="K95" s="41">
        <f t="shared" si="86"/>
        <v>0</v>
      </c>
      <c r="L95" s="40"/>
      <c r="M95" s="41">
        <f t="shared" si="87"/>
        <v>0</v>
      </c>
      <c r="N95" s="40"/>
      <c r="O95" s="41">
        <f t="shared" si="88"/>
        <v>0</v>
      </c>
      <c r="P95" s="40"/>
      <c r="Q95" s="41">
        <f t="shared" si="89"/>
        <v>0</v>
      </c>
      <c r="R95" s="40"/>
      <c r="S95" s="41">
        <f t="shared" si="90"/>
        <v>0</v>
      </c>
      <c r="T95" s="40"/>
      <c r="U95" s="41">
        <f t="shared" si="91"/>
        <v>0</v>
      </c>
      <c r="V95" s="40"/>
      <c r="W95" s="41">
        <f t="shared" si="92"/>
        <v>0</v>
      </c>
      <c r="X95" s="40"/>
      <c r="Y95" s="41">
        <f t="shared" si="93"/>
        <v>0</v>
      </c>
      <c r="Z95" s="40"/>
      <c r="AA95" s="41">
        <f t="shared" si="94"/>
        <v>0</v>
      </c>
      <c r="AB95" s="40"/>
      <c r="AC95" s="41">
        <f t="shared" si="95"/>
        <v>0</v>
      </c>
      <c r="AD95" s="40"/>
      <c r="AE95" s="41">
        <f t="shared" si="96"/>
        <v>0</v>
      </c>
      <c r="AF95" s="40"/>
      <c r="AG95" s="41">
        <f t="shared" si="97"/>
        <v>0</v>
      </c>
      <c r="AH95" s="40"/>
      <c r="AI95" s="41">
        <f t="shared" si="98"/>
        <v>0</v>
      </c>
      <c r="AJ95" s="40"/>
      <c r="AK95" s="41">
        <f t="shared" si="99"/>
        <v>0</v>
      </c>
      <c r="AL95" s="40"/>
      <c r="AM95" s="41">
        <f t="shared" si="100"/>
        <v>0</v>
      </c>
      <c r="AN95" s="40"/>
      <c r="AO95" s="41">
        <f t="shared" si="101"/>
        <v>0</v>
      </c>
      <c r="AP95" s="40"/>
      <c r="AQ95" s="41">
        <f t="shared" si="102"/>
        <v>0</v>
      </c>
      <c r="AR95" s="40"/>
      <c r="AS95" s="41">
        <f t="shared" si="103"/>
        <v>0</v>
      </c>
      <c r="AT95" s="40"/>
      <c r="AU95" s="41">
        <f t="shared" si="104"/>
        <v>0</v>
      </c>
      <c r="AV95" s="40"/>
      <c r="AW95" s="41">
        <f t="shared" si="105"/>
        <v>0</v>
      </c>
      <c r="AX95" s="40"/>
      <c r="AY95" s="41">
        <f t="shared" si="106"/>
        <v>0</v>
      </c>
      <c r="AZ95" s="40"/>
      <c r="BA95" s="41">
        <f t="shared" si="107"/>
        <v>0</v>
      </c>
      <c r="BB95" s="40"/>
      <c r="BC95" s="41">
        <f t="shared" si="108"/>
        <v>0</v>
      </c>
      <c r="BD95" s="42">
        <f t="shared" si="109"/>
        <v>0</v>
      </c>
      <c r="BE95" s="49">
        <f t="shared" si="82"/>
        <v>0</v>
      </c>
      <c r="BF95" s="56">
        <f t="shared" si="83"/>
        <v>53</v>
      </c>
    </row>
    <row r="96" spans="1:58" x14ac:dyDescent="0.2">
      <c r="A96" s="48" t="s">
        <v>9</v>
      </c>
      <c r="B96" s="48" t="s">
        <v>134</v>
      </c>
      <c r="C96" s="48">
        <v>1</v>
      </c>
      <c r="D96" s="48" t="s">
        <v>146</v>
      </c>
      <c r="E96" s="48">
        <v>2015</v>
      </c>
      <c r="F96" s="40">
        <v>1</v>
      </c>
      <c r="G96" s="41">
        <f t="shared" si="84"/>
        <v>5</v>
      </c>
      <c r="H96" s="40">
        <v>1</v>
      </c>
      <c r="I96" s="41">
        <f t="shared" si="85"/>
        <v>3</v>
      </c>
      <c r="J96" s="40">
        <v>1</v>
      </c>
      <c r="K96" s="41">
        <f t="shared" si="86"/>
        <v>3</v>
      </c>
      <c r="L96" s="40">
        <v>1</v>
      </c>
      <c r="M96" s="41">
        <f t="shared" si="87"/>
        <v>3</v>
      </c>
      <c r="N96" s="40">
        <v>1</v>
      </c>
      <c r="O96" s="41">
        <f t="shared" si="88"/>
        <v>3</v>
      </c>
      <c r="P96" s="40">
        <v>1</v>
      </c>
      <c r="Q96" s="41">
        <f t="shared" si="89"/>
        <v>3</v>
      </c>
      <c r="R96" s="40">
        <v>0.25</v>
      </c>
      <c r="S96" s="41">
        <f t="shared" si="90"/>
        <v>2.25</v>
      </c>
      <c r="T96" s="40">
        <v>0</v>
      </c>
      <c r="U96" s="41">
        <f t="shared" si="91"/>
        <v>0</v>
      </c>
      <c r="V96" s="40">
        <v>0</v>
      </c>
      <c r="W96" s="41">
        <f t="shared" si="92"/>
        <v>0</v>
      </c>
      <c r="X96" s="40">
        <v>0</v>
      </c>
      <c r="Y96" s="41">
        <f t="shared" si="93"/>
        <v>0</v>
      </c>
      <c r="Z96" s="40">
        <v>0</v>
      </c>
      <c r="AA96" s="41">
        <f t="shared" si="94"/>
        <v>0</v>
      </c>
      <c r="AB96" s="40">
        <v>0</v>
      </c>
      <c r="AC96" s="41">
        <f t="shared" si="95"/>
        <v>0</v>
      </c>
      <c r="AD96" s="40">
        <v>1</v>
      </c>
      <c r="AE96" s="41">
        <f t="shared" si="96"/>
        <v>1</v>
      </c>
      <c r="AF96" s="40">
        <v>1</v>
      </c>
      <c r="AG96" s="41">
        <f t="shared" si="97"/>
        <v>1</v>
      </c>
      <c r="AH96" s="40">
        <v>0</v>
      </c>
      <c r="AI96" s="41">
        <f t="shared" si="98"/>
        <v>0</v>
      </c>
      <c r="AJ96" s="40">
        <v>0</v>
      </c>
      <c r="AK96" s="41">
        <f t="shared" si="99"/>
        <v>0</v>
      </c>
      <c r="AL96" s="40">
        <v>1</v>
      </c>
      <c r="AM96" s="41">
        <f t="shared" si="100"/>
        <v>1</v>
      </c>
      <c r="AN96" s="40">
        <v>1</v>
      </c>
      <c r="AO96" s="41">
        <f t="shared" si="101"/>
        <v>1</v>
      </c>
      <c r="AP96" s="40">
        <v>1</v>
      </c>
      <c r="AQ96" s="41">
        <f t="shared" si="102"/>
        <v>1</v>
      </c>
      <c r="AR96" s="40">
        <v>0</v>
      </c>
      <c r="AS96" s="41">
        <f t="shared" si="103"/>
        <v>0</v>
      </c>
      <c r="AT96" s="40">
        <v>0</v>
      </c>
      <c r="AU96" s="41">
        <f t="shared" si="104"/>
        <v>0</v>
      </c>
      <c r="AV96" s="40">
        <v>0</v>
      </c>
      <c r="AW96" s="41">
        <f t="shared" si="105"/>
        <v>0</v>
      </c>
      <c r="AX96" s="40">
        <v>0</v>
      </c>
      <c r="AY96" s="41">
        <f t="shared" si="106"/>
        <v>0</v>
      </c>
      <c r="AZ96" s="40">
        <v>0</v>
      </c>
      <c r="BA96" s="41">
        <f t="shared" si="107"/>
        <v>0</v>
      </c>
      <c r="BB96" s="40">
        <v>1</v>
      </c>
      <c r="BC96" s="41">
        <f t="shared" si="108"/>
        <v>1</v>
      </c>
      <c r="BD96" s="42">
        <f t="shared" si="109"/>
        <v>28.25</v>
      </c>
      <c r="BE96" s="49">
        <f t="shared" si="82"/>
        <v>0.53301886792452835</v>
      </c>
      <c r="BF96" s="56">
        <f t="shared" si="83"/>
        <v>0</v>
      </c>
    </row>
    <row r="97" spans="1:58" hidden="1" x14ac:dyDescent="0.2">
      <c r="A97" s="48" t="s">
        <v>151</v>
      </c>
      <c r="B97" s="48"/>
      <c r="C97" s="48"/>
      <c r="D97" s="48"/>
      <c r="E97" s="48"/>
      <c r="F97" s="55">
        <f>AVERAGE(F51:F96)</f>
        <v>0.85952380952380958</v>
      </c>
      <c r="G97" s="54"/>
      <c r="H97" s="55">
        <f>AVERAGE(H51:H96)</f>
        <v>0.84615384615384615</v>
      </c>
      <c r="I97" s="54"/>
      <c r="J97" s="55">
        <f>AVERAGE(J51:J96)</f>
        <v>0.90243902439024393</v>
      </c>
      <c r="K97" s="54"/>
      <c r="L97" s="55">
        <f>AVERAGE(L51:L96)</f>
        <v>0.82804878048780495</v>
      </c>
      <c r="M97" s="54"/>
      <c r="N97" s="55">
        <f>AVERAGE(N51:N96)</f>
        <v>0.76547619047619042</v>
      </c>
      <c r="O97" s="54"/>
      <c r="P97" s="55">
        <f>AVERAGE(P51:P96)</f>
        <v>0.76076923076923086</v>
      </c>
      <c r="Q97" s="54"/>
      <c r="R97" s="55">
        <f>AVERAGE(R51:R96)</f>
        <v>0.37878048780487816</v>
      </c>
      <c r="S97" s="54"/>
      <c r="T97" s="55">
        <f>AVERAGE(T51:T96)</f>
        <v>0.57250000000000001</v>
      </c>
      <c r="U97" s="54"/>
      <c r="V97" s="55">
        <f>AVERAGE(V51:V96)</f>
        <v>8.0555555555555561E-2</v>
      </c>
      <c r="W97" s="54"/>
      <c r="X97" s="55">
        <f>AVERAGE(X51:X96)</f>
        <v>6.3513513513513517E-2</v>
      </c>
      <c r="Y97" s="54"/>
      <c r="Z97" s="55">
        <f>AVERAGE(Z51:Z96)</f>
        <v>0.76538461538461533</v>
      </c>
      <c r="AA97" s="54"/>
      <c r="AB97" s="55">
        <f>AVERAGE(AB51:AB96)</f>
        <v>0.50769230769230778</v>
      </c>
      <c r="AC97" s="54"/>
      <c r="AD97" s="55">
        <f>AVERAGE(AD51:AD96)</f>
        <v>0.48194444444444451</v>
      </c>
      <c r="AE97" s="54"/>
      <c r="AF97" s="55">
        <f>AVERAGE(AF51:AF96)</f>
        <v>0.25</v>
      </c>
      <c r="AG97" s="54"/>
      <c r="AH97" s="55">
        <f>AVERAGE(AH51:AH96)</f>
        <v>0.44027777777777777</v>
      </c>
      <c r="AI97" s="54"/>
      <c r="AJ97" s="55">
        <f>AVERAGE(AJ51:AJ96)</f>
        <v>0.42575757575757572</v>
      </c>
      <c r="AK97" s="54"/>
      <c r="AL97" s="55">
        <f>AVERAGE(AL51:AL96)</f>
        <v>0.43055555555555558</v>
      </c>
      <c r="AM97" s="54"/>
      <c r="AN97" s="55">
        <f>AVERAGE(AN51:AN96)</f>
        <v>0.1542857142857143</v>
      </c>
      <c r="AO97" s="54"/>
      <c r="AP97" s="55">
        <f>AVERAGE(AP51:AP96)</f>
        <v>0.45454545454545453</v>
      </c>
      <c r="AQ97" s="54"/>
      <c r="AR97" s="55">
        <f>AVERAGE(AR51:AR96)</f>
        <v>0.69756097560975616</v>
      </c>
      <c r="AS97" s="54"/>
      <c r="AT97" s="55">
        <f>AVERAGE(AT51:AT96)</f>
        <v>0.57380952380952388</v>
      </c>
      <c r="AU97" s="54"/>
      <c r="AV97" s="55">
        <f>AVERAGE(AV51:AV96)</f>
        <v>0.70374999999999999</v>
      </c>
      <c r="AW97" s="54"/>
      <c r="AX97" s="55">
        <f>AVERAGE(AX51:AX96)</f>
        <v>0.1891891891891892</v>
      </c>
      <c r="AY97" s="54"/>
      <c r="AZ97" s="55">
        <f>AVERAGE(AZ51:AZ96)</f>
        <v>0.3902439024390244</v>
      </c>
      <c r="BA97" s="54"/>
      <c r="BB97" s="55">
        <f>AVERAGE(BB51:BB96)</f>
        <v>1</v>
      </c>
      <c r="BC97" s="54"/>
      <c r="BD97" s="54"/>
      <c r="BE97" s="54"/>
      <c r="BF97" s="56">
        <f t="shared" si="83"/>
        <v>0</v>
      </c>
    </row>
    <row r="98" spans="1:58" hidden="1" x14ac:dyDescent="0.2">
      <c r="A98" s="47" t="s">
        <v>51</v>
      </c>
      <c r="B98" s="47" t="s">
        <v>25</v>
      </c>
      <c r="C98" s="47">
        <v>1</v>
      </c>
      <c r="D98" s="47" t="s">
        <v>145</v>
      </c>
      <c r="E98" s="47">
        <v>2015</v>
      </c>
      <c r="F98" s="40"/>
      <c r="G98" s="41">
        <f t="shared" ref="G98:G129" si="110">F98*G$3</f>
        <v>0</v>
      </c>
      <c r="H98" s="40"/>
      <c r="I98" s="41">
        <f t="shared" ref="I98:I129" si="111">H98*I$3</f>
        <v>0</v>
      </c>
      <c r="J98" s="40"/>
      <c r="K98" s="41">
        <f t="shared" ref="K98:K129" si="112">J98*K$3</f>
        <v>0</v>
      </c>
      <c r="L98" s="40"/>
      <c r="M98" s="41">
        <f t="shared" ref="M98:M129" si="113">L98*M$3</f>
        <v>0</v>
      </c>
      <c r="N98" s="40"/>
      <c r="O98" s="41">
        <f t="shared" ref="O98:O129" si="114">N98*O$3</f>
        <v>0</v>
      </c>
      <c r="P98" s="40"/>
      <c r="Q98" s="41">
        <f t="shared" ref="Q98:Q129" si="115">P98*Q$3</f>
        <v>0</v>
      </c>
      <c r="R98" s="40"/>
      <c r="S98" s="41">
        <f t="shared" ref="S98:S129" si="116">R98*S$3</f>
        <v>0</v>
      </c>
      <c r="T98" s="40"/>
      <c r="U98" s="41">
        <f t="shared" ref="U98:U129" si="117">T98*U$3</f>
        <v>0</v>
      </c>
      <c r="V98" s="40"/>
      <c r="W98" s="41">
        <f t="shared" ref="W98:W129" si="118">V98*W$3</f>
        <v>0</v>
      </c>
      <c r="X98" s="40"/>
      <c r="Y98" s="41">
        <f t="shared" ref="Y98:Y129" si="119">X98*Y$3</f>
        <v>0</v>
      </c>
      <c r="Z98" s="40"/>
      <c r="AA98" s="41">
        <f t="shared" ref="AA98:AA129" si="120">Z98*AA$3</f>
        <v>0</v>
      </c>
      <c r="AB98" s="40"/>
      <c r="AC98" s="41">
        <f t="shared" ref="AC98:AC129" si="121">AB98*AC$3</f>
        <v>0</v>
      </c>
      <c r="AD98" s="40"/>
      <c r="AE98" s="41">
        <f t="shared" ref="AE98:AE129" si="122">AD98*AE$3</f>
        <v>0</v>
      </c>
      <c r="AF98" s="40"/>
      <c r="AG98" s="41">
        <f t="shared" ref="AG98:AG129" si="123">AF98*AG$3</f>
        <v>0</v>
      </c>
      <c r="AH98" s="40"/>
      <c r="AI98" s="41">
        <f t="shared" ref="AI98:AI129" si="124">AH98*AI$3</f>
        <v>0</v>
      </c>
      <c r="AJ98" s="40"/>
      <c r="AK98" s="41">
        <f t="shared" ref="AK98:AK129" si="125">AJ98*AK$3</f>
        <v>0</v>
      </c>
      <c r="AL98" s="40"/>
      <c r="AM98" s="41">
        <f t="shared" ref="AM98:AM129" si="126">AL98*AM$3</f>
        <v>0</v>
      </c>
      <c r="AN98" s="40"/>
      <c r="AO98" s="41">
        <f t="shared" ref="AO98:AO129" si="127">AN98*AO$3</f>
        <v>0</v>
      </c>
      <c r="AP98" s="40"/>
      <c r="AQ98" s="41">
        <f t="shared" ref="AQ98:AQ129" si="128">AP98*AQ$3</f>
        <v>0</v>
      </c>
      <c r="AR98" s="40"/>
      <c r="AS98" s="41">
        <f t="shared" ref="AS98:AS129" si="129">AR98*AS$3</f>
        <v>0</v>
      </c>
      <c r="AT98" s="40"/>
      <c r="AU98" s="41">
        <f t="shared" ref="AU98:AU129" si="130">AT98*AU$3</f>
        <v>0</v>
      </c>
      <c r="AV98" s="40"/>
      <c r="AW98" s="41">
        <f t="shared" ref="AW98:AW129" si="131">AV98*AW$3</f>
        <v>0</v>
      </c>
      <c r="AX98" s="40"/>
      <c r="AY98" s="41">
        <f t="shared" ref="AY98:AY129" si="132">AX98*AY$3</f>
        <v>0</v>
      </c>
      <c r="AZ98" s="40"/>
      <c r="BA98" s="41">
        <f t="shared" ref="BA98:BA129" si="133">AZ98*BA$3</f>
        <v>0</v>
      </c>
      <c r="BB98" s="40"/>
      <c r="BC98" s="41">
        <f t="shared" ref="BC98:BC129" si="134">BB98*BC$3</f>
        <v>0</v>
      </c>
      <c r="BD98" s="42">
        <f t="shared" ref="BD98:BD129" si="135">SUM(BC98,BA98,AY98,AW98,AU98,AS98,AQ98,AO98,AM98,AK98,AI98,AG98,AE98,AC98,AA98,Y98,W98,U98,S98,Q98,O98,M98,K98,I98,G98)</f>
        <v>0</v>
      </c>
      <c r="BE98" s="49">
        <f t="shared" ref="BE98:BE143" si="136">IF((BE$3-BF98)=0,0,BD98/(BE$3-BF98))</f>
        <v>0</v>
      </c>
      <c r="BF98" s="56">
        <f t="shared" si="83"/>
        <v>53</v>
      </c>
    </row>
    <row r="99" spans="1:58" hidden="1" x14ac:dyDescent="0.2">
      <c r="A99" s="47" t="s">
        <v>48</v>
      </c>
      <c r="B99" s="47" t="s">
        <v>25</v>
      </c>
      <c r="C99" s="47">
        <v>3</v>
      </c>
      <c r="D99" s="47" t="s">
        <v>145</v>
      </c>
      <c r="E99" s="47">
        <v>2015</v>
      </c>
      <c r="F99" s="40"/>
      <c r="G99" s="41">
        <f t="shared" si="110"/>
        <v>0</v>
      </c>
      <c r="H99" s="40"/>
      <c r="I99" s="41">
        <f t="shared" si="111"/>
        <v>0</v>
      </c>
      <c r="J99" s="40"/>
      <c r="K99" s="41">
        <f t="shared" si="112"/>
        <v>0</v>
      </c>
      <c r="L99" s="40"/>
      <c r="M99" s="41">
        <f t="shared" si="113"/>
        <v>0</v>
      </c>
      <c r="N99" s="40"/>
      <c r="O99" s="41">
        <f t="shared" si="114"/>
        <v>0</v>
      </c>
      <c r="P99" s="40"/>
      <c r="Q99" s="41">
        <f t="shared" si="115"/>
        <v>0</v>
      </c>
      <c r="R99" s="40"/>
      <c r="S99" s="41">
        <f t="shared" si="116"/>
        <v>0</v>
      </c>
      <c r="T99" s="40"/>
      <c r="U99" s="41">
        <f t="shared" si="117"/>
        <v>0</v>
      </c>
      <c r="V99" s="40"/>
      <c r="W99" s="41">
        <f t="shared" si="118"/>
        <v>0</v>
      </c>
      <c r="X99" s="40"/>
      <c r="Y99" s="41">
        <f t="shared" si="119"/>
        <v>0</v>
      </c>
      <c r="Z99" s="40"/>
      <c r="AA99" s="41">
        <f t="shared" si="120"/>
        <v>0</v>
      </c>
      <c r="AB99" s="40"/>
      <c r="AC99" s="41">
        <f t="shared" si="121"/>
        <v>0</v>
      </c>
      <c r="AD99" s="40"/>
      <c r="AE99" s="41">
        <f t="shared" si="122"/>
        <v>0</v>
      </c>
      <c r="AF99" s="40"/>
      <c r="AG99" s="41">
        <f t="shared" si="123"/>
        <v>0</v>
      </c>
      <c r="AH99" s="40"/>
      <c r="AI99" s="41">
        <f t="shared" si="124"/>
        <v>0</v>
      </c>
      <c r="AJ99" s="40"/>
      <c r="AK99" s="41">
        <f t="shared" si="125"/>
        <v>0</v>
      </c>
      <c r="AL99" s="40"/>
      <c r="AM99" s="41">
        <f t="shared" si="126"/>
        <v>0</v>
      </c>
      <c r="AN99" s="40"/>
      <c r="AO99" s="41">
        <f t="shared" si="127"/>
        <v>0</v>
      </c>
      <c r="AP99" s="40"/>
      <c r="AQ99" s="41">
        <f t="shared" si="128"/>
        <v>0</v>
      </c>
      <c r="AR99" s="40"/>
      <c r="AS99" s="41">
        <f t="shared" si="129"/>
        <v>0</v>
      </c>
      <c r="AT99" s="40"/>
      <c r="AU99" s="41">
        <f t="shared" si="130"/>
        <v>0</v>
      </c>
      <c r="AV99" s="40"/>
      <c r="AW99" s="41">
        <f t="shared" si="131"/>
        <v>0</v>
      </c>
      <c r="AX99" s="40"/>
      <c r="AY99" s="41">
        <f t="shared" si="132"/>
        <v>0</v>
      </c>
      <c r="AZ99" s="40"/>
      <c r="BA99" s="41">
        <f t="shared" si="133"/>
        <v>0</v>
      </c>
      <c r="BB99" s="40"/>
      <c r="BC99" s="41">
        <f t="shared" si="134"/>
        <v>0</v>
      </c>
      <c r="BD99" s="42">
        <f t="shared" si="135"/>
        <v>0</v>
      </c>
      <c r="BE99" s="49">
        <f t="shared" si="136"/>
        <v>0</v>
      </c>
      <c r="BF99" s="56">
        <f t="shared" si="83"/>
        <v>53</v>
      </c>
    </row>
    <row r="100" spans="1:58" hidden="1" x14ac:dyDescent="0.2">
      <c r="A100" s="47" t="s">
        <v>29</v>
      </c>
      <c r="B100" s="47" t="s">
        <v>25</v>
      </c>
      <c r="C100" s="47">
        <v>1</v>
      </c>
      <c r="D100" s="47" t="s">
        <v>145</v>
      </c>
      <c r="E100" s="47">
        <v>2015</v>
      </c>
      <c r="F100" s="40"/>
      <c r="G100" s="41">
        <f t="shared" si="110"/>
        <v>0</v>
      </c>
      <c r="H100" s="40"/>
      <c r="I100" s="41">
        <f t="shared" si="111"/>
        <v>0</v>
      </c>
      <c r="J100" s="40"/>
      <c r="K100" s="41">
        <f t="shared" si="112"/>
        <v>0</v>
      </c>
      <c r="L100" s="40"/>
      <c r="M100" s="41">
        <f t="shared" si="113"/>
        <v>0</v>
      </c>
      <c r="N100" s="40"/>
      <c r="O100" s="41">
        <f t="shared" si="114"/>
        <v>0</v>
      </c>
      <c r="P100" s="40"/>
      <c r="Q100" s="41">
        <f t="shared" si="115"/>
        <v>0</v>
      </c>
      <c r="R100" s="40"/>
      <c r="S100" s="41">
        <f t="shared" si="116"/>
        <v>0</v>
      </c>
      <c r="T100" s="40"/>
      <c r="U100" s="41">
        <f t="shared" si="117"/>
        <v>0</v>
      </c>
      <c r="V100" s="40"/>
      <c r="W100" s="41">
        <f t="shared" si="118"/>
        <v>0</v>
      </c>
      <c r="X100" s="40"/>
      <c r="Y100" s="41">
        <f t="shared" si="119"/>
        <v>0</v>
      </c>
      <c r="Z100" s="40"/>
      <c r="AA100" s="41">
        <f t="shared" si="120"/>
        <v>0</v>
      </c>
      <c r="AB100" s="40"/>
      <c r="AC100" s="41">
        <f t="shared" si="121"/>
        <v>0</v>
      </c>
      <c r="AD100" s="40"/>
      <c r="AE100" s="41">
        <f t="shared" si="122"/>
        <v>0</v>
      </c>
      <c r="AF100" s="40"/>
      <c r="AG100" s="41">
        <f t="shared" si="123"/>
        <v>0</v>
      </c>
      <c r="AH100" s="40"/>
      <c r="AI100" s="41">
        <f t="shared" si="124"/>
        <v>0</v>
      </c>
      <c r="AJ100" s="40"/>
      <c r="AK100" s="41">
        <f t="shared" si="125"/>
        <v>0</v>
      </c>
      <c r="AL100" s="40"/>
      <c r="AM100" s="41">
        <f t="shared" si="126"/>
        <v>0</v>
      </c>
      <c r="AN100" s="40"/>
      <c r="AO100" s="41">
        <f t="shared" si="127"/>
        <v>0</v>
      </c>
      <c r="AP100" s="40"/>
      <c r="AQ100" s="41">
        <f t="shared" si="128"/>
        <v>0</v>
      </c>
      <c r="AR100" s="40"/>
      <c r="AS100" s="41">
        <f t="shared" si="129"/>
        <v>0</v>
      </c>
      <c r="AT100" s="40"/>
      <c r="AU100" s="41">
        <f t="shared" si="130"/>
        <v>0</v>
      </c>
      <c r="AV100" s="40"/>
      <c r="AW100" s="41">
        <f t="shared" si="131"/>
        <v>0</v>
      </c>
      <c r="AX100" s="40"/>
      <c r="AY100" s="41">
        <f t="shared" si="132"/>
        <v>0</v>
      </c>
      <c r="AZ100" s="40"/>
      <c r="BA100" s="41">
        <f t="shared" si="133"/>
        <v>0</v>
      </c>
      <c r="BB100" s="40"/>
      <c r="BC100" s="41">
        <f t="shared" si="134"/>
        <v>0</v>
      </c>
      <c r="BD100" s="42">
        <f t="shared" si="135"/>
        <v>0</v>
      </c>
      <c r="BE100" s="49">
        <f t="shared" si="136"/>
        <v>0</v>
      </c>
      <c r="BF100" s="56">
        <f t="shared" si="83"/>
        <v>53</v>
      </c>
    </row>
    <row r="101" spans="1:58" hidden="1" x14ac:dyDescent="0.2">
      <c r="A101" s="47" t="s">
        <v>129</v>
      </c>
      <c r="B101" s="47" t="s">
        <v>25</v>
      </c>
      <c r="C101" s="47">
        <v>1</v>
      </c>
      <c r="D101" s="47" t="s">
        <v>145</v>
      </c>
      <c r="E101" s="47">
        <v>2015</v>
      </c>
      <c r="F101" s="40"/>
      <c r="G101" s="41">
        <f t="shared" si="110"/>
        <v>0</v>
      </c>
      <c r="H101" s="40"/>
      <c r="I101" s="41">
        <f t="shared" si="111"/>
        <v>0</v>
      </c>
      <c r="J101" s="40"/>
      <c r="K101" s="41">
        <f t="shared" si="112"/>
        <v>0</v>
      </c>
      <c r="L101" s="40"/>
      <c r="M101" s="41">
        <f t="shared" si="113"/>
        <v>0</v>
      </c>
      <c r="N101" s="40"/>
      <c r="O101" s="41">
        <f t="shared" si="114"/>
        <v>0</v>
      </c>
      <c r="P101" s="40"/>
      <c r="Q101" s="41">
        <f t="shared" si="115"/>
        <v>0</v>
      </c>
      <c r="R101" s="40"/>
      <c r="S101" s="41">
        <f t="shared" si="116"/>
        <v>0</v>
      </c>
      <c r="T101" s="40"/>
      <c r="U101" s="41">
        <f t="shared" si="117"/>
        <v>0</v>
      </c>
      <c r="V101" s="40"/>
      <c r="W101" s="41">
        <f t="shared" si="118"/>
        <v>0</v>
      </c>
      <c r="X101" s="40"/>
      <c r="Y101" s="41">
        <f t="shared" si="119"/>
        <v>0</v>
      </c>
      <c r="Z101" s="40"/>
      <c r="AA101" s="41">
        <f t="shared" si="120"/>
        <v>0</v>
      </c>
      <c r="AB101" s="40"/>
      <c r="AC101" s="41">
        <f t="shared" si="121"/>
        <v>0</v>
      </c>
      <c r="AD101" s="40"/>
      <c r="AE101" s="41">
        <f t="shared" si="122"/>
        <v>0</v>
      </c>
      <c r="AF101" s="40"/>
      <c r="AG101" s="41">
        <f t="shared" si="123"/>
        <v>0</v>
      </c>
      <c r="AH101" s="40"/>
      <c r="AI101" s="41">
        <f t="shared" si="124"/>
        <v>0</v>
      </c>
      <c r="AJ101" s="40"/>
      <c r="AK101" s="41">
        <f t="shared" si="125"/>
        <v>0</v>
      </c>
      <c r="AL101" s="40"/>
      <c r="AM101" s="41">
        <f t="shared" si="126"/>
        <v>0</v>
      </c>
      <c r="AN101" s="40"/>
      <c r="AO101" s="41">
        <f t="shared" si="127"/>
        <v>0</v>
      </c>
      <c r="AP101" s="40"/>
      <c r="AQ101" s="41">
        <f t="shared" si="128"/>
        <v>0</v>
      </c>
      <c r="AR101" s="40"/>
      <c r="AS101" s="41">
        <f t="shared" si="129"/>
        <v>0</v>
      </c>
      <c r="AT101" s="40"/>
      <c r="AU101" s="41">
        <f t="shared" si="130"/>
        <v>0</v>
      </c>
      <c r="AV101" s="40"/>
      <c r="AW101" s="41">
        <f t="shared" si="131"/>
        <v>0</v>
      </c>
      <c r="AX101" s="40"/>
      <c r="AY101" s="41">
        <f t="shared" si="132"/>
        <v>0</v>
      </c>
      <c r="AZ101" s="40"/>
      <c r="BA101" s="41">
        <f t="shared" si="133"/>
        <v>0</v>
      </c>
      <c r="BB101" s="40"/>
      <c r="BC101" s="41">
        <f t="shared" si="134"/>
        <v>0</v>
      </c>
      <c r="BD101" s="42">
        <f t="shared" si="135"/>
        <v>0</v>
      </c>
      <c r="BE101" s="49">
        <f t="shared" si="136"/>
        <v>0</v>
      </c>
      <c r="BF101" s="56">
        <f t="shared" si="83"/>
        <v>53</v>
      </c>
    </row>
    <row r="102" spans="1:58" hidden="1" x14ac:dyDescent="0.2">
      <c r="A102" s="47" t="s">
        <v>47</v>
      </c>
      <c r="B102" s="47" t="s">
        <v>25</v>
      </c>
      <c r="C102" s="47">
        <v>2</v>
      </c>
      <c r="D102" s="47" t="s">
        <v>145</v>
      </c>
      <c r="E102" s="47">
        <v>2015</v>
      </c>
      <c r="F102" s="40"/>
      <c r="G102" s="41">
        <f t="shared" si="110"/>
        <v>0</v>
      </c>
      <c r="H102" s="40"/>
      <c r="I102" s="41">
        <f t="shared" si="111"/>
        <v>0</v>
      </c>
      <c r="J102" s="40"/>
      <c r="K102" s="41">
        <f t="shared" si="112"/>
        <v>0</v>
      </c>
      <c r="L102" s="40"/>
      <c r="M102" s="41">
        <f t="shared" si="113"/>
        <v>0</v>
      </c>
      <c r="N102" s="40"/>
      <c r="O102" s="41">
        <f t="shared" si="114"/>
        <v>0</v>
      </c>
      <c r="P102" s="40"/>
      <c r="Q102" s="41">
        <f t="shared" si="115"/>
        <v>0</v>
      </c>
      <c r="R102" s="40"/>
      <c r="S102" s="41">
        <f t="shared" si="116"/>
        <v>0</v>
      </c>
      <c r="T102" s="40"/>
      <c r="U102" s="41">
        <f t="shared" si="117"/>
        <v>0</v>
      </c>
      <c r="V102" s="40"/>
      <c r="W102" s="41">
        <f t="shared" si="118"/>
        <v>0</v>
      </c>
      <c r="X102" s="40"/>
      <c r="Y102" s="41">
        <f t="shared" si="119"/>
        <v>0</v>
      </c>
      <c r="Z102" s="40"/>
      <c r="AA102" s="41">
        <f t="shared" si="120"/>
        <v>0</v>
      </c>
      <c r="AB102" s="40"/>
      <c r="AC102" s="41">
        <f t="shared" si="121"/>
        <v>0</v>
      </c>
      <c r="AD102" s="40"/>
      <c r="AE102" s="41">
        <f t="shared" si="122"/>
        <v>0</v>
      </c>
      <c r="AF102" s="40"/>
      <c r="AG102" s="41">
        <f t="shared" si="123"/>
        <v>0</v>
      </c>
      <c r="AH102" s="40"/>
      <c r="AI102" s="41">
        <f t="shared" si="124"/>
        <v>0</v>
      </c>
      <c r="AJ102" s="40"/>
      <c r="AK102" s="41">
        <f t="shared" si="125"/>
        <v>0</v>
      </c>
      <c r="AL102" s="40"/>
      <c r="AM102" s="41">
        <f t="shared" si="126"/>
        <v>0</v>
      </c>
      <c r="AN102" s="40"/>
      <c r="AO102" s="41">
        <f t="shared" si="127"/>
        <v>0</v>
      </c>
      <c r="AP102" s="40"/>
      <c r="AQ102" s="41">
        <f t="shared" si="128"/>
        <v>0</v>
      </c>
      <c r="AR102" s="40"/>
      <c r="AS102" s="41">
        <f t="shared" si="129"/>
        <v>0</v>
      </c>
      <c r="AT102" s="40"/>
      <c r="AU102" s="41">
        <f t="shared" si="130"/>
        <v>0</v>
      </c>
      <c r="AV102" s="40"/>
      <c r="AW102" s="41">
        <f t="shared" si="131"/>
        <v>0</v>
      </c>
      <c r="AX102" s="40"/>
      <c r="AY102" s="41">
        <f t="shared" si="132"/>
        <v>0</v>
      </c>
      <c r="AZ102" s="40"/>
      <c r="BA102" s="41">
        <f t="shared" si="133"/>
        <v>0</v>
      </c>
      <c r="BB102" s="40"/>
      <c r="BC102" s="41">
        <f t="shared" si="134"/>
        <v>0</v>
      </c>
      <c r="BD102" s="42">
        <f t="shared" si="135"/>
        <v>0</v>
      </c>
      <c r="BE102" s="49">
        <f t="shared" si="136"/>
        <v>0</v>
      </c>
      <c r="BF102" s="56">
        <f t="shared" si="83"/>
        <v>53</v>
      </c>
    </row>
    <row r="103" spans="1:58" hidden="1" x14ac:dyDescent="0.2">
      <c r="A103" s="47" t="s">
        <v>46</v>
      </c>
      <c r="B103" s="47" t="s">
        <v>25</v>
      </c>
      <c r="C103" s="47">
        <v>1</v>
      </c>
      <c r="D103" s="47" t="s">
        <v>145</v>
      </c>
      <c r="E103" s="47">
        <v>2015</v>
      </c>
      <c r="F103" s="40"/>
      <c r="G103" s="41">
        <f t="shared" si="110"/>
        <v>0</v>
      </c>
      <c r="H103" s="40"/>
      <c r="I103" s="41">
        <f t="shared" si="111"/>
        <v>0</v>
      </c>
      <c r="J103" s="40"/>
      <c r="K103" s="41">
        <f t="shared" si="112"/>
        <v>0</v>
      </c>
      <c r="L103" s="40"/>
      <c r="M103" s="41">
        <f t="shared" si="113"/>
        <v>0</v>
      </c>
      <c r="N103" s="40"/>
      <c r="O103" s="41">
        <f t="shared" si="114"/>
        <v>0</v>
      </c>
      <c r="P103" s="40"/>
      <c r="Q103" s="41">
        <f t="shared" si="115"/>
        <v>0</v>
      </c>
      <c r="R103" s="40"/>
      <c r="S103" s="41">
        <f t="shared" si="116"/>
        <v>0</v>
      </c>
      <c r="T103" s="40"/>
      <c r="U103" s="41">
        <f t="shared" si="117"/>
        <v>0</v>
      </c>
      <c r="V103" s="40"/>
      <c r="W103" s="41">
        <f t="shared" si="118"/>
        <v>0</v>
      </c>
      <c r="X103" s="40"/>
      <c r="Y103" s="41">
        <f t="shared" si="119"/>
        <v>0</v>
      </c>
      <c r="Z103" s="40"/>
      <c r="AA103" s="41">
        <f t="shared" si="120"/>
        <v>0</v>
      </c>
      <c r="AB103" s="40"/>
      <c r="AC103" s="41">
        <f t="shared" si="121"/>
        <v>0</v>
      </c>
      <c r="AD103" s="40"/>
      <c r="AE103" s="41">
        <f t="shared" si="122"/>
        <v>0</v>
      </c>
      <c r="AF103" s="40"/>
      <c r="AG103" s="41">
        <f t="shared" si="123"/>
        <v>0</v>
      </c>
      <c r="AH103" s="40"/>
      <c r="AI103" s="41">
        <f t="shared" si="124"/>
        <v>0</v>
      </c>
      <c r="AJ103" s="40"/>
      <c r="AK103" s="41">
        <f t="shared" si="125"/>
        <v>0</v>
      </c>
      <c r="AL103" s="40"/>
      <c r="AM103" s="41">
        <f t="shared" si="126"/>
        <v>0</v>
      </c>
      <c r="AN103" s="40"/>
      <c r="AO103" s="41">
        <f t="shared" si="127"/>
        <v>0</v>
      </c>
      <c r="AP103" s="40"/>
      <c r="AQ103" s="41">
        <f t="shared" si="128"/>
        <v>0</v>
      </c>
      <c r="AR103" s="40"/>
      <c r="AS103" s="41">
        <f t="shared" si="129"/>
        <v>0</v>
      </c>
      <c r="AT103" s="40"/>
      <c r="AU103" s="41">
        <f t="shared" si="130"/>
        <v>0</v>
      </c>
      <c r="AV103" s="40"/>
      <c r="AW103" s="41">
        <f t="shared" si="131"/>
        <v>0</v>
      </c>
      <c r="AX103" s="40"/>
      <c r="AY103" s="41">
        <f t="shared" si="132"/>
        <v>0</v>
      </c>
      <c r="AZ103" s="40"/>
      <c r="BA103" s="41">
        <f t="shared" si="133"/>
        <v>0</v>
      </c>
      <c r="BB103" s="40"/>
      <c r="BC103" s="41">
        <f t="shared" si="134"/>
        <v>0</v>
      </c>
      <c r="BD103" s="42">
        <f t="shared" si="135"/>
        <v>0</v>
      </c>
      <c r="BE103" s="49">
        <f t="shared" si="136"/>
        <v>0</v>
      </c>
      <c r="BF103" s="56">
        <f t="shared" si="83"/>
        <v>53</v>
      </c>
    </row>
    <row r="104" spans="1:58" hidden="1" x14ac:dyDescent="0.2">
      <c r="A104" s="47" t="s">
        <v>33</v>
      </c>
      <c r="B104" s="47" t="s">
        <v>25</v>
      </c>
      <c r="C104" s="47">
        <v>2</v>
      </c>
      <c r="D104" s="47" t="s">
        <v>145</v>
      </c>
      <c r="E104" s="47">
        <v>2015</v>
      </c>
      <c r="F104" s="40"/>
      <c r="G104" s="41">
        <f t="shared" si="110"/>
        <v>0</v>
      </c>
      <c r="H104" s="40"/>
      <c r="I104" s="41">
        <f t="shared" si="111"/>
        <v>0</v>
      </c>
      <c r="J104" s="40"/>
      <c r="K104" s="41">
        <f t="shared" si="112"/>
        <v>0</v>
      </c>
      <c r="L104" s="40"/>
      <c r="M104" s="41">
        <f t="shared" si="113"/>
        <v>0</v>
      </c>
      <c r="N104" s="40"/>
      <c r="O104" s="41">
        <f t="shared" si="114"/>
        <v>0</v>
      </c>
      <c r="P104" s="40"/>
      <c r="Q104" s="41">
        <f t="shared" si="115"/>
        <v>0</v>
      </c>
      <c r="R104" s="40"/>
      <c r="S104" s="41">
        <f t="shared" si="116"/>
        <v>0</v>
      </c>
      <c r="T104" s="40"/>
      <c r="U104" s="41">
        <f t="shared" si="117"/>
        <v>0</v>
      </c>
      <c r="V104" s="40"/>
      <c r="W104" s="41">
        <f t="shared" si="118"/>
        <v>0</v>
      </c>
      <c r="X104" s="40"/>
      <c r="Y104" s="41">
        <f t="shared" si="119"/>
        <v>0</v>
      </c>
      <c r="Z104" s="40"/>
      <c r="AA104" s="41">
        <f t="shared" si="120"/>
        <v>0</v>
      </c>
      <c r="AB104" s="40"/>
      <c r="AC104" s="41">
        <f t="shared" si="121"/>
        <v>0</v>
      </c>
      <c r="AD104" s="40"/>
      <c r="AE104" s="41">
        <f t="shared" si="122"/>
        <v>0</v>
      </c>
      <c r="AF104" s="40"/>
      <c r="AG104" s="41">
        <f t="shared" si="123"/>
        <v>0</v>
      </c>
      <c r="AH104" s="40"/>
      <c r="AI104" s="41">
        <f t="shared" si="124"/>
        <v>0</v>
      </c>
      <c r="AJ104" s="40"/>
      <c r="AK104" s="41">
        <f t="shared" si="125"/>
        <v>0</v>
      </c>
      <c r="AL104" s="40"/>
      <c r="AM104" s="41">
        <f t="shared" si="126"/>
        <v>0</v>
      </c>
      <c r="AN104" s="40"/>
      <c r="AO104" s="41">
        <f t="shared" si="127"/>
        <v>0</v>
      </c>
      <c r="AP104" s="40"/>
      <c r="AQ104" s="41">
        <f t="shared" si="128"/>
        <v>0</v>
      </c>
      <c r="AR104" s="40"/>
      <c r="AS104" s="41">
        <f t="shared" si="129"/>
        <v>0</v>
      </c>
      <c r="AT104" s="40"/>
      <c r="AU104" s="41">
        <f t="shared" si="130"/>
        <v>0</v>
      </c>
      <c r="AV104" s="40"/>
      <c r="AW104" s="41">
        <f t="shared" si="131"/>
        <v>0</v>
      </c>
      <c r="AX104" s="40"/>
      <c r="AY104" s="41">
        <f t="shared" si="132"/>
        <v>0</v>
      </c>
      <c r="AZ104" s="40"/>
      <c r="BA104" s="41">
        <f t="shared" si="133"/>
        <v>0</v>
      </c>
      <c r="BB104" s="40"/>
      <c r="BC104" s="41">
        <f t="shared" si="134"/>
        <v>0</v>
      </c>
      <c r="BD104" s="42">
        <f t="shared" si="135"/>
        <v>0</v>
      </c>
      <c r="BE104" s="49">
        <f t="shared" si="136"/>
        <v>0</v>
      </c>
      <c r="BF104" s="56">
        <f t="shared" si="83"/>
        <v>53</v>
      </c>
    </row>
    <row r="105" spans="1:58" hidden="1" x14ac:dyDescent="0.2">
      <c r="A105" s="47" t="s">
        <v>130</v>
      </c>
      <c r="B105" s="47" t="s">
        <v>57</v>
      </c>
      <c r="C105" s="47">
        <v>2</v>
      </c>
      <c r="D105" s="47" t="s">
        <v>145</v>
      </c>
      <c r="E105" s="47">
        <v>2015</v>
      </c>
      <c r="F105" s="40"/>
      <c r="G105" s="41">
        <f t="shared" si="110"/>
        <v>0</v>
      </c>
      <c r="H105" s="40"/>
      <c r="I105" s="41">
        <f t="shared" si="111"/>
        <v>0</v>
      </c>
      <c r="J105" s="40"/>
      <c r="K105" s="41">
        <f t="shared" si="112"/>
        <v>0</v>
      </c>
      <c r="L105" s="40"/>
      <c r="M105" s="41">
        <f t="shared" si="113"/>
        <v>0</v>
      </c>
      <c r="N105" s="40"/>
      <c r="O105" s="41">
        <f t="shared" si="114"/>
        <v>0</v>
      </c>
      <c r="P105" s="40"/>
      <c r="Q105" s="41">
        <f t="shared" si="115"/>
        <v>0</v>
      </c>
      <c r="R105" s="40"/>
      <c r="S105" s="41">
        <f t="shared" si="116"/>
        <v>0</v>
      </c>
      <c r="T105" s="40"/>
      <c r="U105" s="41">
        <f t="shared" si="117"/>
        <v>0</v>
      </c>
      <c r="V105" s="40"/>
      <c r="W105" s="41">
        <f t="shared" si="118"/>
        <v>0</v>
      </c>
      <c r="X105" s="40"/>
      <c r="Y105" s="41">
        <f t="shared" si="119"/>
        <v>0</v>
      </c>
      <c r="Z105" s="40"/>
      <c r="AA105" s="41">
        <f t="shared" si="120"/>
        <v>0</v>
      </c>
      <c r="AB105" s="40"/>
      <c r="AC105" s="41">
        <f t="shared" si="121"/>
        <v>0</v>
      </c>
      <c r="AD105" s="40"/>
      <c r="AE105" s="41">
        <f t="shared" si="122"/>
        <v>0</v>
      </c>
      <c r="AF105" s="40"/>
      <c r="AG105" s="41">
        <f t="shared" si="123"/>
        <v>0</v>
      </c>
      <c r="AH105" s="40"/>
      <c r="AI105" s="41">
        <f t="shared" si="124"/>
        <v>0</v>
      </c>
      <c r="AJ105" s="40"/>
      <c r="AK105" s="41">
        <f t="shared" si="125"/>
        <v>0</v>
      </c>
      <c r="AL105" s="40"/>
      <c r="AM105" s="41">
        <f t="shared" si="126"/>
        <v>0</v>
      </c>
      <c r="AN105" s="40"/>
      <c r="AO105" s="41">
        <f t="shared" si="127"/>
        <v>0</v>
      </c>
      <c r="AP105" s="40"/>
      <c r="AQ105" s="41">
        <f t="shared" si="128"/>
        <v>0</v>
      </c>
      <c r="AR105" s="40"/>
      <c r="AS105" s="41">
        <f t="shared" si="129"/>
        <v>0</v>
      </c>
      <c r="AT105" s="40"/>
      <c r="AU105" s="41">
        <f t="shared" si="130"/>
        <v>0</v>
      </c>
      <c r="AV105" s="40"/>
      <c r="AW105" s="41">
        <f t="shared" si="131"/>
        <v>0</v>
      </c>
      <c r="AX105" s="40"/>
      <c r="AY105" s="41">
        <f t="shared" si="132"/>
        <v>0</v>
      </c>
      <c r="AZ105" s="40"/>
      <c r="BA105" s="41">
        <f t="shared" si="133"/>
        <v>0</v>
      </c>
      <c r="BB105" s="40"/>
      <c r="BC105" s="41">
        <f t="shared" si="134"/>
        <v>0</v>
      </c>
      <c r="BD105" s="42">
        <f t="shared" si="135"/>
        <v>0</v>
      </c>
      <c r="BE105" s="49">
        <f t="shared" si="136"/>
        <v>0</v>
      </c>
      <c r="BF105" s="56">
        <f t="shared" si="83"/>
        <v>53</v>
      </c>
    </row>
    <row r="106" spans="1:58" hidden="1" x14ac:dyDescent="0.2">
      <c r="A106" s="47" t="s">
        <v>50</v>
      </c>
      <c r="B106" s="47" t="s">
        <v>25</v>
      </c>
      <c r="C106" s="47">
        <v>2</v>
      </c>
      <c r="D106" s="47" t="s">
        <v>145</v>
      </c>
      <c r="E106" s="47">
        <v>2015</v>
      </c>
      <c r="F106" s="40"/>
      <c r="G106" s="41">
        <f t="shared" si="110"/>
        <v>0</v>
      </c>
      <c r="H106" s="40"/>
      <c r="I106" s="41">
        <f t="shared" si="111"/>
        <v>0</v>
      </c>
      <c r="J106" s="40"/>
      <c r="K106" s="41">
        <f t="shared" si="112"/>
        <v>0</v>
      </c>
      <c r="L106" s="40"/>
      <c r="M106" s="41">
        <f t="shared" si="113"/>
        <v>0</v>
      </c>
      <c r="N106" s="40"/>
      <c r="O106" s="41">
        <f t="shared" si="114"/>
        <v>0</v>
      </c>
      <c r="P106" s="40"/>
      <c r="Q106" s="41">
        <f t="shared" si="115"/>
        <v>0</v>
      </c>
      <c r="R106" s="40"/>
      <c r="S106" s="41">
        <f t="shared" si="116"/>
        <v>0</v>
      </c>
      <c r="T106" s="40"/>
      <c r="U106" s="41">
        <f t="shared" si="117"/>
        <v>0</v>
      </c>
      <c r="V106" s="40"/>
      <c r="W106" s="41">
        <f t="shared" si="118"/>
        <v>0</v>
      </c>
      <c r="X106" s="40"/>
      <c r="Y106" s="41">
        <f t="shared" si="119"/>
        <v>0</v>
      </c>
      <c r="Z106" s="40"/>
      <c r="AA106" s="41">
        <f t="shared" si="120"/>
        <v>0</v>
      </c>
      <c r="AB106" s="40"/>
      <c r="AC106" s="41">
        <f t="shared" si="121"/>
        <v>0</v>
      </c>
      <c r="AD106" s="40"/>
      <c r="AE106" s="41">
        <f t="shared" si="122"/>
        <v>0</v>
      </c>
      <c r="AF106" s="40"/>
      <c r="AG106" s="41">
        <f t="shared" si="123"/>
        <v>0</v>
      </c>
      <c r="AH106" s="40"/>
      <c r="AI106" s="41">
        <f t="shared" si="124"/>
        <v>0</v>
      </c>
      <c r="AJ106" s="40"/>
      <c r="AK106" s="41">
        <f t="shared" si="125"/>
        <v>0</v>
      </c>
      <c r="AL106" s="40"/>
      <c r="AM106" s="41">
        <f t="shared" si="126"/>
        <v>0</v>
      </c>
      <c r="AN106" s="40"/>
      <c r="AO106" s="41">
        <f t="shared" si="127"/>
        <v>0</v>
      </c>
      <c r="AP106" s="40"/>
      <c r="AQ106" s="41">
        <f t="shared" si="128"/>
        <v>0</v>
      </c>
      <c r="AR106" s="40"/>
      <c r="AS106" s="41">
        <f t="shared" si="129"/>
        <v>0</v>
      </c>
      <c r="AT106" s="40"/>
      <c r="AU106" s="41">
        <f t="shared" si="130"/>
        <v>0</v>
      </c>
      <c r="AV106" s="40"/>
      <c r="AW106" s="41">
        <f t="shared" si="131"/>
        <v>0</v>
      </c>
      <c r="AX106" s="40"/>
      <c r="AY106" s="41">
        <f t="shared" si="132"/>
        <v>0</v>
      </c>
      <c r="AZ106" s="40"/>
      <c r="BA106" s="41">
        <f t="shared" si="133"/>
        <v>0</v>
      </c>
      <c r="BB106" s="40"/>
      <c r="BC106" s="41">
        <f t="shared" si="134"/>
        <v>0</v>
      </c>
      <c r="BD106" s="42">
        <f t="shared" si="135"/>
        <v>0</v>
      </c>
      <c r="BE106" s="49">
        <f t="shared" si="136"/>
        <v>0</v>
      </c>
      <c r="BF106" s="56">
        <f t="shared" si="83"/>
        <v>53</v>
      </c>
    </row>
    <row r="107" spans="1:58" hidden="1" x14ac:dyDescent="0.2">
      <c r="A107" s="47" t="s">
        <v>12</v>
      </c>
      <c r="B107" s="47" t="s">
        <v>10</v>
      </c>
      <c r="C107" s="47">
        <v>1</v>
      </c>
      <c r="D107" s="47" t="s">
        <v>145</v>
      </c>
      <c r="E107" s="47">
        <v>2015</v>
      </c>
      <c r="F107" s="40"/>
      <c r="G107" s="41">
        <f t="shared" si="110"/>
        <v>0</v>
      </c>
      <c r="H107" s="40"/>
      <c r="I107" s="41">
        <f t="shared" si="111"/>
        <v>0</v>
      </c>
      <c r="J107" s="40"/>
      <c r="K107" s="41">
        <f t="shared" si="112"/>
        <v>0</v>
      </c>
      <c r="L107" s="40"/>
      <c r="M107" s="41">
        <f t="shared" si="113"/>
        <v>0</v>
      </c>
      <c r="N107" s="40"/>
      <c r="O107" s="41">
        <f t="shared" si="114"/>
        <v>0</v>
      </c>
      <c r="P107" s="40"/>
      <c r="Q107" s="41">
        <f t="shared" si="115"/>
        <v>0</v>
      </c>
      <c r="R107" s="40"/>
      <c r="S107" s="41">
        <f t="shared" si="116"/>
        <v>0</v>
      </c>
      <c r="T107" s="40"/>
      <c r="U107" s="41">
        <f t="shared" si="117"/>
        <v>0</v>
      </c>
      <c r="V107" s="40"/>
      <c r="W107" s="41">
        <f t="shared" si="118"/>
        <v>0</v>
      </c>
      <c r="X107" s="40"/>
      <c r="Y107" s="41">
        <f t="shared" si="119"/>
        <v>0</v>
      </c>
      <c r="Z107" s="40"/>
      <c r="AA107" s="41">
        <f t="shared" si="120"/>
        <v>0</v>
      </c>
      <c r="AB107" s="40"/>
      <c r="AC107" s="41">
        <f t="shared" si="121"/>
        <v>0</v>
      </c>
      <c r="AD107" s="40"/>
      <c r="AE107" s="41">
        <f t="shared" si="122"/>
        <v>0</v>
      </c>
      <c r="AF107" s="40"/>
      <c r="AG107" s="41">
        <f t="shared" si="123"/>
        <v>0</v>
      </c>
      <c r="AH107" s="40"/>
      <c r="AI107" s="41">
        <f t="shared" si="124"/>
        <v>0</v>
      </c>
      <c r="AJ107" s="40"/>
      <c r="AK107" s="41">
        <f t="shared" si="125"/>
        <v>0</v>
      </c>
      <c r="AL107" s="40"/>
      <c r="AM107" s="41">
        <f t="shared" si="126"/>
        <v>0</v>
      </c>
      <c r="AN107" s="40"/>
      <c r="AO107" s="41">
        <f t="shared" si="127"/>
        <v>0</v>
      </c>
      <c r="AP107" s="40"/>
      <c r="AQ107" s="41">
        <f t="shared" si="128"/>
        <v>0</v>
      </c>
      <c r="AR107" s="40"/>
      <c r="AS107" s="41">
        <f t="shared" si="129"/>
        <v>0</v>
      </c>
      <c r="AT107" s="40"/>
      <c r="AU107" s="41">
        <f t="shared" si="130"/>
        <v>0</v>
      </c>
      <c r="AV107" s="40"/>
      <c r="AW107" s="41">
        <f t="shared" si="131"/>
        <v>0</v>
      </c>
      <c r="AX107" s="40"/>
      <c r="AY107" s="41">
        <f t="shared" si="132"/>
        <v>0</v>
      </c>
      <c r="AZ107" s="40"/>
      <c r="BA107" s="41">
        <f t="shared" si="133"/>
        <v>0</v>
      </c>
      <c r="BB107" s="40"/>
      <c r="BC107" s="41">
        <f t="shared" si="134"/>
        <v>0</v>
      </c>
      <c r="BD107" s="42">
        <f t="shared" si="135"/>
        <v>0</v>
      </c>
      <c r="BE107" s="49">
        <f t="shared" si="136"/>
        <v>0</v>
      </c>
      <c r="BF107" s="56">
        <f t="shared" si="83"/>
        <v>53</v>
      </c>
    </row>
    <row r="108" spans="1:58" ht="15" hidden="1" customHeight="1" x14ac:dyDescent="0.2">
      <c r="A108" s="47" t="s">
        <v>36</v>
      </c>
      <c r="B108" s="47" t="s">
        <v>25</v>
      </c>
      <c r="C108" s="47">
        <v>3</v>
      </c>
      <c r="D108" s="47" t="s">
        <v>145</v>
      </c>
      <c r="E108" s="47">
        <v>2015</v>
      </c>
      <c r="F108" s="40"/>
      <c r="G108" s="41">
        <f t="shared" si="110"/>
        <v>0</v>
      </c>
      <c r="H108" s="40"/>
      <c r="I108" s="41">
        <f t="shared" si="111"/>
        <v>0</v>
      </c>
      <c r="J108" s="40"/>
      <c r="K108" s="41">
        <f t="shared" si="112"/>
        <v>0</v>
      </c>
      <c r="L108" s="40"/>
      <c r="M108" s="41">
        <f t="shared" si="113"/>
        <v>0</v>
      </c>
      <c r="N108" s="40"/>
      <c r="O108" s="41">
        <f t="shared" si="114"/>
        <v>0</v>
      </c>
      <c r="P108" s="40"/>
      <c r="Q108" s="41">
        <f t="shared" si="115"/>
        <v>0</v>
      </c>
      <c r="R108" s="40"/>
      <c r="S108" s="41">
        <f t="shared" si="116"/>
        <v>0</v>
      </c>
      <c r="T108" s="40"/>
      <c r="U108" s="41">
        <f t="shared" si="117"/>
        <v>0</v>
      </c>
      <c r="V108" s="40"/>
      <c r="W108" s="41">
        <f t="shared" si="118"/>
        <v>0</v>
      </c>
      <c r="X108" s="40"/>
      <c r="Y108" s="41">
        <f t="shared" si="119"/>
        <v>0</v>
      </c>
      <c r="Z108" s="40"/>
      <c r="AA108" s="41">
        <f t="shared" si="120"/>
        <v>0</v>
      </c>
      <c r="AB108" s="40"/>
      <c r="AC108" s="41">
        <f t="shared" si="121"/>
        <v>0</v>
      </c>
      <c r="AD108" s="40"/>
      <c r="AE108" s="41">
        <f t="shared" si="122"/>
        <v>0</v>
      </c>
      <c r="AF108" s="40"/>
      <c r="AG108" s="41">
        <f t="shared" si="123"/>
        <v>0</v>
      </c>
      <c r="AH108" s="40"/>
      <c r="AI108" s="41">
        <f t="shared" si="124"/>
        <v>0</v>
      </c>
      <c r="AJ108" s="40"/>
      <c r="AK108" s="41">
        <f t="shared" si="125"/>
        <v>0</v>
      </c>
      <c r="AL108" s="40"/>
      <c r="AM108" s="41">
        <f t="shared" si="126"/>
        <v>0</v>
      </c>
      <c r="AN108" s="40"/>
      <c r="AO108" s="41">
        <f t="shared" si="127"/>
        <v>0</v>
      </c>
      <c r="AP108" s="40"/>
      <c r="AQ108" s="41">
        <f t="shared" si="128"/>
        <v>0</v>
      </c>
      <c r="AR108" s="40"/>
      <c r="AS108" s="41">
        <f t="shared" si="129"/>
        <v>0</v>
      </c>
      <c r="AT108" s="40"/>
      <c r="AU108" s="41">
        <f t="shared" si="130"/>
        <v>0</v>
      </c>
      <c r="AV108" s="40"/>
      <c r="AW108" s="41">
        <f t="shared" si="131"/>
        <v>0</v>
      </c>
      <c r="AX108" s="40"/>
      <c r="AY108" s="41">
        <f t="shared" si="132"/>
        <v>0</v>
      </c>
      <c r="AZ108" s="40"/>
      <c r="BA108" s="41">
        <f t="shared" si="133"/>
        <v>0</v>
      </c>
      <c r="BB108" s="40"/>
      <c r="BC108" s="41">
        <f t="shared" si="134"/>
        <v>0</v>
      </c>
      <c r="BD108" s="42">
        <f t="shared" si="135"/>
        <v>0</v>
      </c>
      <c r="BE108" s="49">
        <f t="shared" si="136"/>
        <v>0</v>
      </c>
      <c r="BF108" s="56">
        <f t="shared" si="83"/>
        <v>53</v>
      </c>
    </row>
    <row r="109" spans="1:58" hidden="1" x14ac:dyDescent="0.2">
      <c r="A109" s="47" t="s">
        <v>11</v>
      </c>
      <c r="B109" s="47" t="s">
        <v>10</v>
      </c>
      <c r="C109" s="47">
        <v>1</v>
      </c>
      <c r="D109" s="47" t="s">
        <v>145</v>
      </c>
      <c r="E109" s="47">
        <v>2015</v>
      </c>
      <c r="F109" s="40"/>
      <c r="G109" s="41">
        <f t="shared" si="110"/>
        <v>0</v>
      </c>
      <c r="H109" s="40"/>
      <c r="I109" s="41">
        <f t="shared" si="111"/>
        <v>0</v>
      </c>
      <c r="J109" s="40"/>
      <c r="K109" s="41">
        <f t="shared" si="112"/>
        <v>0</v>
      </c>
      <c r="L109" s="40"/>
      <c r="M109" s="41">
        <f t="shared" si="113"/>
        <v>0</v>
      </c>
      <c r="N109" s="40"/>
      <c r="O109" s="41">
        <f t="shared" si="114"/>
        <v>0</v>
      </c>
      <c r="P109" s="40"/>
      <c r="Q109" s="41">
        <f t="shared" si="115"/>
        <v>0</v>
      </c>
      <c r="R109" s="40"/>
      <c r="S109" s="41">
        <f t="shared" si="116"/>
        <v>0</v>
      </c>
      <c r="T109" s="40"/>
      <c r="U109" s="41">
        <f t="shared" si="117"/>
        <v>0</v>
      </c>
      <c r="V109" s="40"/>
      <c r="W109" s="41">
        <f t="shared" si="118"/>
        <v>0</v>
      </c>
      <c r="X109" s="40"/>
      <c r="Y109" s="41">
        <f t="shared" si="119"/>
        <v>0</v>
      </c>
      <c r="Z109" s="40"/>
      <c r="AA109" s="41">
        <f t="shared" si="120"/>
        <v>0</v>
      </c>
      <c r="AB109" s="40"/>
      <c r="AC109" s="41">
        <f t="shared" si="121"/>
        <v>0</v>
      </c>
      <c r="AD109" s="40"/>
      <c r="AE109" s="41">
        <f t="shared" si="122"/>
        <v>0</v>
      </c>
      <c r="AF109" s="40"/>
      <c r="AG109" s="41">
        <f t="shared" si="123"/>
        <v>0</v>
      </c>
      <c r="AH109" s="40"/>
      <c r="AI109" s="41">
        <f t="shared" si="124"/>
        <v>0</v>
      </c>
      <c r="AJ109" s="40"/>
      <c r="AK109" s="41">
        <f t="shared" si="125"/>
        <v>0</v>
      </c>
      <c r="AL109" s="40"/>
      <c r="AM109" s="41">
        <f t="shared" si="126"/>
        <v>0</v>
      </c>
      <c r="AN109" s="40"/>
      <c r="AO109" s="41">
        <f t="shared" si="127"/>
        <v>0</v>
      </c>
      <c r="AP109" s="40"/>
      <c r="AQ109" s="41">
        <f t="shared" si="128"/>
        <v>0</v>
      </c>
      <c r="AR109" s="40"/>
      <c r="AS109" s="41">
        <f t="shared" si="129"/>
        <v>0</v>
      </c>
      <c r="AT109" s="40"/>
      <c r="AU109" s="41">
        <f t="shared" si="130"/>
        <v>0</v>
      </c>
      <c r="AV109" s="40"/>
      <c r="AW109" s="41">
        <f t="shared" si="131"/>
        <v>0</v>
      </c>
      <c r="AX109" s="40"/>
      <c r="AY109" s="41">
        <f t="shared" si="132"/>
        <v>0</v>
      </c>
      <c r="AZ109" s="40"/>
      <c r="BA109" s="41">
        <f t="shared" si="133"/>
        <v>0</v>
      </c>
      <c r="BB109" s="40"/>
      <c r="BC109" s="41">
        <f t="shared" si="134"/>
        <v>0</v>
      </c>
      <c r="BD109" s="42">
        <f t="shared" si="135"/>
        <v>0</v>
      </c>
      <c r="BE109" s="49">
        <f t="shared" si="136"/>
        <v>0</v>
      </c>
      <c r="BF109" s="56">
        <f t="shared" si="83"/>
        <v>53</v>
      </c>
    </row>
    <row r="110" spans="1:58" ht="15" hidden="1" customHeight="1" x14ac:dyDescent="0.2">
      <c r="A110" s="47" t="s">
        <v>117</v>
      </c>
      <c r="B110" s="47" t="s">
        <v>25</v>
      </c>
      <c r="C110" s="47">
        <v>1</v>
      </c>
      <c r="D110" s="47" t="s">
        <v>145</v>
      </c>
      <c r="E110" s="47">
        <v>2015</v>
      </c>
      <c r="F110" s="40"/>
      <c r="G110" s="41">
        <f t="shared" si="110"/>
        <v>0</v>
      </c>
      <c r="H110" s="40"/>
      <c r="I110" s="41">
        <f t="shared" si="111"/>
        <v>0</v>
      </c>
      <c r="J110" s="40"/>
      <c r="K110" s="41">
        <f t="shared" si="112"/>
        <v>0</v>
      </c>
      <c r="L110" s="40"/>
      <c r="M110" s="41">
        <f t="shared" si="113"/>
        <v>0</v>
      </c>
      <c r="N110" s="40"/>
      <c r="O110" s="41">
        <f t="shared" si="114"/>
        <v>0</v>
      </c>
      <c r="P110" s="40"/>
      <c r="Q110" s="41">
        <f t="shared" si="115"/>
        <v>0</v>
      </c>
      <c r="R110" s="40"/>
      <c r="S110" s="41">
        <f t="shared" si="116"/>
        <v>0</v>
      </c>
      <c r="T110" s="40"/>
      <c r="U110" s="41">
        <f t="shared" si="117"/>
        <v>0</v>
      </c>
      <c r="V110" s="40"/>
      <c r="W110" s="41">
        <f t="shared" si="118"/>
        <v>0</v>
      </c>
      <c r="X110" s="40"/>
      <c r="Y110" s="41">
        <f t="shared" si="119"/>
        <v>0</v>
      </c>
      <c r="Z110" s="40"/>
      <c r="AA110" s="41">
        <f t="shared" si="120"/>
        <v>0</v>
      </c>
      <c r="AB110" s="40"/>
      <c r="AC110" s="41">
        <f t="shared" si="121"/>
        <v>0</v>
      </c>
      <c r="AD110" s="40"/>
      <c r="AE110" s="41">
        <f t="shared" si="122"/>
        <v>0</v>
      </c>
      <c r="AF110" s="40"/>
      <c r="AG110" s="41">
        <f t="shared" si="123"/>
        <v>0</v>
      </c>
      <c r="AH110" s="40"/>
      <c r="AI110" s="41">
        <f t="shared" si="124"/>
        <v>0</v>
      </c>
      <c r="AJ110" s="40"/>
      <c r="AK110" s="41">
        <f t="shared" si="125"/>
        <v>0</v>
      </c>
      <c r="AL110" s="40"/>
      <c r="AM110" s="41">
        <f t="shared" si="126"/>
        <v>0</v>
      </c>
      <c r="AN110" s="40"/>
      <c r="AO110" s="41">
        <f t="shared" si="127"/>
        <v>0</v>
      </c>
      <c r="AP110" s="40"/>
      <c r="AQ110" s="41">
        <f t="shared" si="128"/>
        <v>0</v>
      </c>
      <c r="AR110" s="40"/>
      <c r="AS110" s="41">
        <f t="shared" si="129"/>
        <v>0</v>
      </c>
      <c r="AT110" s="40"/>
      <c r="AU110" s="41">
        <f t="shared" si="130"/>
        <v>0</v>
      </c>
      <c r="AV110" s="40"/>
      <c r="AW110" s="41">
        <f t="shared" si="131"/>
        <v>0</v>
      </c>
      <c r="AX110" s="40"/>
      <c r="AY110" s="41">
        <f t="shared" si="132"/>
        <v>0</v>
      </c>
      <c r="AZ110" s="40"/>
      <c r="BA110" s="41">
        <f t="shared" si="133"/>
        <v>0</v>
      </c>
      <c r="BB110" s="40"/>
      <c r="BC110" s="41">
        <f t="shared" si="134"/>
        <v>0</v>
      </c>
      <c r="BD110" s="42">
        <f t="shared" si="135"/>
        <v>0</v>
      </c>
      <c r="BE110" s="49">
        <f t="shared" si="136"/>
        <v>0</v>
      </c>
      <c r="BF110" s="56">
        <f t="shared" si="83"/>
        <v>53</v>
      </c>
    </row>
    <row r="111" spans="1:58" hidden="1" x14ac:dyDescent="0.2">
      <c r="A111" s="47" t="s">
        <v>37</v>
      </c>
      <c r="B111" s="47" t="s">
        <v>25</v>
      </c>
      <c r="C111" s="47">
        <v>3</v>
      </c>
      <c r="D111" s="47" t="s">
        <v>145</v>
      </c>
      <c r="E111" s="47">
        <v>2015</v>
      </c>
      <c r="F111" s="40"/>
      <c r="G111" s="41">
        <f t="shared" si="110"/>
        <v>0</v>
      </c>
      <c r="H111" s="40"/>
      <c r="I111" s="41">
        <f t="shared" si="111"/>
        <v>0</v>
      </c>
      <c r="J111" s="40"/>
      <c r="K111" s="41">
        <f t="shared" si="112"/>
        <v>0</v>
      </c>
      <c r="L111" s="40"/>
      <c r="M111" s="41">
        <f t="shared" si="113"/>
        <v>0</v>
      </c>
      <c r="N111" s="40"/>
      <c r="O111" s="41">
        <f t="shared" si="114"/>
        <v>0</v>
      </c>
      <c r="P111" s="40"/>
      <c r="Q111" s="41">
        <f t="shared" si="115"/>
        <v>0</v>
      </c>
      <c r="R111" s="40"/>
      <c r="S111" s="41">
        <f t="shared" si="116"/>
        <v>0</v>
      </c>
      <c r="T111" s="40"/>
      <c r="U111" s="41">
        <f t="shared" si="117"/>
        <v>0</v>
      </c>
      <c r="V111" s="40"/>
      <c r="W111" s="41">
        <f t="shared" si="118"/>
        <v>0</v>
      </c>
      <c r="X111" s="40"/>
      <c r="Y111" s="41">
        <f t="shared" si="119"/>
        <v>0</v>
      </c>
      <c r="Z111" s="40"/>
      <c r="AA111" s="41">
        <f t="shared" si="120"/>
        <v>0</v>
      </c>
      <c r="AB111" s="40"/>
      <c r="AC111" s="41">
        <f t="shared" si="121"/>
        <v>0</v>
      </c>
      <c r="AD111" s="40"/>
      <c r="AE111" s="41">
        <f t="shared" si="122"/>
        <v>0</v>
      </c>
      <c r="AF111" s="40"/>
      <c r="AG111" s="41">
        <f t="shared" si="123"/>
        <v>0</v>
      </c>
      <c r="AH111" s="40"/>
      <c r="AI111" s="41">
        <f t="shared" si="124"/>
        <v>0</v>
      </c>
      <c r="AJ111" s="40"/>
      <c r="AK111" s="41">
        <f t="shared" si="125"/>
        <v>0</v>
      </c>
      <c r="AL111" s="40"/>
      <c r="AM111" s="41">
        <f t="shared" si="126"/>
        <v>0</v>
      </c>
      <c r="AN111" s="40"/>
      <c r="AO111" s="41">
        <f t="shared" si="127"/>
        <v>0</v>
      </c>
      <c r="AP111" s="40"/>
      <c r="AQ111" s="41">
        <f t="shared" si="128"/>
        <v>0</v>
      </c>
      <c r="AR111" s="40"/>
      <c r="AS111" s="41">
        <f t="shared" si="129"/>
        <v>0</v>
      </c>
      <c r="AT111" s="40"/>
      <c r="AU111" s="41">
        <f t="shared" si="130"/>
        <v>0</v>
      </c>
      <c r="AV111" s="40"/>
      <c r="AW111" s="41">
        <f t="shared" si="131"/>
        <v>0</v>
      </c>
      <c r="AX111" s="40"/>
      <c r="AY111" s="41">
        <f t="shared" si="132"/>
        <v>0</v>
      </c>
      <c r="AZ111" s="40"/>
      <c r="BA111" s="41">
        <f t="shared" si="133"/>
        <v>0</v>
      </c>
      <c r="BB111" s="40"/>
      <c r="BC111" s="41">
        <f t="shared" si="134"/>
        <v>0</v>
      </c>
      <c r="BD111" s="42">
        <f t="shared" si="135"/>
        <v>0</v>
      </c>
      <c r="BE111" s="49">
        <f t="shared" si="136"/>
        <v>0</v>
      </c>
      <c r="BF111" s="56">
        <f t="shared" si="83"/>
        <v>53</v>
      </c>
    </row>
    <row r="112" spans="1:58" ht="15" hidden="1" customHeight="1" x14ac:dyDescent="0.2">
      <c r="A112" s="47" t="s">
        <v>35</v>
      </c>
      <c r="B112" s="47" t="s">
        <v>25</v>
      </c>
      <c r="C112" s="47">
        <v>3</v>
      </c>
      <c r="D112" s="47" t="s">
        <v>145</v>
      </c>
      <c r="E112" s="47">
        <v>2015</v>
      </c>
      <c r="F112" s="40"/>
      <c r="G112" s="41">
        <f t="shared" si="110"/>
        <v>0</v>
      </c>
      <c r="H112" s="40"/>
      <c r="I112" s="41">
        <f t="shared" si="111"/>
        <v>0</v>
      </c>
      <c r="J112" s="40"/>
      <c r="K112" s="41">
        <f t="shared" si="112"/>
        <v>0</v>
      </c>
      <c r="L112" s="40"/>
      <c r="M112" s="41">
        <f t="shared" si="113"/>
        <v>0</v>
      </c>
      <c r="N112" s="40"/>
      <c r="O112" s="41">
        <f t="shared" si="114"/>
        <v>0</v>
      </c>
      <c r="P112" s="40"/>
      <c r="Q112" s="41">
        <f t="shared" si="115"/>
        <v>0</v>
      </c>
      <c r="R112" s="40"/>
      <c r="S112" s="41">
        <f t="shared" si="116"/>
        <v>0</v>
      </c>
      <c r="T112" s="40"/>
      <c r="U112" s="41">
        <f t="shared" si="117"/>
        <v>0</v>
      </c>
      <c r="V112" s="40"/>
      <c r="W112" s="41">
        <f t="shared" si="118"/>
        <v>0</v>
      </c>
      <c r="X112" s="40"/>
      <c r="Y112" s="41">
        <f t="shared" si="119"/>
        <v>0</v>
      </c>
      <c r="Z112" s="40"/>
      <c r="AA112" s="41">
        <f t="shared" si="120"/>
        <v>0</v>
      </c>
      <c r="AB112" s="40"/>
      <c r="AC112" s="41">
        <f t="shared" si="121"/>
        <v>0</v>
      </c>
      <c r="AD112" s="40"/>
      <c r="AE112" s="41">
        <f t="shared" si="122"/>
        <v>0</v>
      </c>
      <c r="AF112" s="40"/>
      <c r="AG112" s="41">
        <f t="shared" si="123"/>
        <v>0</v>
      </c>
      <c r="AH112" s="40"/>
      <c r="AI112" s="41">
        <f t="shared" si="124"/>
        <v>0</v>
      </c>
      <c r="AJ112" s="40"/>
      <c r="AK112" s="41">
        <f t="shared" si="125"/>
        <v>0</v>
      </c>
      <c r="AL112" s="40"/>
      <c r="AM112" s="41">
        <f t="shared" si="126"/>
        <v>0</v>
      </c>
      <c r="AN112" s="40"/>
      <c r="AO112" s="41">
        <f t="shared" si="127"/>
        <v>0</v>
      </c>
      <c r="AP112" s="40"/>
      <c r="AQ112" s="41">
        <f t="shared" si="128"/>
        <v>0</v>
      </c>
      <c r="AR112" s="40"/>
      <c r="AS112" s="41">
        <f t="shared" si="129"/>
        <v>0</v>
      </c>
      <c r="AT112" s="40"/>
      <c r="AU112" s="41">
        <f t="shared" si="130"/>
        <v>0</v>
      </c>
      <c r="AV112" s="40"/>
      <c r="AW112" s="41">
        <f t="shared" si="131"/>
        <v>0</v>
      </c>
      <c r="AX112" s="40"/>
      <c r="AY112" s="41">
        <f t="shared" si="132"/>
        <v>0</v>
      </c>
      <c r="AZ112" s="40"/>
      <c r="BA112" s="41">
        <f t="shared" si="133"/>
        <v>0</v>
      </c>
      <c r="BB112" s="40"/>
      <c r="BC112" s="41">
        <f t="shared" si="134"/>
        <v>0</v>
      </c>
      <c r="BD112" s="42">
        <f t="shared" si="135"/>
        <v>0</v>
      </c>
      <c r="BE112" s="49">
        <f t="shared" si="136"/>
        <v>0</v>
      </c>
      <c r="BF112" s="56">
        <f t="shared" si="83"/>
        <v>53</v>
      </c>
    </row>
    <row r="113" spans="1:58" ht="15" hidden="1" customHeight="1" x14ac:dyDescent="0.2">
      <c r="A113" s="47" t="s">
        <v>120</v>
      </c>
      <c r="B113" s="47" t="s">
        <v>25</v>
      </c>
      <c r="C113" s="47">
        <v>1</v>
      </c>
      <c r="D113" s="47" t="s">
        <v>145</v>
      </c>
      <c r="E113" s="47">
        <v>2015</v>
      </c>
      <c r="F113" s="40"/>
      <c r="G113" s="41">
        <f t="shared" si="110"/>
        <v>0</v>
      </c>
      <c r="H113" s="40"/>
      <c r="I113" s="41">
        <f t="shared" si="111"/>
        <v>0</v>
      </c>
      <c r="J113" s="40"/>
      <c r="K113" s="41">
        <f t="shared" si="112"/>
        <v>0</v>
      </c>
      <c r="L113" s="40"/>
      <c r="M113" s="41">
        <f t="shared" si="113"/>
        <v>0</v>
      </c>
      <c r="N113" s="40"/>
      <c r="O113" s="41">
        <f t="shared" si="114"/>
        <v>0</v>
      </c>
      <c r="P113" s="40"/>
      <c r="Q113" s="41">
        <f t="shared" si="115"/>
        <v>0</v>
      </c>
      <c r="R113" s="40"/>
      <c r="S113" s="41">
        <f t="shared" si="116"/>
        <v>0</v>
      </c>
      <c r="T113" s="40"/>
      <c r="U113" s="41">
        <f t="shared" si="117"/>
        <v>0</v>
      </c>
      <c r="V113" s="40"/>
      <c r="W113" s="41">
        <f t="shared" si="118"/>
        <v>0</v>
      </c>
      <c r="X113" s="40"/>
      <c r="Y113" s="41">
        <f t="shared" si="119"/>
        <v>0</v>
      </c>
      <c r="Z113" s="40"/>
      <c r="AA113" s="41">
        <f t="shared" si="120"/>
        <v>0</v>
      </c>
      <c r="AB113" s="40"/>
      <c r="AC113" s="41">
        <f t="shared" si="121"/>
        <v>0</v>
      </c>
      <c r="AD113" s="40"/>
      <c r="AE113" s="41">
        <f t="shared" si="122"/>
        <v>0</v>
      </c>
      <c r="AF113" s="40"/>
      <c r="AG113" s="41">
        <f t="shared" si="123"/>
        <v>0</v>
      </c>
      <c r="AH113" s="40"/>
      <c r="AI113" s="41">
        <f t="shared" si="124"/>
        <v>0</v>
      </c>
      <c r="AJ113" s="40"/>
      <c r="AK113" s="41">
        <f t="shared" si="125"/>
        <v>0</v>
      </c>
      <c r="AL113" s="40"/>
      <c r="AM113" s="41">
        <f t="shared" si="126"/>
        <v>0</v>
      </c>
      <c r="AN113" s="40"/>
      <c r="AO113" s="41">
        <f t="shared" si="127"/>
        <v>0</v>
      </c>
      <c r="AP113" s="40"/>
      <c r="AQ113" s="41">
        <f t="shared" si="128"/>
        <v>0</v>
      </c>
      <c r="AR113" s="40"/>
      <c r="AS113" s="41">
        <f t="shared" si="129"/>
        <v>0</v>
      </c>
      <c r="AT113" s="40"/>
      <c r="AU113" s="41">
        <f t="shared" si="130"/>
        <v>0</v>
      </c>
      <c r="AV113" s="40"/>
      <c r="AW113" s="41">
        <f t="shared" si="131"/>
        <v>0</v>
      </c>
      <c r="AX113" s="40"/>
      <c r="AY113" s="41">
        <f t="shared" si="132"/>
        <v>0</v>
      </c>
      <c r="AZ113" s="40"/>
      <c r="BA113" s="41">
        <f t="shared" si="133"/>
        <v>0</v>
      </c>
      <c r="BB113" s="40"/>
      <c r="BC113" s="41">
        <f t="shared" si="134"/>
        <v>0</v>
      </c>
      <c r="BD113" s="42">
        <f t="shared" si="135"/>
        <v>0</v>
      </c>
      <c r="BE113" s="49">
        <f t="shared" si="136"/>
        <v>0</v>
      </c>
      <c r="BF113" s="56">
        <f t="shared" si="83"/>
        <v>53</v>
      </c>
    </row>
    <row r="114" spans="1:58" hidden="1" x14ac:dyDescent="0.2">
      <c r="A114" s="47" t="s">
        <v>121</v>
      </c>
      <c r="B114" s="47" t="s">
        <v>10</v>
      </c>
      <c r="C114" s="47"/>
      <c r="D114" s="47" t="s">
        <v>145</v>
      </c>
      <c r="E114" s="47">
        <v>2015</v>
      </c>
      <c r="F114" s="40"/>
      <c r="G114" s="41">
        <f t="shared" si="110"/>
        <v>0</v>
      </c>
      <c r="H114" s="40"/>
      <c r="I114" s="41">
        <f t="shared" si="111"/>
        <v>0</v>
      </c>
      <c r="J114" s="40"/>
      <c r="K114" s="41">
        <f t="shared" si="112"/>
        <v>0</v>
      </c>
      <c r="L114" s="40"/>
      <c r="M114" s="41">
        <f t="shared" si="113"/>
        <v>0</v>
      </c>
      <c r="N114" s="40"/>
      <c r="O114" s="41">
        <f t="shared" si="114"/>
        <v>0</v>
      </c>
      <c r="P114" s="40"/>
      <c r="Q114" s="41">
        <f t="shared" si="115"/>
        <v>0</v>
      </c>
      <c r="R114" s="40"/>
      <c r="S114" s="41">
        <f t="shared" si="116"/>
        <v>0</v>
      </c>
      <c r="T114" s="40"/>
      <c r="U114" s="41">
        <f t="shared" si="117"/>
        <v>0</v>
      </c>
      <c r="V114" s="40"/>
      <c r="W114" s="41">
        <f t="shared" si="118"/>
        <v>0</v>
      </c>
      <c r="X114" s="40"/>
      <c r="Y114" s="41">
        <f t="shared" si="119"/>
        <v>0</v>
      </c>
      <c r="Z114" s="40"/>
      <c r="AA114" s="41">
        <f t="shared" si="120"/>
        <v>0</v>
      </c>
      <c r="AB114" s="40"/>
      <c r="AC114" s="41">
        <f t="shared" si="121"/>
        <v>0</v>
      </c>
      <c r="AD114" s="40"/>
      <c r="AE114" s="41">
        <f t="shared" si="122"/>
        <v>0</v>
      </c>
      <c r="AF114" s="40"/>
      <c r="AG114" s="41">
        <f t="shared" si="123"/>
        <v>0</v>
      </c>
      <c r="AH114" s="40"/>
      <c r="AI114" s="41">
        <f t="shared" si="124"/>
        <v>0</v>
      </c>
      <c r="AJ114" s="40"/>
      <c r="AK114" s="41">
        <f t="shared" si="125"/>
        <v>0</v>
      </c>
      <c r="AL114" s="40"/>
      <c r="AM114" s="41">
        <f t="shared" si="126"/>
        <v>0</v>
      </c>
      <c r="AN114" s="40"/>
      <c r="AO114" s="41">
        <f t="shared" si="127"/>
        <v>0</v>
      </c>
      <c r="AP114" s="40"/>
      <c r="AQ114" s="41">
        <f t="shared" si="128"/>
        <v>0</v>
      </c>
      <c r="AR114" s="40"/>
      <c r="AS114" s="41">
        <f t="shared" si="129"/>
        <v>0</v>
      </c>
      <c r="AT114" s="40"/>
      <c r="AU114" s="41">
        <f t="shared" si="130"/>
        <v>0</v>
      </c>
      <c r="AV114" s="40"/>
      <c r="AW114" s="41">
        <f t="shared" si="131"/>
        <v>0</v>
      </c>
      <c r="AX114" s="40"/>
      <c r="AY114" s="41">
        <f t="shared" si="132"/>
        <v>0</v>
      </c>
      <c r="AZ114" s="40"/>
      <c r="BA114" s="41">
        <f t="shared" si="133"/>
        <v>0</v>
      </c>
      <c r="BB114" s="40"/>
      <c r="BC114" s="41">
        <f t="shared" si="134"/>
        <v>0</v>
      </c>
      <c r="BD114" s="42">
        <f t="shared" si="135"/>
        <v>0</v>
      </c>
      <c r="BE114" s="49">
        <f t="shared" si="136"/>
        <v>0</v>
      </c>
      <c r="BF114" s="56">
        <f t="shared" si="83"/>
        <v>53</v>
      </c>
    </row>
    <row r="115" spans="1:58" hidden="1" x14ac:dyDescent="0.2">
      <c r="A115" s="47" t="s">
        <v>20</v>
      </c>
      <c r="B115" s="47" t="s">
        <v>10</v>
      </c>
      <c r="C115" s="47">
        <v>3</v>
      </c>
      <c r="D115" s="47" t="s">
        <v>145</v>
      </c>
      <c r="E115" s="47">
        <v>2015</v>
      </c>
      <c r="F115" s="40"/>
      <c r="G115" s="41">
        <f t="shared" si="110"/>
        <v>0</v>
      </c>
      <c r="H115" s="40"/>
      <c r="I115" s="41">
        <f t="shared" si="111"/>
        <v>0</v>
      </c>
      <c r="J115" s="40"/>
      <c r="K115" s="41">
        <f t="shared" si="112"/>
        <v>0</v>
      </c>
      <c r="L115" s="40"/>
      <c r="M115" s="41">
        <f t="shared" si="113"/>
        <v>0</v>
      </c>
      <c r="N115" s="40"/>
      <c r="O115" s="41">
        <f t="shared" si="114"/>
        <v>0</v>
      </c>
      <c r="P115" s="40"/>
      <c r="Q115" s="41">
        <f t="shared" si="115"/>
        <v>0</v>
      </c>
      <c r="R115" s="40"/>
      <c r="S115" s="41">
        <f t="shared" si="116"/>
        <v>0</v>
      </c>
      <c r="T115" s="40"/>
      <c r="U115" s="41">
        <f t="shared" si="117"/>
        <v>0</v>
      </c>
      <c r="V115" s="40"/>
      <c r="W115" s="41">
        <f t="shared" si="118"/>
        <v>0</v>
      </c>
      <c r="X115" s="40"/>
      <c r="Y115" s="41">
        <f t="shared" si="119"/>
        <v>0</v>
      </c>
      <c r="Z115" s="40"/>
      <c r="AA115" s="41">
        <f t="shared" si="120"/>
        <v>0</v>
      </c>
      <c r="AB115" s="40"/>
      <c r="AC115" s="41">
        <f t="shared" si="121"/>
        <v>0</v>
      </c>
      <c r="AD115" s="40"/>
      <c r="AE115" s="41">
        <f t="shared" si="122"/>
        <v>0</v>
      </c>
      <c r="AF115" s="40"/>
      <c r="AG115" s="41">
        <f t="shared" si="123"/>
        <v>0</v>
      </c>
      <c r="AH115" s="40"/>
      <c r="AI115" s="41">
        <f t="shared" si="124"/>
        <v>0</v>
      </c>
      <c r="AJ115" s="40"/>
      <c r="AK115" s="41">
        <f t="shared" si="125"/>
        <v>0</v>
      </c>
      <c r="AL115" s="40"/>
      <c r="AM115" s="41">
        <f t="shared" si="126"/>
        <v>0</v>
      </c>
      <c r="AN115" s="40"/>
      <c r="AO115" s="41">
        <f t="shared" si="127"/>
        <v>0</v>
      </c>
      <c r="AP115" s="40"/>
      <c r="AQ115" s="41">
        <f t="shared" si="128"/>
        <v>0</v>
      </c>
      <c r="AR115" s="40"/>
      <c r="AS115" s="41">
        <f t="shared" si="129"/>
        <v>0</v>
      </c>
      <c r="AT115" s="40"/>
      <c r="AU115" s="41">
        <f t="shared" si="130"/>
        <v>0</v>
      </c>
      <c r="AV115" s="40"/>
      <c r="AW115" s="41">
        <f t="shared" si="131"/>
        <v>0</v>
      </c>
      <c r="AX115" s="40"/>
      <c r="AY115" s="41">
        <f t="shared" si="132"/>
        <v>0</v>
      </c>
      <c r="AZ115" s="40"/>
      <c r="BA115" s="41">
        <f t="shared" si="133"/>
        <v>0</v>
      </c>
      <c r="BB115" s="40"/>
      <c r="BC115" s="41">
        <f t="shared" si="134"/>
        <v>0</v>
      </c>
      <c r="BD115" s="42">
        <f t="shared" si="135"/>
        <v>0</v>
      </c>
      <c r="BE115" s="49">
        <f t="shared" si="136"/>
        <v>0</v>
      </c>
      <c r="BF115" s="56">
        <f t="shared" si="83"/>
        <v>53</v>
      </c>
    </row>
    <row r="116" spans="1:58" hidden="1" x14ac:dyDescent="0.2">
      <c r="A116" s="47" t="s">
        <v>17</v>
      </c>
      <c r="B116" s="47" t="s">
        <v>10</v>
      </c>
      <c r="C116" s="47">
        <v>3</v>
      </c>
      <c r="D116" s="47" t="s">
        <v>145</v>
      </c>
      <c r="E116" s="47">
        <v>2015</v>
      </c>
      <c r="F116" s="40"/>
      <c r="G116" s="41">
        <f t="shared" si="110"/>
        <v>0</v>
      </c>
      <c r="H116" s="40"/>
      <c r="I116" s="41">
        <f t="shared" si="111"/>
        <v>0</v>
      </c>
      <c r="J116" s="40"/>
      <c r="K116" s="41">
        <f t="shared" si="112"/>
        <v>0</v>
      </c>
      <c r="L116" s="40"/>
      <c r="M116" s="41">
        <f t="shared" si="113"/>
        <v>0</v>
      </c>
      <c r="N116" s="40"/>
      <c r="O116" s="41">
        <f t="shared" si="114"/>
        <v>0</v>
      </c>
      <c r="P116" s="40"/>
      <c r="Q116" s="41">
        <f t="shared" si="115"/>
        <v>0</v>
      </c>
      <c r="R116" s="40"/>
      <c r="S116" s="41">
        <f t="shared" si="116"/>
        <v>0</v>
      </c>
      <c r="T116" s="40"/>
      <c r="U116" s="41">
        <f t="shared" si="117"/>
        <v>0</v>
      </c>
      <c r="V116" s="40"/>
      <c r="W116" s="41">
        <f t="shared" si="118"/>
        <v>0</v>
      </c>
      <c r="X116" s="40"/>
      <c r="Y116" s="41">
        <f t="shared" si="119"/>
        <v>0</v>
      </c>
      <c r="Z116" s="40"/>
      <c r="AA116" s="41">
        <f t="shared" si="120"/>
        <v>0</v>
      </c>
      <c r="AB116" s="40"/>
      <c r="AC116" s="41">
        <f t="shared" si="121"/>
        <v>0</v>
      </c>
      <c r="AD116" s="40"/>
      <c r="AE116" s="41">
        <f t="shared" si="122"/>
        <v>0</v>
      </c>
      <c r="AF116" s="40"/>
      <c r="AG116" s="41">
        <f t="shared" si="123"/>
        <v>0</v>
      </c>
      <c r="AH116" s="40"/>
      <c r="AI116" s="41">
        <f t="shared" si="124"/>
        <v>0</v>
      </c>
      <c r="AJ116" s="40"/>
      <c r="AK116" s="41">
        <f t="shared" si="125"/>
        <v>0</v>
      </c>
      <c r="AL116" s="40"/>
      <c r="AM116" s="41">
        <f t="shared" si="126"/>
        <v>0</v>
      </c>
      <c r="AN116" s="40"/>
      <c r="AO116" s="41">
        <f t="shared" si="127"/>
        <v>0</v>
      </c>
      <c r="AP116" s="40"/>
      <c r="AQ116" s="41">
        <f t="shared" si="128"/>
        <v>0</v>
      </c>
      <c r="AR116" s="40"/>
      <c r="AS116" s="41">
        <f t="shared" si="129"/>
        <v>0</v>
      </c>
      <c r="AT116" s="40"/>
      <c r="AU116" s="41">
        <f t="shared" si="130"/>
        <v>0</v>
      </c>
      <c r="AV116" s="40"/>
      <c r="AW116" s="41">
        <f t="shared" si="131"/>
        <v>0</v>
      </c>
      <c r="AX116" s="40"/>
      <c r="AY116" s="41">
        <f t="shared" si="132"/>
        <v>0</v>
      </c>
      <c r="AZ116" s="40"/>
      <c r="BA116" s="41">
        <f t="shared" si="133"/>
        <v>0</v>
      </c>
      <c r="BB116" s="40"/>
      <c r="BC116" s="41">
        <f t="shared" si="134"/>
        <v>0</v>
      </c>
      <c r="BD116" s="42">
        <f t="shared" si="135"/>
        <v>0</v>
      </c>
      <c r="BE116" s="49">
        <f t="shared" si="136"/>
        <v>0</v>
      </c>
      <c r="BF116" s="56">
        <f t="shared" si="83"/>
        <v>53</v>
      </c>
    </row>
    <row r="117" spans="1:58" hidden="1" x14ac:dyDescent="0.2">
      <c r="A117" s="47" t="s">
        <v>16</v>
      </c>
      <c r="B117" s="47" t="s">
        <v>10</v>
      </c>
      <c r="C117" s="47">
        <v>1</v>
      </c>
      <c r="D117" s="47" t="s">
        <v>145</v>
      </c>
      <c r="E117" s="47">
        <v>2015</v>
      </c>
      <c r="F117" s="40"/>
      <c r="G117" s="41">
        <f t="shared" si="110"/>
        <v>0</v>
      </c>
      <c r="H117" s="40"/>
      <c r="I117" s="41">
        <f t="shared" si="111"/>
        <v>0</v>
      </c>
      <c r="J117" s="40"/>
      <c r="K117" s="41">
        <f t="shared" si="112"/>
        <v>0</v>
      </c>
      <c r="L117" s="40"/>
      <c r="M117" s="41">
        <f t="shared" si="113"/>
        <v>0</v>
      </c>
      <c r="N117" s="40"/>
      <c r="O117" s="41">
        <f t="shared" si="114"/>
        <v>0</v>
      </c>
      <c r="P117" s="40"/>
      <c r="Q117" s="41">
        <f t="shared" si="115"/>
        <v>0</v>
      </c>
      <c r="R117" s="40"/>
      <c r="S117" s="41">
        <f t="shared" si="116"/>
        <v>0</v>
      </c>
      <c r="T117" s="40"/>
      <c r="U117" s="41">
        <f t="shared" si="117"/>
        <v>0</v>
      </c>
      <c r="V117" s="40"/>
      <c r="W117" s="41">
        <f t="shared" si="118"/>
        <v>0</v>
      </c>
      <c r="X117" s="40"/>
      <c r="Y117" s="41">
        <f t="shared" si="119"/>
        <v>0</v>
      </c>
      <c r="Z117" s="40"/>
      <c r="AA117" s="41">
        <f t="shared" si="120"/>
        <v>0</v>
      </c>
      <c r="AB117" s="40"/>
      <c r="AC117" s="41">
        <f t="shared" si="121"/>
        <v>0</v>
      </c>
      <c r="AD117" s="40"/>
      <c r="AE117" s="41">
        <f t="shared" si="122"/>
        <v>0</v>
      </c>
      <c r="AF117" s="40"/>
      <c r="AG117" s="41">
        <f t="shared" si="123"/>
        <v>0</v>
      </c>
      <c r="AH117" s="40"/>
      <c r="AI117" s="41">
        <f t="shared" si="124"/>
        <v>0</v>
      </c>
      <c r="AJ117" s="40"/>
      <c r="AK117" s="41">
        <f t="shared" si="125"/>
        <v>0</v>
      </c>
      <c r="AL117" s="40"/>
      <c r="AM117" s="41">
        <f t="shared" si="126"/>
        <v>0</v>
      </c>
      <c r="AN117" s="40"/>
      <c r="AO117" s="41">
        <f t="shared" si="127"/>
        <v>0</v>
      </c>
      <c r="AP117" s="40"/>
      <c r="AQ117" s="41">
        <f t="shared" si="128"/>
        <v>0</v>
      </c>
      <c r="AR117" s="40"/>
      <c r="AS117" s="41">
        <f t="shared" si="129"/>
        <v>0</v>
      </c>
      <c r="AT117" s="40"/>
      <c r="AU117" s="41">
        <f t="shared" si="130"/>
        <v>0</v>
      </c>
      <c r="AV117" s="40"/>
      <c r="AW117" s="41">
        <f t="shared" si="131"/>
        <v>0</v>
      </c>
      <c r="AX117" s="40"/>
      <c r="AY117" s="41">
        <f t="shared" si="132"/>
        <v>0</v>
      </c>
      <c r="AZ117" s="40"/>
      <c r="BA117" s="41">
        <f t="shared" si="133"/>
        <v>0</v>
      </c>
      <c r="BB117" s="40"/>
      <c r="BC117" s="41">
        <f t="shared" si="134"/>
        <v>0</v>
      </c>
      <c r="BD117" s="42">
        <f t="shared" si="135"/>
        <v>0</v>
      </c>
      <c r="BE117" s="49">
        <f t="shared" si="136"/>
        <v>0</v>
      </c>
      <c r="BF117" s="56">
        <f t="shared" ref="BF117:BF176" si="137">IF(F117="",G$3,0)+IF(H117="",I$3,0)+IF(J117="",K$3,0)+IF(L117="",M$3,0)+IF(N117="",O$3,0)+IF(P117="",Q$3,0)+IF(R117="",S$3,0)+IF(T117="",U$3,0)+IF(V117="",W$3,0)+IF(X117="",Y$3,0)+IF(Z117="",AA$3,0)+IF(AB117="",AC$3,0)+IF(AD117="",AE$3,0)+IF(AF117="",AG$3,0)+IF(AH117="",AI$3,0)+IF(AJ117="",AK$3,0)+IF(AL117="",AM$3,0)+IF(AN117="",AO$3,0)+IF(AP117="",AQ$3,0)+IF(AR117="",AS$3,0)+IF(AT117="",AU$3,0)+IF(AV117="",AW$3,0)+IF(AX117="",AY$3,0)+IF(AZ117="",BA$3,0)+IF(BB117="",BC$3,0)</f>
        <v>53</v>
      </c>
    </row>
    <row r="118" spans="1:58" hidden="1" x14ac:dyDescent="0.2">
      <c r="A118" s="47" t="s">
        <v>132</v>
      </c>
      <c r="B118" s="47" t="s">
        <v>52</v>
      </c>
      <c r="C118" s="47">
        <v>1</v>
      </c>
      <c r="D118" s="47" t="s">
        <v>145</v>
      </c>
      <c r="E118" s="47">
        <v>2015</v>
      </c>
      <c r="F118" s="40"/>
      <c r="G118" s="41">
        <f t="shared" si="110"/>
        <v>0</v>
      </c>
      <c r="H118" s="40"/>
      <c r="I118" s="41">
        <f t="shared" si="111"/>
        <v>0</v>
      </c>
      <c r="J118" s="40"/>
      <c r="K118" s="41">
        <f t="shared" si="112"/>
        <v>0</v>
      </c>
      <c r="L118" s="40"/>
      <c r="M118" s="41">
        <f t="shared" si="113"/>
        <v>0</v>
      </c>
      <c r="N118" s="40"/>
      <c r="O118" s="41">
        <f t="shared" si="114"/>
        <v>0</v>
      </c>
      <c r="P118" s="40"/>
      <c r="Q118" s="41">
        <f t="shared" si="115"/>
        <v>0</v>
      </c>
      <c r="R118" s="40"/>
      <c r="S118" s="41">
        <f t="shared" si="116"/>
        <v>0</v>
      </c>
      <c r="T118" s="40"/>
      <c r="U118" s="41">
        <f t="shared" si="117"/>
        <v>0</v>
      </c>
      <c r="V118" s="40"/>
      <c r="W118" s="41">
        <f t="shared" si="118"/>
        <v>0</v>
      </c>
      <c r="X118" s="40"/>
      <c r="Y118" s="41">
        <f t="shared" si="119"/>
        <v>0</v>
      </c>
      <c r="Z118" s="40"/>
      <c r="AA118" s="41">
        <f t="shared" si="120"/>
        <v>0</v>
      </c>
      <c r="AB118" s="40"/>
      <c r="AC118" s="41">
        <f t="shared" si="121"/>
        <v>0</v>
      </c>
      <c r="AD118" s="40"/>
      <c r="AE118" s="41">
        <f t="shared" si="122"/>
        <v>0</v>
      </c>
      <c r="AF118" s="40"/>
      <c r="AG118" s="41">
        <f t="shared" si="123"/>
        <v>0</v>
      </c>
      <c r="AH118" s="40"/>
      <c r="AI118" s="41">
        <f t="shared" si="124"/>
        <v>0</v>
      </c>
      <c r="AJ118" s="40"/>
      <c r="AK118" s="41">
        <f t="shared" si="125"/>
        <v>0</v>
      </c>
      <c r="AL118" s="40"/>
      <c r="AM118" s="41">
        <f t="shared" si="126"/>
        <v>0</v>
      </c>
      <c r="AN118" s="40"/>
      <c r="AO118" s="41">
        <f t="shared" si="127"/>
        <v>0</v>
      </c>
      <c r="AP118" s="40"/>
      <c r="AQ118" s="41">
        <f t="shared" si="128"/>
        <v>0</v>
      </c>
      <c r="AR118" s="40"/>
      <c r="AS118" s="41">
        <f t="shared" si="129"/>
        <v>0</v>
      </c>
      <c r="AT118" s="40"/>
      <c r="AU118" s="41">
        <f t="shared" si="130"/>
        <v>0</v>
      </c>
      <c r="AV118" s="40"/>
      <c r="AW118" s="41">
        <f t="shared" si="131"/>
        <v>0</v>
      </c>
      <c r="AX118" s="40"/>
      <c r="AY118" s="41">
        <f t="shared" si="132"/>
        <v>0</v>
      </c>
      <c r="AZ118" s="40"/>
      <c r="BA118" s="41">
        <f t="shared" si="133"/>
        <v>0</v>
      </c>
      <c r="BB118" s="40"/>
      <c r="BC118" s="41">
        <f t="shared" si="134"/>
        <v>0</v>
      </c>
      <c r="BD118" s="42">
        <f t="shared" si="135"/>
        <v>0</v>
      </c>
      <c r="BE118" s="49">
        <f t="shared" si="136"/>
        <v>0</v>
      </c>
      <c r="BF118" s="56">
        <f t="shared" si="137"/>
        <v>53</v>
      </c>
    </row>
    <row r="119" spans="1:58" hidden="1" x14ac:dyDescent="0.2">
      <c r="A119" s="47" t="s">
        <v>42</v>
      </c>
      <c r="B119" s="47" t="s">
        <v>25</v>
      </c>
      <c r="C119" s="47">
        <v>2</v>
      </c>
      <c r="D119" s="47" t="s">
        <v>145</v>
      </c>
      <c r="E119" s="47">
        <v>2015</v>
      </c>
      <c r="F119" s="40"/>
      <c r="G119" s="41">
        <f t="shared" si="110"/>
        <v>0</v>
      </c>
      <c r="H119" s="40"/>
      <c r="I119" s="41">
        <f t="shared" si="111"/>
        <v>0</v>
      </c>
      <c r="J119" s="40"/>
      <c r="K119" s="41">
        <f t="shared" si="112"/>
        <v>0</v>
      </c>
      <c r="L119" s="40"/>
      <c r="M119" s="41">
        <f t="shared" si="113"/>
        <v>0</v>
      </c>
      <c r="N119" s="40"/>
      <c r="O119" s="41">
        <f t="shared" si="114"/>
        <v>0</v>
      </c>
      <c r="P119" s="40"/>
      <c r="Q119" s="41">
        <f t="shared" si="115"/>
        <v>0</v>
      </c>
      <c r="R119" s="40"/>
      <c r="S119" s="41">
        <f t="shared" si="116"/>
        <v>0</v>
      </c>
      <c r="T119" s="40"/>
      <c r="U119" s="41">
        <f t="shared" si="117"/>
        <v>0</v>
      </c>
      <c r="V119" s="40"/>
      <c r="W119" s="41">
        <f t="shared" si="118"/>
        <v>0</v>
      </c>
      <c r="X119" s="40"/>
      <c r="Y119" s="41">
        <f t="shared" si="119"/>
        <v>0</v>
      </c>
      <c r="Z119" s="40"/>
      <c r="AA119" s="41">
        <f t="shared" si="120"/>
        <v>0</v>
      </c>
      <c r="AB119" s="40"/>
      <c r="AC119" s="41">
        <f t="shared" si="121"/>
        <v>0</v>
      </c>
      <c r="AD119" s="40"/>
      <c r="AE119" s="41">
        <f t="shared" si="122"/>
        <v>0</v>
      </c>
      <c r="AF119" s="40"/>
      <c r="AG119" s="41">
        <f t="shared" si="123"/>
        <v>0</v>
      </c>
      <c r="AH119" s="40"/>
      <c r="AI119" s="41">
        <f t="shared" si="124"/>
        <v>0</v>
      </c>
      <c r="AJ119" s="40"/>
      <c r="AK119" s="41">
        <f t="shared" si="125"/>
        <v>0</v>
      </c>
      <c r="AL119" s="40"/>
      <c r="AM119" s="41">
        <f t="shared" si="126"/>
        <v>0</v>
      </c>
      <c r="AN119" s="40"/>
      <c r="AO119" s="41">
        <f t="shared" si="127"/>
        <v>0</v>
      </c>
      <c r="AP119" s="40"/>
      <c r="AQ119" s="41">
        <f t="shared" si="128"/>
        <v>0</v>
      </c>
      <c r="AR119" s="40"/>
      <c r="AS119" s="41">
        <f t="shared" si="129"/>
        <v>0</v>
      </c>
      <c r="AT119" s="40"/>
      <c r="AU119" s="41">
        <f t="shared" si="130"/>
        <v>0</v>
      </c>
      <c r="AV119" s="40"/>
      <c r="AW119" s="41">
        <f t="shared" si="131"/>
        <v>0</v>
      </c>
      <c r="AX119" s="40"/>
      <c r="AY119" s="41">
        <f t="shared" si="132"/>
        <v>0</v>
      </c>
      <c r="AZ119" s="40"/>
      <c r="BA119" s="41">
        <f t="shared" si="133"/>
        <v>0</v>
      </c>
      <c r="BB119" s="40"/>
      <c r="BC119" s="41">
        <f t="shared" si="134"/>
        <v>0</v>
      </c>
      <c r="BD119" s="42">
        <f t="shared" si="135"/>
        <v>0</v>
      </c>
      <c r="BE119" s="49">
        <f t="shared" si="136"/>
        <v>0</v>
      </c>
      <c r="BF119" s="56">
        <f t="shared" si="137"/>
        <v>53</v>
      </c>
    </row>
    <row r="120" spans="1:58" hidden="1" x14ac:dyDescent="0.2">
      <c r="A120" s="47" t="s">
        <v>180</v>
      </c>
      <c r="B120" s="47" t="s">
        <v>10</v>
      </c>
      <c r="C120" s="47">
        <v>2</v>
      </c>
      <c r="D120" s="47" t="s">
        <v>145</v>
      </c>
      <c r="E120" s="47">
        <v>2015</v>
      </c>
      <c r="F120" s="40"/>
      <c r="G120" s="41">
        <f t="shared" si="110"/>
        <v>0</v>
      </c>
      <c r="H120" s="40"/>
      <c r="I120" s="41">
        <f t="shared" si="111"/>
        <v>0</v>
      </c>
      <c r="J120" s="40"/>
      <c r="K120" s="41">
        <f t="shared" si="112"/>
        <v>0</v>
      </c>
      <c r="L120" s="40"/>
      <c r="M120" s="41">
        <f t="shared" si="113"/>
        <v>0</v>
      </c>
      <c r="N120" s="40"/>
      <c r="O120" s="41">
        <f t="shared" si="114"/>
        <v>0</v>
      </c>
      <c r="P120" s="40"/>
      <c r="Q120" s="41">
        <f t="shared" si="115"/>
        <v>0</v>
      </c>
      <c r="R120" s="40"/>
      <c r="S120" s="41">
        <f t="shared" si="116"/>
        <v>0</v>
      </c>
      <c r="T120" s="40"/>
      <c r="U120" s="41">
        <f t="shared" si="117"/>
        <v>0</v>
      </c>
      <c r="V120" s="40"/>
      <c r="W120" s="41">
        <f t="shared" si="118"/>
        <v>0</v>
      </c>
      <c r="X120" s="40"/>
      <c r="Y120" s="41">
        <f t="shared" si="119"/>
        <v>0</v>
      </c>
      <c r="Z120" s="40"/>
      <c r="AA120" s="41">
        <f t="shared" si="120"/>
        <v>0</v>
      </c>
      <c r="AB120" s="40"/>
      <c r="AC120" s="41">
        <f t="shared" si="121"/>
        <v>0</v>
      </c>
      <c r="AD120" s="40"/>
      <c r="AE120" s="41">
        <f t="shared" si="122"/>
        <v>0</v>
      </c>
      <c r="AF120" s="40"/>
      <c r="AG120" s="41">
        <f t="shared" si="123"/>
        <v>0</v>
      </c>
      <c r="AH120" s="40"/>
      <c r="AI120" s="41">
        <f t="shared" si="124"/>
        <v>0</v>
      </c>
      <c r="AJ120" s="40"/>
      <c r="AK120" s="41">
        <f t="shared" si="125"/>
        <v>0</v>
      </c>
      <c r="AL120" s="40"/>
      <c r="AM120" s="41">
        <f t="shared" si="126"/>
        <v>0</v>
      </c>
      <c r="AN120" s="40"/>
      <c r="AO120" s="41">
        <f t="shared" si="127"/>
        <v>0</v>
      </c>
      <c r="AP120" s="40"/>
      <c r="AQ120" s="41">
        <f t="shared" si="128"/>
        <v>0</v>
      </c>
      <c r="AR120" s="40"/>
      <c r="AS120" s="41">
        <f t="shared" si="129"/>
        <v>0</v>
      </c>
      <c r="AT120" s="40"/>
      <c r="AU120" s="41">
        <f t="shared" si="130"/>
        <v>0</v>
      </c>
      <c r="AV120" s="40"/>
      <c r="AW120" s="41">
        <f t="shared" si="131"/>
        <v>0</v>
      </c>
      <c r="AX120" s="40"/>
      <c r="AY120" s="41">
        <f t="shared" si="132"/>
        <v>0</v>
      </c>
      <c r="AZ120" s="40"/>
      <c r="BA120" s="41">
        <f t="shared" si="133"/>
        <v>0</v>
      </c>
      <c r="BB120" s="40"/>
      <c r="BC120" s="41">
        <f t="shared" si="134"/>
        <v>0</v>
      </c>
      <c r="BD120" s="42">
        <f t="shared" si="135"/>
        <v>0</v>
      </c>
      <c r="BE120" s="49">
        <f t="shared" si="136"/>
        <v>0</v>
      </c>
      <c r="BF120" s="56">
        <f t="shared" si="137"/>
        <v>53</v>
      </c>
    </row>
    <row r="121" spans="1:58" hidden="1" x14ac:dyDescent="0.2">
      <c r="A121" s="47" t="s">
        <v>18</v>
      </c>
      <c r="B121" s="47" t="s">
        <v>10</v>
      </c>
      <c r="C121" s="47">
        <v>3</v>
      </c>
      <c r="D121" s="47" t="s">
        <v>145</v>
      </c>
      <c r="E121" s="47">
        <v>2015</v>
      </c>
      <c r="F121" s="40"/>
      <c r="G121" s="41">
        <f t="shared" si="110"/>
        <v>0</v>
      </c>
      <c r="H121" s="40"/>
      <c r="I121" s="41">
        <f t="shared" si="111"/>
        <v>0</v>
      </c>
      <c r="J121" s="40"/>
      <c r="K121" s="41">
        <f t="shared" si="112"/>
        <v>0</v>
      </c>
      <c r="L121" s="40"/>
      <c r="M121" s="41">
        <f t="shared" si="113"/>
        <v>0</v>
      </c>
      <c r="N121" s="40"/>
      <c r="O121" s="41">
        <f t="shared" si="114"/>
        <v>0</v>
      </c>
      <c r="P121" s="40"/>
      <c r="Q121" s="41">
        <f t="shared" si="115"/>
        <v>0</v>
      </c>
      <c r="R121" s="40"/>
      <c r="S121" s="41">
        <f t="shared" si="116"/>
        <v>0</v>
      </c>
      <c r="T121" s="40"/>
      <c r="U121" s="41">
        <f t="shared" si="117"/>
        <v>0</v>
      </c>
      <c r="V121" s="40"/>
      <c r="W121" s="41">
        <f t="shared" si="118"/>
        <v>0</v>
      </c>
      <c r="X121" s="40"/>
      <c r="Y121" s="41">
        <f t="shared" si="119"/>
        <v>0</v>
      </c>
      <c r="Z121" s="40"/>
      <c r="AA121" s="41">
        <f t="shared" si="120"/>
        <v>0</v>
      </c>
      <c r="AB121" s="40"/>
      <c r="AC121" s="41">
        <f t="shared" si="121"/>
        <v>0</v>
      </c>
      <c r="AD121" s="40"/>
      <c r="AE121" s="41">
        <f t="shared" si="122"/>
        <v>0</v>
      </c>
      <c r="AF121" s="40"/>
      <c r="AG121" s="41">
        <f t="shared" si="123"/>
        <v>0</v>
      </c>
      <c r="AH121" s="40"/>
      <c r="AI121" s="41">
        <f t="shared" si="124"/>
        <v>0</v>
      </c>
      <c r="AJ121" s="40"/>
      <c r="AK121" s="41">
        <f t="shared" si="125"/>
        <v>0</v>
      </c>
      <c r="AL121" s="40"/>
      <c r="AM121" s="41">
        <f t="shared" si="126"/>
        <v>0</v>
      </c>
      <c r="AN121" s="40"/>
      <c r="AO121" s="41">
        <f t="shared" si="127"/>
        <v>0</v>
      </c>
      <c r="AP121" s="40"/>
      <c r="AQ121" s="41">
        <f t="shared" si="128"/>
        <v>0</v>
      </c>
      <c r="AR121" s="40"/>
      <c r="AS121" s="41">
        <f t="shared" si="129"/>
        <v>0</v>
      </c>
      <c r="AT121" s="40"/>
      <c r="AU121" s="41">
        <f t="shared" si="130"/>
        <v>0</v>
      </c>
      <c r="AV121" s="40"/>
      <c r="AW121" s="41">
        <f t="shared" si="131"/>
        <v>0</v>
      </c>
      <c r="AX121" s="40"/>
      <c r="AY121" s="41">
        <f t="shared" si="132"/>
        <v>0</v>
      </c>
      <c r="AZ121" s="40"/>
      <c r="BA121" s="41">
        <f t="shared" si="133"/>
        <v>0</v>
      </c>
      <c r="BB121" s="40"/>
      <c r="BC121" s="41">
        <f t="shared" si="134"/>
        <v>0</v>
      </c>
      <c r="BD121" s="42">
        <f t="shared" si="135"/>
        <v>0</v>
      </c>
      <c r="BE121" s="49">
        <f t="shared" si="136"/>
        <v>0</v>
      </c>
      <c r="BF121" s="56">
        <f t="shared" si="137"/>
        <v>53</v>
      </c>
    </row>
    <row r="122" spans="1:58" hidden="1" x14ac:dyDescent="0.2">
      <c r="A122" s="47" t="s">
        <v>8</v>
      </c>
      <c r="B122" s="47" t="s">
        <v>134</v>
      </c>
      <c r="C122" s="47">
        <v>1</v>
      </c>
      <c r="D122" s="47" t="s">
        <v>145</v>
      </c>
      <c r="E122" s="47">
        <v>2015</v>
      </c>
      <c r="F122" s="40"/>
      <c r="G122" s="41">
        <f t="shared" si="110"/>
        <v>0</v>
      </c>
      <c r="H122" s="40"/>
      <c r="I122" s="41">
        <f t="shared" si="111"/>
        <v>0</v>
      </c>
      <c r="J122" s="40"/>
      <c r="K122" s="41">
        <f t="shared" si="112"/>
        <v>0</v>
      </c>
      <c r="L122" s="40"/>
      <c r="M122" s="41">
        <f t="shared" si="113"/>
        <v>0</v>
      </c>
      <c r="N122" s="40"/>
      <c r="O122" s="41">
        <f t="shared" si="114"/>
        <v>0</v>
      </c>
      <c r="P122" s="40"/>
      <c r="Q122" s="41">
        <f t="shared" si="115"/>
        <v>0</v>
      </c>
      <c r="R122" s="40"/>
      <c r="S122" s="41">
        <f t="shared" si="116"/>
        <v>0</v>
      </c>
      <c r="T122" s="40"/>
      <c r="U122" s="41">
        <f t="shared" si="117"/>
        <v>0</v>
      </c>
      <c r="V122" s="40"/>
      <c r="W122" s="41">
        <f t="shared" si="118"/>
        <v>0</v>
      </c>
      <c r="X122" s="40"/>
      <c r="Y122" s="41">
        <f t="shared" si="119"/>
        <v>0</v>
      </c>
      <c r="Z122" s="40"/>
      <c r="AA122" s="41">
        <f t="shared" si="120"/>
        <v>0</v>
      </c>
      <c r="AB122" s="40"/>
      <c r="AC122" s="41">
        <f t="shared" si="121"/>
        <v>0</v>
      </c>
      <c r="AD122" s="40"/>
      <c r="AE122" s="41">
        <f t="shared" si="122"/>
        <v>0</v>
      </c>
      <c r="AF122" s="40"/>
      <c r="AG122" s="41">
        <f t="shared" si="123"/>
        <v>0</v>
      </c>
      <c r="AH122" s="40"/>
      <c r="AI122" s="41">
        <f t="shared" si="124"/>
        <v>0</v>
      </c>
      <c r="AJ122" s="40"/>
      <c r="AK122" s="41">
        <f t="shared" si="125"/>
        <v>0</v>
      </c>
      <c r="AL122" s="40"/>
      <c r="AM122" s="41">
        <f t="shared" si="126"/>
        <v>0</v>
      </c>
      <c r="AN122" s="40"/>
      <c r="AO122" s="41">
        <f t="shared" si="127"/>
        <v>0</v>
      </c>
      <c r="AP122" s="40"/>
      <c r="AQ122" s="41">
        <f t="shared" si="128"/>
        <v>0</v>
      </c>
      <c r="AR122" s="40"/>
      <c r="AS122" s="41">
        <f t="shared" si="129"/>
        <v>0</v>
      </c>
      <c r="AT122" s="40"/>
      <c r="AU122" s="41">
        <f t="shared" si="130"/>
        <v>0</v>
      </c>
      <c r="AV122" s="40"/>
      <c r="AW122" s="41">
        <f t="shared" si="131"/>
        <v>0</v>
      </c>
      <c r="AX122" s="40"/>
      <c r="AY122" s="41">
        <f t="shared" si="132"/>
        <v>0</v>
      </c>
      <c r="AZ122" s="40"/>
      <c r="BA122" s="41">
        <f t="shared" si="133"/>
        <v>0</v>
      </c>
      <c r="BB122" s="40"/>
      <c r="BC122" s="41">
        <f t="shared" si="134"/>
        <v>0</v>
      </c>
      <c r="BD122" s="42">
        <f t="shared" si="135"/>
        <v>0</v>
      </c>
      <c r="BE122" s="49">
        <f t="shared" si="136"/>
        <v>0</v>
      </c>
      <c r="BF122" s="56">
        <f t="shared" si="137"/>
        <v>53</v>
      </c>
    </row>
    <row r="123" spans="1:58" hidden="1" x14ac:dyDescent="0.2">
      <c r="A123" s="47" t="s">
        <v>114</v>
      </c>
      <c r="B123" s="47" t="s">
        <v>25</v>
      </c>
      <c r="C123" s="47">
        <v>2</v>
      </c>
      <c r="D123" s="47" t="s">
        <v>145</v>
      </c>
      <c r="E123" s="47">
        <v>2015</v>
      </c>
      <c r="F123" s="40"/>
      <c r="G123" s="41">
        <f t="shared" si="110"/>
        <v>0</v>
      </c>
      <c r="H123" s="40"/>
      <c r="I123" s="41">
        <f t="shared" si="111"/>
        <v>0</v>
      </c>
      <c r="J123" s="40"/>
      <c r="K123" s="41">
        <f t="shared" si="112"/>
        <v>0</v>
      </c>
      <c r="L123" s="40"/>
      <c r="M123" s="41">
        <f t="shared" si="113"/>
        <v>0</v>
      </c>
      <c r="N123" s="40"/>
      <c r="O123" s="41">
        <f t="shared" si="114"/>
        <v>0</v>
      </c>
      <c r="P123" s="40"/>
      <c r="Q123" s="41">
        <f t="shared" si="115"/>
        <v>0</v>
      </c>
      <c r="R123" s="40"/>
      <c r="S123" s="41">
        <f t="shared" si="116"/>
        <v>0</v>
      </c>
      <c r="T123" s="40"/>
      <c r="U123" s="41">
        <f t="shared" si="117"/>
        <v>0</v>
      </c>
      <c r="V123" s="40"/>
      <c r="W123" s="41">
        <f t="shared" si="118"/>
        <v>0</v>
      </c>
      <c r="X123" s="40"/>
      <c r="Y123" s="41">
        <f t="shared" si="119"/>
        <v>0</v>
      </c>
      <c r="Z123" s="40"/>
      <c r="AA123" s="41">
        <f t="shared" si="120"/>
        <v>0</v>
      </c>
      <c r="AB123" s="40"/>
      <c r="AC123" s="41">
        <f t="shared" si="121"/>
        <v>0</v>
      </c>
      <c r="AD123" s="40"/>
      <c r="AE123" s="41">
        <f t="shared" si="122"/>
        <v>0</v>
      </c>
      <c r="AF123" s="40"/>
      <c r="AG123" s="41">
        <f t="shared" si="123"/>
        <v>0</v>
      </c>
      <c r="AH123" s="40"/>
      <c r="AI123" s="41">
        <f t="shared" si="124"/>
        <v>0</v>
      </c>
      <c r="AJ123" s="40"/>
      <c r="AK123" s="41">
        <f t="shared" si="125"/>
        <v>0</v>
      </c>
      <c r="AL123" s="40"/>
      <c r="AM123" s="41">
        <f t="shared" si="126"/>
        <v>0</v>
      </c>
      <c r="AN123" s="40"/>
      <c r="AO123" s="41">
        <f t="shared" si="127"/>
        <v>0</v>
      </c>
      <c r="AP123" s="40"/>
      <c r="AQ123" s="41">
        <f t="shared" si="128"/>
        <v>0</v>
      </c>
      <c r="AR123" s="40"/>
      <c r="AS123" s="41">
        <f t="shared" si="129"/>
        <v>0</v>
      </c>
      <c r="AT123" s="40"/>
      <c r="AU123" s="41">
        <f t="shared" si="130"/>
        <v>0</v>
      </c>
      <c r="AV123" s="40"/>
      <c r="AW123" s="41">
        <f t="shared" si="131"/>
        <v>0</v>
      </c>
      <c r="AX123" s="40"/>
      <c r="AY123" s="41">
        <f t="shared" si="132"/>
        <v>0</v>
      </c>
      <c r="AZ123" s="40"/>
      <c r="BA123" s="41">
        <f t="shared" si="133"/>
        <v>0</v>
      </c>
      <c r="BB123" s="40"/>
      <c r="BC123" s="41">
        <f t="shared" si="134"/>
        <v>0</v>
      </c>
      <c r="BD123" s="42">
        <f t="shared" si="135"/>
        <v>0</v>
      </c>
      <c r="BE123" s="49">
        <f t="shared" si="136"/>
        <v>0</v>
      </c>
      <c r="BF123" s="56">
        <f t="shared" si="137"/>
        <v>53</v>
      </c>
    </row>
    <row r="124" spans="1:58" ht="15" hidden="1" customHeight="1" x14ac:dyDescent="0.2">
      <c r="A124" s="47" t="s">
        <v>40</v>
      </c>
      <c r="B124" s="47" t="s">
        <v>25</v>
      </c>
      <c r="C124" s="47">
        <v>3</v>
      </c>
      <c r="D124" s="47" t="s">
        <v>145</v>
      </c>
      <c r="E124" s="47">
        <v>2015</v>
      </c>
      <c r="F124" s="40"/>
      <c r="G124" s="41">
        <f t="shared" si="110"/>
        <v>0</v>
      </c>
      <c r="H124" s="40"/>
      <c r="I124" s="41">
        <f t="shared" si="111"/>
        <v>0</v>
      </c>
      <c r="J124" s="40"/>
      <c r="K124" s="41">
        <f t="shared" si="112"/>
        <v>0</v>
      </c>
      <c r="L124" s="40"/>
      <c r="M124" s="41">
        <f t="shared" si="113"/>
        <v>0</v>
      </c>
      <c r="N124" s="40"/>
      <c r="O124" s="41">
        <f t="shared" si="114"/>
        <v>0</v>
      </c>
      <c r="P124" s="40"/>
      <c r="Q124" s="41">
        <f t="shared" si="115"/>
        <v>0</v>
      </c>
      <c r="R124" s="40"/>
      <c r="S124" s="41">
        <f t="shared" si="116"/>
        <v>0</v>
      </c>
      <c r="T124" s="40"/>
      <c r="U124" s="41">
        <f t="shared" si="117"/>
        <v>0</v>
      </c>
      <c r="V124" s="40"/>
      <c r="W124" s="41">
        <f t="shared" si="118"/>
        <v>0</v>
      </c>
      <c r="X124" s="40"/>
      <c r="Y124" s="41">
        <f t="shared" si="119"/>
        <v>0</v>
      </c>
      <c r="Z124" s="40"/>
      <c r="AA124" s="41">
        <f t="shared" si="120"/>
        <v>0</v>
      </c>
      <c r="AB124" s="40"/>
      <c r="AC124" s="41">
        <f t="shared" si="121"/>
        <v>0</v>
      </c>
      <c r="AD124" s="40"/>
      <c r="AE124" s="41">
        <f t="shared" si="122"/>
        <v>0</v>
      </c>
      <c r="AF124" s="40"/>
      <c r="AG124" s="41">
        <f t="shared" si="123"/>
        <v>0</v>
      </c>
      <c r="AH124" s="40"/>
      <c r="AI124" s="41">
        <f t="shared" si="124"/>
        <v>0</v>
      </c>
      <c r="AJ124" s="40"/>
      <c r="AK124" s="41">
        <f t="shared" si="125"/>
        <v>0</v>
      </c>
      <c r="AL124" s="40"/>
      <c r="AM124" s="41">
        <f t="shared" si="126"/>
        <v>0</v>
      </c>
      <c r="AN124" s="40"/>
      <c r="AO124" s="41">
        <f t="shared" si="127"/>
        <v>0</v>
      </c>
      <c r="AP124" s="40"/>
      <c r="AQ124" s="41">
        <f t="shared" si="128"/>
        <v>0</v>
      </c>
      <c r="AR124" s="40"/>
      <c r="AS124" s="41">
        <f t="shared" si="129"/>
        <v>0</v>
      </c>
      <c r="AT124" s="40"/>
      <c r="AU124" s="41">
        <f t="shared" si="130"/>
        <v>0</v>
      </c>
      <c r="AV124" s="40"/>
      <c r="AW124" s="41">
        <f t="shared" si="131"/>
        <v>0</v>
      </c>
      <c r="AX124" s="40"/>
      <c r="AY124" s="41">
        <f t="shared" si="132"/>
        <v>0</v>
      </c>
      <c r="AZ124" s="40"/>
      <c r="BA124" s="41">
        <f t="shared" si="133"/>
        <v>0</v>
      </c>
      <c r="BB124" s="40"/>
      <c r="BC124" s="41">
        <f t="shared" si="134"/>
        <v>0</v>
      </c>
      <c r="BD124" s="42">
        <f t="shared" si="135"/>
        <v>0</v>
      </c>
      <c r="BE124" s="49">
        <f t="shared" si="136"/>
        <v>0</v>
      </c>
      <c r="BF124" s="56">
        <f t="shared" si="137"/>
        <v>53</v>
      </c>
    </row>
    <row r="125" spans="1:58" ht="15" hidden="1" customHeight="1" x14ac:dyDescent="0.2">
      <c r="A125" s="47" t="s">
        <v>58</v>
      </c>
      <c r="B125" s="47" t="s">
        <v>57</v>
      </c>
      <c r="C125" s="47">
        <v>1</v>
      </c>
      <c r="D125" s="47" t="s">
        <v>145</v>
      </c>
      <c r="E125" s="47">
        <v>2015</v>
      </c>
      <c r="F125" s="40"/>
      <c r="G125" s="41">
        <f t="shared" si="110"/>
        <v>0</v>
      </c>
      <c r="H125" s="40"/>
      <c r="I125" s="41">
        <f t="shared" si="111"/>
        <v>0</v>
      </c>
      <c r="J125" s="40"/>
      <c r="K125" s="41">
        <f t="shared" si="112"/>
        <v>0</v>
      </c>
      <c r="L125" s="40"/>
      <c r="M125" s="41">
        <f t="shared" si="113"/>
        <v>0</v>
      </c>
      <c r="N125" s="40"/>
      <c r="O125" s="41">
        <f t="shared" si="114"/>
        <v>0</v>
      </c>
      <c r="P125" s="40"/>
      <c r="Q125" s="41">
        <f t="shared" si="115"/>
        <v>0</v>
      </c>
      <c r="R125" s="40"/>
      <c r="S125" s="41">
        <f t="shared" si="116"/>
        <v>0</v>
      </c>
      <c r="T125" s="40"/>
      <c r="U125" s="41">
        <f t="shared" si="117"/>
        <v>0</v>
      </c>
      <c r="V125" s="40"/>
      <c r="W125" s="41">
        <f t="shared" si="118"/>
        <v>0</v>
      </c>
      <c r="X125" s="40"/>
      <c r="Y125" s="41">
        <f t="shared" si="119"/>
        <v>0</v>
      </c>
      <c r="Z125" s="40"/>
      <c r="AA125" s="41">
        <f t="shared" si="120"/>
        <v>0</v>
      </c>
      <c r="AB125" s="40"/>
      <c r="AC125" s="41">
        <f t="shared" si="121"/>
        <v>0</v>
      </c>
      <c r="AD125" s="40"/>
      <c r="AE125" s="41">
        <f t="shared" si="122"/>
        <v>0</v>
      </c>
      <c r="AF125" s="40"/>
      <c r="AG125" s="41">
        <f t="shared" si="123"/>
        <v>0</v>
      </c>
      <c r="AH125" s="40"/>
      <c r="AI125" s="41">
        <f t="shared" si="124"/>
        <v>0</v>
      </c>
      <c r="AJ125" s="40"/>
      <c r="AK125" s="41">
        <f t="shared" si="125"/>
        <v>0</v>
      </c>
      <c r="AL125" s="40"/>
      <c r="AM125" s="41">
        <f t="shared" si="126"/>
        <v>0</v>
      </c>
      <c r="AN125" s="40"/>
      <c r="AO125" s="41">
        <f t="shared" si="127"/>
        <v>0</v>
      </c>
      <c r="AP125" s="40"/>
      <c r="AQ125" s="41">
        <f t="shared" si="128"/>
        <v>0</v>
      </c>
      <c r="AR125" s="40"/>
      <c r="AS125" s="41">
        <f t="shared" si="129"/>
        <v>0</v>
      </c>
      <c r="AT125" s="40"/>
      <c r="AU125" s="41">
        <f t="shared" si="130"/>
        <v>0</v>
      </c>
      <c r="AV125" s="40"/>
      <c r="AW125" s="41">
        <f t="shared" si="131"/>
        <v>0</v>
      </c>
      <c r="AX125" s="40"/>
      <c r="AY125" s="41">
        <f t="shared" si="132"/>
        <v>0</v>
      </c>
      <c r="AZ125" s="40"/>
      <c r="BA125" s="41">
        <f t="shared" si="133"/>
        <v>0</v>
      </c>
      <c r="BB125" s="40"/>
      <c r="BC125" s="41">
        <f t="shared" si="134"/>
        <v>0</v>
      </c>
      <c r="BD125" s="42">
        <f t="shared" si="135"/>
        <v>0</v>
      </c>
      <c r="BE125" s="49">
        <f t="shared" si="136"/>
        <v>0</v>
      </c>
      <c r="BF125" s="56">
        <f t="shared" si="137"/>
        <v>53</v>
      </c>
    </row>
    <row r="126" spans="1:58" ht="15" hidden="1" customHeight="1" x14ac:dyDescent="0.2">
      <c r="A126" s="47" t="s">
        <v>135</v>
      </c>
      <c r="B126" s="47" t="s">
        <v>57</v>
      </c>
      <c r="C126" s="47">
        <v>1</v>
      </c>
      <c r="D126" s="47" t="s">
        <v>145</v>
      </c>
      <c r="E126" s="47">
        <v>2015</v>
      </c>
      <c r="F126" s="40"/>
      <c r="G126" s="41">
        <f t="shared" si="110"/>
        <v>0</v>
      </c>
      <c r="H126" s="40"/>
      <c r="I126" s="41">
        <f t="shared" si="111"/>
        <v>0</v>
      </c>
      <c r="J126" s="40"/>
      <c r="K126" s="41">
        <f t="shared" si="112"/>
        <v>0</v>
      </c>
      <c r="L126" s="40"/>
      <c r="M126" s="41">
        <f t="shared" si="113"/>
        <v>0</v>
      </c>
      <c r="N126" s="40"/>
      <c r="O126" s="41">
        <f t="shared" si="114"/>
        <v>0</v>
      </c>
      <c r="P126" s="40"/>
      <c r="Q126" s="41">
        <f t="shared" si="115"/>
        <v>0</v>
      </c>
      <c r="R126" s="40"/>
      <c r="S126" s="41">
        <f t="shared" si="116"/>
        <v>0</v>
      </c>
      <c r="T126" s="40"/>
      <c r="U126" s="41">
        <f t="shared" si="117"/>
        <v>0</v>
      </c>
      <c r="V126" s="40"/>
      <c r="W126" s="41">
        <f t="shared" si="118"/>
        <v>0</v>
      </c>
      <c r="X126" s="40"/>
      <c r="Y126" s="41">
        <f t="shared" si="119"/>
        <v>0</v>
      </c>
      <c r="Z126" s="40"/>
      <c r="AA126" s="41">
        <f t="shared" si="120"/>
        <v>0</v>
      </c>
      <c r="AB126" s="40"/>
      <c r="AC126" s="41">
        <f t="shared" si="121"/>
        <v>0</v>
      </c>
      <c r="AD126" s="40"/>
      <c r="AE126" s="41">
        <f t="shared" si="122"/>
        <v>0</v>
      </c>
      <c r="AF126" s="40"/>
      <c r="AG126" s="41">
        <f t="shared" si="123"/>
        <v>0</v>
      </c>
      <c r="AH126" s="40"/>
      <c r="AI126" s="41">
        <f t="shared" si="124"/>
        <v>0</v>
      </c>
      <c r="AJ126" s="40"/>
      <c r="AK126" s="41">
        <f t="shared" si="125"/>
        <v>0</v>
      </c>
      <c r="AL126" s="40"/>
      <c r="AM126" s="41">
        <f t="shared" si="126"/>
        <v>0</v>
      </c>
      <c r="AN126" s="40"/>
      <c r="AO126" s="41">
        <f t="shared" si="127"/>
        <v>0</v>
      </c>
      <c r="AP126" s="40"/>
      <c r="AQ126" s="41">
        <f t="shared" si="128"/>
        <v>0</v>
      </c>
      <c r="AR126" s="40"/>
      <c r="AS126" s="41">
        <f t="shared" si="129"/>
        <v>0</v>
      </c>
      <c r="AT126" s="40"/>
      <c r="AU126" s="41">
        <f t="shared" si="130"/>
        <v>0</v>
      </c>
      <c r="AV126" s="40"/>
      <c r="AW126" s="41">
        <f t="shared" si="131"/>
        <v>0</v>
      </c>
      <c r="AX126" s="40"/>
      <c r="AY126" s="41">
        <f t="shared" si="132"/>
        <v>0</v>
      </c>
      <c r="AZ126" s="40"/>
      <c r="BA126" s="41">
        <f t="shared" si="133"/>
        <v>0</v>
      </c>
      <c r="BB126" s="40"/>
      <c r="BC126" s="41">
        <f t="shared" si="134"/>
        <v>0</v>
      </c>
      <c r="BD126" s="42">
        <f t="shared" si="135"/>
        <v>0</v>
      </c>
      <c r="BE126" s="49">
        <f t="shared" si="136"/>
        <v>0</v>
      </c>
      <c r="BF126" s="56">
        <f t="shared" si="137"/>
        <v>53</v>
      </c>
    </row>
    <row r="127" spans="1:58" ht="15" hidden="1" customHeight="1" x14ac:dyDescent="0.2">
      <c r="A127" s="47" t="s">
        <v>136</v>
      </c>
      <c r="B127" s="47" t="s">
        <v>57</v>
      </c>
      <c r="C127" s="47">
        <v>1</v>
      </c>
      <c r="D127" s="47" t="s">
        <v>145</v>
      </c>
      <c r="E127" s="47">
        <v>2015</v>
      </c>
      <c r="F127" s="40"/>
      <c r="G127" s="41">
        <f t="shared" si="110"/>
        <v>0</v>
      </c>
      <c r="H127" s="40"/>
      <c r="I127" s="41">
        <f t="shared" si="111"/>
        <v>0</v>
      </c>
      <c r="J127" s="40"/>
      <c r="K127" s="41">
        <f t="shared" si="112"/>
        <v>0</v>
      </c>
      <c r="L127" s="40"/>
      <c r="M127" s="41">
        <f t="shared" si="113"/>
        <v>0</v>
      </c>
      <c r="N127" s="40"/>
      <c r="O127" s="41">
        <f t="shared" si="114"/>
        <v>0</v>
      </c>
      <c r="P127" s="40"/>
      <c r="Q127" s="41">
        <f t="shared" si="115"/>
        <v>0</v>
      </c>
      <c r="R127" s="40"/>
      <c r="S127" s="41">
        <f t="shared" si="116"/>
        <v>0</v>
      </c>
      <c r="T127" s="40"/>
      <c r="U127" s="41">
        <f t="shared" si="117"/>
        <v>0</v>
      </c>
      <c r="V127" s="40"/>
      <c r="W127" s="41">
        <f t="shared" si="118"/>
        <v>0</v>
      </c>
      <c r="X127" s="40"/>
      <c r="Y127" s="41">
        <f t="shared" si="119"/>
        <v>0</v>
      </c>
      <c r="Z127" s="40"/>
      <c r="AA127" s="41">
        <f t="shared" si="120"/>
        <v>0</v>
      </c>
      <c r="AB127" s="40"/>
      <c r="AC127" s="41">
        <f t="shared" si="121"/>
        <v>0</v>
      </c>
      <c r="AD127" s="40"/>
      <c r="AE127" s="41">
        <f t="shared" si="122"/>
        <v>0</v>
      </c>
      <c r="AF127" s="40"/>
      <c r="AG127" s="41">
        <f t="shared" si="123"/>
        <v>0</v>
      </c>
      <c r="AH127" s="40"/>
      <c r="AI127" s="41">
        <f t="shared" si="124"/>
        <v>0</v>
      </c>
      <c r="AJ127" s="40"/>
      <c r="AK127" s="41">
        <f t="shared" si="125"/>
        <v>0</v>
      </c>
      <c r="AL127" s="40"/>
      <c r="AM127" s="41">
        <f t="shared" si="126"/>
        <v>0</v>
      </c>
      <c r="AN127" s="40"/>
      <c r="AO127" s="41">
        <f t="shared" si="127"/>
        <v>0</v>
      </c>
      <c r="AP127" s="40"/>
      <c r="AQ127" s="41">
        <f t="shared" si="128"/>
        <v>0</v>
      </c>
      <c r="AR127" s="40"/>
      <c r="AS127" s="41">
        <f t="shared" si="129"/>
        <v>0</v>
      </c>
      <c r="AT127" s="40"/>
      <c r="AU127" s="41">
        <f t="shared" si="130"/>
        <v>0</v>
      </c>
      <c r="AV127" s="40"/>
      <c r="AW127" s="41">
        <f t="shared" si="131"/>
        <v>0</v>
      </c>
      <c r="AX127" s="40"/>
      <c r="AY127" s="41">
        <f t="shared" si="132"/>
        <v>0</v>
      </c>
      <c r="AZ127" s="40"/>
      <c r="BA127" s="41">
        <f t="shared" si="133"/>
        <v>0</v>
      </c>
      <c r="BB127" s="40"/>
      <c r="BC127" s="41">
        <f t="shared" si="134"/>
        <v>0</v>
      </c>
      <c r="BD127" s="42">
        <f t="shared" si="135"/>
        <v>0</v>
      </c>
      <c r="BE127" s="49">
        <f t="shared" si="136"/>
        <v>0</v>
      </c>
      <c r="BF127" s="56">
        <f t="shared" si="137"/>
        <v>53</v>
      </c>
    </row>
    <row r="128" spans="1:58" ht="15" hidden="1" customHeight="1" x14ac:dyDescent="0.2">
      <c r="A128" s="47" t="s">
        <v>137</v>
      </c>
      <c r="B128" s="47" t="s">
        <v>57</v>
      </c>
      <c r="C128" s="47">
        <v>2</v>
      </c>
      <c r="D128" s="47" t="s">
        <v>145</v>
      </c>
      <c r="E128" s="47">
        <v>2015</v>
      </c>
      <c r="F128" s="40"/>
      <c r="G128" s="41">
        <f t="shared" si="110"/>
        <v>0</v>
      </c>
      <c r="H128" s="40"/>
      <c r="I128" s="41">
        <f t="shared" si="111"/>
        <v>0</v>
      </c>
      <c r="J128" s="40"/>
      <c r="K128" s="41">
        <f t="shared" si="112"/>
        <v>0</v>
      </c>
      <c r="L128" s="40"/>
      <c r="M128" s="41">
        <f t="shared" si="113"/>
        <v>0</v>
      </c>
      <c r="N128" s="40"/>
      <c r="O128" s="41">
        <f t="shared" si="114"/>
        <v>0</v>
      </c>
      <c r="P128" s="40"/>
      <c r="Q128" s="41">
        <f t="shared" si="115"/>
        <v>0</v>
      </c>
      <c r="R128" s="40"/>
      <c r="S128" s="41">
        <f t="shared" si="116"/>
        <v>0</v>
      </c>
      <c r="T128" s="40"/>
      <c r="U128" s="41">
        <f t="shared" si="117"/>
        <v>0</v>
      </c>
      <c r="V128" s="40"/>
      <c r="W128" s="41">
        <f t="shared" si="118"/>
        <v>0</v>
      </c>
      <c r="X128" s="40"/>
      <c r="Y128" s="41">
        <f t="shared" si="119"/>
        <v>0</v>
      </c>
      <c r="Z128" s="40"/>
      <c r="AA128" s="41">
        <f t="shared" si="120"/>
        <v>0</v>
      </c>
      <c r="AB128" s="40"/>
      <c r="AC128" s="41">
        <f t="shared" si="121"/>
        <v>0</v>
      </c>
      <c r="AD128" s="40"/>
      <c r="AE128" s="41">
        <f t="shared" si="122"/>
        <v>0</v>
      </c>
      <c r="AF128" s="40"/>
      <c r="AG128" s="41">
        <f t="shared" si="123"/>
        <v>0</v>
      </c>
      <c r="AH128" s="40"/>
      <c r="AI128" s="41">
        <f t="shared" si="124"/>
        <v>0</v>
      </c>
      <c r="AJ128" s="40"/>
      <c r="AK128" s="41">
        <f t="shared" si="125"/>
        <v>0</v>
      </c>
      <c r="AL128" s="40"/>
      <c r="AM128" s="41">
        <f t="shared" si="126"/>
        <v>0</v>
      </c>
      <c r="AN128" s="40"/>
      <c r="AO128" s="41">
        <f t="shared" si="127"/>
        <v>0</v>
      </c>
      <c r="AP128" s="40"/>
      <c r="AQ128" s="41">
        <f t="shared" si="128"/>
        <v>0</v>
      </c>
      <c r="AR128" s="40"/>
      <c r="AS128" s="41">
        <f t="shared" si="129"/>
        <v>0</v>
      </c>
      <c r="AT128" s="40"/>
      <c r="AU128" s="41">
        <f t="shared" si="130"/>
        <v>0</v>
      </c>
      <c r="AV128" s="40"/>
      <c r="AW128" s="41">
        <f t="shared" si="131"/>
        <v>0</v>
      </c>
      <c r="AX128" s="40"/>
      <c r="AY128" s="41">
        <f t="shared" si="132"/>
        <v>0</v>
      </c>
      <c r="AZ128" s="40"/>
      <c r="BA128" s="41">
        <f t="shared" si="133"/>
        <v>0</v>
      </c>
      <c r="BB128" s="40"/>
      <c r="BC128" s="41">
        <f t="shared" si="134"/>
        <v>0</v>
      </c>
      <c r="BD128" s="42">
        <f t="shared" si="135"/>
        <v>0</v>
      </c>
      <c r="BE128" s="49">
        <f t="shared" si="136"/>
        <v>0</v>
      </c>
      <c r="BF128" s="56">
        <f t="shared" si="137"/>
        <v>53</v>
      </c>
    </row>
    <row r="129" spans="1:58" ht="15" hidden="1" customHeight="1" x14ac:dyDescent="0.2">
      <c r="A129" s="47" t="s">
        <v>39</v>
      </c>
      <c r="B129" s="47" t="s">
        <v>25</v>
      </c>
      <c r="C129" s="47">
        <v>1</v>
      </c>
      <c r="D129" s="47" t="s">
        <v>145</v>
      </c>
      <c r="E129" s="47">
        <v>2015</v>
      </c>
      <c r="F129" s="40"/>
      <c r="G129" s="41">
        <f t="shared" si="110"/>
        <v>0</v>
      </c>
      <c r="H129" s="40"/>
      <c r="I129" s="41">
        <f t="shared" si="111"/>
        <v>0</v>
      </c>
      <c r="J129" s="40"/>
      <c r="K129" s="41">
        <f t="shared" si="112"/>
        <v>0</v>
      </c>
      <c r="L129" s="40"/>
      <c r="M129" s="41">
        <f t="shared" si="113"/>
        <v>0</v>
      </c>
      <c r="N129" s="40"/>
      <c r="O129" s="41">
        <f t="shared" si="114"/>
        <v>0</v>
      </c>
      <c r="P129" s="40"/>
      <c r="Q129" s="41">
        <f t="shared" si="115"/>
        <v>0</v>
      </c>
      <c r="R129" s="40"/>
      <c r="S129" s="41">
        <f t="shared" si="116"/>
        <v>0</v>
      </c>
      <c r="T129" s="40"/>
      <c r="U129" s="41">
        <f t="shared" si="117"/>
        <v>0</v>
      </c>
      <c r="V129" s="40"/>
      <c r="W129" s="41">
        <f t="shared" si="118"/>
        <v>0</v>
      </c>
      <c r="X129" s="40"/>
      <c r="Y129" s="41">
        <f t="shared" si="119"/>
        <v>0</v>
      </c>
      <c r="Z129" s="40"/>
      <c r="AA129" s="41">
        <f t="shared" si="120"/>
        <v>0</v>
      </c>
      <c r="AB129" s="40"/>
      <c r="AC129" s="41">
        <f t="shared" si="121"/>
        <v>0</v>
      </c>
      <c r="AD129" s="40"/>
      <c r="AE129" s="41">
        <f t="shared" si="122"/>
        <v>0</v>
      </c>
      <c r="AF129" s="40"/>
      <c r="AG129" s="41">
        <f t="shared" si="123"/>
        <v>0</v>
      </c>
      <c r="AH129" s="40"/>
      <c r="AI129" s="41">
        <f t="shared" si="124"/>
        <v>0</v>
      </c>
      <c r="AJ129" s="40"/>
      <c r="AK129" s="41">
        <f t="shared" si="125"/>
        <v>0</v>
      </c>
      <c r="AL129" s="40"/>
      <c r="AM129" s="41">
        <f t="shared" si="126"/>
        <v>0</v>
      </c>
      <c r="AN129" s="40"/>
      <c r="AO129" s="41">
        <f t="shared" si="127"/>
        <v>0</v>
      </c>
      <c r="AP129" s="40"/>
      <c r="AQ129" s="41">
        <f t="shared" si="128"/>
        <v>0</v>
      </c>
      <c r="AR129" s="40"/>
      <c r="AS129" s="41">
        <f t="shared" si="129"/>
        <v>0</v>
      </c>
      <c r="AT129" s="40"/>
      <c r="AU129" s="41">
        <f t="shared" si="130"/>
        <v>0</v>
      </c>
      <c r="AV129" s="40"/>
      <c r="AW129" s="41">
        <f t="shared" si="131"/>
        <v>0</v>
      </c>
      <c r="AX129" s="40"/>
      <c r="AY129" s="41">
        <f t="shared" si="132"/>
        <v>0</v>
      </c>
      <c r="AZ129" s="40"/>
      <c r="BA129" s="41">
        <f t="shared" si="133"/>
        <v>0</v>
      </c>
      <c r="BB129" s="40"/>
      <c r="BC129" s="41">
        <f t="shared" si="134"/>
        <v>0</v>
      </c>
      <c r="BD129" s="42">
        <f t="shared" si="135"/>
        <v>0</v>
      </c>
      <c r="BE129" s="49">
        <f t="shared" si="136"/>
        <v>0</v>
      </c>
      <c r="BF129" s="56">
        <f t="shared" si="137"/>
        <v>53</v>
      </c>
    </row>
    <row r="130" spans="1:58" ht="15" hidden="1" customHeight="1" x14ac:dyDescent="0.2">
      <c r="A130" s="47" t="s">
        <v>138</v>
      </c>
      <c r="B130" s="47" t="s">
        <v>57</v>
      </c>
      <c r="C130" s="47">
        <v>2</v>
      </c>
      <c r="D130" s="47" t="s">
        <v>145</v>
      </c>
      <c r="E130" s="47">
        <v>2015</v>
      </c>
      <c r="F130" s="40"/>
      <c r="G130" s="41">
        <f t="shared" ref="G130:G143" si="138">F130*G$3</f>
        <v>0</v>
      </c>
      <c r="H130" s="40"/>
      <c r="I130" s="41">
        <f t="shared" ref="I130:I143" si="139">H130*I$3</f>
        <v>0</v>
      </c>
      <c r="J130" s="40"/>
      <c r="K130" s="41">
        <f t="shared" ref="K130:K143" si="140">J130*K$3</f>
        <v>0</v>
      </c>
      <c r="L130" s="40"/>
      <c r="M130" s="41">
        <f t="shared" ref="M130:M143" si="141">L130*M$3</f>
        <v>0</v>
      </c>
      <c r="N130" s="40"/>
      <c r="O130" s="41">
        <f t="shared" ref="O130:O143" si="142">N130*O$3</f>
        <v>0</v>
      </c>
      <c r="P130" s="40"/>
      <c r="Q130" s="41">
        <f t="shared" ref="Q130:Q143" si="143">P130*Q$3</f>
        <v>0</v>
      </c>
      <c r="R130" s="40"/>
      <c r="S130" s="41">
        <f t="shared" ref="S130:S143" si="144">R130*S$3</f>
        <v>0</v>
      </c>
      <c r="T130" s="40"/>
      <c r="U130" s="41">
        <f t="shared" ref="U130:U143" si="145">T130*U$3</f>
        <v>0</v>
      </c>
      <c r="V130" s="40"/>
      <c r="W130" s="41">
        <f t="shared" ref="W130:W143" si="146">V130*W$3</f>
        <v>0</v>
      </c>
      <c r="X130" s="40"/>
      <c r="Y130" s="41">
        <f t="shared" ref="Y130:Y143" si="147">X130*Y$3</f>
        <v>0</v>
      </c>
      <c r="Z130" s="40"/>
      <c r="AA130" s="41">
        <f t="shared" ref="AA130:AA143" si="148">Z130*AA$3</f>
        <v>0</v>
      </c>
      <c r="AB130" s="40"/>
      <c r="AC130" s="41">
        <f t="shared" ref="AC130:AC143" si="149">AB130*AC$3</f>
        <v>0</v>
      </c>
      <c r="AD130" s="40"/>
      <c r="AE130" s="41">
        <f t="shared" ref="AE130:AE143" si="150">AD130*AE$3</f>
        <v>0</v>
      </c>
      <c r="AF130" s="40"/>
      <c r="AG130" s="41">
        <f t="shared" ref="AG130:AG143" si="151">AF130*AG$3</f>
        <v>0</v>
      </c>
      <c r="AH130" s="40"/>
      <c r="AI130" s="41">
        <f t="shared" ref="AI130:AI143" si="152">AH130*AI$3</f>
        <v>0</v>
      </c>
      <c r="AJ130" s="40"/>
      <c r="AK130" s="41">
        <f t="shared" ref="AK130:AK143" si="153">AJ130*AK$3</f>
        <v>0</v>
      </c>
      <c r="AL130" s="40"/>
      <c r="AM130" s="41">
        <f t="shared" ref="AM130:AM143" si="154">AL130*AM$3</f>
        <v>0</v>
      </c>
      <c r="AN130" s="40"/>
      <c r="AO130" s="41">
        <f t="shared" ref="AO130:AO143" si="155">AN130*AO$3</f>
        <v>0</v>
      </c>
      <c r="AP130" s="40"/>
      <c r="AQ130" s="41">
        <f t="shared" ref="AQ130:AQ143" si="156">AP130*AQ$3</f>
        <v>0</v>
      </c>
      <c r="AR130" s="40"/>
      <c r="AS130" s="41">
        <f t="shared" ref="AS130:AS143" si="157">AR130*AS$3</f>
        <v>0</v>
      </c>
      <c r="AT130" s="40"/>
      <c r="AU130" s="41">
        <f t="shared" ref="AU130:AU143" si="158">AT130*AU$3</f>
        <v>0</v>
      </c>
      <c r="AV130" s="40"/>
      <c r="AW130" s="41">
        <f t="shared" ref="AW130:AW143" si="159">AV130*AW$3</f>
        <v>0</v>
      </c>
      <c r="AX130" s="40"/>
      <c r="AY130" s="41">
        <f t="shared" ref="AY130:AY143" si="160">AX130*AY$3</f>
        <v>0</v>
      </c>
      <c r="AZ130" s="40"/>
      <c r="BA130" s="41">
        <f t="shared" ref="BA130:BA143" si="161">AZ130*BA$3</f>
        <v>0</v>
      </c>
      <c r="BB130" s="40"/>
      <c r="BC130" s="41">
        <f t="shared" ref="BC130:BC143" si="162">BB130*BC$3</f>
        <v>0</v>
      </c>
      <c r="BD130" s="42">
        <f t="shared" ref="BD130:BD143" si="163">SUM(BC130,BA130,AY130,AW130,AU130,AS130,AQ130,AO130,AM130,AK130,AI130,AG130,AE130,AC130,AA130,Y130,W130,U130,S130,Q130,O130,M130,K130,I130,G130)</f>
        <v>0</v>
      </c>
      <c r="BE130" s="49">
        <f t="shared" si="136"/>
        <v>0</v>
      </c>
      <c r="BF130" s="56">
        <f t="shared" si="137"/>
        <v>53</v>
      </c>
    </row>
    <row r="131" spans="1:58" ht="15" hidden="1" customHeight="1" x14ac:dyDescent="0.2">
      <c r="A131" s="47" t="s">
        <v>64</v>
      </c>
      <c r="B131" s="47" t="s">
        <v>57</v>
      </c>
      <c r="C131" s="47">
        <v>2</v>
      </c>
      <c r="D131" s="47" t="s">
        <v>145</v>
      </c>
      <c r="E131" s="47">
        <v>2015</v>
      </c>
      <c r="F131" s="40"/>
      <c r="G131" s="41">
        <f t="shared" si="138"/>
        <v>0</v>
      </c>
      <c r="H131" s="40"/>
      <c r="I131" s="41">
        <f t="shared" si="139"/>
        <v>0</v>
      </c>
      <c r="J131" s="40"/>
      <c r="K131" s="41">
        <f t="shared" si="140"/>
        <v>0</v>
      </c>
      <c r="L131" s="40"/>
      <c r="M131" s="41">
        <f t="shared" si="141"/>
        <v>0</v>
      </c>
      <c r="N131" s="40"/>
      <c r="O131" s="41">
        <f t="shared" si="142"/>
        <v>0</v>
      </c>
      <c r="P131" s="40"/>
      <c r="Q131" s="41">
        <f t="shared" si="143"/>
        <v>0</v>
      </c>
      <c r="R131" s="40"/>
      <c r="S131" s="41">
        <f t="shared" si="144"/>
        <v>0</v>
      </c>
      <c r="T131" s="40"/>
      <c r="U131" s="41">
        <f t="shared" si="145"/>
        <v>0</v>
      </c>
      <c r="V131" s="40"/>
      <c r="W131" s="41">
        <f t="shared" si="146"/>
        <v>0</v>
      </c>
      <c r="X131" s="40"/>
      <c r="Y131" s="41">
        <f t="shared" si="147"/>
        <v>0</v>
      </c>
      <c r="Z131" s="40"/>
      <c r="AA131" s="41">
        <f t="shared" si="148"/>
        <v>0</v>
      </c>
      <c r="AB131" s="40"/>
      <c r="AC131" s="41">
        <f t="shared" si="149"/>
        <v>0</v>
      </c>
      <c r="AD131" s="40"/>
      <c r="AE131" s="41">
        <f t="shared" si="150"/>
        <v>0</v>
      </c>
      <c r="AF131" s="40"/>
      <c r="AG131" s="41">
        <f t="shared" si="151"/>
        <v>0</v>
      </c>
      <c r="AH131" s="40"/>
      <c r="AI131" s="41">
        <f t="shared" si="152"/>
        <v>0</v>
      </c>
      <c r="AJ131" s="40"/>
      <c r="AK131" s="41">
        <f t="shared" si="153"/>
        <v>0</v>
      </c>
      <c r="AL131" s="40"/>
      <c r="AM131" s="41">
        <f t="shared" si="154"/>
        <v>0</v>
      </c>
      <c r="AN131" s="40"/>
      <c r="AO131" s="41">
        <f t="shared" si="155"/>
        <v>0</v>
      </c>
      <c r="AP131" s="40"/>
      <c r="AQ131" s="41">
        <f t="shared" si="156"/>
        <v>0</v>
      </c>
      <c r="AR131" s="40"/>
      <c r="AS131" s="41">
        <f t="shared" si="157"/>
        <v>0</v>
      </c>
      <c r="AT131" s="40"/>
      <c r="AU131" s="41">
        <f t="shared" si="158"/>
        <v>0</v>
      </c>
      <c r="AV131" s="40"/>
      <c r="AW131" s="41">
        <f t="shared" si="159"/>
        <v>0</v>
      </c>
      <c r="AX131" s="40"/>
      <c r="AY131" s="41">
        <f t="shared" si="160"/>
        <v>0</v>
      </c>
      <c r="AZ131" s="40"/>
      <c r="BA131" s="41">
        <f t="shared" si="161"/>
        <v>0</v>
      </c>
      <c r="BB131" s="40"/>
      <c r="BC131" s="41">
        <f t="shared" si="162"/>
        <v>0</v>
      </c>
      <c r="BD131" s="42">
        <f t="shared" si="163"/>
        <v>0</v>
      </c>
      <c r="BE131" s="49">
        <f t="shared" si="136"/>
        <v>0</v>
      </c>
      <c r="BF131" s="56">
        <f t="shared" si="137"/>
        <v>53</v>
      </c>
    </row>
    <row r="132" spans="1:58" hidden="1" x14ac:dyDescent="0.2">
      <c r="A132" s="47" t="s">
        <v>139</v>
      </c>
      <c r="B132" s="47" t="s">
        <v>10</v>
      </c>
      <c r="C132" s="47">
        <v>3</v>
      </c>
      <c r="D132" s="47" t="s">
        <v>145</v>
      </c>
      <c r="E132" s="47">
        <v>2015</v>
      </c>
      <c r="F132" s="40"/>
      <c r="G132" s="41">
        <f t="shared" si="138"/>
        <v>0</v>
      </c>
      <c r="H132" s="40"/>
      <c r="I132" s="41">
        <f t="shared" si="139"/>
        <v>0</v>
      </c>
      <c r="J132" s="40"/>
      <c r="K132" s="41">
        <f t="shared" si="140"/>
        <v>0</v>
      </c>
      <c r="L132" s="40"/>
      <c r="M132" s="41">
        <f t="shared" si="141"/>
        <v>0</v>
      </c>
      <c r="N132" s="40"/>
      <c r="O132" s="41">
        <f t="shared" si="142"/>
        <v>0</v>
      </c>
      <c r="P132" s="40"/>
      <c r="Q132" s="41">
        <f t="shared" si="143"/>
        <v>0</v>
      </c>
      <c r="R132" s="40"/>
      <c r="S132" s="41">
        <f t="shared" si="144"/>
        <v>0</v>
      </c>
      <c r="T132" s="40"/>
      <c r="U132" s="41">
        <f t="shared" si="145"/>
        <v>0</v>
      </c>
      <c r="V132" s="40"/>
      <c r="W132" s="41">
        <f t="shared" si="146"/>
        <v>0</v>
      </c>
      <c r="X132" s="40"/>
      <c r="Y132" s="41">
        <f t="shared" si="147"/>
        <v>0</v>
      </c>
      <c r="Z132" s="40"/>
      <c r="AA132" s="41">
        <f t="shared" si="148"/>
        <v>0</v>
      </c>
      <c r="AB132" s="40"/>
      <c r="AC132" s="41">
        <f t="shared" si="149"/>
        <v>0</v>
      </c>
      <c r="AD132" s="40"/>
      <c r="AE132" s="41">
        <f t="shared" si="150"/>
        <v>0</v>
      </c>
      <c r="AF132" s="40"/>
      <c r="AG132" s="41">
        <f t="shared" si="151"/>
        <v>0</v>
      </c>
      <c r="AH132" s="40"/>
      <c r="AI132" s="41">
        <f t="shared" si="152"/>
        <v>0</v>
      </c>
      <c r="AJ132" s="40"/>
      <c r="AK132" s="41">
        <f t="shared" si="153"/>
        <v>0</v>
      </c>
      <c r="AL132" s="40"/>
      <c r="AM132" s="41">
        <f t="shared" si="154"/>
        <v>0</v>
      </c>
      <c r="AN132" s="40"/>
      <c r="AO132" s="41">
        <f t="shared" si="155"/>
        <v>0</v>
      </c>
      <c r="AP132" s="40"/>
      <c r="AQ132" s="41">
        <f t="shared" si="156"/>
        <v>0</v>
      </c>
      <c r="AR132" s="40"/>
      <c r="AS132" s="41">
        <f t="shared" si="157"/>
        <v>0</v>
      </c>
      <c r="AT132" s="40"/>
      <c r="AU132" s="41">
        <f t="shared" si="158"/>
        <v>0</v>
      </c>
      <c r="AV132" s="40"/>
      <c r="AW132" s="41">
        <f t="shared" si="159"/>
        <v>0</v>
      </c>
      <c r="AX132" s="40"/>
      <c r="AY132" s="41">
        <f t="shared" si="160"/>
        <v>0</v>
      </c>
      <c r="AZ132" s="40"/>
      <c r="BA132" s="41">
        <f t="shared" si="161"/>
        <v>0</v>
      </c>
      <c r="BB132" s="40"/>
      <c r="BC132" s="41">
        <f t="shared" si="162"/>
        <v>0</v>
      </c>
      <c r="BD132" s="42">
        <f t="shared" si="163"/>
        <v>0</v>
      </c>
      <c r="BE132" s="49">
        <f t="shared" si="136"/>
        <v>0</v>
      </c>
      <c r="BF132" s="56">
        <f t="shared" si="137"/>
        <v>53</v>
      </c>
    </row>
    <row r="133" spans="1:58" ht="15" hidden="1" customHeight="1" x14ac:dyDescent="0.2">
      <c r="A133" s="47" t="s">
        <v>61</v>
      </c>
      <c r="B133" s="47" t="s">
        <v>57</v>
      </c>
      <c r="C133" s="47">
        <v>2</v>
      </c>
      <c r="D133" s="47" t="s">
        <v>145</v>
      </c>
      <c r="E133" s="47">
        <v>2015</v>
      </c>
      <c r="F133" s="40"/>
      <c r="G133" s="41">
        <f t="shared" si="138"/>
        <v>0</v>
      </c>
      <c r="H133" s="40"/>
      <c r="I133" s="41">
        <f t="shared" si="139"/>
        <v>0</v>
      </c>
      <c r="J133" s="40"/>
      <c r="K133" s="41">
        <f t="shared" si="140"/>
        <v>0</v>
      </c>
      <c r="L133" s="40"/>
      <c r="M133" s="41">
        <f t="shared" si="141"/>
        <v>0</v>
      </c>
      <c r="N133" s="40"/>
      <c r="O133" s="41">
        <f t="shared" si="142"/>
        <v>0</v>
      </c>
      <c r="P133" s="40"/>
      <c r="Q133" s="41">
        <f t="shared" si="143"/>
        <v>0</v>
      </c>
      <c r="R133" s="40"/>
      <c r="S133" s="41">
        <f t="shared" si="144"/>
        <v>0</v>
      </c>
      <c r="T133" s="40"/>
      <c r="U133" s="41">
        <f t="shared" si="145"/>
        <v>0</v>
      </c>
      <c r="V133" s="40"/>
      <c r="W133" s="41">
        <f t="shared" si="146"/>
        <v>0</v>
      </c>
      <c r="X133" s="40"/>
      <c r="Y133" s="41">
        <f t="shared" si="147"/>
        <v>0</v>
      </c>
      <c r="Z133" s="40"/>
      <c r="AA133" s="41">
        <f t="shared" si="148"/>
        <v>0</v>
      </c>
      <c r="AB133" s="40"/>
      <c r="AC133" s="41">
        <f t="shared" si="149"/>
        <v>0</v>
      </c>
      <c r="AD133" s="40"/>
      <c r="AE133" s="41">
        <f t="shared" si="150"/>
        <v>0</v>
      </c>
      <c r="AF133" s="40"/>
      <c r="AG133" s="41">
        <f t="shared" si="151"/>
        <v>0</v>
      </c>
      <c r="AH133" s="40"/>
      <c r="AI133" s="41">
        <f t="shared" si="152"/>
        <v>0</v>
      </c>
      <c r="AJ133" s="40"/>
      <c r="AK133" s="41">
        <f t="shared" si="153"/>
        <v>0</v>
      </c>
      <c r="AL133" s="40"/>
      <c r="AM133" s="41">
        <f t="shared" si="154"/>
        <v>0</v>
      </c>
      <c r="AN133" s="40"/>
      <c r="AO133" s="41">
        <f t="shared" si="155"/>
        <v>0</v>
      </c>
      <c r="AP133" s="40"/>
      <c r="AQ133" s="41">
        <f t="shared" si="156"/>
        <v>0</v>
      </c>
      <c r="AR133" s="40"/>
      <c r="AS133" s="41">
        <f t="shared" si="157"/>
        <v>0</v>
      </c>
      <c r="AT133" s="40"/>
      <c r="AU133" s="41">
        <f t="shared" si="158"/>
        <v>0</v>
      </c>
      <c r="AV133" s="40"/>
      <c r="AW133" s="41">
        <f t="shared" si="159"/>
        <v>0</v>
      </c>
      <c r="AX133" s="40"/>
      <c r="AY133" s="41">
        <f t="shared" si="160"/>
        <v>0</v>
      </c>
      <c r="AZ133" s="40"/>
      <c r="BA133" s="41">
        <f t="shared" si="161"/>
        <v>0</v>
      </c>
      <c r="BB133" s="40"/>
      <c r="BC133" s="41">
        <f t="shared" si="162"/>
        <v>0</v>
      </c>
      <c r="BD133" s="42">
        <f t="shared" si="163"/>
        <v>0</v>
      </c>
      <c r="BE133" s="49">
        <f t="shared" si="136"/>
        <v>0</v>
      </c>
      <c r="BF133" s="56">
        <f t="shared" si="137"/>
        <v>53</v>
      </c>
    </row>
    <row r="134" spans="1:58" hidden="1" x14ac:dyDescent="0.2">
      <c r="A134" s="47" t="s">
        <v>190</v>
      </c>
      <c r="B134" s="47" t="s">
        <v>10</v>
      </c>
      <c r="C134" s="47"/>
      <c r="D134" s="47" t="s">
        <v>145</v>
      </c>
      <c r="E134" s="47">
        <v>2015</v>
      </c>
      <c r="F134" s="40"/>
      <c r="G134" s="41">
        <f t="shared" si="138"/>
        <v>0</v>
      </c>
      <c r="H134" s="40"/>
      <c r="I134" s="41">
        <f t="shared" si="139"/>
        <v>0</v>
      </c>
      <c r="J134" s="40"/>
      <c r="K134" s="41">
        <f t="shared" si="140"/>
        <v>0</v>
      </c>
      <c r="L134" s="40"/>
      <c r="M134" s="41">
        <f t="shared" si="141"/>
        <v>0</v>
      </c>
      <c r="N134" s="40"/>
      <c r="O134" s="41">
        <f t="shared" si="142"/>
        <v>0</v>
      </c>
      <c r="P134" s="40"/>
      <c r="Q134" s="41">
        <f t="shared" si="143"/>
        <v>0</v>
      </c>
      <c r="R134" s="40"/>
      <c r="S134" s="41">
        <f t="shared" si="144"/>
        <v>0</v>
      </c>
      <c r="T134" s="40"/>
      <c r="U134" s="41">
        <f t="shared" si="145"/>
        <v>0</v>
      </c>
      <c r="V134" s="40"/>
      <c r="W134" s="41">
        <f t="shared" si="146"/>
        <v>0</v>
      </c>
      <c r="X134" s="40"/>
      <c r="Y134" s="41">
        <f t="shared" si="147"/>
        <v>0</v>
      </c>
      <c r="Z134" s="40"/>
      <c r="AA134" s="41">
        <f t="shared" si="148"/>
        <v>0</v>
      </c>
      <c r="AB134" s="40"/>
      <c r="AC134" s="41">
        <f t="shared" si="149"/>
        <v>0</v>
      </c>
      <c r="AD134" s="40"/>
      <c r="AE134" s="41">
        <f t="shared" si="150"/>
        <v>0</v>
      </c>
      <c r="AF134" s="40"/>
      <c r="AG134" s="41">
        <f t="shared" si="151"/>
        <v>0</v>
      </c>
      <c r="AH134" s="40"/>
      <c r="AI134" s="41">
        <f t="shared" si="152"/>
        <v>0</v>
      </c>
      <c r="AJ134" s="40"/>
      <c r="AK134" s="41">
        <f t="shared" si="153"/>
        <v>0</v>
      </c>
      <c r="AL134" s="40"/>
      <c r="AM134" s="41">
        <f t="shared" si="154"/>
        <v>0</v>
      </c>
      <c r="AN134" s="40"/>
      <c r="AO134" s="41">
        <f t="shared" si="155"/>
        <v>0</v>
      </c>
      <c r="AP134" s="40"/>
      <c r="AQ134" s="41">
        <f t="shared" si="156"/>
        <v>0</v>
      </c>
      <c r="AR134" s="40"/>
      <c r="AS134" s="41">
        <f t="shared" si="157"/>
        <v>0</v>
      </c>
      <c r="AT134" s="40"/>
      <c r="AU134" s="41">
        <f t="shared" si="158"/>
        <v>0</v>
      </c>
      <c r="AV134" s="40"/>
      <c r="AW134" s="41">
        <f t="shared" si="159"/>
        <v>0</v>
      </c>
      <c r="AX134" s="40"/>
      <c r="AY134" s="41">
        <f t="shared" si="160"/>
        <v>0</v>
      </c>
      <c r="AZ134" s="40"/>
      <c r="BA134" s="41">
        <f t="shared" si="161"/>
        <v>0</v>
      </c>
      <c r="BB134" s="40"/>
      <c r="BC134" s="41">
        <f t="shared" si="162"/>
        <v>0</v>
      </c>
      <c r="BD134" s="42">
        <f t="shared" si="163"/>
        <v>0</v>
      </c>
      <c r="BE134" s="49">
        <f t="shared" si="136"/>
        <v>0</v>
      </c>
      <c r="BF134" s="56">
        <f t="shared" si="137"/>
        <v>53</v>
      </c>
    </row>
    <row r="135" spans="1:58" hidden="1" x14ac:dyDescent="0.2">
      <c r="A135" s="47" t="s">
        <v>13</v>
      </c>
      <c r="B135" s="47" t="s">
        <v>10</v>
      </c>
      <c r="C135" s="47">
        <v>2</v>
      </c>
      <c r="D135" s="47" t="s">
        <v>145</v>
      </c>
      <c r="E135" s="47">
        <v>2015</v>
      </c>
      <c r="F135" s="40"/>
      <c r="G135" s="41">
        <f t="shared" si="138"/>
        <v>0</v>
      </c>
      <c r="H135" s="40"/>
      <c r="I135" s="41">
        <f t="shared" si="139"/>
        <v>0</v>
      </c>
      <c r="J135" s="40"/>
      <c r="K135" s="41">
        <f t="shared" si="140"/>
        <v>0</v>
      </c>
      <c r="L135" s="40"/>
      <c r="M135" s="41">
        <f t="shared" si="141"/>
        <v>0</v>
      </c>
      <c r="N135" s="40"/>
      <c r="O135" s="41">
        <f t="shared" si="142"/>
        <v>0</v>
      </c>
      <c r="P135" s="40"/>
      <c r="Q135" s="41">
        <f t="shared" si="143"/>
        <v>0</v>
      </c>
      <c r="R135" s="40"/>
      <c r="S135" s="41">
        <f t="shared" si="144"/>
        <v>0</v>
      </c>
      <c r="T135" s="40"/>
      <c r="U135" s="41">
        <f t="shared" si="145"/>
        <v>0</v>
      </c>
      <c r="V135" s="40"/>
      <c r="W135" s="41">
        <f t="shared" si="146"/>
        <v>0</v>
      </c>
      <c r="X135" s="40"/>
      <c r="Y135" s="41">
        <f t="shared" si="147"/>
        <v>0</v>
      </c>
      <c r="Z135" s="40"/>
      <c r="AA135" s="41">
        <f t="shared" si="148"/>
        <v>0</v>
      </c>
      <c r="AB135" s="40"/>
      <c r="AC135" s="41">
        <f t="shared" si="149"/>
        <v>0</v>
      </c>
      <c r="AD135" s="40"/>
      <c r="AE135" s="41">
        <f t="shared" si="150"/>
        <v>0</v>
      </c>
      <c r="AF135" s="40"/>
      <c r="AG135" s="41">
        <f t="shared" si="151"/>
        <v>0</v>
      </c>
      <c r="AH135" s="40"/>
      <c r="AI135" s="41">
        <f t="shared" si="152"/>
        <v>0</v>
      </c>
      <c r="AJ135" s="40"/>
      <c r="AK135" s="41">
        <f t="shared" si="153"/>
        <v>0</v>
      </c>
      <c r="AL135" s="40"/>
      <c r="AM135" s="41">
        <f t="shared" si="154"/>
        <v>0</v>
      </c>
      <c r="AN135" s="40"/>
      <c r="AO135" s="41">
        <f t="shared" si="155"/>
        <v>0</v>
      </c>
      <c r="AP135" s="40"/>
      <c r="AQ135" s="41">
        <f t="shared" si="156"/>
        <v>0</v>
      </c>
      <c r="AR135" s="40"/>
      <c r="AS135" s="41">
        <f t="shared" si="157"/>
        <v>0</v>
      </c>
      <c r="AT135" s="40"/>
      <c r="AU135" s="41">
        <f t="shared" si="158"/>
        <v>0</v>
      </c>
      <c r="AV135" s="40"/>
      <c r="AW135" s="41">
        <f t="shared" si="159"/>
        <v>0</v>
      </c>
      <c r="AX135" s="40"/>
      <c r="AY135" s="41">
        <f t="shared" si="160"/>
        <v>0</v>
      </c>
      <c r="AZ135" s="40"/>
      <c r="BA135" s="41">
        <f t="shared" si="161"/>
        <v>0</v>
      </c>
      <c r="BB135" s="40"/>
      <c r="BC135" s="41">
        <f t="shared" si="162"/>
        <v>0</v>
      </c>
      <c r="BD135" s="42">
        <f t="shared" si="163"/>
        <v>0</v>
      </c>
      <c r="BE135" s="49">
        <f t="shared" si="136"/>
        <v>0</v>
      </c>
      <c r="BF135" s="56">
        <f t="shared" si="137"/>
        <v>53</v>
      </c>
    </row>
    <row r="136" spans="1:58" hidden="1" x14ac:dyDescent="0.2">
      <c r="A136" s="47" t="s">
        <v>65</v>
      </c>
      <c r="B136" s="47" t="s">
        <v>57</v>
      </c>
      <c r="C136" s="47">
        <v>2</v>
      </c>
      <c r="D136" s="47" t="s">
        <v>145</v>
      </c>
      <c r="E136" s="47">
        <v>2015</v>
      </c>
      <c r="F136" s="40"/>
      <c r="G136" s="41">
        <f t="shared" si="138"/>
        <v>0</v>
      </c>
      <c r="H136" s="40"/>
      <c r="I136" s="41">
        <f t="shared" si="139"/>
        <v>0</v>
      </c>
      <c r="J136" s="40"/>
      <c r="K136" s="41">
        <f t="shared" si="140"/>
        <v>0</v>
      </c>
      <c r="L136" s="40"/>
      <c r="M136" s="41">
        <f t="shared" si="141"/>
        <v>0</v>
      </c>
      <c r="N136" s="40"/>
      <c r="O136" s="41">
        <f t="shared" si="142"/>
        <v>0</v>
      </c>
      <c r="P136" s="40"/>
      <c r="Q136" s="41">
        <f t="shared" si="143"/>
        <v>0</v>
      </c>
      <c r="R136" s="40"/>
      <c r="S136" s="41">
        <f t="shared" si="144"/>
        <v>0</v>
      </c>
      <c r="T136" s="40"/>
      <c r="U136" s="41">
        <f t="shared" si="145"/>
        <v>0</v>
      </c>
      <c r="V136" s="40"/>
      <c r="W136" s="41">
        <f t="shared" si="146"/>
        <v>0</v>
      </c>
      <c r="X136" s="40"/>
      <c r="Y136" s="41">
        <f t="shared" si="147"/>
        <v>0</v>
      </c>
      <c r="Z136" s="40"/>
      <c r="AA136" s="41">
        <f t="shared" si="148"/>
        <v>0</v>
      </c>
      <c r="AB136" s="40"/>
      <c r="AC136" s="41">
        <f t="shared" si="149"/>
        <v>0</v>
      </c>
      <c r="AD136" s="40"/>
      <c r="AE136" s="41">
        <f t="shared" si="150"/>
        <v>0</v>
      </c>
      <c r="AF136" s="40"/>
      <c r="AG136" s="41">
        <f t="shared" si="151"/>
        <v>0</v>
      </c>
      <c r="AH136" s="40"/>
      <c r="AI136" s="41">
        <f t="shared" si="152"/>
        <v>0</v>
      </c>
      <c r="AJ136" s="40"/>
      <c r="AK136" s="41">
        <f t="shared" si="153"/>
        <v>0</v>
      </c>
      <c r="AL136" s="40"/>
      <c r="AM136" s="41">
        <f t="shared" si="154"/>
        <v>0</v>
      </c>
      <c r="AN136" s="40"/>
      <c r="AO136" s="41">
        <f t="shared" si="155"/>
        <v>0</v>
      </c>
      <c r="AP136" s="40"/>
      <c r="AQ136" s="41">
        <f t="shared" si="156"/>
        <v>0</v>
      </c>
      <c r="AR136" s="40"/>
      <c r="AS136" s="41">
        <f t="shared" si="157"/>
        <v>0</v>
      </c>
      <c r="AT136" s="40"/>
      <c r="AU136" s="41">
        <f t="shared" si="158"/>
        <v>0</v>
      </c>
      <c r="AV136" s="40"/>
      <c r="AW136" s="41">
        <f t="shared" si="159"/>
        <v>0</v>
      </c>
      <c r="AX136" s="40"/>
      <c r="AY136" s="41">
        <f t="shared" si="160"/>
        <v>0</v>
      </c>
      <c r="AZ136" s="40"/>
      <c r="BA136" s="41">
        <f t="shared" si="161"/>
        <v>0</v>
      </c>
      <c r="BB136" s="40"/>
      <c r="BC136" s="41">
        <f t="shared" si="162"/>
        <v>0</v>
      </c>
      <c r="BD136" s="42">
        <f t="shared" si="163"/>
        <v>0</v>
      </c>
      <c r="BE136" s="49">
        <f t="shared" si="136"/>
        <v>0</v>
      </c>
      <c r="BF136" s="56">
        <f t="shared" si="137"/>
        <v>53</v>
      </c>
    </row>
    <row r="137" spans="1:58" hidden="1" x14ac:dyDescent="0.2">
      <c r="A137" s="47" t="s">
        <v>7</v>
      </c>
      <c r="B137" s="47" t="s">
        <v>134</v>
      </c>
      <c r="C137" s="47">
        <v>2</v>
      </c>
      <c r="D137" s="47" t="s">
        <v>145</v>
      </c>
      <c r="E137" s="47">
        <v>2015</v>
      </c>
      <c r="F137" s="40"/>
      <c r="G137" s="41">
        <f t="shared" si="138"/>
        <v>0</v>
      </c>
      <c r="H137" s="40"/>
      <c r="I137" s="41">
        <f t="shared" si="139"/>
        <v>0</v>
      </c>
      <c r="J137" s="40"/>
      <c r="K137" s="41">
        <f t="shared" si="140"/>
        <v>0</v>
      </c>
      <c r="L137" s="40"/>
      <c r="M137" s="41">
        <f t="shared" si="141"/>
        <v>0</v>
      </c>
      <c r="N137" s="40"/>
      <c r="O137" s="41">
        <f t="shared" si="142"/>
        <v>0</v>
      </c>
      <c r="P137" s="40"/>
      <c r="Q137" s="41">
        <f t="shared" si="143"/>
        <v>0</v>
      </c>
      <c r="R137" s="40"/>
      <c r="S137" s="41">
        <f t="shared" si="144"/>
        <v>0</v>
      </c>
      <c r="T137" s="40"/>
      <c r="U137" s="41">
        <f t="shared" si="145"/>
        <v>0</v>
      </c>
      <c r="V137" s="40"/>
      <c r="W137" s="41">
        <f t="shared" si="146"/>
        <v>0</v>
      </c>
      <c r="X137" s="40"/>
      <c r="Y137" s="41">
        <f t="shared" si="147"/>
        <v>0</v>
      </c>
      <c r="Z137" s="40"/>
      <c r="AA137" s="41">
        <f t="shared" si="148"/>
        <v>0</v>
      </c>
      <c r="AB137" s="40"/>
      <c r="AC137" s="41">
        <f t="shared" si="149"/>
        <v>0</v>
      </c>
      <c r="AD137" s="40"/>
      <c r="AE137" s="41">
        <f t="shared" si="150"/>
        <v>0</v>
      </c>
      <c r="AF137" s="40"/>
      <c r="AG137" s="41">
        <f t="shared" si="151"/>
        <v>0</v>
      </c>
      <c r="AH137" s="40"/>
      <c r="AI137" s="41">
        <f t="shared" si="152"/>
        <v>0</v>
      </c>
      <c r="AJ137" s="40"/>
      <c r="AK137" s="41">
        <f t="shared" si="153"/>
        <v>0</v>
      </c>
      <c r="AL137" s="40"/>
      <c r="AM137" s="41">
        <f t="shared" si="154"/>
        <v>0</v>
      </c>
      <c r="AN137" s="40"/>
      <c r="AO137" s="41">
        <f t="shared" si="155"/>
        <v>0</v>
      </c>
      <c r="AP137" s="40"/>
      <c r="AQ137" s="41">
        <f t="shared" si="156"/>
        <v>0</v>
      </c>
      <c r="AR137" s="40"/>
      <c r="AS137" s="41">
        <f t="shared" si="157"/>
        <v>0</v>
      </c>
      <c r="AT137" s="40"/>
      <c r="AU137" s="41">
        <f t="shared" si="158"/>
        <v>0</v>
      </c>
      <c r="AV137" s="40"/>
      <c r="AW137" s="41">
        <f t="shared" si="159"/>
        <v>0</v>
      </c>
      <c r="AX137" s="40"/>
      <c r="AY137" s="41">
        <f t="shared" si="160"/>
        <v>0</v>
      </c>
      <c r="AZ137" s="40"/>
      <c r="BA137" s="41">
        <f t="shared" si="161"/>
        <v>0</v>
      </c>
      <c r="BB137" s="40"/>
      <c r="BC137" s="41">
        <f t="shared" si="162"/>
        <v>0</v>
      </c>
      <c r="BD137" s="42">
        <f t="shared" si="163"/>
        <v>0</v>
      </c>
      <c r="BE137" s="49">
        <f t="shared" si="136"/>
        <v>0</v>
      </c>
      <c r="BF137" s="56">
        <f t="shared" si="137"/>
        <v>53</v>
      </c>
    </row>
    <row r="138" spans="1:58" ht="15" hidden="1" customHeight="1" x14ac:dyDescent="0.2">
      <c r="A138" s="47" t="s">
        <v>27</v>
      </c>
      <c r="B138" s="47" t="s">
        <v>25</v>
      </c>
      <c r="C138" s="47">
        <v>1</v>
      </c>
      <c r="D138" s="47" t="s">
        <v>145</v>
      </c>
      <c r="E138" s="47">
        <v>2015</v>
      </c>
      <c r="F138" s="40"/>
      <c r="G138" s="41">
        <f t="shared" si="138"/>
        <v>0</v>
      </c>
      <c r="H138" s="40"/>
      <c r="I138" s="41">
        <f t="shared" si="139"/>
        <v>0</v>
      </c>
      <c r="J138" s="40"/>
      <c r="K138" s="41">
        <f t="shared" si="140"/>
        <v>0</v>
      </c>
      <c r="L138" s="40"/>
      <c r="M138" s="41">
        <f t="shared" si="141"/>
        <v>0</v>
      </c>
      <c r="N138" s="40"/>
      <c r="O138" s="41">
        <f t="shared" si="142"/>
        <v>0</v>
      </c>
      <c r="P138" s="40"/>
      <c r="Q138" s="41">
        <f t="shared" si="143"/>
        <v>0</v>
      </c>
      <c r="R138" s="40"/>
      <c r="S138" s="41">
        <f t="shared" si="144"/>
        <v>0</v>
      </c>
      <c r="T138" s="40"/>
      <c r="U138" s="41">
        <f t="shared" si="145"/>
        <v>0</v>
      </c>
      <c r="V138" s="40"/>
      <c r="W138" s="41">
        <f t="shared" si="146"/>
        <v>0</v>
      </c>
      <c r="X138" s="40"/>
      <c r="Y138" s="41">
        <f t="shared" si="147"/>
        <v>0</v>
      </c>
      <c r="Z138" s="40"/>
      <c r="AA138" s="41">
        <f t="shared" si="148"/>
        <v>0</v>
      </c>
      <c r="AB138" s="40"/>
      <c r="AC138" s="41">
        <f t="shared" si="149"/>
        <v>0</v>
      </c>
      <c r="AD138" s="40"/>
      <c r="AE138" s="41">
        <f t="shared" si="150"/>
        <v>0</v>
      </c>
      <c r="AF138" s="40"/>
      <c r="AG138" s="41">
        <f t="shared" si="151"/>
        <v>0</v>
      </c>
      <c r="AH138" s="40"/>
      <c r="AI138" s="41">
        <f t="shared" si="152"/>
        <v>0</v>
      </c>
      <c r="AJ138" s="40"/>
      <c r="AK138" s="41">
        <f t="shared" si="153"/>
        <v>0</v>
      </c>
      <c r="AL138" s="40"/>
      <c r="AM138" s="41">
        <f t="shared" si="154"/>
        <v>0</v>
      </c>
      <c r="AN138" s="40"/>
      <c r="AO138" s="41">
        <f t="shared" si="155"/>
        <v>0</v>
      </c>
      <c r="AP138" s="40"/>
      <c r="AQ138" s="41">
        <f t="shared" si="156"/>
        <v>0</v>
      </c>
      <c r="AR138" s="40"/>
      <c r="AS138" s="41">
        <f t="shared" si="157"/>
        <v>0</v>
      </c>
      <c r="AT138" s="40"/>
      <c r="AU138" s="41">
        <f t="shared" si="158"/>
        <v>0</v>
      </c>
      <c r="AV138" s="40"/>
      <c r="AW138" s="41">
        <f t="shared" si="159"/>
        <v>0</v>
      </c>
      <c r="AX138" s="40"/>
      <c r="AY138" s="41">
        <f t="shared" si="160"/>
        <v>0</v>
      </c>
      <c r="AZ138" s="40"/>
      <c r="BA138" s="41">
        <f t="shared" si="161"/>
        <v>0</v>
      </c>
      <c r="BB138" s="40"/>
      <c r="BC138" s="41">
        <f t="shared" si="162"/>
        <v>0</v>
      </c>
      <c r="BD138" s="42">
        <f t="shared" si="163"/>
        <v>0</v>
      </c>
      <c r="BE138" s="49">
        <f t="shared" si="136"/>
        <v>0</v>
      </c>
      <c r="BF138" s="56">
        <f t="shared" si="137"/>
        <v>53</v>
      </c>
    </row>
    <row r="139" spans="1:58" ht="15" hidden="1" customHeight="1" x14ac:dyDescent="0.2">
      <c r="A139" s="47" t="s">
        <v>44</v>
      </c>
      <c r="B139" s="47" t="s">
        <v>25</v>
      </c>
      <c r="C139" s="47">
        <v>2</v>
      </c>
      <c r="D139" s="47" t="s">
        <v>145</v>
      </c>
      <c r="E139" s="47">
        <v>2015</v>
      </c>
      <c r="F139" s="40"/>
      <c r="G139" s="41">
        <f t="shared" si="138"/>
        <v>0</v>
      </c>
      <c r="H139" s="40"/>
      <c r="I139" s="41">
        <f t="shared" si="139"/>
        <v>0</v>
      </c>
      <c r="J139" s="40"/>
      <c r="K139" s="41">
        <f t="shared" si="140"/>
        <v>0</v>
      </c>
      <c r="L139" s="40"/>
      <c r="M139" s="41">
        <f t="shared" si="141"/>
        <v>0</v>
      </c>
      <c r="N139" s="40"/>
      <c r="O139" s="41">
        <f t="shared" si="142"/>
        <v>0</v>
      </c>
      <c r="P139" s="40"/>
      <c r="Q139" s="41">
        <f t="shared" si="143"/>
        <v>0</v>
      </c>
      <c r="R139" s="40"/>
      <c r="S139" s="41">
        <f t="shared" si="144"/>
        <v>0</v>
      </c>
      <c r="T139" s="40"/>
      <c r="U139" s="41">
        <f t="shared" si="145"/>
        <v>0</v>
      </c>
      <c r="V139" s="40"/>
      <c r="W139" s="41">
        <f t="shared" si="146"/>
        <v>0</v>
      </c>
      <c r="X139" s="40"/>
      <c r="Y139" s="41">
        <f t="shared" si="147"/>
        <v>0</v>
      </c>
      <c r="Z139" s="40"/>
      <c r="AA139" s="41">
        <f t="shared" si="148"/>
        <v>0</v>
      </c>
      <c r="AB139" s="40"/>
      <c r="AC139" s="41">
        <f t="shared" si="149"/>
        <v>0</v>
      </c>
      <c r="AD139" s="40"/>
      <c r="AE139" s="41">
        <f t="shared" si="150"/>
        <v>0</v>
      </c>
      <c r="AF139" s="40"/>
      <c r="AG139" s="41">
        <f t="shared" si="151"/>
        <v>0</v>
      </c>
      <c r="AH139" s="40"/>
      <c r="AI139" s="41">
        <f t="shared" si="152"/>
        <v>0</v>
      </c>
      <c r="AJ139" s="40"/>
      <c r="AK139" s="41">
        <f t="shared" si="153"/>
        <v>0</v>
      </c>
      <c r="AL139" s="40"/>
      <c r="AM139" s="41">
        <f t="shared" si="154"/>
        <v>0</v>
      </c>
      <c r="AN139" s="40"/>
      <c r="AO139" s="41">
        <f t="shared" si="155"/>
        <v>0</v>
      </c>
      <c r="AP139" s="40"/>
      <c r="AQ139" s="41">
        <f t="shared" si="156"/>
        <v>0</v>
      </c>
      <c r="AR139" s="40"/>
      <c r="AS139" s="41">
        <f t="shared" si="157"/>
        <v>0</v>
      </c>
      <c r="AT139" s="40"/>
      <c r="AU139" s="41">
        <f t="shared" si="158"/>
        <v>0</v>
      </c>
      <c r="AV139" s="40"/>
      <c r="AW139" s="41">
        <f t="shared" si="159"/>
        <v>0</v>
      </c>
      <c r="AX139" s="40"/>
      <c r="AY139" s="41">
        <f t="shared" si="160"/>
        <v>0</v>
      </c>
      <c r="AZ139" s="40"/>
      <c r="BA139" s="41">
        <f t="shared" si="161"/>
        <v>0</v>
      </c>
      <c r="BB139" s="40"/>
      <c r="BC139" s="41">
        <f t="shared" si="162"/>
        <v>0</v>
      </c>
      <c r="BD139" s="42">
        <f t="shared" si="163"/>
        <v>0</v>
      </c>
      <c r="BE139" s="49">
        <f t="shared" si="136"/>
        <v>0</v>
      </c>
      <c r="BF139" s="56">
        <f t="shared" si="137"/>
        <v>53</v>
      </c>
    </row>
    <row r="140" spans="1:58" ht="15" hidden="1" customHeight="1" x14ac:dyDescent="0.2">
      <c r="A140" s="47" t="s">
        <v>45</v>
      </c>
      <c r="B140" s="47" t="s">
        <v>25</v>
      </c>
      <c r="C140" s="47">
        <v>2</v>
      </c>
      <c r="D140" s="47" t="s">
        <v>145</v>
      </c>
      <c r="E140" s="47">
        <v>2015</v>
      </c>
      <c r="F140" s="40"/>
      <c r="G140" s="41">
        <f t="shared" si="138"/>
        <v>0</v>
      </c>
      <c r="H140" s="40"/>
      <c r="I140" s="41">
        <f t="shared" si="139"/>
        <v>0</v>
      </c>
      <c r="J140" s="40"/>
      <c r="K140" s="41">
        <f t="shared" si="140"/>
        <v>0</v>
      </c>
      <c r="L140" s="40"/>
      <c r="M140" s="41">
        <f t="shared" si="141"/>
        <v>0</v>
      </c>
      <c r="N140" s="40"/>
      <c r="O140" s="41">
        <f t="shared" si="142"/>
        <v>0</v>
      </c>
      <c r="P140" s="40"/>
      <c r="Q140" s="41">
        <f t="shared" si="143"/>
        <v>0</v>
      </c>
      <c r="R140" s="40"/>
      <c r="S140" s="41">
        <f t="shared" si="144"/>
        <v>0</v>
      </c>
      <c r="T140" s="40"/>
      <c r="U140" s="41">
        <f t="shared" si="145"/>
        <v>0</v>
      </c>
      <c r="V140" s="40"/>
      <c r="W140" s="41">
        <f t="shared" si="146"/>
        <v>0</v>
      </c>
      <c r="X140" s="40"/>
      <c r="Y140" s="41">
        <f t="shared" si="147"/>
        <v>0</v>
      </c>
      <c r="Z140" s="40"/>
      <c r="AA140" s="41">
        <f t="shared" si="148"/>
        <v>0</v>
      </c>
      <c r="AB140" s="40"/>
      <c r="AC140" s="41">
        <f t="shared" si="149"/>
        <v>0</v>
      </c>
      <c r="AD140" s="40"/>
      <c r="AE140" s="41">
        <f t="shared" si="150"/>
        <v>0</v>
      </c>
      <c r="AF140" s="40"/>
      <c r="AG140" s="41">
        <f t="shared" si="151"/>
        <v>0</v>
      </c>
      <c r="AH140" s="40"/>
      <c r="AI140" s="41">
        <f t="shared" si="152"/>
        <v>0</v>
      </c>
      <c r="AJ140" s="40"/>
      <c r="AK140" s="41">
        <f t="shared" si="153"/>
        <v>0</v>
      </c>
      <c r="AL140" s="40"/>
      <c r="AM140" s="41">
        <f t="shared" si="154"/>
        <v>0</v>
      </c>
      <c r="AN140" s="40"/>
      <c r="AO140" s="41">
        <f t="shared" si="155"/>
        <v>0</v>
      </c>
      <c r="AP140" s="40"/>
      <c r="AQ140" s="41">
        <f t="shared" si="156"/>
        <v>0</v>
      </c>
      <c r="AR140" s="40"/>
      <c r="AS140" s="41">
        <f t="shared" si="157"/>
        <v>0</v>
      </c>
      <c r="AT140" s="40"/>
      <c r="AU140" s="41">
        <f t="shared" si="158"/>
        <v>0</v>
      </c>
      <c r="AV140" s="40"/>
      <c r="AW140" s="41">
        <f t="shared" si="159"/>
        <v>0</v>
      </c>
      <c r="AX140" s="40"/>
      <c r="AY140" s="41">
        <f t="shared" si="160"/>
        <v>0</v>
      </c>
      <c r="AZ140" s="40"/>
      <c r="BA140" s="41">
        <f t="shared" si="161"/>
        <v>0</v>
      </c>
      <c r="BB140" s="40"/>
      <c r="BC140" s="41">
        <f t="shared" si="162"/>
        <v>0</v>
      </c>
      <c r="BD140" s="42">
        <f t="shared" si="163"/>
        <v>0</v>
      </c>
      <c r="BE140" s="49">
        <f t="shared" si="136"/>
        <v>0</v>
      </c>
      <c r="BF140" s="56">
        <f t="shared" si="137"/>
        <v>53</v>
      </c>
    </row>
    <row r="141" spans="1:58" ht="15" hidden="1" customHeight="1" x14ac:dyDescent="0.2">
      <c r="A141" s="47" t="s">
        <v>38</v>
      </c>
      <c r="B141" s="47" t="s">
        <v>25</v>
      </c>
      <c r="C141" s="47">
        <v>2</v>
      </c>
      <c r="D141" s="47" t="s">
        <v>145</v>
      </c>
      <c r="E141" s="47">
        <v>2015</v>
      </c>
      <c r="F141" s="40"/>
      <c r="G141" s="41">
        <f t="shared" si="138"/>
        <v>0</v>
      </c>
      <c r="H141" s="40"/>
      <c r="I141" s="41">
        <f t="shared" si="139"/>
        <v>0</v>
      </c>
      <c r="J141" s="40"/>
      <c r="K141" s="41">
        <f t="shared" si="140"/>
        <v>0</v>
      </c>
      <c r="L141" s="40"/>
      <c r="M141" s="41">
        <f t="shared" si="141"/>
        <v>0</v>
      </c>
      <c r="N141" s="40"/>
      <c r="O141" s="41">
        <f t="shared" si="142"/>
        <v>0</v>
      </c>
      <c r="P141" s="40"/>
      <c r="Q141" s="41">
        <f t="shared" si="143"/>
        <v>0</v>
      </c>
      <c r="R141" s="40"/>
      <c r="S141" s="41">
        <f t="shared" si="144"/>
        <v>0</v>
      </c>
      <c r="T141" s="40"/>
      <c r="U141" s="41">
        <f t="shared" si="145"/>
        <v>0</v>
      </c>
      <c r="V141" s="40"/>
      <c r="W141" s="41">
        <f t="shared" si="146"/>
        <v>0</v>
      </c>
      <c r="X141" s="40"/>
      <c r="Y141" s="41">
        <f t="shared" si="147"/>
        <v>0</v>
      </c>
      <c r="Z141" s="40"/>
      <c r="AA141" s="41">
        <f t="shared" si="148"/>
        <v>0</v>
      </c>
      <c r="AB141" s="40"/>
      <c r="AC141" s="41">
        <f t="shared" si="149"/>
        <v>0</v>
      </c>
      <c r="AD141" s="40"/>
      <c r="AE141" s="41">
        <f t="shared" si="150"/>
        <v>0</v>
      </c>
      <c r="AF141" s="40"/>
      <c r="AG141" s="41">
        <f t="shared" si="151"/>
        <v>0</v>
      </c>
      <c r="AH141" s="40"/>
      <c r="AI141" s="41">
        <f t="shared" si="152"/>
        <v>0</v>
      </c>
      <c r="AJ141" s="40"/>
      <c r="AK141" s="41">
        <f t="shared" si="153"/>
        <v>0</v>
      </c>
      <c r="AL141" s="40"/>
      <c r="AM141" s="41">
        <f t="shared" si="154"/>
        <v>0</v>
      </c>
      <c r="AN141" s="40"/>
      <c r="AO141" s="41">
        <f t="shared" si="155"/>
        <v>0</v>
      </c>
      <c r="AP141" s="40"/>
      <c r="AQ141" s="41">
        <f t="shared" si="156"/>
        <v>0</v>
      </c>
      <c r="AR141" s="40"/>
      <c r="AS141" s="41">
        <f t="shared" si="157"/>
        <v>0</v>
      </c>
      <c r="AT141" s="40"/>
      <c r="AU141" s="41">
        <f t="shared" si="158"/>
        <v>0</v>
      </c>
      <c r="AV141" s="40"/>
      <c r="AW141" s="41">
        <f t="shared" si="159"/>
        <v>0</v>
      </c>
      <c r="AX141" s="40"/>
      <c r="AY141" s="41">
        <f t="shared" si="160"/>
        <v>0</v>
      </c>
      <c r="AZ141" s="40"/>
      <c r="BA141" s="41">
        <f t="shared" si="161"/>
        <v>0</v>
      </c>
      <c r="BB141" s="40"/>
      <c r="BC141" s="41">
        <f t="shared" si="162"/>
        <v>0</v>
      </c>
      <c r="BD141" s="42">
        <f t="shared" si="163"/>
        <v>0</v>
      </c>
      <c r="BE141" s="49">
        <f t="shared" si="136"/>
        <v>0</v>
      </c>
      <c r="BF141" s="56">
        <f t="shared" si="137"/>
        <v>53</v>
      </c>
    </row>
    <row r="142" spans="1:58" hidden="1" x14ac:dyDescent="0.2">
      <c r="A142" s="47" t="s">
        <v>22</v>
      </c>
      <c r="B142" s="47" t="s">
        <v>10</v>
      </c>
      <c r="C142" s="47">
        <v>2</v>
      </c>
      <c r="D142" s="47" t="s">
        <v>145</v>
      </c>
      <c r="E142" s="47">
        <v>2015</v>
      </c>
      <c r="F142" s="40"/>
      <c r="G142" s="41">
        <f t="shared" si="138"/>
        <v>0</v>
      </c>
      <c r="H142" s="40"/>
      <c r="I142" s="41">
        <f t="shared" si="139"/>
        <v>0</v>
      </c>
      <c r="J142" s="40"/>
      <c r="K142" s="41">
        <f t="shared" si="140"/>
        <v>0</v>
      </c>
      <c r="L142" s="40"/>
      <c r="M142" s="41">
        <f t="shared" si="141"/>
        <v>0</v>
      </c>
      <c r="N142" s="40"/>
      <c r="O142" s="41">
        <f t="shared" si="142"/>
        <v>0</v>
      </c>
      <c r="P142" s="40"/>
      <c r="Q142" s="41">
        <f t="shared" si="143"/>
        <v>0</v>
      </c>
      <c r="R142" s="40"/>
      <c r="S142" s="41">
        <f t="shared" si="144"/>
        <v>0</v>
      </c>
      <c r="T142" s="40"/>
      <c r="U142" s="41">
        <f t="shared" si="145"/>
        <v>0</v>
      </c>
      <c r="V142" s="40"/>
      <c r="W142" s="41">
        <f t="shared" si="146"/>
        <v>0</v>
      </c>
      <c r="X142" s="40"/>
      <c r="Y142" s="41">
        <f t="shared" si="147"/>
        <v>0</v>
      </c>
      <c r="Z142" s="40"/>
      <c r="AA142" s="41">
        <f t="shared" si="148"/>
        <v>0</v>
      </c>
      <c r="AB142" s="40"/>
      <c r="AC142" s="41">
        <f t="shared" si="149"/>
        <v>0</v>
      </c>
      <c r="AD142" s="40"/>
      <c r="AE142" s="41">
        <f t="shared" si="150"/>
        <v>0</v>
      </c>
      <c r="AF142" s="40"/>
      <c r="AG142" s="41">
        <f t="shared" si="151"/>
        <v>0</v>
      </c>
      <c r="AH142" s="40"/>
      <c r="AI142" s="41">
        <f t="shared" si="152"/>
        <v>0</v>
      </c>
      <c r="AJ142" s="40"/>
      <c r="AK142" s="41">
        <f t="shared" si="153"/>
        <v>0</v>
      </c>
      <c r="AL142" s="40"/>
      <c r="AM142" s="41">
        <f t="shared" si="154"/>
        <v>0</v>
      </c>
      <c r="AN142" s="40"/>
      <c r="AO142" s="41">
        <f t="shared" si="155"/>
        <v>0</v>
      </c>
      <c r="AP142" s="40"/>
      <c r="AQ142" s="41">
        <f t="shared" si="156"/>
        <v>0</v>
      </c>
      <c r="AR142" s="40"/>
      <c r="AS142" s="41">
        <f t="shared" si="157"/>
        <v>0</v>
      </c>
      <c r="AT142" s="40"/>
      <c r="AU142" s="41">
        <f t="shared" si="158"/>
        <v>0</v>
      </c>
      <c r="AV142" s="40"/>
      <c r="AW142" s="41">
        <f t="shared" si="159"/>
        <v>0</v>
      </c>
      <c r="AX142" s="40"/>
      <c r="AY142" s="41">
        <f t="shared" si="160"/>
        <v>0</v>
      </c>
      <c r="AZ142" s="40"/>
      <c r="BA142" s="41">
        <f t="shared" si="161"/>
        <v>0</v>
      </c>
      <c r="BB142" s="40"/>
      <c r="BC142" s="41">
        <f t="shared" si="162"/>
        <v>0</v>
      </c>
      <c r="BD142" s="42">
        <f t="shared" si="163"/>
        <v>0</v>
      </c>
      <c r="BE142" s="49">
        <f t="shared" si="136"/>
        <v>0</v>
      </c>
      <c r="BF142" s="56">
        <f t="shared" si="137"/>
        <v>53</v>
      </c>
    </row>
    <row r="143" spans="1:58" hidden="1" x14ac:dyDescent="0.2">
      <c r="A143" s="47" t="s">
        <v>9</v>
      </c>
      <c r="B143" s="47" t="s">
        <v>134</v>
      </c>
      <c r="C143" s="47">
        <v>1</v>
      </c>
      <c r="D143" s="47" t="s">
        <v>145</v>
      </c>
      <c r="E143" s="47">
        <v>2015</v>
      </c>
      <c r="F143" s="40"/>
      <c r="G143" s="41">
        <f t="shared" si="138"/>
        <v>0</v>
      </c>
      <c r="H143" s="40"/>
      <c r="I143" s="41">
        <f t="shared" si="139"/>
        <v>0</v>
      </c>
      <c r="J143" s="40"/>
      <c r="K143" s="41">
        <f t="shared" si="140"/>
        <v>0</v>
      </c>
      <c r="L143" s="40"/>
      <c r="M143" s="41">
        <f t="shared" si="141"/>
        <v>0</v>
      </c>
      <c r="N143" s="40"/>
      <c r="O143" s="41">
        <f t="shared" si="142"/>
        <v>0</v>
      </c>
      <c r="P143" s="40"/>
      <c r="Q143" s="41">
        <f t="shared" si="143"/>
        <v>0</v>
      </c>
      <c r="R143" s="40"/>
      <c r="S143" s="41">
        <f t="shared" si="144"/>
        <v>0</v>
      </c>
      <c r="T143" s="40"/>
      <c r="U143" s="41">
        <f t="shared" si="145"/>
        <v>0</v>
      </c>
      <c r="V143" s="40"/>
      <c r="W143" s="41">
        <f t="shared" si="146"/>
        <v>0</v>
      </c>
      <c r="X143" s="40"/>
      <c r="Y143" s="41">
        <f t="shared" si="147"/>
        <v>0</v>
      </c>
      <c r="Z143" s="40"/>
      <c r="AA143" s="41">
        <f t="shared" si="148"/>
        <v>0</v>
      </c>
      <c r="AB143" s="40"/>
      <c r="AC143" s="41">
        <f t="shared" si="149"/>
        <v>0</v>
      </c>
      <c r="AD143" s="40"/>
      <c r="AE143" s="41">
        <f t="shared" si="150"/>
        <v>0</v>
      </c>
      <c r="AF143" s="40"/>
      <c r="AG143" s="41">
        <f t="shared" si="151"/>
        <v>0</v>
      </c>
      <c r="AH143" s="40"/>
      <c r="AI143" s="41">
        <f t="shared" si="152"/>
        <v>0</v>
      </c>
      <c r="AJ143" s="40"/>
      <c r="AK143" s="41">
        <f t="shared" si="153"/>
        <v>0</v>
      </c>
      <c r="AL143" s="40"/>
      <c r="AM143" s="41">
        <f t="shared" si="154"/>
        <v>0</v>
      </c>
      <c r="AN143" s="40"/>
      <c r="AO143" s="41">
        <f t="shared" si="155"/>
        <v>0</v>
      </c>
      <c r="AP143" s="40"/>
      <c r="AQ143" s="41">
        <f t="shared" si="156"/>
        <v>0</v>
      </c>
      <c r="AR143" s="40"/>
      <c r="AS143" s="41">
        <f t="shared" si="157"/>
        <v>0</v>
      </c>
      <c r="AT143" s="40"/>
      <c r="AU143" s="41">
        <f t="shared" si="158"/>
        <v>0</v>
      </c>
      <c r="AV143" s="40"/>
      <c r="AW143" s="41">
        <f t="shared" si="159"/>
        <v>0</v>
      </c>
      <c r="AX143" s="40"/>
      <c r="AY143" s="41">
        <f t="shared" si="160"/>
        <v>0</v>
      </c>
      <c r="AZ143" s="40"/>
      <c r="BA143" s="41">
        <f t="shared" si="161"/>
        <v>0</v>
      </c>
      <c r="BB143" s="40"/>
      <c r="BC143" s="41">
        <f t="shared" si="162"/>
        <v>0</v>
      </c>
      <c r="BD143" s="42">
        <f t="shared" si="163"/>
        <v>0</v>
      </c>
      <c r="BE143" s="49">
        <f t="shared" si="136"/>
        <v>0</v>
      </c>
      <c r="BF143" s="56">
        <f t="shared" si="137"/>
        <v>53</v>
      </c>
    </row>
    <row r="144" spans="1:58" hidden="1" x14ac:dyDescent="0.2">
      <c r="A144" s="48" t="s">
        <v>51</v>
      </c>
      <c r="B144" s="48" t="s">
        <v>25</v>
      </c>
      <c r="C144" s="48">
        <v>1</v>
      </c>
      <c r="D144" s="48" t="s">
        <v>147</v>
      </c>
      <c r="E144" s="48">
        <v>2015</v>
      </c>
      <c r="F144" s="40"/>
      <c r="G144" s="41">
        <f t="shared" ref="G144:G180" si="164">F144*G$3</f>
        <v>0</v>
      </c>
      <c r="H144" s="40"/>
      <c r="I144" s="41">
        <f t="shared" ref="I144:I180" si="165">H144*I$3</f>
        <v>0</v>
      </c>
      <c r="J144" s="40"/>
      <c r="K144" s="41">
        <f t="shared" ref="K144:K180" si="166">J144*K$3</f>
        <v>0</v>
      </c>
      <c r="L144" s="40"/>
      <c r="M144" s="41">
        <f t="shared" ref="M144:M180" si="167">L144*M$3</f>
        <v>0</v>
      </c>
      <c r="N144" s="40"/>
      <c r="O144" s="41">
        <f t="shared" ref="O144:O180" si="168">N144*O$3</f>
        <v>0</v>
      </c>
      <c r="P144" s="40"/>
      <c r="Q144" s="41">
        <f t="shared" ref="Q144:Q180" si="169">P144*Q$3</f>
        <v>0</v>
      </c>
      <c r="R144" s="40"/>
      <c r="S144" s="41">
        <f t="shared" ref="S144:S180" si="170">R144*S$3</f>
        <v>0</v>
      </c>
      <c r="T144" s="40"/>
      <c r="U144" s="41">
        <f t="shared" ref="U144:U180" si="171">T144*U$3</f>
        <v>0</v>
      </c>
      <c r="V144" s="40"/>
      <c r="W144" s="41">
        <f t="shared" ref="W144:W180" si="172">V144*W$3</f>
        <v>0</v>
      </c>
      <c r="X144" s="40"/>
      <c r="Y144" s="41">
        <f t="shared" ref="Y144:Y180" si="173">X144*Y$3</f>
        <v>0</v>
      </c>
      <c r="Z144" s="40"/>
      <c r="AA144" s="41">
        <f t="shared" ref="AA144:AA180" si="174">Z144*AA$3</f>
        <v>0</v>
      </c>
      <c r="AB144" s="40"/>
      <c r="AC144" s="41">
        <f t="shared" ref="AC144:AC180" si="175">AB144*AC$3</f>
        <v>0</v>
      </c>
      <c r="AD144" s="40"/>
      <c r="AE144" s="41">
        <f t="shared" ref="AE144:AE180" si="176">AD144*AE$3</f>
        <v>0</v>
      </c>
      <c r="AF144" s="40"/>
      <c r="AG144" s="41">
        <f t="shared" ref="AG144:AG180" si="177">AF144*AG$3</f>
        <v>0</v>
      </c>
      <c r="AH144" s="40"/>
      <c r="AI144" s="41">
        <f t="shared" ref="AI144:AI180" si="178">AH144*AI$3</f>
        <v>0</v>
      </c>
      <c r="AJ144" s="40"/>
      <c r="AK144" s="41">
        <f t="shared" ref="AK144:AK180" si="179">AJ144*AK$3</f>
        <v>0</v>
      </c>
      <c r="AL144" s="40"/>
      <c r="AM144" s="41">
        <f t="shared" ref="AM144:AM180" si="180">AL144*AM$3</f>
        <v>0</v>
      </c>
      <c r="AN144" s="40"/>
      <c r="AO144" s="41">
        <f t="shared" ref="AO144:AO180" si="181">AN144*AO$3</f>
        <v>0</v>
      </c>
      <c r="AP144" s="40"/>
      <c r="AQ144" s="41">
        <f t="shared" ref="AQ144:AQ180" si="182">AP144*AQ$3</f>
        <v>0</v>
      </c>
      <c r="AR144" s="40"/>
      <c r="AS144" s="41">
        <f t="shared" ref="AS144:AS180" si="183">AR144*AS$3</f>
        <v>0</v>
      </c>
      <c r="AT144" s="40"/>
      <c r="AU144" s="41">
        <f t="shared" ref="AU144:AU180" si="184">AT144*AU$3</f>
        <v>0</v>
      </c>
      <c r="AV144" s="40"/>
      <c r="AW144" s="41">
        <f t="shared" ref="AW144:AW180" si="185">AV144*AW$3</f>
        <v>0</v>
      </c>
      <c r="AX144" s="40"/>
      <c r="AY144" s="41">
        <f t="shared" ref="AY144:AY180" si="186">AX144*AY$3</f>
        <v>0</v>
      </c>
      <c r="AZ144" s="40"/>
      <c r="BA144" s="41">
        <f t="shared" ref="BA144:BA180" si="187">AZ144*BA$3</f>
        <v>0</v>
      </c>
      <c r="BB144" s="40"/>
      <c r="BC144" s="41">
        <f t="shared" ref="BC144:BC180" si="188">BB144*BC$3</f>
        <v>0</v>
      </c>
      <c r="BD144" s="42">
        <f t="shared" ref="BD144:BD180" si="189">SUM(BC144,BA144,AY144,AW144,AU144,AS144,AQ144,AO144,AM144,AK144,AI144,AG144,AE144,AC144,AA144,Y144,W144,U144,S144,Q144,O144,M144,K144,I144,G144)</f>
        <v>0</v>
      </c>
      <c r="BE144" s="49">
        <f t="shared" ref="BE144:BE194" si="190">IF((BE$3-BF144)=0,0,BD144/(BE$3-BF144))</f>
        <v>0</v>
      </c>
      <c r="BF144" s="56">
        <f t="shared" si="137"/>
        <v>53</v>
      </c>
    </row>
    <row r="145" spans="1:58" hidden="1" x14ac:dyDescent="0.2">
      <c r="A145" s="48" t="s">
        <v>48</v>
      </c>
      <c r="B145" s="48" t="s">
        <v>25</v>
      </c>
      <c r="C145" s="48">
        <v>3</v>
      </c>
      <c r="D145" s="48" t="s">
        <v>147</v>
      </c>
      <c r="E145" s="48">
        <v>2015</v>
      </c>
      <c r="F145" s="40"/>
      <c r="G145" s="41">
        <f t="shared" si="164"/>
        <v>0</v>
      </c>
      <c r="H145" s="40"/>
      <c r="I145" s="41">
        <f t="shared" si="165"/>
        <v>0</v>
      </c>
      <c r="J145" s="40"/>
      <c r="K145" s="41">
        <f t="shared" si="166"/>
        <v>0</v>
      </c>
      <c r="L145" s="40"/>
      <c r="M145" s="41">
        <f t="shared" si="167"/>
        <v>0</v>
      </c>
      <c r="N145" s="40"/>
      <c r="O145" s="41">
        <f t="shared" si="168"/>
        <v>0</v>
      </c>
      <c r="P145" s="40"/>
      <c r="Q145" s="41">
        <f t="shared" si="169"/>
        <v>0</v>
      </c>
      <c r="R145" s="40"/>
      <c r="S145" s="41">
        <f t="shared" si="170"/>
        <v>0</v>
      </c>
      <c r="T145" s="40"/>
      <c r="U145" s="41">
        <f t="shared" si="171"/>
        <v>0</v>
      </c>
      <c r="V145" s="40"/>
      <c r="W145" s="41">
        <f t="shared" si="172"/>
        <v>0</v>
      </c>
      <c r="X145" s="40"/>
      <c r="Y145" s="41">
        <f t="shared" si="173"/>
        <v>0</v>
      </c>
      <c r="Z145" s="40"/>
      <c r="AA145" s="41">
        <f t="shared" si="174"/>
        <v>0</v>
      </c>
      <c r="AB145" s="40"/>
      <c r="AC145" s="41">
        <f t="shared" si="175"/>
        <v>0</v>
      </c>
      <c r="AD145" s="40"/>
      <c r="AE145" s="41">
        <f t="shared" si="176"/>
        <v>0</v>
      </c>
      <c r="AF145" s="40"/>
      <c r="AG145" s="41">
        <f t="shared" si="177"/>
        <v>0</v>
      </c>
      <c r="AH145" s="40"/>
      <c r="AI145" s="41">
        <f t="shared" si="178"/>
        <v>0</v>
      </c>
      <c r="AJ145" s="40"/>
      <c r="AK145" s="41">
        <f t="shared" si="179"/>
        <v>0</v>
      </c>
      <c r="AL145" s="40"/>
      <c r="AM145" s="41">
        <f t="shared" si="180"/>
        <v>0</v>
      </c>
      <c r="AN145" s="40"/>
      <c r="AO145" s="41">
        <f t="shared" si="181"/>
        <v>0</v>
      </c>
      <c r="AP145" s="40"/>
      <c r="AQ145" s="41">
        <f t="shared" si="182"/>
        <v>0</v>
      </c>
      <c r="AR145" s="40"/>
      <c r="AS145" s="41">
        <f t="shared" si="183"/>
        <v>0</v>
      </c>
      <c r="AT145" s="40"/>
      <c r="AU145" s="41">
        <f t="shared" si="184"/>
        <v>0</v>
      </c>
      <c r="AV145" s="40"/>
      <c r="AW145" s="41">
        <f t="shared" si="185"/>
        <v>0</v>
      </c>
      <c r="AX145" s="40"/>
      <c r="AY145" s="41">
        <f t="shared" si="186"/>
        <v>0</v>
      </c>
      <c r="AZ145" s="40"/>
      <c r="BA145" s="41">
        <f t="shared" si="187"/>
        <v>0</v>
      </c>
      <c r="BB145" s="40"/>
      <c r="BC145" s="41">
        <f t="shared" si="188"/>
        <v>0</v>
      </c>
      <c r="BD145" s="42">
        <f t="shared" si="189"/>
        <v>0</v>
      </c>
      <c r="BE145" s="49">
        <f t="shared" si="190"/>
        <v>0</v>
      </c>
      <c r="BF145" s="56">
        <f t="shared" si="137"/>
        <v>53</v>
      </c>
    </row>
    <row r="146" spans="1:58" ht="15" hidden="1" customHeight="1" x14ac:dyDescent="0.2">
      <c r="A146" s="48" t="s">
        <v>29</v>
      </c>
      <c r="B146" s="48" t="s">
        <v>25</v>
      </c>
      <c r="C146" s="48">
        <v>1</v>
      </c>
      <c r="D146" s="48" t="s">
        <v>147</v>
      </c>
      <c r="E146" s="48">
        <v>2015</v>
      </c>
      <c r="F146" s="40"/>
      <c r="G146" s="41">
        <f t="shared" si="164"/>
        <v>0</v>
      </c>
      <c r="H146" s="40"/>
      <c r="I146" s="41">
        <f t="shared" si="165"/>
        <v>0</v>
      </c>
      <c r="J146" s="40"/>
      <c r="K146" s="41">
        <f t="shared" si="166"/>
        <v>0</v>
      </c>
      <c r="L146" s="40"/>
      <c r="M146" s="41">
        <f t="shared" si="167"/>
        <v>0</v>
      </c>
      <c r="N146" s="40"/>
      <c r="O146" s="41">
        <f t="shared" si="168"/>
        <v>0</v>
      </c>
      <c r="P146" s="40"/>
      <c r="Q146" s="41">
        <f t="shared" si="169"/>
        <v>0</v>
      </c>
      <c r="R146" s="40"/>
      <c r="S146" s="41">
        <f t="shared" si="170"/>
        <v>0</v>
      </c>
      <c r="T146" s="40"/>
      <c r="U146" s="41">
        <f t="shared" si="171"/>
        <v>0</v>
      </c>
      <c r="V146" s="40"/>
      <c r="W146" s="41">
        <f t="shared" si="172"/>
        <v>0</v>
      </c>
      <c r="X146" s="40"/>
      <c r="Y146" s="41">
        <f t="shared" si="173"/>
        <v>0</v>
      </c>
      <c r="Z146" s="40"/>
      <c r="AA146" s="41">
        <f t="shared" si="174"/>
        <v>0</v>
      </c>
      <c r="AB146" s="40"/>
      <c r="AC146" s="41">
        <f t="shared" si="175"/>
        <v>0</v>
      </c>
      <c r="AD146" s="40"/>
      <c r="AE146" s="41">
        <f t="shared" si="176"/>
        <v>0</v>
      </c>
      <c r="AF146" s="40"/>
      <c r="AG146" s="41">
        <f t="shared" si="177"/>
        <v>0</v>
      </c>
      <c r="AH146" s="40"/>
      <c r="AI146" s="41">
        <f t="shared" si="178"/>
        <v>0</v>
      </c>
      <c r="AJ146" s="40"/>
      <c r="AK146" s="41">
        <f t="shared" si="179"/>
        <v>0</v>
      </c>
      <c r="AL146" s="40"/>
      <c r="AM146" s="41">
        <f t="shared" si="180"/>
        <v>0</v>
      </c>
      <c r="AN146" s="40"/>
      <c r="AO146" s="41">
        <f t="shared" si="181"/>
        <v>0</v>
      </c>
      <c r="AP146" s="40"/>
      <c r="AQ146" s="41">
        <f t="shared" si="182"/>
        <v>0</v>
      </c>
      <c r="AR146" s="40"/>
      <c r="AS146" s="41">
        <f t="shared" si="183"/>
        <v>0</v>
      </c>
      <c r="AT146" s="40"/>
      <c r="AU146" s="41">
        <f t="shared" si="184"/>
        <v>0</v>
      </c>
      <c r="AV146" s="40"/>
      <c r="AW146" s="41">
        <f t="shared" si="185"/>
        <v>0</v>
      </c>
      <c r="AX146" s="40"/>
      <c r="AY146" s="41">
        <f t="shared" si="186"/>
        <v>0</v>
      </c>
      <c r="AZ146" s="40"/>
      <c r="BA146" s="41">
        <f t="shared" si="187"/>
        <v>0</v>
      </c>
      <c r="BB146" s="40"/>
      <c r="BC146" s="41">
        <f t="shared" si="188"/>
        <v>0</v>
      </c>
      <c r="BD146" s="42">
        <f t="shared" si="189"/>
        <v>0</v>
      </c>
      <c r="BE146" s="49">
        <f t="shared" si="190"/>
        <v>0</v>
      </c>
      <c r="BF146" s="56">
        <f t="shared" si="137"/>
        <v>53</v>
      </c>
    </row>
    <row r="147" spans="1:58" ht="15" hidden="1" customHeight="1" x14ac:dyDescent="0.2">
      <c r="A147" s="48" t="s">
        <v>129</v>
      </c>
      <c r="B147" s="48" t="s">
        <v>25</v>
      </c>
      <c r="C147" s="48">
        <v>1</v>
      </c>
      <c r="D147" s="48" t="s">
        <v>147</v>
      </c>
      <c r="E147" s="48">
        <v>2015</v>
      </c>
      <c r="F147" s="40"/>
      <c r="G147" s="41">
        <f t="shared" si="164"/>
        <v>0</v>
      </c>
      <c r="H147" s="40"/>
      <c r="I147" s="41">
        <f t="shared" si="165"/>
        <v>0</v>
      </c>
      <c r="J147" s="40"/>
      <c r="K147" s="41">
        <f t="shared" si="166"/>
        <v>0</v>
      </c>
      <c r="L147" s="40"/>
      <c r="M147" s="41">
        <f t="shared" si="167"/>
        <v>0</v>
      </c>
      <c r="N147" s="40"/>
      <c r="O147" s="41">
        <f t="shared" si="168"/>
        <v>0</v>
      </c>
      <c r="P147" s="40"/>
      <c r="Q147" s="41">
        <f t="shared" si="169"/>
        <v>0</v>
      </c>
      <c r="R147" s="40"/>
      <c r="S147" s="41">
        <f t="shared" si="170"/>
        <v>0</v>
      </c>
      <c r="T147" s="40"/>
      <c r="U147" s="41">
        <f t="shared" si="171"/>
        <v>0</v>
      </c>
      <c r="V147" s="40"/>
      <c r="W147" s="41">
        <f t="shared" si="172"/>
        <v>0</v>
      </c>
      <c r="X147" s="40"/>
      <c r="Y147" s="41">
        <f t="shared" si="173"/>
        <v>0</v>
      </c>
      <c r="Z147" s="40"/>
      <c r="AA147" s="41">
        <f t="shared" si="174"/>
        <v>0</v>
      </c>
      <c r="AB147" s="40"/>
      <c r="AC147" s="41">
        <f t="shared" si="175"/>
        <v>0</v>
      </c>
      <c r="AD147" s="40"/>
      <c r="AE147" s="41">
        <f t="shared" si="176"/>
        <v>0</v>
      </c>
      <c r="AF147" s="40"/>
      <c r="AG147" s="41">
        <f t="shared" si="177"/>
        <v>0</v>
      </c>
      <c r="AH147" s="40"/>
      <c r="AI147" s="41">
        <f t="shared" si="178"/>
        <v>0</v>
      </c>
      <c r="AJ147" s="40"/>
      <c r="AK147" s="41">
        <f t="shared" si="179"/>
        <v>0</v>
      </c>
      <c r="AL147" s="40"/>
      <c r="AM147" s="41">
        <f t="shared" si="180"/>
        <v>0</v>
      </c>
      <c r="AN147" s="40"/>
      <c r="AO147" s="41">
        <f t="shared" si="181"/>
        <v>0</v>
      </c>
      <c r="AP147" s="40"/>
      <c r="AQ147" s="41">
        <f t="shared" si="182"/>
        <v>0</v>
      </c>
      <c r="AR147" s="40"/>
      <c r="AS147" s="41">
        <f t="shared" si="183"/>
        <v>0</v>
      </c>
      <c r="AT147" s="40"/>
      <c r="AU147" s="41">
        <f t="shared" si="184"/>
        <v>0</v>
      </c>
      <c r="AV147" s="40"/>
      <c r="AW147" s="41">
        <f t="shared" si="185"/>
        <v>0</v>
      </c>
      <c r="AX147" s="40"/>
      <c r="AY147" s="41">
        <f t="shared" si="186"/>
        <v>0</v>
      </c>
      <c r="AZ147" s="40"/>
      <c r="BA147" s="41">
        <f t="shared" si="187"/>
        <v>0</v>
      </c>
      <c r="BB147" s="40"/>
      <c r="BC147" s="41">
        <f t="shared" si="188"/>
        <v>0</v>
      </c>
      <c r="BD147" s="42">
        <f t="shared" si="189"/>
        <v>0</v>
      </c>
      <c r="BE147" s="49">
        <f t="shared" si="190"/>
        <v>0</v>
      </c>
      <c r="BF147" s="56">
        <f t="shared" si="137"/>
        <v>53</v>
      </c>
    </row>
    <row r="148" spans="1:58" ht="15" hidden="1" customHeight="1" x14ac:dyDescent="0.2">
      <c r="A148" s="48" t="s">
        <v>47</v>
      </c>
      <c r="B148" s="48" t="s">
        <v>25</v>
      </c>
      <c r="C148" s="48">
        <v>2</v>
      </c>
      <c r="D148" s="48" t="s">
        <v>147</v>
      </c>
      <c r="E148" s="48">
        <v>2015</v>
      </c>
      <c r="F148" s="40"/>
      <c r="G148" s="41">
        <f t="shared" si="164"/>
        <v>0</v>
      </c>
      <c r="H148" s="40"/>
      <c r="I148" s="41">
        <f t="shared" si="165"/>
        <v>0</v>
      </c>
      <c r="J148" s="40"/>
      <c r="K148" s="41">
        <f t="shared" si="166"/>
        <v>0</v>
      </c>
      <c r="L148" s="40"/>
      <c r="M148" s="41">
        <f t="shared" si="167"/>
        <v>0</v>
      </c>
      <c r="N148" s="40"/>
      <c r="O148" s="41">
        <f t="shared" si="168"/>
        <v>0</v>
      </c>
      <c r="P148" s="40"/>
      <c r="Q148" s="41">
        <f t="shared" si="169"/>
        <v>0</v>
      </c>
      <c r="R148" s="40"/>
      <c r="S148" s="41">
        <f t="shared" si="170"/>
        <v>0</v>
      </c>
      <c r="T148" s="40"/>
      <c r="U148" s="41">
        <f t="shared" si="171"/>
        <v>0</v>
      </c>
      <c r="V148" s="40"/>
      <c r="W148" s="41">
        <f t="shared" si="172"/>
        <v>0</v>
      </c>
      <c r="X148" s="40"/>
      <c r="Y148" s="41">
        <f t="shared" si="173"/>
        <v>0</v>
      </c>
      <c r="Z148" s="40"/>
      <c r="AA148" s="41">
        <f t="shared" si="174"/>
        <v>0</v>
      </c>
      <c r="AB148" s="40"/>
      <c r="AC148" s="41">
        <f t="shared" si="175"/>
        <v>0</v>
      </c>
      <c r="AD148" s="40"/>
      <c r="AE148" s="41">
        <f t="shared" si="176"/>
        <v>0</v>
      </c>
      <c r="AF148" s="40"/>
      <c r="AG148" s="41">
        <f t="shared" si="177"/>
        <v>0</v>
      </c>
      <c r="AH148" s="40"/>
      <c r="AI148" s="41">
        <f t="shared" si="178"/>
        <v>0</v>
      </c>
      <c r="AJ148" s="40"/>
      <c r="AK148" s="41">
        <f t="shared" si="179"/>
        <v>0</v>
      </c>
      <c r="AL148" s="40"/>
      <c r="AM148" s="41">
        <f t="shared" si="180"/>
        <v>0</v>
      </c>
      <c r="AN148" s="40"/>
      <c r="AO148" s="41">
        <f t="shared" si="181"/>
        <v>0</v>
      </c>
      <c r="AP148" s="40"/>
      <c r="AQ148" s="41">
        <f t="shared" si="182"/>
        <v>0</v>
      </c>
      <c r="AR148" s="40"/>
      <c r="AS148" s="41">
        <f t="shared" si="183"/>
        <v>0</v>
      </c>
      <c r="AT148" s="40"/>
      <c r="AU148" s="41">
        <f t="shared" si="184"/>
        <v>0</v>
      </c>
      <c r="AV148" s="40"/>
      <c r="AW148" s="41">
        <f t="shared" si="185"/>
        <v>0</v>
      </c>
      <c r="AX148" s="40"/>
      <c r="AY148" s="41">
        <f t="shared" si="186"/>
        <v>0</v>
      </c>
      <c r="AZ148" s="40"/>
      <c r="BA148" s="41">
        <f t="shared" si="187"/>
        <v>0</v>
      </c>
      <c r="BB148" s="40"/>
      <c r="BC148" s="41">
        <f t="shared" si="188"/>
        <v>0</v>
      </c>
      <c r="BD148" s="42">
        <f t="shared" si="189"/>
        <v>0</v>
      </c>
      <c r="BE148" s="49">
        <f t="shared" si="190"/>
        <v>0</v>
      </c>
      <c r="BF148" s="56">
        <f t="shared" si="137"/>
        <v>53</v>
      </c>
    </row>
    <row r="149" spans="1:58" ht="15" hidden="1" customHeight="1" x14ac:dyDescent="0.2">
      <c r="A149" s="48" t="s">
        <v>46</v>
      </c>
      <c r="B149" s="48" t="s">
        <v>25</v>
      </c>
      <c r="C149" s="48">
        <v>1</v>
      </c>
      <c r="D149" s="48" t="s">
        <v>147</v>
      </c>
      <c r="E149" s="48">
        <v>2015</v>
      </c>
      <c r="F149" s="40"/>
      <c r="G149" s="41">
        <f t="shared" si="164"/>
        <v>0</v>
      </c>
      <c r="H149" s="40"/>
      <c r="I149" s="41">
        <f t="shared" si="165"/>
        <v>0</v>
      </c>
      <c r="J149" s="40"/>
      <c r="K149" s="41">
        <f t="shared" si="166"/>
        <v>0</v>
      </c>
      <c r="L149" s="40"/>
      <c r="M149" s="41">
        <f t="shared" si="167"/>
        <v>0</v>
      </c>
      <c r="N149" s="40"/>
      <c r="O149" s="41">
        <f t="shared" si="168"/>
        <v>0</v>
      </c>
      <c r="P149" s="40"/>
      <c r="Q149" s="41">
        <f t="shared" si="169"/>
        <v>0</v>
      </c>
      <c r="R149" s="40"/>
      <c r="S149" s="41">
        <f t="shared" si="170"/>
        <v>0</v>
      </c>
      <c r="T149" s="40"/>
      <c r="U149" s="41">
        <f t="shared" si="171"/>
        <v>0</v>
      </c>
      <c r="V149" s="40"/>
      <c r="W149" s="41">
        <f t="shared" si="172"/>
        <v>0</v>
      </c>
      <c r="X149" s="40"/>
      <c r="Y149" s="41">
        <f t="shared" si="173"/>
        <v>0</v>
      </c>
      <c r="Z149" s="40"/>
      <c r="AA149" s="41">
        <f t="shared" si="174"/>
        <v>0</v>
      </c>
      <c r="AB149" s="40"/>
      <c r="AC149" s="41">
        <f t="shared" si="175"/>
        <v>0</v>
      </c>
      <c r="AD149" s="40"/>
      <c r="AE149" s="41">
        <f t="shared" si="176"/>
        <v>0</v>
      </c>
      <c r="AF149" s="40"/>
      <c r="AG149" s="41">
        <f t="shared" si="177"/>
        <v>0</v>
      </c>
      <c r="AH149" s="40"/>
      <c r="AI149" s="41">
        <f t="shared" si="178"/>
        <v>0</v>
      </c>
      <c r="AJ149" s="40"/>
      <c r="AK149" s="41">
        <f t="shared" si="179"/>
        <v>0</v>
      </c>
      <c r="AL149" s="40"/>
      <c r="AM149" s="41">
        <f t="shared" si="180"/>
        <v>0</v>
      </c>
      <c r="AN149" s="40"/>
      <c r="AO149" s="41">
        <f t="shared" si="181"/>
        <v>0</v>
      </c>
      <c r="AP149" s="40"/>
      <c r="AQ149" s="41">
        <f t="shared" si="182"/>
        <v>0</v>
      </c>
      <c r="AR149" s="40"/>
      <c r="AS149" s="41">
        <f t="shared" si="183"/>
        <v>0</v>
      </c>
      <c r="AT149" s="40"/>
      <c r="AU149" s="41">
        <f t="shared" si="184"/>
        <v>0</v>
      </c>
      <c r="AV149" s="40"/>
      <c r="AW149" s="41">
        <f t="shared" si="185"/>
        <v>0</v>
      </c>
      <c r="AX149" s="40"/>
      <c r="AY149" s="41">
        <f t="shared" si="186"/>
        <v>0</v>
      </c>
      <c r="AZ149" s="40"/>
      <c r="BA149" s="41">
        <f t="shared" si="187"/>
        <v>0</v>
      </c>
      <c r="BB149" s="40"/>
      <c r="BC149" s="41">
        <f t="shared" si="188"/>
        <v>0</v>
      </c>
      <c r="BD149" s="42">
        <f t="shared" si="189"/>
        <v>0</v>
      </c>
      <c r="BE149" s="49">
        <f t="shared" si="190"/>
        <v>0</v>
      </c>
      <c r="BF149" s="56">
        <f t="shared" si="137"/>
        <v>53</v>
      </c>
    </row>
    <row r="150" spans="1:58" ht="15" hidden="1" customHeight="1" x14ac:dyDescent="0.2">
      <c r="A150" s="48" t="s">
        <v>33</v>
      </c>
      <c r="B150" s="48" t="s">
        <v>25</v>
      </c>
      <c r="C150" s="48">
        <v>2</v>
      </c>
      <c r="D150" s="48" t="s">
        <v>147</v>
      </c>
      <c r="E150" s="48">
        <v>2015</v>
      </c>
      <c r="F150" s="40"/>
      <c r="G150" s="41">
        <f t="shared" si="164"/>
        <v>0</v>
      </c>
      <c r="H150" s="40"/>
      <c r="I150" s="41">
        <f t="shared" si="165"/>
        <v>0</v>
      </c>
      <c r="J150" s="40"/>
      <c r="K150" s="41">
        <f t="shared" si="166"/>
        <v>0</v>
      </c>
      <c r="L150" s="40"/>
      <c r="M150" s="41">
        <f t="shared" si="167"/>
        <v>0</v>
      </c>
      <c r="N150" s="40"/>
      <c r="O150" s="41">
        <f t="shared" si="168"/>
        <v>0</v>
      </c>
      <c r="P150" s="40"/>
      <c r="Q150" s="41">
        <f t="shared" si="169"/>
        <v>0</v>
      </c>
      <c r="R150" s="40"/>
      <c r="S150" s="41">
        <f t="shared" si="170"/>
        <v>0</v>
      </c>
      <c r="T150" s="40"/>
      <c r="U150" s="41">
        <f t="shared" si="171"/>
        <v>0</v>
      </c>
      <c r="V150" s="40"/>
      <c r="W150" s="41">
        <f t="shared" si="172"/>
        <v>0</v>
      </c>
      <c r="X150" s="40"/>
      <c r="Y150" s="41">
        <f t="shared" si="173"/>
        <v>0</v>
      </c>
      <c r="Z150" s="40"/>
      <c r="AA150" s="41">
        <f t="shared" si="174"/>
        <v>0</v>
      </c>
      <c r="AB150" s="40"/>
      <c r="AC150" s="41">
        <f t="shared" si="175"/>
        <v>0</v>
      </c>
      <c r="AD150" s="40"/>
      <c r="AE150" s="41">
        <f t="shared" si="176"/>
        <v>0</v>
      </c>
      <c r="AF150" s="40"/>
      <c r="AG150" s="41">
        <f t="shared" si="177"/>
        <v>0</v>
      </c>
      <c r="AH150" s="40"/>
      <c r="AI150" s="41">
        <f t="shared" si="178"/>
        <v>0</v>
      </c>
      <c r="AJ150" s="40"/>
      <c r="AK150" s="41">
        <f t="shared" si="179"/>
        <v>0</v>
      </c>
      <c r="AL150" s="40"/>
      <c r="AM150" s="41">
        <f t="shared" si="180"/>
        <v>0</v>
      </c>
      <c r="AN150" s="40"/>
      <c r="AO150" s="41">
        <f t="shared" si="181"/>
        <v>0</v>
      </c>
      <c r="AP150" s="40"/>
      <c r="AQ150" s="41">
        <f t="shared" si="182"/>
        <v>0</v>
      </c>
      <c r="AR150" s="40"/>
      <c r="AS150" s="41">
        <f t="shared" si="183"/>
        <v>0</v>
      </c>
      <c r="AT150" s="40"/>
      <c r="AU150" s="41">
        <f t="shared" si="184"/>
        <v>0</v>
      </c>
      <c r="AV150" s="40"/>
      <c r="AW150" s="41">
        <f t="shared" si="185"/>
        <v>0</v>
      </c>
      <c r="AX150" s="40"/>
      <c r="AY150" s="41">
        <f t="shared" si="186"/>
        <v>0</v>
      </c>
      <c r="AZ150" s="40"/>
      <c r="BA150" s="41">
        <f t="shared" si="187"/>
        <v>0</v>
      </c>
      <c r="BB150" s="40"/>
      <c r="BC150" s="41">
        <f t="shared" si="188"/>
        <v>0</v>
      </c>
      <c r="BD150" s="42">
        <f t="shared" si="189"/>
        <v>0</v>
      </c>
      <c r="BE150" s="49">
        <f t="shared" si="190"/>
        <v>0</v>
      </c>
      <c r="BF150" s="56">
        <f t="shared" si="137"/>
        <v>53</v>
      </c>
    </row>
    <row r="151" spans="1:58" ht="15" hidden="1" customHeight="1" x14ac:dyDescent="0.2">
      <c r="A151" s="48" t="s">
        <v>130</v>
      </c>
      <c r="B151" s="48" t="s">
        <v>57</v>
      </c>
      <c r="C151" s="48">
        <v>2</v>
      </c>
      <c r="D151" s="48" t="s">
        <v>147</v>
      </c>
      <c r="E151" s="48">
        <v>2015</v>
      </c>
      <c r="F151" s="40"/>
      <c r="G151" s="41">
        <f t="shared" si="164"/>
        <v>0</v>
      </c>
      <c r="H151" s="40"/>
      <c r="I151" s="41">
        <f t="shared" si="165"/>
        <v>0</v>
      </c>
      <c r="J151" s="40"/>
      <c r="K151" s="41">
        <f t="shared" si="166"/>
        <v>0</v>
      </c>
      <c r="L151" s="40"/>
      <c r="M151" s="41">
        <f t="shared" si="167"/>
        <v>0</v>
      </c>
      <c r="N151" s="40"/>
      <c r="O151" s="41">
        <f t="shared" si="168"/>
        <v>0</v>
      </c>
      <c r="P151" s="40"/>
      <c r="Q151" s="41">
        <f t="shared" si="169"/>
        <v>0</v>
      </c>
      <c r="R151" s="40"/>
      <c r="S151" s="41">
        <f t="shared" si="170"/>
        <v>0</v>
      </c>
      <c r="T151" s="40"/>
      <c r="U151" s="41">
        <f t="shared" si="171"/>
        <v>0</v>
      </c>
      <c r="V151" s="40"/>
      <c r="W151" s="41">
        <f t="shared" si="172"/>
        <v>0</v>
      </c>
      <c r="X151" s="40"/>
      <c r="Y151" s="41">
        <f t="shared" si="173"/>
        <v>0</v>
      </c>
      <c r="Z151" s="40"/>
      <c r="AA151" s="41">
        <f t="shared" si="174"/>
        <v>0</v>
      </c>
      <c r="AB151" s="40"/>
      <c r="AC151" s="41">
        <f t="shared" si="175"/>
        <v>0</v>
      </c>
      <c r="AD151" s="40"/>
      <c r="AE151" s="41">
        <f t="shared" si="176"/>
        <v>0</v>
      </c>
      <c r="AF151" s="40"/>
      <c r="AG151" s="41">
        <f t="shared" si="177"/>
        <v>0</v>
      </c>
      <c r="AH151" s="40"/>
      <c r="AI151" s="41">
        <f t="shared" si="178"/>
        <v>0</v>
      </c>
      <c r="AJ151" s="40"/>
      <c r="AK151" s="41">
        <f t="shared" si="179"/>
        <v>0</v>
      </c>
      <c r="AL151" s="40"/>
      <c r="AM151" s="41">
        <f t="shared" si="180"/>
        <v>0</v>
      </c>
      <c r="AN151" s="40"/>
      <c r="AO151" s="41">
        <f t="shared" si="181"/>
        <v>0</v>
      </c>
      <c r="AP151" s="40"/>
      <c r="AQ151" s="41">
        <f t="shared" si="182"/>
        <v>0</v>
      </c>
      <c r="AR151" s="40"/>
      <c r="AS151" s="41">
        <f t="shared" si="183"/>
        <v>0</v>
      </c>
      <c r="AT151" s="40"/>
      <c r="AU151" s="41">
        <f t="shared" si="184"/>
        <v>0</v>
      </c>
      <c r="AV151" s="40"/>
      <c r="AW151" s="41">
        <f t="shared" si="185"/>
        <v>0</v>
      </c>
      <c r="AX151" s="40"/>
      <c r="AY151" s="41">
        <f t="shared" si="186"/>
        <v>0</v>
      </c>
      <c r="AZ151" s="40"/>
      <c r="BA151" s="41">
        <f t="shared" si="187"/>
        <v>0</v>
      </c>
      <c r="BB151" s="40"/>
      <c r="BC151" s="41">
        <f t="shared" si="188"/>
        <v>0</v>
      </c>
      <c r="BD151" s="42">
        <f t="shared" si="189"/>
        <v>0</v>
      </c>
      <c r="BE151" s="49">
        <f t="shared" si="190"/>
        <v>0</v>
      </c>
      <c r="BF151" s="56">
        <f t="shared" si="137"/>
        <v>53</v>
      </c>
    </row>
    <row r="152" spans="1:58" ht="15" hidden="1" customHeight="1" x14ac:dyDescent="0.2">
      <c r="A152" s="48" t="s">
        <v>50</v>
      </c>
      <c r="B152" s="48" t="s">
        <v>25</v>
      </c>
      <c r="C152" s="48">
        <v>2</v>
      </c>
      <c r="D152" s="48" t="s">
        <v>147</v>
      </c>
      <c r="E152" s="48">
        <v>2015</v>
      </c>
      <c r="F152" s="40"/>
      <c r="G152" s="41">
        <f t="shared" si="164"/>
        <v>0</v>
      </c>
      <c r="H152" s="40"/>
      <c r="I152" s="41">
        <f t="shared" si="165"/>
        <v>0</v>
      </c>
      <c r="J152" s="40"/>
      <c r="K152" s="41">
        <f t="shared" si="166"/>
        <v>0</v>
      </c>
      <c r="L152" s="40"/>
      <c r="M152" s="41">
        <f t="shared" si="167"/>
        <v>0</v>
      </c>
      <c r="N152" s="40"/>
      <c r="O152" s="41">
        <f t="shared" si="168"/>
        <v>0</v>
      </c>
      <c r="P152" s="40"/>
      <c r="Q152" s="41">
        <f t="shared" si="169"/>
        <v>0</v>
      </c>
      <c r="R152" s="40"/>
      <c r="S152" s="41">
        <f t="shared" si="170"/>
        <v>0</v>
      </c>
      <c r="T152" s="40"/>
      <c r="U152" s="41">
        <f t="shared" si="171"/>
        <v>0</v>
      </c>
      <c r="V152" s="40"/>
      <c r="W152" s="41">
        <f t="shared" si="172"/>
        <v>0</v>
      </c>
      <c r="X152" s="40"/>
      <c r="Y152" s="41">
        <f t="shared" si="173"/>
        <v>0</v>
      </c>
      <c r="Z152" s="40"/>
      <c r="AA152" s="41">
        <f t="shared" si="174"/>
        <v>0</v>
      </c>
      <c r="AB152" s="40"/>
      <c r="AC152" s="41">
        <f t="shared" si="175"/>
        <v>0</v>
      </c>
      <c r="AD152" s="40"/>
      <c r="AE152" s="41">
        <f t="shared" si="176"/>
        <v>0</v>
      </c>
      <c r="AF152" s="40"/>
      <c r="AG152" s="41">
        <f t="shared" si="177"/>
        <v>0</v>
      </c>
      <c r="AH152" s="40"/>
      <c r="AI152" s="41">
        <f t="shared" si="178"/>
        <v>0</v>
      </c>
      <c r="AJ152" s="40"/>
      <c r="AK152" s="41">
        <f t="shared" si="179"/>
        <v>0</v>
      </c>
      <c r="AL152" s="40"/>
      <c r="AM152" s="41">
        <f t="shared" si="180"/>
        <v>0</v>
      </c>
      <c r="AN152" s="40"/>
      <c r="AO152" s="41">
        <f t="shared" si="181"/>
        <v>0</v>
      </c>
      <c r="AP152" s="40"/>
      <c r="AQ152" s="41">
        <f t="shared" si="182"/>
        <v>0</v>
      </c>
      <c r="AR152" s="40"/>
      <c r="AS152" s="41">
        <f t="shared" si="183"/>
        <v>0</v>
      </c>
      <c r="AT152" s="40"/>
      <c r="AU152" s="41">
        <f t="shared" si="184"/>
        <v>0</v>
      </c>
      <c r="AV152" s="40"/>
      <c r="AW152" s="41">
        <f t="shared" si="185"/>
        <v>0</v>
      </c>
      <c r="AX152" s="40"/>
      <c r="AY152" s="41">
        <f t="shared" si="186"/>
        <v>0</v>
      </c>
      <c r="AZ152" s="40"/>
      <c r="BA152" s="41">
        <f t="shared" si="187"/>
        <v>0</v>
      </c>
      <c r="BB152" s="40"/>
      <c r="BC152" s="41">
        <f t="shared" si="188"/>
        <v>0</v>
      </c>
      <c r="BD152" s="42">
        <f t="shared" si="189"/>
        <v>0</v>
      </c>
      <c r="BE152" s="49">
        <f t="shared" si="190"/>
        <v>0</v>
      </c>
      <c r="BF152" s="56">
        <f t="shared" si="137"/>
        <v>53</v>
      </c>
    </row>
    <row r="153" spans="1:58" hidden="1" x14ac:dyDescent="0.2">
      <c r="A153" s="48" t="s">
        <v>195</v>
      </c>
      <c r="B153" s="48" t="s">
        <v>10</v>
      </c>
      <c r="C153" s="48"/>
      <c r="D153" s="48" t="s">
        <v>147</v>
      </c>
      <c r="E153" s="48">
        <v>2015</v>
      </c>
      <c r="F153" s="40"/>
      <c r="G153" s="41">
        <f>F153*G$3</f>
        <v>0</v>
      </c>
      <c r="H153" s="40"/>
      <c r="I153" s="41">
        <f>H153*I$3</f>
        <v>0</v>
      </c>
      <c r="J153" s="40"/>
      <c r="K153" s="41">
        <f>J153*K$3</f>
        <v>0</v>
      </c>
      <c r="L153" s="40"/>
      <c r="M153" s="41">
        <f>L153*M$3</f>
        <v>0</v>
      </c>
      <c r="N153" s="40"/>
      <c r="O153" s="41">
        <f>N153*O$3</f>
        <v>0</v>
      </c>
      <c r="P153" s="40"/>
      <c r="Q153" s="41">
        <f>P153*Q$3</f>
        <v>0</v>
      </c>
      <c r="R153" s="40"/>
      <c r="S153" s="41">
        <f>R153*S$3</f>
        <v>0</v>
      </c>
      <c r="T153" s="40"/>
      <c r="U153" s="41">
        <f>T153*U$3</f>
        <v>0</v>
      </c>
      <c r="V153" s="40"/>
      <c r="W153" s="41">
        <f>V153*W$3</f>
        <v>0</v>
      </c>
      <c r="X153" s="40"/>
      <c r="Y153" s="41">
        <f>X153*Y$3</f>
        <v>0</v>
      </c>
      <c r="Z153" s="40"/>
      <c r="AA153" s="41">
        <f>Z153*AA$3</f>
        <v>0</v>
      </c>
      <c r="AB153" s="40"/>
      <c r="AC153" s="41">
        <f>AB153*AC$3</f>
        <v>0</v>
      </c>
      <c r="AD153" s="40"/>
      <c r="AE153" s="41">
        <f>AD153*AE$3</f>
        <v>0</v>
      </c>
      <c r="AF153" s="40"/>
      <c r="AG153" s="41">
        <f>AF153*AG$3</f>
        <v>0</v>
      </c>
      <c r="AH153" s="40"/>
      <c r="AI153" s="41">
        <f>AH153*AI$3</f>
        <v>0</v>
      </c>
      <c r="AJ153" s="40"/>
      <c r="AK153" s="41">
        <f>AJ153*AK$3</f>
        <v>0</v>
      </c>
      <c r="AL153" s="40"/>
      <c r="AM153" s="41">
        <f>AL153*AM$3</f>
        <v>0</v>
      </c>
      <c r="AN153" s="40"/>
      <c r="AO153" s="41">
        <f>AN153*AO$3</f>
        <v>0</v>
      </c>
      <c r="AP153" s="40"/>
      <c r="AQ153" s="41">
        <f>AP153*AQ$3</f>
        <v>0</v>
      </c>
      <c r="AR153" s="40"/>
      <c r="AS153" s="41">
        <f>AR153*AS$3</f>
        <v>0</v>
      </c>
      <c r="AT153" s="40"/>
      <c r="AU153" s="41">
        <f>AT153*AU$3</f>
        <v>0</v>
      </c>
      <c r="AV153" s="40"/>
      <c r="AW153" s="41">
        <f>AV153*AW$3</f>
        <v>0</v>
      </c>
      <c r="AX153" s="40"/>
      <c r="AY153" s="41">
        <f>AX153*AY$3</f>
        <v>0</v>
      </c>
      <c r="AZ153" s="40"/>
      <c r="BA153" s="41">
        <f>AZ153*BA$3</f>
        <v>0</v>
      </c>
      <c r="BB153" s="40"/>
      <c r="BC153" s="41">
        <f>BB153*BC$3</f>
        <v>0</v>
      </c>
      <c r="BD153" s="42">
        <f>SUM(BC153,BA153,AY153,AW153,AU153,AS153,AQ153,AO153,AM153,AK153,AI153,AG153,AE153,AC153,AA153,Y153,W153,U153,S153,Q153,O153,M153,K153,I153,G153)</f>
        <v>0</v>
      </c>
      <c r="BE153" s="49">
        <f>IF((BE$3-BF153)=0,0,BD153/(BE$3-BF153))</f>
        <v>0</v>
      </c>
      <c r="BF153" s="56">
        <f>IF(F153="",G$3,0)+IF(H153="",I$3,0)+IF(J153="",K$3,0)+IF(L153="",M$3,0)+IF(N153="",O$3,0)+IF(P153="",Q$3,0)+IF(R153="",S$3,0)+IF(T153="",U$3,0)+IF(V153="",W$3,0)+IF(X153="",Y$3,0)+IF(Z153="",AA$3,0)+IF(AB153="",AC$3,0)+IF(AD153="",AE$3,0)+IF(AF153="",AG$3,0)+IF(AH153="",AI$3,0)+IF(AJ153="",AK$3,0)+IF(AL153="",AM$3,0)+IF(AN153="",AO$3,0)+IF(AP153="",AQ$3,0)+IF(AR153="",AS$3,0)+IF(AT153="",AU$3,0)+IF(AV153="",AW$3,0)+IF(AX153="",AY$3,0)+IF(AZ153="",BA$3,0)+IF(BB153="",BC$3,0)</f>
        <v>53</v>
      </c>
    </row>
    <row r="154" spans="1:58" hidden="1" x14ac:dyDescent="0.2">
      <c r="A154" s="48" t="s">
        <v>196</v>
      </c>
      <c r="B154" s="48" t="s">
        <v>10</v>
      </c>
      <c r="C154" s="48"/>
      <c r="D154" s="48" t="s">
        <v>147</v>
      </c>
      <c r="E154" s="48">
        <v>2015</v>
      </c>
      <c r="F154" s="40"/>
      <c r="G154" s="41">
        <f>F154*G$3</f>
        <v>0</v>
      </c>
      <c r="H154" s="40"/>
      <c r="I154" s="41">
        <f>H154*I$3</f>
        <v>0</v>
      </c>
      <c r="J154" s="40"/>
      <c r="K154" s="41">
        <f>J154*K$3</f>
        <v>0</v>
      </c>
      <c r="L154" s="40"/>
      <c r="M154" s="41">
        <f>L154*M$3</f>
        <v>0</v>
      </c>
      <c r="N154" s="40"/>
      <c r="O154" s="41">
        <f>N154*O$3</f>
        <v>0</v>
      </c>
      <c r="P154" s="40"/>
      <c r="Q154" s="41">
        <f>P154*Q$3</f>
        <v>0</v>
      </c>
      <c r="R154" s="40"/>
      <c r="S154" s="41">
        <f>R154*S$3</f>
        <v>0</v>
      </c>
      <c r="T154" s="40"/>
      <c r="U154" s="41">
        <f>T154*U$3</f>
        <v>0</v>
      </c>
      <c r="V154" s="40"/>
      <c r="W154" s="41">
        <f>V154*W$3</f>
        <v>0</v>
      </c>
      <c r="X154" s="40"/>
      <c r="Y154" s="41">
        <f>X154*Y$3</f>
        <v>0</v>
      </c>
      <c r="Z154" s="40"/>
      <c r="AA154" s="41">
        <f>Z154*AA$3</f>
        <v>0</v>
      </c>
      <c r="AB154" s="40"/>
      <c r="AC154" s="41">
        <f>AB154*AC$3</f>
        <v>0</v>
      </c>
      <c r="AD154" s="40"/>
      <c r="AE154" s="41">
        <f>AD154*AE$3</f>
        <v>0</v>
      </c>
      <c r="AF154" s="40"/>
      <c r="AG154" s="41">
        <f>AF154*AG$3</f>
        <v>0</v>
      </c>
      <c r="AH154" s="40"/>
      <c r="AI154" s="41">
        <f>AH154*AI$3</f>
        <v>0</v>
      </c>
      <c r="AJ154" s="40"/>
      <c r="AK154" s="41">
        <f>AJ154*AK$3</f>
        <v>0</v>
      </c>
      <c r="AL154" s="40"/>
      <c r="AM154" s="41">
        <f>AL154*AM$3</f>
        <v>0</v>
      </c>
      <c r="AN154" s="40"/>
      <c r="AO154" s="41">
        <f>AN154*AO$3</f>
        <v>0</v>
      </c>
      <c r="AP154" s="40"/>
      <c r="AQ154" s="41">
        <f>AP154*AQ$3</f>
        <v>0</v>
      </c>
      <c r="AR154" s="40"/>
      <c r="AS154" s="41">
        <f>AR154*AS$3</f>
        <v>0</v>
      </c>
      <c r="AT154" s="40"/>
      <c r="AU154" s="41">
        <f>AT154*AU$3</f>
        <v>0</v>
      </c>
      <c r="AV154" s="40"/>
      <c r="AW154" s="41">
        <f>AV154*AW$3</f>
        <v>0</v>
      </c>
      <c r="AX154" s="40"/>
      <c r="AY154" s="41">
        <f>AX154*AY$3</f>
        <v>0</v>
      </c>
      <c r="AZ154" s="40"/>
      <c r="BA154" s="41">
        <f>AZ154*BA$3</f>
        <v>0</v>
      </c>
      <c r="BB154" s="40"/>
      <c r="BC154" s="41">
        <f>BB154*BC$3</f>
        <v>0</v>
      </c>
      <c r="BD154" s="42">
        <f>SUM(BC154,BA154,AY154,AW154,AU154,AS154,AQ154,AO154,AM154,AK154,AI154,AG154,AE154,AC154,AA154,Y154,W154,U154,S154,Q154,O154,M154,K154,I154,G154)</f>
        <v>0</v>
      </c>
      <c r="BE154" s="49">
        <f>IF((BE$3-BF154)=0,0,BD154/(BE$3-BF154))</f>
        <v>0</v>
      </c>
      <c r="BF154" s="56">
        <f>IF(F154="",G$3,0)+IF(H154="",I$3,0)+IF(J154="",K$3,0)+IF(L154="",M$3,0)+IF(N154="",O$3,0)+IF(P154="",Q$3,0)+IF(R154="",S$3,0)+IF(T154="",U$3,0)+IF(V154="",W$3,0)+IF(X154="",Y$3,0)+IF(Z154="",AA$3,0)+IF(AB154="",AC$3,0)+IF(AD154="",AE$3,0)+IF(AF154="",AG$3,0)+IF(AH154="",AI$3,0)+IF(AJ154="",AK$3,0)+IF(AL154="",AM$3,0)+IF(AN154="",AO$3,0)+IF(AP154="",AQ$3,0)+IF(AR154="",AS$3,0)+IF(AT154="",AU$3,0)+IF(AV154="",AW$3,0)+IF(AX154="",AY$3,0)+IF(AZ154="",BA$3,0)+IF(BB154="",BC$3,0)</f>
        <v>53</v>
      </c>
    </row>
    <row r="155" spans="1:58" hidden="1" x14ac:dyDescent="0.2">
      <c r="A155" s="48" t="s">
        <v>197</v>
      </c>
      <c r="B155" s="48" t="s">
        <v>10</v>
      </c>
      <c r="C155" s="48"/>
      <c r="D155" s="48" t="s">
        <v>147</v>
      </c>
      <c r="E155" s="48">
        <v>2015</v>
      </c>
      <c r="F155" s="40"/>
      <c r="G155" s="41">
        <f>F155*G$3</f>
        <v>0</v>
      </c>
      <c r="H155" s="40"/>
      <c r="I155" s="41">
        <f>H155*I$3</f>
        <v>0</v>
      </c>
      <c r="J155" s="40"/>
      <c r="K155" s="41">
        <f>J155*K$3</f>
        <v>0</v>
      </c>
      <c r="L155" s="40"/>
      <c r="M155" s="41">
        <f>L155*M$3</f>
        <v>0</v>
      </c>
      <c r="N155" s="40"/>
      <c r="O155" s="41">
        <f>N155*O$3</f>
        <v>0</v>
      </c>
      <c r="P155" s="40"/>
      <c r="Q155" s="41">
        <f>P155*Q$3</f>
        <v>0</v>
      </c>
      <c r="R155" s="40"/>
      <c r="S155" s="41">
        <f>R155*S$3</f>
        <v>0</v>
      </c>
      <c r="T155" s="40"/>
      <c r="U155" s="41">
        <f>T155*U$3</f>
        <v>0</v>
      </c>
      <c r="V155" s="40"/>
      <c r="W155" s="41">
        <f>V155*W$3</f>
        <v>0</v>
      </c>
      <c r="X155" s="40"/>
      <c r="Y155" s="41">
        <f>X155*Y$3</f>
        <v>0</v>
      </c>
      <c r="Z155" s="40"/>
      <c r="AA155" s="41">
        <f>Z155*AA$3</f>
        <v>0</v>
      </c>
      <c r="AB155" s="40"/>
      <c r="AC155" s="41">
        <f>AB155*AC$3</f>
        <v>0</v>
      </c>
      <c r="AD155" s="40"/>
      <c r="AE155" s="41">
        <f>AD155*AE$3</f>
        <v>0</v>
      </c>
      <c r="AF155" s="40"/>
      <c r="AG155" s="41">
        <f>AF155*AG$3</f>
        <v>0</v>
      </c>
      <c r="AH155" s="40"/>
      <c r="AI155" s="41">
        <f>AH155*AI$3</f>
        <v>0</v>
      </c>
      <c r="AJ155" s="40"/>
      <c r="AK155" s="41">
        <f>AJ155*AK$3</f>
        <v>0</v>
      </c>
      <c r="AL155" s="40"/>
      <c r="AM155" s="41">
        <f>AL155*AM$3</f>
        <v>0</v>
      </c>
      <c r="AN155" s="40"/>
      <c r="AO155" s="41">
        <f>AN155*AO$3</f>
        <v>0</v>
      </c>
      <c r="AP155" s="40"/>
      <c r="AQ155" s="41">
        <f>AP155*AQ$3</f>
        <v>0</v>
      </c>
      <c r="AR155" s="40"/>
      <c r="AS155" s="41">
        <f>AR155*AS$3</f>
        <v>0</v>
      </c>
      <c r="AT155" s="40"/>
      <c r="AU155" s="41">
        <f>AT155*AU$3</f>
        <v>0</v>
      </c>
      <c r="AV155" s="40"/>
      <c r="AW155" s="41">
        <f>AV155*AW$3</f>
        <v>0</v>
      </c>
      <c r="AX155" s="40"/>
      <c r="AY155" s="41">
        <f>AX155*AY$3</f>
        <v>0</v>
      </c>
      <c r="AZ155" s="40"/>
      <c r="BA155" s="41">
        <f>AZ155*BA$3</f>
        <v>0</v>
      </c>
      <c r="BB155" s="40"/>
      <c r="BC155" s="41">
        <f>BB155*BC$3</f>
        <v>0</v>
      </c>
      <c r="BD155" s="42">
        <f>SUM(BC155,BA155,AY155,AW155,AU155,AS155,AQ155,AO155,AM155,AK155,AI155,AG155,AE155,AC155,AA155,Y155,W155,U155,S155,Q155,O155,M155,K155,I155,G155)</f>
        <v>0</v>
      </c>
      <c r="BE155" s="49">
        <f>IF((BE$3-BF155)=0,0,BD155/(BE$3-BF155))</f>
        <v>0</v>
      </c>
      <c r="BF155" s="56">
        <f>IF(F155="",G$3,0)+IF(H155="",I$3,0)+IF(J155="",K$3,0)+IF(L155="",M$3,0)+IF(N155="",O$3,0)+IF(P155="",Q$3,0)+IF(R155="",S$3,0)+IF(T155="",U$3,0)+IF(V155="",W$3,0)+IF(X155="",Y$3,0)+IF(Z155="",AA$3,0)+IF(AB155="",AC$3,0)+IF(AD155="",AE$3,0)+IF(AF155="",AG$3,0)+IF(AH155="",AI$3,0)+IF(AJ155="",AK$3,0)+IF(AL155="",AM$3,0)+IF(AN155="",AO$3,0)+IF(AP155="",AQ$3,0)+IF(AR155="",AS$3,0)+IF(AT155="",AU$3,0)+IF(AV155="",AW$3,0)+IF(AX155="",AY$3,0)+IF(AZ155="",BA$3,0)+IF(BB155="",BC$3,0)</f>
        <v>53</v>
      </c>
    </row>
    <row r="156" spans="1:58" hidden="1" x14ac:dyDescent="0.2">
      <c r="A156" s="48" t="s">
        <v>198</v>
      </c>
      <c r="B156" s="48" t="s">
        <v>10</v>
      </c>
      <c r="C156" s="48"/>
      <c r="D156" s="48" t="s">
        <v>147</v>
      </c>
      <c r="E156" s="48">
        <v>2015</v>
      </c>
      <c r="F156" s="40"/>
      <c r="G156" s="41">
        <f>F156*G$3</f>
        <v>0</v>
      </c>
      <c r="H156" s="40"/>
      <c r="I156" s="41">
        <f>H156*I$3</f>
        <v>0</v>
      </c>
      <c r="J156" s="40"/>
      <c r="K156" s="41">
        <f>J156*K$3</f>
        <v>0</v>
      </c>
      <c r="L156" s="40"/>
      <c r="M156" s="41">
        <f>L156*M$3</f>
        <v>0</v>
      </c>
      <c r="N156" s="40"/>
      <c r="O156" s="41">
        <f>N156*O$3</f>
        <v>0</v>
      </c>
      <c r="P156" s="40"/>
      <c r="Q156" s="41">
        <f>P156*Q$3</f>
        <v>0</v>
      </c>
      <c r="R156" s="40"/>
      <c r="S156" s="41">
        <f>R156*S$3</f>
        <v>0</v>
      </c>
      <c r="T156" s="40"/>
      <c r="U156" s="41">
        <f>T156*U$3</f>
        <v>0</v>
      </c>
      <c r="V156" s="40"/>
      <c r="W156" s="41">
        <f>V156*W$3</f>
        <v>0</v>
      </c>
      <c r="X156" s="40"/>
      <c r="Y156" s="41">
        <f>X156*Y$3</f>
        <v>0</v>
      </c>
      <c r="Z156" s="40"/>
      <c r="AA156" s="41">
        <f>Z156*AA$3</f>
        <v>0</v>
      </c>
      <c r="AB156" s="40"/>
      <c r="AC156" s="41">
        <f>AB156*AC$3</f>
        <v>0</v>
      </c>
      <c r="AD156" s="40"/>
      <c r="AE156" s="41">
        <f>AD156*AE$3</f>
        <v>0</v>
      </c>
      <c r="AF156" s="40"/>
      <c r="AG156" s="41">
        <f>AF156*AG$3</f>
        <v>0</v>
      </c>
      <c r="AH156" s="40"/>
      <c r="AI156" s="41">
        <f>AH156*AI$3</f>
        <v>0</v>
      </c>
      <c r="AJ156" s="40"/>
      <c r="AK156" s="41">
        <f>AJ156*AK$3</f>
        <v>0</v>
      </c>
      <c r="AL156" s="40"/>
      <c r="AM156" s="41">
        <f>AL156*AM$3</f>
        <v>0</v>
      </c>
      <c r="AN156" s="40"/>
      <c r="AO156" s="41">
        <f>AN156*AO$3</f>
        <v>0</v>
      </c>
      <c r="AP156" s="40"/>
      <c r="AQ156" s="41">
        <f>AP156*AQ$3</f>
        <v>0</v>
      </c>
      <c r="AR156" s="40"/>
      <c r="AS156" s="41">
        <f>AR156*AS$3</f>
        <v>0</v>
      </c>
      <c r="AT156" s="40"/>
      <c r="AU156" s="41">
        <f>AT156*AU$3</f>
        <v>0</v>
      </c>
      <c r="AV156" s="40"/>
      <c r="AW156" s="41">
        <f>AV156*AW$3</f>
        <v>0</v>
      </c>
      <c r="AX156" s="40"/>
      <c r="AY156" s="41">
        <f>AX156*AY$3</f>
        <v>0</v>
      </c>
      <c r="AZ156" s="40"/>
      <c r="BA156" s="41">
        <f>AZ156*BA$3</f>
        <v>0</v>
      </c>
      <c r="BB156" s="40"/>
      <c r="BC156" s="41">
        <f>BB156*BC$3</f>
        <v>0</v>
      </c>
      <c r="BD156" s="42">
        <f>SUM(BC156,BA156,AY156,AW156,AU156,AS156,AQ156,AO156,AM156,AK156,AI156,AG156,AE156,AC156,AA156,Y156,W156,U156,S156,Q156,O156,M156,K156,I156,G156)</f>
        <v>0</v>
      </c>
      <c r="BE156" s="49">
        <f>IF((BE$3-BF156)=0,0,BD156/(BE$3-BF156))</f>
        <v>0</v>
      </c>
      <c r="BF156" s="56">
        <f>IF(F156="",G$3,0)+IF(H156="",I$3,0)+IF(J156="",K$3,0)+IF(L156="",M$3,0)+IF(N156="",O$3,0)+IF(P156="",Q$3,0)+IF(R156="",S$3,0)+IF(T156="",U$3,0)+IF(V156="",W$3,0)+IF(X156="",Y$3,0)+IF(Z156="",AA$3,0)+IF(AB156="",AC$3,0)+IF(AD156="",AE$3,0)+IF(AF156="",AG$3,0)+IF(AH156="",AI$3,0)+IF(AJ156="",AK$3,0)+IF(AL156="",AM$3,0)+IF(AN156="",AO$3,0)+IF(AP156="",AQ$3,0)+IF(AR156="",AS$3,0)+IF(AT156="",AU$3,0)+IF(AV156="",AW$3,0)+IF(AX156="",AY$3,0)+IF(AZ156="",BA$3,0)+IF(BB156="",BC$3,0)</f>
        <v>53</v>
      </c>
    </row>
    <row r="157" spans="1:58" hidden="1" x14ac:dyDescent="0.2">
      <c r="A157" s="48" t="s">
        <v>199</v>
      </c>
      <c r="B157" s="48" t="s">
        <v>10</v>
      </c>
      <c r="C157" s="48"/>
      <c r="D157" s="48" t="s">
        <v>147</v>
      </c>
      <c r="E157" s="48">
        <v>2015</v>
      </c>
      <c r="F157" s="40"/>
      <c r="G157" s="41">
        <f>F157*G$3</f>
        <v>0</v>
      </c>
      <c r="H157" s="40"/>
      <c r="I157" s="41">
        <f>H157*I$3</f>
        <v>0</v>
      </c>
      <c r="J157" s="40"/>
      <c r="K157" s="41">
        <f>J157*K$3</f>
        <v>0</v>
      </c>
      <c r="L157" s="40"/>
      <c r="M157" s="41">
        <f>L157*M$3</f>
        <v>0</v>
      </c>
      <c r="N157" s="40"/>
      <c r="O157" s="41">
        <f>N157*O$3</f>
        <v>0</v>
      </c>
      <c r="P157" s="40"/>
      <c r="Q157" s="41">
        <f>P157*Q$3</f>
        <v>0</v>
      </c>
      <c r="R157" s="40"/>
      <c r="S157" s="41">
        <f>R157*S$3</f>
        <v>0</v>
      </c>
      <c r="T157" s="40"/>
      <c r="U157" s="41">
        <f>T157*U$3</f>
        <v>0</v>
      </c>
      <c r="V157" s="40"/>
      <c r="W157" s="41">
        <f>V157*W$3</f>
        <v>0</v>
      </c>
      <c r="X157" s="40"/>
      <c r="Y157" s="41">
        <f>X157*Y$3</f>
        <v>0</v>
      </c>
      <c r="Z157" s="40"/>
      <c r="AA157" s="41">
        <f>Z157*AA$3</f>
        <v>0</v>
      </c>
      <c r="AB157" s="40"/>
      <c r="AC157" s="41">
        <f>AB157*AC$3</f>
        <v>0</v>
      </c>
      <c r="AD157" s="40"/>
      <c r="AE157" s="41">
        <f>AD157*AE$3</f>
        <v>0</v>
      </c>
      <c r="AF157" s="40"/>
      <c r="AG157" s="41">
        <f>AF157*AG$3</f>
        <v>0</v>
      </c>
      <c r="AH157" s="40"/>
      <c r="AI157" s="41">
        <f>AH157*AI$3</f>
        <v>0</v>
      </c>
      <c r="AJ157" s="40"/>
      <c r="AK157" s="41">
        <f>AJ157*AK$3</f>
        <v>0</v>
      </c>
      <c r="AL157" s="40"/>
      <c r="AM157" s="41">
        <f>AL157*AM$3</f>
        <v>0</v>
      </c>
      <c r="AN157" s="40"/>
      <c r="AO157" s="41">
        <f>AN157*AO$3</f>
        <v>0</v>
      </c>
      <c r="AP157" s="40"/>
      <c r="AQ157" s="41">
        <f>AP157*AQ$3</f>
        <v>0</v>
      </c>
      <c r="AR157" s="40"/>
      <c r="AS157" s="41">
        <f>AR157*AS$3</f>
        <v>0</v>
      </c>
      <c r="AT157" s="40"/>
      <c r="AU157" s="41">
        <f>AT157*AU$3</f>
        <v>0</v>
      </c>
      <c r="AV157" s="40"/>
      <c r="AW157" s="41">
        <f>AV157*AW$3</f>
        <v>0</v>
      </c>
      <c r="AX157" s="40"/>
      <c r="AY157" s="41">
        <f>AX157*AY$3</f>
        <v>0</v>
      </c>
      <c r="AZ157" s="40"/>
      <c r="BA157" s="41">
        <f>AZ157*BA$3</f>
        <v>0</v>
      </c>
      <c r="BB157" s="40"/>
      <c r="BC157" s="41">
        <f>BB157*BC$3</f>
        <v>0</v>
      </c>
      <c r="BD157" s="42">
        <f>SUM(BC157,BA157,AY157,AW157,AU157,AS157,AQ157,AO157,AM157,AK157,AI157,AG157,AE157,AC157,AA157,Y157,W157,U157,S157,Q157,O157,M157,K157,I157,G157)</f>
        <v>0</v>
      </c>
      <c r="BE157" s="49">
        <f>IF((BE$3-BF157)=0,0,BD157/(BE$3-BF157))</f>
        <v>0</v>
      </c>
      <c r="BF157" s="56">
        <f>IF(F157="",G$3,0)+IF(H157="",I$3,0)+IF(J157="",K$3,0)+IF(L157="",M$3,0)+IF(N157="",O$3,0)+IF(P157="",Q$3,0)+IF(R157="",S$3,0)+IF(T157="",U$3,0)+IF(V157="",W$3,0)+IF(X157="",Y$3,0)+IF(Z157="",AA$3,0)+IF(AB157="",AC$3,0)+IF(AD157="",AE$3,0)+IF(AF157="",AG$3,0)+IF(AH157="",AI$3,0)+IF(AJ157="",AK$3,0)+IF(AL157="",AM$3,0)+IF(AN157="",AO$3,0)+IF(AP157="",AQ$3,0)+IF(AR157="",AS$3,0)+IF(AT157="",AU$3,0)+IF(AV157="",AW$3,0)+IF(AX157="",AY$3,0)+IF(AZ157="",BA$3,0)+IF(BB157="",BC$3,0)</f>
        <v>53</v>
      </c>
    </row>
    <row r="158" spans="1:58" hidden="1" x14ac:dyDescent="0.2">
      <c r="A158" s="48" t="s">
        <v>12</v>
      </c>
      <c r="B158" s="48" t="s">
        <v>10</v>
      </c>
      <c r="C158" s="48"/>
      <c r="D158" s="48" t="s">
        <v>147</v>
      </c>
      <c r="E158" s="48">
        <v>2015</v>
      </c>
      <c r="F158" s="40"/>
      <c r="G158" s="41">
        <f t="shared" si="164"/>
        <v>0</v>
      </c>
      <c r="H158" s="40"/>
      <c r="I158" s="41">
        <f t="shared" si="165"/>
        <v>0</v>
      </c>
      <c r="J158" s="40"/>
      <c r="K158" s="41">
        <f t="shared" si="166"/>
        <v>0</v>
      </c>
      <c r="L158" s="40"/>
      <c r="M158" s="41">
        <f t="shared" si="167"/>
        <v>0</v>
      </c>
      <c r="N158" s="40"/>
      <c r="O158" s="41">
        <f t="shared" si="168"/>
        <v>0</v>
      </c>
      <c r="P158" s="40"/>
      <c r="Q158" s="41">
        <f t="shared" si="169"/>
        <v>0</v>
      </c>
      <c r="R158" s="40"/>
      <c r="S158" s="41">
        <f t="shared" si="170"/>
        <v>0</v>
      </c>
      <c r="T158" s="40"/>
      <c r="U158" s="41">
        <f t="shared" si="171"/>
        <v>0</v>
      </c>
      <c r="V158" s="40"/>
      <c r="W158" s="41">
        <f t="shared" si="172"/>
        <v>0</v>
      </c>
      <c r="X158" s="40"/>
      <c r="Y158" s="41">
        <f t="shared" si="173"/>
        <v>0</v>
      </c>
      <c r="Z158" s="40"/>
      <c r="AA158" s="41">
        <f t="shared" si="174"/>
        <v>0</v>
      </c>
      <c r="AB158" s="40"/>
      <c r="AC158" s="41">
        <f t="shared" si="175"/>
        <v>0</v>
      </c>
      <c r="AD158" s="40"/>
      <c r="AE158" s="41">
        <f t="shared" si="176"/>
        <v>0</v>
      </c>
      <c r="AF158" s="40"/>
      <c r="AG158" s="41">
        <f t="shared" si="177"/>
        <v>0</v>
      </c>
      <c r="AH158" s="40"/>
      <c r="AI158" s="41">
        <f t="shared" si="178"/>
        <v>0</v>
      </c>
      <c r="AJ158" s="40"/>
      <c r="AK158" s="41">
        <f t="shared" si="179"/>
        <v>0</v>
      </c>
      <c r="AL158" s="40"/>
      <c r="AM158" s="41">
        <f t="shared" si="180"/>
        <v>0</v>
      </c>
      <c r="AN158" s="40"/>
      <c r="AO158" s="41">
        <f t="shared" si="181"/>
        <v>0</v>
      </c>
      <c r="AP158" s="40"/>
      <c r="AQ158" s="41">
        <f t="shared" si="182"/>
        <v>0</v>
      </c>
      <c r="AR158" s="40"/>
      <c r="AS158" s="41">
        <f t="shared" si="183"/>
        <v>0</v>
      </c>
      <c r="AT158" s="40"/>
      <c r="AU158" s="41">
        <f t="shared" si="184"/>
        <v>0</v>
      </c>
      <c r="AV158" s="40"/>
      <c r="AW158" s="41">
        <f t="shared" si="185"/>
        <v>0</v>
      </c>
      <c r="AX158" s="40"/>
      <c r="AY158" s="41">
        <f t="shared" si="186"/>
        <v>0</v>
      </c>
      <c r="AZ158" s="40"/>
      <c r="BA158" s="41">
        <f t="shared" si="187"/>
        <v>0</v>
      </c>
      <c r="BB158" s="40"/>
      <c r="BC158" s="41">
        <f t="shared" si="188"/>
        <v>0</v>
      </c>
      <c r="BD158" s="42">
        <f t="shared" si="189"/>
        <v>0</v>
      </c>
      <c r="BE158" s="49">
        <f t="shared" si="190"/>
        <v>0</v>
      </c>
      <c r="BF158" s="56">
        <f t="shared" si="137"/>
        <v>53</v>
      </c>
    </row>
    <row r="159" spans="1:58" ht="15" hidden="1" customHeight="1" x14ac:dyDescent="0.2">
      <c r="A159" s="48" t="s">
        <v>36</v>
      </c>
      <c r="B159" s="48" t="s">
        <v>25</v>
      </c>
      <c r="C159" s="48">
        <v>3</v>
      </c>
      <c r="D159" s="48" t="s">
        <v>147</v>
      </c>
      <c r="E159" s="48">
        <v>2015</v>
      </c>
      <c r="F159" s="40"/>
      <c r="G159" s="41">
        <f t="shared" si="164"/>
        <v>0</v>
      </c>
      <c r="H159" s="40"/>
      <c r="I159" s="41">
        <f t="shared" si="165"/>
        <v>0</v>
      </c>
      <c r="J159" s="40"/>
      <c r="K159" s="41">
        <f t="shared" si="166"/>
        <v>0</v>
      </c>
      <c r="L159" s="40"/>
      <c r="M159" s="41">
        <f t="shared" si="167"/>
        <v>0</v>
      </c>
      <c r="N159" s="40"/>
      <c r="O159" s="41">
        <f t="shared" si="168"/>
        <v>0</v>
      </c>
      <c r="P159" s="40"/>
      <c r="Q159" s="41">
        <f t="shared" si="169"/>
        <v>0</v>
      </c>
      <c r="R159" s="40"/>
      <c r="S159" s="41">
        <f t="shared" si="170"/>
        <v>0</v>
      </c>
      <c r="T159" s="40"/>
      <c r="U159" s="41">
        <f t="shared" si="171"/>
        <v>0</v>
      </c>
      <c r="V159" s="40"/>
      <c r="W159" s="41">
        <f t="shared" si="172"/>
        <v>0</v>
      </c>
      <c r="X159" s="40"/>
      <c r="Y159" s="41">
        <f t="shared" si="173"/>
        <v>0</v>
      </c>
      <c r="Z159" s="40"/>
      <c r="AA159" s="41">
        <f t="shared" si="174"/>
        <v>0</v>
      </c>
      <c r="AB159" s="40"/>
      <c r="AC159" s="41">
        <f t="shared" si="175"/>
        <v>0</v>
      </c>
      <c r="AD159" s="40"/>
      <c r="AE159" s="41">
        <f t="shared" si="176"/>
        <v>0</v>
      </c>
      <c r="AF159" s="40"/>
      <c r="AG159" s="41">
        <f t="shared" si="177"/>
        <v>0</v>
      </c>
      <c r="AH159" s="40"/>
      <c r="AI159" s="41">
        <f t="shared" si="178"/>
        <v>0</v>
      </c>
      <c r="AJ159" s="40"/>
      <c r="AK159" s="41">
        <f t="shared" si="179"/>
        <v>0</v>
      </c>
      <c r="AL159" s="40"/>
      <c r="AM159" s="41">
        <f t="shared" si="180"/>
        <v>0</v>
      </c>
      <c r="AN159" s="40"/>
      <c r="AO159" s="41">
        <f t="shared" si="181"/>
        <v>0</v>
      </c>
      <c r="AP159" s="40"/>
      <c r="AQ159" s="41">
        <f t="shared" si="182"/>
        <v>0</v>
      </c>
      <c r="AR159" s="40"/>
      <c r="AS159" s="41">
        <f t="shared" si="183"/>
        <v>0</v>
      </c>
      <c r="AT159" s="40"/>
      <c r="AU159" s="41">
        <f t="shared" si="184"/>
        <v>0</v>
      </c>
      <c r="AV159" s="40"/>
      <c r="AW159" s="41">
        <f t="shared" si="185"/>
        <v>0</v>
      </c>
      <c r="AX159" s="40"/>
      <c r="AY159" s="41">
        <f t="shared" si="186"/>
        <v>0</v>
      </c>
      <c r="AZ159" s="40"/>
      <c r="BA159" s="41">
        <f t="shared" si="187"/>
        <v>0</v>
      </c>
      <c r="BB159" s="40"/>
      <c r="BC159" s="41">
        <f t="shared" si="188"/>
        <v>0</v>
      </c>
      <c r="BD159" s="42">
        <f t="shared" si="189"/>
        <v>0</v>
      </c>
      <c r="BE159" s="49">
        <f t="shared" si="190"/>
        <v>0</v>
      </c>
      <c r="BF159" s="56">
        <f t="shared" si="137"/>
        <v>53</v>
      </c>
    </row>
    <row r="160" spans="1:58" hidden="1" x14ac:dyDescent="0.2">
      <c r="A160" s="48" t="s">
        <v>11</v>
      </c>
      <c r="B160" s="48" t="s">
        <v>10</v>
      </c>
      <c r="C160" s="48"/>
      <c r="D160" s="48" t="s">
        <v>147</v>
      </c>
      <c r="E160" s="48">
        <v>2015</v>
      </c>
      <c r="F160" s="40"/>
      <c r="G160" s="41">
        <f t="shared" si="164"/>
        <v>0</v>
      </c>
      <c r="H160" s="40"/>
      <c r="I160" s="41">
        <f t="shared" si="165"/>
        <v>0</v>
      </c>
      <c r="J160" s="40"/>
      <c r="K160" s="41">
        <f t="shared" si="166"/>
        <v>0</v>
      </c>
      <c r="L160" s="40"/>
      <c r="M160" s="41">
        <f t="shared" si="167"/>
        <v>0</v>
      </c>
      <c r="N160" s="40"/>
      <c r="O160" s="41">
        <f t="shared" si="168"/>
        <v>0</v>
      </c>
      <c r="P160" s="40"/>
      <c r="Q160" s="41">
        <f t="shared" si="169"/>
        <v>0</v>
      </c>
      <c r="R160" s="40"/>
      <c r="S160" s="41">
        <f t="shared" si="170"/>
        <v>0</v>
      </c>
      <c r="T160" s="40"/>
      <c r="U160" s="41">
        <f t="shared" si="171"/>
        <v>0</v>
      </c>
      <c r="V160" s="40"/>
      <c r="W160" s="41">
        <f t="shared" si="172"/>
        <v>0</v>
      </c>
      <c r="X160" s="40"/>
      <c r="Y160" s="41">
        <f t="shared" si="173"/>
        <v>0</v>
      </c>
      <c r="Z160" s="40"/>
      <c r="AA160" s="41">
        <f t="shared" si="174"/>
        <v>0</v>
      </c>
      <c r="AB160" s="40"/>
      <c r="AC160" s="41">
        <f t="shared" si="175"/>
        <v>0</v>
      </c>
      <c r="AD160" s="40"/>
      <c r="AE160" s="41">
        <f t="shared" si="176"/>
        <v>0</v>
      </c>
      <c r="AF160" s="40"/>
      <c r="AG160" s="41">
        <f t="shared" si="177"/>
        <v>0</v>
      </c>
      <c r="AH160" s="40"/>
      <c r="AI160" s="41">
        <f t="shared" si="178"/>
        <v>0</v>
      </c>
      <c r="AJ160" s="40"/>
      <c r="AK160" s="41">
        <f t="shared" si="179"/>
        <v>0</v>
      </c>
      <c r="AL160" s="40"/>
      <c r="AM160" s="41">
        <f t="shared" si="180"/>
        <v>0</v>
      </c>
      <c r="AN160" s="40"/>
      <c r="AO160" s="41">
        <f t="shared" si="181"/>
        <v>0</v>
      </c>
      <c r="AP160" s="40"/>
      <c r="AQ160" s="41">
        <f t="shared" si="182"/>
        <v>0</v>
      </c>
      <c r="AR160" s="40"/>
      <c r="AS160" s="41">
        <f t="shared" si="183"/>
        <v>0</v>
      </c>
      <c r="AT160" s="40"/>
      <c r="AU160" s="41">
        <f t="shared" si="184"/>
        <v>0</v>
      </c>
      <c r="AV160" s="40"/>
      <c r="AW160" s="41">
        <f t="shared" si="185"/>
        <v>0</v>
      </c>
      <c r="AX160" s="40"/>
      <c r="AY160" s="41">
        <f t="shared" si="186"/>
        <v>0</v>
      </c>
      <c r="AZ160" s="40"/>
      <c r="BA160" s="41">
        <f t="shared" si="187"/>
        <v>0</v>
      </c>
      <c r="BB160" s="40"/>
      <c r="BC160" s="41">
        <f t="shared" si="188"/>
        <v>0</v>
      </c>
      <c r="BD160" s="42">
        <f t="shared" si="189"/>
        <v>0</v>
      </c>
      <c r="BE160" s="49">
        <f t="shared" si="190"/>
        <v>0</v>
      </c>
      <c r="BF160" s="56">
        <f t="shared" si="137"/>
        <v>53</v>
      </c>
    </row>
    <row r="161" spans="1:58" ht="15" hidden="1" customHeight="1" x14ac:dyDescent="0.2">
      <c r="A161" s="48" t="s">
        <v>117</v>
      </c>
      <c r="B161" s="48" t="s">
        <v>25</v>
      </c>
      <c r="C161" s="48">
        <v>1</v>
      </c>
      <c r="D161" s="48" t="s">
        <v>147</v>
      </c>
      <c r="E161" s="48">
        <v>2015</v>
      </c>
      <c r="F161" s="40"/>
      <c r="G161" s="41">
        <f t="shared" si="164"/>
        <v>0</v>
      </c>
      <c r="H161" s="40"/>
      <c r="I161" s="41">
        <f t="shared" si="165"/>
        <v>0</v>
      </c>
      <c r="J161" s="40"/>
      <c r="K161" s="41">
        <f t="shared" si="166"/>
        <v>0</v>
      </c>
      <c r="L161" s="40"/>
      <c r="M161" s="41">
        <f t="shared" si="167"/>
        <v>0</v>
      </c>
      <c r="N161" s="40"/>
      <c r="O161" s="41">
        <f t="shared" si="168"/>
        <v>0</v>
      </c>
      <c r="P161" s="40"/>
      <c r="Q161" s="41">
        <f t="shared" si="169"/>
        <v>0</v>
      </c>
      <c r="R161" s="40"/>
      <c r="S161" s="41">
        <f t="shared" si="170"/>
        <v>0</v>
      </c>
      <c r="T161" s="40"/>
      <c r="U161" s="41">
        <f t="shared" si="171"/>
        <v>0</v>
      </c>
      <c r="V161" s="40"/>
      <c r="W161" s="41">
        <f t="shared" si="172"/>
        <v>0</v>
      </c>
      <c r="X161" s="40"/>
      <c r="Y161" s="41">
        <f t="shared" si="173"/>
        <v>0</v>
      </c>
      <c r="Z161" s="40"/>
      <c r="AA161" s="41">
        <f t="shared" si="174"/>
        <v>0</v>
      </c>
      <c r="AB161" s="40"/>
      <c r="AC161" s="41">
        <f t="shared" si="175"/>
        <v>0</v>
      </c>
      <c r="AD161" s="40"/>
      <c r="AE161" s="41">
        <f t="shared" si="176"/>
        <v>0</v>
      </c>
      <c r="AF161" s="40"/>
      <c r="AG161" s="41">
        <f t="shared" si="177"/>
        <v>0</v>
      </c>
      <c r="AH161" s="40"/>
      <c r="AI161" s="41">
        <f t="shared" si="178"/>
        <v>0</v>
      </c>
      <c r="AJ161" s="40"/>
      <c r="AK161" s="41">
        <f t="shared" si="179"/>
        <v>0</v>
      </c>
      <c r="AL161" s="40"/>
      <c r="AM161" s="41">
        <f t="shared" si="180"/>
        <v>0</v>
      </c>
      <c r="AN161" s="40"/>
      <c r="AO161" s="41">
        <f t="shared" si="181"/>
        <v>0</v>
      </c>
      <c r="AP161" s="40"/>
      <c r="AQ161" s="41">
        <f t="shared" si="182"/>
        <v>0</v>
      </c>
      <c r="AR161" s="40"/>
      <c r="AS161" s="41">
        <f t="shared" si="183"/>
        <v>0</v>
      </c>
      <c r="AT161" s="40"/>
      <c r="AU161" s="41">
        <f t="shared" si="184"/>
        <v>0</v>
      </c>
      <c r="AV161" s="40"/>
      <c r="AW161" s="41">
        <f t="shared" si="185"/>
        <v>0</v>
      </c>
      <c r="AX161" s="40"/>
      <c r="AY161" s="41">
        <f t="shared" si="186"/>
        <v>0</v>
      </c>
      <c r="AZ161" s="40"/>
      <c r="BA161" s="41">
        <f t="shared" si="187"/>
        <v>0</v>
      </c>
      <c r="BB161" s="40"/>
      <c r="BC161" s="41">
        <f t="shared" si="188"/>
        <v>0</v>
      </c>
      <c r="BD161" s="42">
        <f t="shared" si="189"/>
        <v>0</v>
      </c>
      <c r="BE161" s="49">
        <f t="shared" si="190"/>
        <v>0</v>
      </c>
      <c r="BF161" s="56">
        <f t="shared" si="137"/>
        <v>53</v>
      </c>
    </row>
    <row r="162" spans="1:58" hidden="1" x14ac:dyDescent="0.2">
      <c r="A162" s="48" t="s">
        <v>37</v>
      </c>
      <c r="B162" s="48" t="s">
        <v>25</v>
      </c>
      <c r="C162" s="48">
        <v>3</v>
      </c>
      <c r="D162" s="48" t="s">
        <v>147</v>
      </c>
      <c r="E162" s="48">
        <v>2015</v>
      </c>
      <c r="F162" s="40"/>
      <c r="G162" s="41">
        <f t="shared" si="164"/>
        <v>0</v>
      </c>
      <c r="H162" s="40"/>
      <c r="I162" s="41">
        <f t="shared" si="165"/>
        <v>0</v>
      </c>
      <c r="J162" s="40"/>
      <c r="K162" s="41">
        <f t="shared" si="166"/>
        <v>0</v>
      </c>
      <c r="L162" s="40"/>
      <c r="M162" s="41">
        <f t="shared" si="167"/>
        <v>0</v>
      </c>
      <c r="N162" s="40"/>
      <c r="O162" s="41">
        <f t="shared" si="168"/>
        <v>0</v>
      </c>
      <c r="P162" s="40"/>
      <c r="Q162" s="41">
        <f t="shared" si="169"/>
        <v>0</v>
      </c>
      <c r="R162" s="40"/>
      <c r="S162" s="41">
        <f t="shared" si="170"/>
        <v>0</v>
      </c>
      <c r="T162" s="40"/>
      <c r="U162" s="41">
        <f t="shared" si="171"/>
        <v>0</v>
      </c>
      <c r="V162" s="40"/>
      <c r="W162" s="41">
        <f t="shared" si="172"/>
        <v>0</v>
      </c>
      <c r="X162" s="40"/>
      <c r="Y162" s="41">
        <f t="shared" si="173"/>
        <v>0</v>
      </c>
      <c r="Z162" s="40"/>
      <c r="AA162" s="41">
        <f t="shared" si="174"/>
        <v>0</v>
      </c>
      <c r="AB162" s="40"/>
      <c r="AC162" s="41">
        <f t="shared" si="175"/>
        <v>0</v>
      </c>
      <c r="AD162" s="40"/>
      <c r="AE162" s="41">
        <f t="shared" si="176"/>
        <v>0</v>
      </c>
      <c r="AF162" s="40"/>
      <c r="AG162" s="41">
        <f t="shared" si="177"/>
        <v>0</v>
      </c>
      <c r="AH162" s="40"/>
      <c r="AI162" s="41">
        <f t="shared" si="178"/>
        <v>0</v>
      </c>
      <c r="AJ162" s="40"/>
      <c r="AK162" s="41">
        <f t="shared" si="179"/>
        <v>0</v>
      </c>
      <c r="AL162" s="40"/>
      <c r="AM162" s="41">
        <f t="shared" si="180"/>
        <v>0</v>
      </c>
      <c r="AN162" s="40"/>
      <c r="AO162" s="41">
        <f t="shared" si="181"/>
        <v>0</v>
      </c>
      <c r="AP162" s="40"/>
      <c r="AQ162" s="41">
        <f t="shared" si="182"/>
        <v>0</v>
      </c>
      <c r="AR162" s="40"/>
      <c r="AS162" s="41">
        <f t="shared" si="183"/>
        <v>0</v>
      </c>
      <c r="AT162" s="40"/>
      <c r="AU162" s="41">
        <f t="shared" si="184"/>
        <v>0</v>
      </c>
      <c r="AV162" s="40"/>
      <c r="AW162" s="41">
        <f t="shared" si="185"/>
        <v>0</v>
      </c>
      <c r="AX162" s="40"/>
      <c r="AY162" s="41">
        <f t="shared" si="186"/>
        <v>0</v>
      </c>
      <c r="AZ162" s="40"/>
      <c r="BA162" s="41">
        <f t="shared" si="187"/>
        <v>0</v>
      </c>
      <c r="BB162" s="40"/>
      <c r="BC162" s="41">
        <f t="shared" si="188"/>
        <v>0</v>
      </c>
      <c r="BD162" s="42">
        <f t="shared" si="189"/>
        <v>0</v>
      </c>
      <c r="BE162" s="49">
        <f t="shared" si="190"/>
        <v>0</v>
      </c>
      <c r="BF162" s="56">
        <f t="shared" si="137"/>
        <v>53</v>
      </c>
    </row>
    <row r="163" spans="1:58" ht="15" hidden="1" customHeight="1" x14ac:dyDescent="0.2">
      <c r="A163" s="48" t="s">
        <v>35</v>
      </c>
      <c r="B163" s="48" t="s">
        <v>25</v>
      </c>
      <c r="C163" s="48">
        <v>3</v>
      </c>
      <c r="D163" s="48" t="s">
        <v>147</v>
      </c>
      <c r="E163" s="48">
        <v>2015</v>
      </c>
      <c r="F163" s="40"/>
      <c r="G163" s="41">
        <f t="shared" si="164"/>
        <v>0</v>
      </c>
      <c r="H163" s="40"/>
      <c r="I163" s="41">
        <f t="shared" si="165"/>
        <v>0</v>
      </c>
      <c r="J163" s="40"/>
      <c r="K163" s="41">
        <f t="shared" si="166"/>
        <v>0</v>
      </c>
      <c r="L163" s="40"/>
      <c r="M163" s="41">
        <f t="shared" si="167"/>
        <v>0</v>
      </c>
      <c r="N163" s="40"/>
      <c r="O163" s="41">
        <f t="shared" si="168"/>
        <v>0</v>
      </c>
      <c r="P163" s="40"/>
      <c r="Q163" s="41">
        <f t="shared" si="169"/>
        <v>0</v>
      </c>
      <c r="R163" s="40"/>
      <c r="S163" s="41">
        <f t="shared" si="170"/>
        <v>0</v>
      </c>
      <c r="T163" s="40"/>
      <c r="U163" s="41">
        <f t="shared" si="171"/>
        <v>0</v>
      </c>
      <c r="V163" s="40"/>
      <c r="W163" s="41">
        <f t="shared" si="172"/>
        <v>0</v>
      </c>
      <c r="X163" s="40"/>
      <c r="Y163" s="41">
        <f t="shared" si="173"/>
        <v>0</v>
      </c>
      <c r="Z163" s="40"/>
      <c r="AA163" s="41">
        <f t="shared" si="174"/>
        <v>0</v>
      </c>
      <c r="AB163" s="40"/>
      <c r="AC163" s="41">
        <f t="shared" si="175"/>
        <v>0</v>
      </c>
      <c r="AD163" s="40"/>
      <c r="AE163" s="41">
        <f t="shared" si="176"/>
        <v>0</v>
      </c>
      <c r="AF163" s="40"/>
      <c r="AG163" s="41">
        <f t="shared" si="177"/>
        <v>0</v>
      </c>
      <c r="AH163" s="40"/>
      <c r="AI163" s="41">
        <f t="shared" si="178"/>
        <v>0</v>
      </c>
      <c r="AJ163" s="40"/>
      <c r="AK163" s="41">
        <f t="shared" si="179"/>
        <v>0</v>
      </c>
      <c r="AL163" s="40"/>
      <c r="AM163" s="41">
        <f t="shared" si="180"/>
        <v>0</v>
      </c>
      <c r="AN163" s="40"/>
      <c r="AO163" s="41">
        <f t="shared" si="181"/>
        <v>0</v>
      </c>
      <c r="AP163" s="40"/>
      <c r="AQ163" s="41">
        <f t="shared" si="182"/>
        <v>0</v>
      </c>
      <c r="AR163" s="40"/>
      <c r="AS163" s="41">
        <f t="shared" si="183"/>
        <v>0</v>
      </c>
      <c r="AT163" s="40"/>
      <c r="AU163" s="41">
        <f t="shared" si="184"/>
        <v>0</v>
      </c>
      <c r="AV163" s="40"/>
      <c r="AW163" s="41">
        <f t="shared" si="185"/>
        <v>0</v>
      </c>
      <c r="AX163" s="40"/>
      <c r="AY163" s="41">
        <f t="shared" si="186"/>
        <v>0</v>
      </c>
      <c r="AZ163" s="40"/>
      <c r="BA163" s="41">
        <f t="shared" si="187"/>
        <v>0</v>
      </c>
      <c r="BB163" s="40"/>
      <c r="BC163" s="41">
        <f t="shared" si="188"/>
        <v>0</v>
      </c>
      <c r="BD163" s="42">
        <f t="shared" si="189"/>
        <v>0</v>
      </c>
      <c r="BE163" s="49">
        <f t="shared" si="190"/>
        <v>0</v>
      </c>
      <c r="BF163" s="56">
        <f t="shared" si="137"/>
        <v>53</v>
      </c>
    </row>
    <row r="164" spans="1:58" ht="15" hidden="1" customHeight="1" x14ac:dyDescent="0.2">
      <c r="A164" s="48" t="s">
        <v>120</v>
      </c>
      <c r="B164" s="48" t="s">
        <v>25</v>
      </c>
      <c r="C164" s="48">
        <v>1</v>
      </c>
      <c r="D164" s="48" t="s">
        <v>147</v>
      </c>
      <c r="E164" s="48">
        <v>2015</v>
      </c>
      <c r="F164" s="40"/>
      <c r="G164" s="41">
        <f t="shared" si="164"/>
        <v>0</v>
      </c>
      <c r="H164" s="40"/>
      <c r="I164" s="41">
        <f t="shared" si="165"/>
        <v>0</v>
      </c>
      <c r="J164" s="40"/>
      <c r="K164" s="41">
        <f t="shared" si="166"/>
        <v>0</v>
      </c>
      <c r="L164" s="40"/>
      <c r="M164" s="41">
        <f t="shared" si="167"/>
        <v>0</v>
      </c>
      <c r="N164" s="40"/>
      <c r="O164" s="41">
        <f t="shared" si="168"/>
        <v>0</v>
      </c>
      <c r="P164" s="40"/>
      <c r="Q164" s="41">
        <f t="shared" si="169"/>
        <v>0</v>
      </c>
      <c r="R164" s="40"/>
      <c r="S164" s="41">
        <f t="shared" si="170"/>
        <v>0</v>
      </c>
      <c r="T164" s="40"/>
      <c r="U164" s="41">
        <f t="shared" si="171"/>
        <v>0</v>
      </c>
      <c r="V164" s="40"/>
      <c r="W164" s="41">
        <f t="shared" si="172"/>
        <v>0</v>
      </c>
      <c r="X164" s="40"/>
      <c r="Y164" s="41">
        <f t="shared" si="173"/>
        <v>0</v>
      </c>
      <c r="Z164" s="40"/>
      <c r="AA164" s="41">
        <f t="shared" si="174"/>
        <v>0</v>
      </c>
      <c r="AB164" s="40"/>
      <c r="AC164" s="41">
        <f t="shared" si="175"/>
        <v>0</v>
      </c>
      <c r="AD164" s="40"/>
      <c r="AE164" s="41">
        <f t="shared" si="176"/>
        <v>0</v>
      </c>
      <c r="AF164" s="40"/>
      <c r="AG164" s="41">
        <f t="shared" si="177"/>
        <v>0</v>
      </c>
      <c r="AH164" s="40"/>
      <c r="AI164" s="41">
        <f t="shared" si="178"/>
        <v>0</v>
      </c>
      <c r="AJ164" s="40"/>
      <c r="AK164" s="41">
        <f t="shared" si="179"/>
        <v>0</v>
      </c>
      <c r="AL164" s="40"/>
      <c r="AM164" s="41">
        <f t="shared" si="180"/>
        <v>0</v>
      </c>
      <c r="AN164" s="40"/>
      <c r="AO164" s="41">
        <f t="shared" si="181"/>
        <v>0</v>
      </c>
      <c r="AP164" s="40"/>
      <c r="AQ164" s="41">
        <f t="shared" si="182"/>
        <v>0</v>
      </c>
      <c r="AR164" s="40"/>
      <c r="AS164" s="41">
        <f t="shared" si="183"/>
        <v>0</v>
      </c>
      <c r="AT164" s="40"/>
      <c r="AU164" s="41">
        <f t="shared" si="184"/>
        <v>0</v>
      </c>
      <c r="AV164" s="40"/>
      <c r="AW164" s="41">
        <f t="shared" si="185"/>
        <v>0</v>
      </c>
      <c r="AX164" s="40"/>
      <c r="AY164" s="41">
        <f t="shared" si="186"/>
        <v>0</v>
      </c>
      <c r="AZ164" s="40"/>
      <c r="BA164" s="41">
        <f t="shared" si="187"/>
        <v>0</v>
      </c>
      <c r="BB164" s="40"/>
      <c r="BC164" s="41">
        <f t="shared" si="188"/>
        <v>0</v>
      </c>
      <c r="BD164" s="42">
        <f t="shared" si="189"/>
        <v>0</v>
      </c>
      <c r="BE164" s="49">
        <f t="shared" si="190"/>
        <v>0</v>
      </c>
      <c r="BF164" s="56">
        <f t="shared" si="137"/>
        <v>53</v>
      </c>
    </row>
    <row r="165" spans="1:58" hidden="1" x14ac:dyDescent="0.2">
      <c r="A165" s="48" t="s">
        <v>121</v>
      </c>
      <c r="B165" s="48" t="s">
        <v>10</v>
      </c>
      <c r="C165" s="48"/>
      <c r="D165" s="48" t="s">
        <v>147</v>
      </c>
      <c r="E165" s="48">
        <v>2015</v>
      </c>
      <c r="F165" s="40"/>
      <c r="G165" s="41">
        <f t="shared" si="164"/>
        <v>0</v>
      </c>
      <c r="H165" s="40"/>
      <c r="I165" s="41">
        <f t="shared" si="165"/>
        <v>0</v>
      </c>
      <c r="J165" s="40"/>
      <c r="K165" s="41">
        <f t="shared" si="166"/>
        <v>0</v>
      </c>
      <c r="L165" s="40"/>
      <c r="M165" s="41">
        <f t="shared" si="167"/>
        <v>0</v>
      </c>
      <c r="N165" s="40"/>
      <c r="O165" s="41">
        <f t="shared" si="168"/>
        <v>0</v>
      </c>
      <c r="P165" s="40"/>
      <c r="Q165" s="41">
        <f t="shared" si="169"/>
        <v>0</v>
      </c>
      <c r="R165" s="40"/>
      <c r="S165" s="41">
        <f t="shared" si="170"/>
        <v>0</v>
      </c>
      <c r="T165" s="40"/>
      <c r="U165" s="41">
        <f t="shared" si="171"/>
        <v>0</v>
      </c>
      <c r="V165" s="40"/>
      <c r="W165" s="41">
        <f t="shared" si="172"/>
        <v>0</v>
      </c>
      <c r="X165" s="40"/>
      <c r="Y165" s="41">
        <f t="shared" si="173"/>
        <v>0</v>
      </c>
      <c r="Z165" s="40"/>
      <c r="AA165" s="41">
        <f t="shared" si="174"/>
        <v>0</v>
      </c>
      <c r="AB165" s="40"/>
      <c r="AC165" s="41">
        <f t="shared" si="175"/>
        <v>0</v>
      </c>
      <c r="AD165" s="40"/>
      <c r="AE165" s="41">
        <f t="shared" si="176"/>
        <v>0</v>
      </c>
      <c r="AF165" s="40"/>
      <c r="AG165" s="41">
        <f t="shared" si="177"/>
        <v>0</v>
      </c>
      <c r="AH165" s="40"/>
      <c r="AI165" s="41">
        <f t="shared" si="178"/>
        <v>0</v>
      </c>
      <c r="AJ165" s="40"/>
      <c r="AK165" s="41">
        <f t="shared" si="179"/>
        <v>0</v>
      </c>
      <c r="AL165" s="40"/>
      <c r="AM165" s="41">
        <f t="shared" si="180"/>
        <v>0</v>
      </c>
      <c r="AN165" s="40"/>
      <c r="AO165" s="41">
        <f t="shared" si="181"/>
        <v>0</v>
      </c>
      <c r="AP165" s="40"/>
      <c r="AQ165" s="41">
        <f t="shared" si="182"/>
        <v>0</v>
      </c>
      <c r="AR165" s="40"/>
      <c r="AS165" s="41">
        <f t="shared" si="183"/>
        <v>0</v>
      </c>
      <c r="AT165" s="40"/>
      <c r="AU165" s="41">
        <f t="shared" si="184"/>
        <v>0</v>
      </c>
      <c r="AV165" s="40"/>
      <c r="AW165" s="41">
        <f t="shared" si="185"/>
        <v>0</v>
      </c>
      <c r="AX165" s="40"/>
      <c r="AY165" s="41">
        <f t="shared" si="186"/>
        <v>0</v>
      </c>
      <c r="AZ165" s="40"/>
      <c r="BA165" s="41">
        <f t="shared" si="187"/>
        <v>0</v>
      </c>
      <c r="BB165" s="40"/>
      <c r="BC165" s="41">
        <f t="shared" si="188"/>
        <v>0</v>
      </c>
      <c r="BD165" s="42">
        <f t="shared" si="189"/>
        <v>0</v>
      </c>
      <c r="BE165" s="49">
        <f t="shared" si="190"/>
        <v>0</v>
      </c>
      <c r="BF165" s="56">
        <f t="shared" si="137"/>
        <v>53</v>
      </c>
    </row>
    <row r="166" spans="1:58" hidden="1" x14ac:dyDescent="0.2">
      <c r="A166" s="48" t="s">
        <v>20</v>
      </c>
      <c r="B166" s="48" t="s">
        <v>10</v>
      </c>
      <c r="C166" s="48">
        <v>3</v>
      </c>
      <c r="D166" s="48" t="s">
        <v>147</v>
      </c>
      <c r="E166" s="48">
        <v>2015</v>
      </c>
      <c r="F166" s="40"/>
      <c r="G166" s="41">
        <f t="shared" si="164"/>
        <v>0</v>
      </c>
      <c r="H166" s="40"/>
      <c r="I166" s="41">
        <f t="shared" si="165"/>
        <v>0</v>
      </c>
      <c r="J166" s="40"/>
      <c r="K166" s="41">
        <f t="shared" si="166"/>
        <v>0</v>
      </c>
      <c r="L166" s="40"/>
      <c r="M166" s="41">
        <f t="shared" si="167"/>
        <v>0</v>
      </c>
      <c r="N166" s="40"/>
      <c r="O166" s="41">
        <f t="shared" si="168"/>
        <v>0</v>
      </c>
      <c r="P166" s="40"/>
      <c r="Q166" s="41">
        <f t="shared" si="169"/>
        <v>0</v>
      </c>
      <c r="R166" s="40"/>
      <c r="S166" s="41">
        <f t="shared" si="170"/>
        <v>0</v>
      </c>
      <c r="T166" s="40"/>
      <c r="U166" s="41">
        <f t="shared" si="171"/>
        <v>0</v>
      </c>
      <c r="V166" s="40"/>
      <c r="W166" s="41">
        <f t="shared" si="172"/>
        <v>0</v>
      </c>
      <c r="X166" s="40"/>
      <c r="Y166" s="41">
        <f t="shared" si="173"/>
        <v>0</v>
      </c>
      <c r="Z166" s="40"/>
      <c r="AA166" s="41">
        <f t="shared" si="174"/>
        <v>0</v>
      </c>
      <c r="AB166" s="40"/>
      <c r="AC166" s="41">
        <f t="shared" si="175"/>
        <v>0</v>
      </c>
      <c r="AD166" s="40"/>
      <c r="AE166" s="41">
        <f t="shared" si="176"/>
        <v>0</v>
      </c>
      <c r="AF166" s="40"/>
      <c r="AG166" s="41">
        <f t="shared" si="177"/>
        <v>0</v>
      </c>
      <c r="AH166" s="40"/>
      <c r="AI166" s="41">
        <f t="shared" si="178"/>
        <v>0</v>
      </c>
      <c r="AJ166" s="40"/>
      <c r="AK166" s="41">
        <f t="shared" si="179"/>
        <v>0</v>
      </c>
      <c r="AL166" s="40"/>
      <c r="AM166" s="41">
        <f t="shared" si="180"/>
        <v>0</v>
      </c>
      <c r="AN166" s="40"/>
      <c r="AO166" s="41">
        <f t="shared" si="181"/>
        <v>0</v>
      </c>
      <c r="AP166" s="40"/>
      <c r="AQ166" s="41">
        <f t="shared" si="182"/>
        <v>0</v>
      </c>
      <c r="AR166" s="40"/>
      <c r="AS166" s="41">
        <f t="shared" si="183"/>
        <v>0</v>
      </c>
      <c r="AT166" s="40"/>
      <c r="AU166" s="41">
        <f t="shared" si="184"/>
        <v>0</v>
      </c>
      <c r="AV166" s="40"/>
      <c r="AW166" s="41">
        <f t="shared" si="185"/>
        <v>0</v>
      </c>
      <c r="AX166" s="40"/>
      <c r="AY166" s="41">
        <f t="shared" si="186"/>
        <v>0</v>
      </c>
      <c r="AZ166" s="40"/>
      <c r="BA166" s="41">
        <f t="shared" si="187"/>
        <v>0</v>
      </c>
      <c r="BB166" s="40"/>
      <c r="BC166" s="41">
        <f t="shared" si="188"/>
        <v>0</v>
      </c>
      <c r="BD166" s="42">
        <f t="shared" si="189"/>
        <v>0</v>
      </c>
      <c r="BE166" s="49">
        <f t="shared" si="190"/>
        <v>0</v>
      </c>
      <c r="BF166" s="56">
        <f t="shared" si="137"/>
        <v>53</v>
      </c>
    </row>
    <row r="167" spans="1:58" hidden="1" x14ac:dyDescent="0.2">
      <c r="A167" s="48" t="s">
        <v>17</v>
      </c>
      <c r="B167" s="48" t="s">
        <v>10</v>
      </c>
      <c r="C167" s="48">
        <v>3</v>
      </c>
      <c r="D167" s="48" t="s">
        <v>147</v>
      </c>
      <c r="E167" s="48">
        <v>2015</v>
      </c>
      <c r="F167" s="40"/>
      <c r="G167" s="41">
        <f t="shared" si="164"/>
        <v>0</v>
      </c>
      <c r="H167" s="40"/>
      <c r="I167" s="41">
        <f t="shared" si="165"/>
        <v>0</v>
      </c>
      <c r="J167" s="40"/>
      <c r="K167" s="41">
        <f t="shared" si="166"/>
        <v>0</v>
      </c>
      <c r="L167" s="40"/>
      <c r="M167" s="41">
        <f t="shared" si="167"/>
        <v>0</v>
      </c>
      <c r="N167" s="40"/>
      <c r="O167" s="41">
        <f t="shared" si="168"/>
        <v>0</v>
      </c>
      <c r="P167" s="40"/>
      <c r="Q167" s="41">
        <f t="shared" si="169"/>
        <v>0</v>
      </c>
      <c r="R167" s="40"/>
      <c r="S167" s="41">
        <f t="shared" si="170"/>
        <v>0</v>
      </c>
      <c r="T167" s="40"/>
      <c r="U167" s="41">
        <f t="shared" si="171"/>
        <v>0</v>
      </c>
      <c r="V167" s="40"/>
      <c r="W167" s="41">
        <f t="shared" si="172"/>
        <v>0</v>
      </c>
      <c r="X167" s="40"/>
      <c r="Y167" s="41">
        <f t="shared" si="173"/>
        <v>0</v>
      </c>
      <c r="Z167" s="40"/>
      <c r="AA167" s="41">
        <f t="shared" si="174"/>
        <v>0</v>
      </c>
      <c r="AB167" s="40"/>
      <c r="AC167" s="41">
        <f t="shared" si="175"/>
        <v>0</v>
      </c>
      <c r="AD167" s="40"/>
      <c r="AE167" s="41">
        <f t="shared" si="176"/>
        <v>0</v>
      </c>
      <c r="AF167" s="40"/>
      <c r="AG167" s="41">
        <f t="shared" si="177"/>
        <v>0</v>
      </c>
      <c r="AH167" s="40"/>
      <c r="AI167" s="41">
        <f t="shared" si="178"/>
        <v>0</v>
      </c>
      <c r="AJ167" s="40"/>
      <c r="AK167" s="41">
        <f t="shared" si="179"/>
        <v>0</v>
      </c>
      <c r="AL167" s="40"/>
      <c r="AM167" s="41">
        <f t="shared" si="180"/>
        <v>0</v>
      </c>
      <c r="AN167" s="40"/>
      <c r="AO167" s="41">
        <f t="shared" si="181"/>
        <v>0</v>
      </c>
      <c r="AP167" s="40"/>
      <c r="AQ167" s="41">
        <f t="shared" si="182"/>
        <v>0</v>
      </c>
      <c r="AR167" s="40"/>
      <c r="AS167" s="41">
        <f t="shared" si="183"/>
        <v>0</v>
      </c>
      <c r="AT167" s="40"/>
      <c r="AU167" s="41">
        <f t="shared" si="184"/>
        <v>0</v>
      </c>
      <c r="AV167" s="40"/>
      <c r="AW167" s="41">
        <f t="shared" si="185"/>
        <v>0</v>
      </c>
      <c r="AX167" s="40"/>
      <c r="AY167" s="41">
        <f t="shared" si="186"/>
        <v>0</v>
      </c>
      <c r="AZ167" s="40"/>
      <c r="BA167" s="41">
        <f t="shared" si="187"/>
        <v>0</v>
      </c>
      <c r="BB167" s="40"/>
      <c r="BC167" s="41">
        <f t="shared" si="188"/>
        <v>0</v>
      </c>
      <c r="BD167" s="42">
        <f t="shared" si="189"/>
        <v>0</v>
      </c>
      <c r="BE167" s="49">
        <f t="shared" si="190"/>
        <v>0</v>
      </c>
      <c r="BF167" s="56">
        <f t="shared" si="137"/>
        <v>53</v>
      </c>
    </row>
    <row r="168" spans="1:58" hidden="1" x14ac:dyDescent="0.2">
      <c r="A168" s="48" t="s">
        <v>16</v>
      </c>
      <c r="B168" s="48" t="s">
        <v>10</v>
      </c>
      <c r="C168" s="48">
        <v>1</v>
      </c>
      <c r="D168" s="48" t="s">
        <v>147</v>
      </c>
      <c r="E168" s="48">
        <v>2015</v>
      </c>
      <c r="F168" s="40"/>
      <c r="G168" s="41">
        <f t="shared" si="164"/>
        <v>0</v>
      </c>
      <c r="H168" s="40"/>
      <c r="I168" s="41">
        <f t="shared" si="165"/>
        <v>0</v>
      </c>
      <c r="J168" s="40"/>
      <c r="K168" s="41">
        <f t="shared" si="166"/>
        <v>0</v>
      </c>
      <c r="L168" s="40"/>
      <c r="M168" s="41">
        <f t="shared" si="167"/>
        <v>0</v>
      </c>
      <c r="N168" s="40"/>
      <c r="O168" s="41">
        <f t="shared" si="168"/>
        <v>0</v>
      </c>
      <c r="P168" s="40"/>
      <c r="Q168" s="41">
        <f t="shared" si="169"/>
        <v>0</v>
      </c>
      <c r="R168" s="40"/>
      <c r="S168" s="41">
        <f t="shared" si="170"/>
        <v>0</v>
      </c>
      <c r="T168" s="40"/>
      <c r="U168" s="41">
        <f t="shared" si="171"/>
        <v>0</v>
      </c>
      <c r="V168" s="40"/>
      <c r="W168" s="41">
        <f t="shared" si="172"/>
        <v>0</v>
      </c>
      <c r="X168" s="40"/>
      <c r="Y168" s="41">
        <f t="shared" si="173"/>
        <v>0</v>
      </c>
      <c r="Z168" s="40"/>
      <c r="AA168" s="41">
        <f t="shared" si="174"/>
        <v>0</v>
      </c>
      <c r="AB168" s="40"/>
      <c r="AC168" s="41">
        <f t="shared" si="175"/>
        <v>0</v>
      </c>
      <c r="AD168" s="40"/>
      <c r="AE168" s="41">
        <f t="shared" si="176"/>
        <v>0</v>
      </c>
      <c r="AF168" s="40"/>
      <c r="AG168" s="41">
        <f t="shared" si="177"/>
        <v>0</v>
      </c>
      <c r="AH168" s="40"/>
      <c r="AI168" s="41">
        <f t="shared" si="178"/>
        <v>0</v>
      </c>
      <c r="AJ168" s="40"/>
      <c r="AK168" s="41">
        <f t="shared" si="179"/>
        <v>0</v>
      </c>
      <c r="AL168" s="40"/>
      <c r="AM168" s="41">
        <f t="shared" si="180"/>
        <v>0</v>
      </c>
      <c r="AN168" s="40"/>
      <c r="AO168" s="41">
        <f t="shared" si="181"/>
        <v>0</v>
      </c>
      <c r="AP168" s="40"/>
      <c r="AQ168" s="41">
        <f t="shared" si="182"/>
        <v>0</v>
      </c>
      <c r="AR168" s="40"/>
      <c r="AS168" s="41">
        <f t="shared" si="183"/>
        <v>0</v>
      </c>
      <c r="AT168" s="40"/>
      <c r="AU168" s="41">
        <f t="shared" si="184"/>
        <v>0</v>
      </c>
      <c r="AV168" s="40"/>
      <c r="AW168" s="41">
        <f t="shared" si="185"/>
        <v>0</v>
      </c>
      <c r="AX168" s="40"/>
      <c r="AY168" s="41">
        <f t="shared" si="186"/>
        <v>0</v>
      </c>
      <c r="AZ168" s="40"/>
      <c r="BA168" s="41">
        <f t="shared" si="187"/>
        <v>0</v>
      </c>
      <c r="BB168" s="40"/>
      <c r="BC168" s="41">
        <f t="shared" si="188"/>
        <v>0</v>
      </c>
      <c r="BD168" s="42">
        <f t="shared" si="189"/>
        <v>0</v>
      </c>
      <c r="BE168" s="49">
        <f t="shared" si="190"/>
        <v>0</v>
      </c>
      <c r="BF168" s="56">
        <f t="shared" si="137"/>
        <v>53</v>
      </c>
    </row>
    <row r="169" spans="1:58" ht="15" hidden="1" customHeight="1" x14ac:dyDescent="0.2">
      <c r="A169" s="48" t="s">
        <v>132</v>
      </c>
      <c r="B169" s="48" t="s">
        <v>52</v>
      </c>
      <c r="C169" s="48">
        <v>1</v>
      </c>
      <c r="D169" s="48" t="s">
        <v>147</v>
      </c>
      <c r="E169" s="48">
        <v>2015</v>
      </c>
      <c r="F169" s="40"/>
      <c r="G169" s="41">
        <f t="shared" si="164"/>
        <v>0</v>
      </c>
      <c r="H169" s="40"/>
      <c r="I169" s="41">
        <f t="shared" si="165"/>
        <v>0</v>
      </c>
      <c r="J169" s="40"/>
      <c r="K169" s="41">
        <f t="shared" si="166"/>
        <v>0</v>
      </c>
      <c r="L169" s="40"/>
      <c r="M169" s="41">
        <f t="shared" si="167"/>
        <v>0</v>
      </c>
      <c r="N169" s="40"/>
      <c r="O169" s="41">
        <f t="shared" si="168"/>
        <v>0</v>
      </c>
      <c r="P169" s="40"/>
      <c r="Q169" s="41">
        <f t="shared" si="169"/>
        <v>0</v>
      </c>
      <c r="R169" s="40"/>
      <c r="S169" s="41">
        <f t="shared" si="170"/>
        <v>0</v>
      </c>
      <c r="T169" s="40"/>
      <c r="U169" s="41">
        <f t="shared" si="171"/>
        <v>0</v>
      </c>
      <c r="V169" s="40"/>
      <c r="W169" s="41">
        <f t="shared" si="172"/>
        <v>0</v>
      </c>
      <c r="X169" s="40"/>
      <c r="Y169" s="41">
        <f t="shared" si="173"/>
        <v>0</v>
      </c>
      <c r="Z169" s="40"/>
      <c r="AA169" s="41">
        <f t="shared" si="174"/>
        <v>0</v>
      </c>
      <c r="AB169" s="40"/>
      <c r="AC169" s="41">
        <f t="shared" si="175"/>
        <v>0</v>
      </c>
      <c r="AD169" s="40"/>
      <c r="AE169" s="41">
        <f t="shared" si="176"/>
        <v>0</v>
      </c>
      <c r="AF169" s="40"/>
      <c r="AG169" s="41">
        <f t="shared" si="177"/>
        <v>0</v>
      </c>
      <c r="AH169" s="40"/>
      <c r="AI169" s="41">
        <f t="shared" si="178"/>
        <v>0</v>
      </c>
      <c r="AJ169" s="40"/>
      <c r="AK169" s="41">
        <f t="shared" si="179"/>
        <v>0</v>
      </c>
      <c r="AL169" s="40"/>
      <c r="AM169" s="41">
        <f t="shared" si="180"/>
        <v>0</v>
      </c>
      <c r="AN169" s="40"/>
      <c r="AO169" s="41">
        <f t="shared" si="181"/>
        <v>0</v>
      </c>
      <c r="AP169" s="40"/>
      <c r="AQ169" s="41">
        <f t="shared" si="182"/>
        <v>0</v>
      </c>
      <c r="AR169" s="40"/>
      <c r="AS169" s="41">
        <f t="shared" si="183"/>
        <v>0</v>
      </c>
      <c r="AT169" s="40"/>
      <c r="AU169" s="41">
        <f t="shared" si="184"/>
        <v>0</v>
      </c>
      <c r="AV169" s="40"/>
      <c r="AW169" s="41">
        <f t="shared" si="185"/>
        <v>0</v>
      </c>
      <c r="AX169" s="40"/>
      <c r="AY169" s="41">
        <f t="shared" si="186"/>
        <v>0</v>
      </c>
      <c r="AZ169" s="40"/>
      <c r="BA169" s="41">
        <f t="shared" si="187"/>
        <v>0</v>
      </c>
      <c r="BB169" s="40"/>
      <c r="BC169" s="41">
        <f t="shared" si="188"/>
        <v>0</v>
      </c>
      <c r="BD169" s="42">
        <f t="shared" si="189"/>
        <v>0</v>
      </c>
      <c r="BE169" s="49">
        <f t="shared" si="190"/>
        <v>0</v>
      </c>
      <c r="BF169" s="56">
        <f t="shared" si="137"/>
        <v>53</v>
      </c>
    </row>
    <row r="170" spans="1:58" ht="15" hidden="1" customHeight="1" x14ac:dyDescent="0.2">
      <c r="A170" s="48" t="s">
        <v>42</v>
      </c>
      <c r="B170" s="48" t="s">
        <v>25</v>
      </c>
      <c r="C170" s="48">
        <v>2</v>
      </c>
      <c r="D170" s="48" t="s">
        <v>147</v>
      </c>
      <c r="E170" s="48">
        <v>2015</v>
      </c>
      <c r="F170" s="40"/>
      <c r="G170" s="41">
        <f t="shared" si="164"/>
        <v>0</v>
      </c>
      <c r="H170" s="40"/>
      <c r="I170" s="41">
        <f t="shared" si="165"/>
        <v>0</v>
      </c>
      <c r="J170" s="40"/>
      <c r="K170" s="41">
        <f t="shared" si="166"/>
        <v>0</v>
      </c>
      <c r="L170" s="40"/>
      <c r="M170" s="41">
        <f t="shared" si="167"/>
        <v>0</v>
      </c>
      <c r="N170" s="40"/>
      <c r="O170" s="41">
        <f t="shared" si="168"/>
        <v>0</v>
      </c>
      <c r="P170" s="40"/>
      <c r="Q170" s="41">
        <f t="shared" si="169"/>
        <v>0</v>
      </c>
      <c r="R170" s="40"/>
      <c r="S170" s="41">
        <f t="shared" si="170"/>
        <v>0</v>
      </c>
      <c r="T170" s="40"/>
      <c r="U170" s="41">
        <f t="shared" si="171"/>
        <v>0</v>
      </c>
      <c r="V170" s="40"/>
      <c r="W170" s="41">
        <f t="shared" si="172"/>
        <v>0</v>
      </c>
      <c r="X170" s="40"/>
      <c r="Y170" s="41">
        <f t="shared" si="173"/>
        <v>0</v>
      </c>
      <c r="Z170" s="40"/>
      <c r="AA170" s="41">
        <f t="shared" si="174"/>
        <v>0</v>
      </c>
      <c r="AB170" s="40"/>
      <c r="AC170" s="41">
        <f t="shared" si="175"/>
        <v>0</v>
      </c>
      <c r="AD170" s="40"/>
      <c r="AE170" s="41">
        <f t="shared" si="176"/>
        <v>0</v>
      </c>
      <c r="AF170" s="40"/>
      <c r="AG170" s="41">
        <f t="shared" si="177"/>
        <v>0</v>
      </c>
      <c r="AH170" s="40"/>
      <c r="AI170" s="41">
        <f t="shared" si="178"/>
        <v>0</v>
      </c>
      <c r="AJ170" s="40"/>
      <c r="AK170" s="41">
        <f t="shared" si="179"/>
        <v>0</v>
      </c>
      <c r="AL170" s="40"/>
      <c r="AM170" s="41">
        <f t="shared" si="180"/>
        <v>0</v>
      </c>
      <c r="AN170" s="40"/>
      <c r="AO170" s="41">
        <f t="shared" si="181"/>
        <v>0</v>
      </c>
      <c r="AP170" s="40"/>
      <c r="AQ170" s="41">
        <f t="shared" si="182"/>
        <v>0</v>
      </c>
      <c r="AR170" s="40"/>
      <c r="AS170" s="41">
        <f t="shared" si="183"/>
        <v>0</v>
      </c>
      <c r="AT170" s="40"/>
      <c r="AU170" s="41">
        <f t="shared" si="184"/>
        <v>0</v>
      </c>
      <c r="AV170" s="40"/>
      <c r="AW170" s="41">
        <f t="shared" si="185"/>
        <v>0</v>
      </c>
      <c r="AX170" s="40"/>
      <c r="AY170" s="41">
        <f t="shared" si="186"/>
        <v>0</v>
      </c>
      <c r="AZ170" s="40"/>
      <c r="BA170" s="41">
        <f t="shared" si="187"/>
        <v>0</v>
      </c>
      <c r="BB170" s="40"/>
      <c r="BC170" s="41">
        <f t="shared" si="188"/>
        <v>0</v>
      </c>
      <c r="BD170" s="42">
        <f t="shared" si="189"/>
        <v>0</v>
      </c>
      <c r="BE170" s="49">
        <f t="shared" si="190"/>
        <v>0</v>
      </c>
      <c r="BF170" s="56">
        <f t="shared" si="137"/>
        <v>53</v>
      </c>
    </row>
    <row r="171" spans="1:58" hidden="1" x14ac:dyDescent="0.2">
      <c r="A171" s="48" t="s">
        <v>180</v>
      </c>
      <c r="B171" s="48" t="s">
        <v>10</v>
      </c>
      <c r="C171" s="48">
        <v>2</v>
      </c>
      <c r="D171" s="48" t="s">
        <v>147</v>
      </c>
      <c r="E171" s="48">
        <v>2015</v>
      </c>
      <c r="F171" s="40"/>
      <c r="G171" s="41">
        <f t="shared" si="164"/>
        <v>0</v>
      </c>
      <c r="H171" s="40"/>
      <c r="I171" s="41">
        <f t="shared" si="165"/>
        <v>0</v>
      </c>
      <c r="J171" s="40"/>
      <c r="K171" s="41">
        <f t="shared" si="166"/>
        <v>0</v>
      </c>
      <c r="L171" s="40"/>
      <c r="M171" s="41">
        <f t="shared" si="167"/>
        <v>0</v>
      </c>
      <c r="N171" s="40"/>
      <c r="O171" s="41">
        <f t="shared" si="168"/>
        <v>0</v>
      </c>
      <c r="P171" s="40"/>
      <c r="Q171" s="41">
        <f t="shared" si="169"/>
        <v>0</v>
      </c>
      <c r="R171" s="40"/>
      <c r="S171" s="41">
        <f t="shared" si="170"/>
        <v>0</v>
      </c>
      <c r="T171" s="40"/>
      <c r="U171" s="41">
        <f t="shared" si="171"/>
        <v>0</v>
      </c>
      <c r="V171" s="40"/>
      <c r="W171" s="41">
        <f t="shared" si="172"/>
        <v>0</v>
      </c>
      <c r="X171" s="40"/>
      <c r="Y171" s="41">
        <f t="shared" si="173"/>
        <v>0</v>
      </c>
      <c r="Z171" s="40"/>
      <c r="AA171" s="41">
        <f t="shared" si="174"/>
        <v>0</v>
      </c>
      <c r="AB171" s="40"/>
      <c r="AC171" s="41">
        <f t="shared" si="175"/>
        <v>0</v>
      </c>
      <c r="AD171" s="40"/>
      <c r="AE171" s="41">
        <f t="shared" si="176"/>
        <v>0</v>
      </c>
      <c r="AF171" s="40"/>
      <c r="AG171" s="41">
        <f t="shared" si="177"/>
        <v>0</v>
      </c>
      <c r="AH171" s="40"/>
      <c r="AI171" s="41">
        <f t="shared" si="178"/>
        <v>0</v>
      </c>
      <c r="AJ171" s="40"/>
      <c r="AK171" s="41">
        <f t="shared" si="179"/>
        <v>0</v>
      </c>
      <c r="AL171" s="40"/>
      <c r="AM171" s="41">
        <f t="shared" si="180"/>
        <v>0</v>
      </c>
      <c r="AN171" s="40"/>
      <c r="AO171" s="41">
        <f t="shared" si="181"/>
        <v>0</v>
      </c>
      <c r="AP171" s="40"/>
      <c r="AQ171" s="41">
        <f t="shared" si="182"/>
        <v>0</v>
      </c>
      <c r="AR171" s="40"/>
      <c r="AS171" s="41">
        <f t="shared" si="183"/>
        <v>0</v>
      </c>
      <c r="AT171" s="40"/>
      <c r="AU171" s="41">
        <f t="shared" si="184"/>
        <v>0</v>
      </c>
      <c r="AV171" s="40"/>
      <c r="AW171" s="41">
        <f t="shared" si="185"/>
        <v>0</v>
      </c>
      <c r="AX171" s="40"/>
      <c r="AY171" s="41">
        <f t="shared" si="186"/>
        <v>0</v>
      </c>
      <c r="AZ171" s="40"/>
      <c r="BA171" s="41">
        <f t="shared" si="187"/>
        <v>0</v>
      </c>
      <c r="BB171" s="40"/>
      <c r="BC171" s="41">
        <f t="shared" si="188"/>
        <v>0</v>
      </c>
      <c r="BD171" s="42">
        <f t="shared" si="189"/>
        <v>0</v>
      </c>
      <c r="BE171" s="49">
        <f t="shared" si="190"/>
        <v>0</v>
      </c>
      <c r="BF171" s="56">
        <f t="shared" si="137"/>
        <v>53</v>
      </c>
    </row>
    <row r="172" spans="1:58" hidden="1" x14ac:dyDescent="0.2">
      <c r="A172" s="48" t="s">
        <v>18</v>
      </c>
      <c r="B172" s="48" t="s">
        <v>10</v>
      </c>
      <c r="C172" s="48">
        <v>3</v>
      </c>
      <c r="D172" s="48" t="s">
        <v>147</v>
      </c>
      <c r="E172" s="48">
        <v>2015</v>
      </c>
      <c r="F172" s="40"/>
      <c r="G172" s="41">
        <f t="shared" si="164"/>
        <v>0</v>
      </c>
      <c r="H172" s="40"/>
      <c r="I172" s="41">
        <f t="shared" si="165"/>
        <v>0</v>
      </c>
      <c r="J172" s="40"/>
      <c r="K172" s="41">
        <f t="shared" si="166"/>
        <v>0</v>
      </c>
      <c r="L172" s="40"/>
      <c r="M172" s="41">
        <f t="shared" si="167"/>
        <v>0</v>
      </c>
      <c r="N172" s="40"/>
      <c r="O172" s="41">
        <f t="shared" si="168"/>
        <v>0</v>
      </c>
      <c r="P172" s="40"/>
      <c r="Q172" s="41">
        <f t="shared" si="169"/>
        <v>0</v>
      </c>
      <c r="R172" s="40"/>
      <c r="S172" s="41">
        <f t="shared" si="170"/>
        <v>0</v>
      </c>
      <c r="T172" s="40"/>
      <c r="U172" s="41">
        <f t="shared" si="171"/>
        <v>0</v>
      </c>
      <c r="V172" s="40"/>
      <c r="W172" s="41">
        <f t="shared" si="172"/>
        <v>0</v>
      </c>
      <c r="X172" s="40"/>
      <c r="Y172" s="41">
        <f t="shared" si="173"/>
        <v>0</v>
      </c>
      <c r="Z172" s="40"/>
      <c r="AA172" s="41">
        <f t="shared" si="174"/>
        <v>0</v>
      </c>
      <c r="AB172" s="40"/>
      <c r="AC172" s="41">
        <f t="shared" si="175"/>
        <v>0</v>
      </c>
      <c r="AD172" s="40"/>
      <c r="AE172" s="41">
        <f t="shared" si="176"/>
        <v>0</v>
      </c>
      <c r="AF172" s="40"/>
      <c r="AG172" s="41">
        <f t="shared" si="177"/>
        <v>0</v>
      </c>
      <c r="AH172" s="40"/>
      <c r="AI172" s="41">
        <f t="shared" si="178"/>
        <v>0</v>
      </c>
      <c r="AJ172" s="40"/>
      <c r="AK172" s="41">
        <f t="shared" si="179"/>
        <v>0</v>
      </c>
      <c r="AL172" s="40"/>
      <c r="AM172" s="41">
        <f t="shared" si="180"/>
        <v>0</v>
      </c>
      <c r="AN172" s="40"/>
      <c r="AO172" s="41">
        <f t="shared" si="181"/>
        <v>0</v>
      </c>
      <c r="AP172" s="40"/>
      <c r="AQ172" s="41">
        <f t="shared" si="182"/>
        <v>0</v>
      </c>
      <c r="AR172" s="40"/>
      <c r="AS172" s="41">
        <f t="shared" si="183"/>
        <v>0</v>
      </c>
      <c r="AT172" s="40"/>
      <c r="AU172" s="41">
        <f t="shared" si="184"/>
        <v>0</v>
      </c>
      <c r="AV172" s="40"/>
      <c r="AW172" s="41">
        <f t="shared" si="185"/>
        <v>0</v>
      </c>
      <c r="AX172" s="40"/>
      <c r="AY172" s="41">
        <f t="shared" si="186"/>
        <v>0</v>
      </c>
      <c r="AZ172" s="40"/>
      <c r="BA172" s="41">
        <f t="shared" si="187"/>
        <v>0</v>
      </c>
      <c r="BB172" s="40"/>
      <c r="BC172" s="41">
        <f t="shared" si="188"/>
        <v>0</v>
      </c>
      <c r="BD172" s="42">
        <f t="shared" si="189"/>
        <v>0</v>
      </c>
      <c r="BE172" s="49">
        <f t="shared" si="190"/>
        <v>0</v>
      </c>
      <c r="BF172" s="56">
        <f t="shared" si="137"/>
        <v>53</v>
      </c>
    </row>
    <row r="173" spans="1:58" ht="15" hidden="1" customHeight="1" x14ac:dyDescent="0.2">
      <c r="A173" s="48" t="s">
        <v>8</v>
      </c>
      <c r="B173" s="48" t="s">
        <v>134</v>
      </c>
      <c r="C173" s="48">
        <v>1</v>
      </c>
      <c r="D173" s="48" t="s">
        <v>147</v>
      </c>
      <c r="E173" s="48">
        <v>2015</v>
      </c>
      <c r="F173" s="40"/>
      <c r="G173" s="41">
        <f t="shared" si="164"/>
        <v>0</v>
      </c>
      <c r="H173" s="40"/>
      <c r="I173" s="41">
        <f t="shared" si="165"/>
        <v>0</v>
      </c>
      <c r="J173" s="40"/>
      <c r="K173" s="41">
        <f t="shared" si="166"/>
        <v>0</v>
      </c>
      <c r="L173" s="40"/>
      <c r="M173" s="41">
        <f t="shared" si="167"/>
        <v>0</v>
      </c>
      <c r="N173" s="40"/>
      <c r="O173" s="41">
        <f t="shared" si="168"/>
        <v>0</v>
      </c>
      <c r="P173" s="40"/>
      <c r="Q173" s="41">
        <f t="shared" si="169"/>
        <v>0</v>
      </c>
      <c r="R173" s="40"/>
      <c r="S173" s="41">
        <f t="shared" si="170"/>
        <v>0</v>
      </c>
      <c r="T173" s="40"/>
      <c r="U173" s="41">
        <f t="shared" si="171"/>
        <v>0</v>
      </c>
      <c r="V173" s="40"/>
      <c r="W173" s="41">
        <f t="shared" si="172"/>
        <v>0</v>
      </c>
      <c r="X173" s="40"/>
      <c r="Y173" s="41">
        <f t="shared" si="173"/>
        <v>0</v>
      </c>
      <c r="Z173" s="40"/>
      <c r="AA173" s="41">
        <f t="shared" si="174"/>
        <v>0</v>
      </c>
      <c r="AB173" s="40"/>
      <c r="AC173" s="41">
        <f t="shared" si="175"/>
        <v>0</v>
      </c>
      <c r="AD173" s="40"/>
      <c r="AE173" s="41">
        <f t="shared" si="176"/>
        <v>0</v>
      </c>
      <c r="AF173" s="40"/>
      <c r="AG173" s="41">
        <f t="shared" si="177"/>
        <v>0</v>
      </c>
      <c r="AH173" s="40"/>
      <c r="AI173" s="41">
        <f t="shared" si="178"/>
        <v>0</v>
      </c>
      <c r="AJ173" s="40"/>
      <c r="AK173" s="41">
        <f t="shared" si="179"/>
        <v>0</v>
      </c>
      <c r="AL173" s="40"/>
      <c r="AM173" s="41">
        <f t="shared" si="180"/>
        <v>0</v>
      </c>
      <c r="AN173" s="40"/>
      <c r="AO173" s="41">
        <f t="shared" si="181"/>
        <v>0</v>
      </c>
      <c r="AP173" s="40"/>
      <c r="AQ173" s="41">
        <f t="shared" si="182"/>
        <v>0</v>
      </c>
      <c r="AR173" s="40"/>
      <c r="AS173" s="41">
        <f t="shared" si="183"/>
        <v>0</v>
      </c>
      <c r="AT173" s="40"/>
      <c r="AU173" s="41">
        <f t="shared" si="184"/>
        <v>0</v>
      </c>
      <c r="AV173" s="40"/>
      <c r="AW173" s="41">
        <f t="shared" si="185"/>
        <v>0</v>
      </c>
      <c r="AX173" s="40"/>
      <c r="AY173" s="41">
        <f t="shared" si="186"/>
        <v>0</v>
      </c>
      <c r="AZ173" s="40"/>
      <c r="BA173" s="41">
        <f t="shared" si="187"/>
        <v>0</v>
      </c>
      <c r="BB173" s="40"/>
      <c r="BC173" s="41">
        <f t="shared" si="188"/>
        <v>0</v>
      </c>
      <c r="BD173" s="42">
        <f t="shared" si="189"/>
        <v>0</v>
      </c>
      <c r="BE173" s="49">
        <f t="shared" si="190"/>
        <v>0</v>
      </c>
      <c r="BF173" s="56">
        <f t="shared" si="137"/>
        <v>53</v>
      </c>
    </row>
    <row r="174" spans="1:58" hidden="1" x14ac:dyDescent="0.2">
      <c r="A174" s="48" t="s">
        <v>114</v>
      </c>
      <c r="B174" s="48" t="s">
        <v>25</v>
      </c>
      <c r="C174" s="48">
        <v>2</v>
      </c>
      <c r="D174" s="48" t="s">
        <v>147</v>
      </c>
      <c r="E174" s="48">
        <v>2015</v>
      </c>
      <c r="F174" s="40"/>
      <c r="G174" s="41">
        <f t="shared" si="164"/>
        <v>0</v>
      </c>
      <c r="H174" s="40"/>
      <c r="I174" s="41">
        <f t="shared" si="165"/>
        <v>0</v>
      </c>
      <c r="J174" s="40"/>
      <c r="K174" s="41">
        <f t="shared" si="166"/>
        <v>0</v>
      </c>
      <c r="L174" s="40"/>
      <c r="M174" s="41">
        <f t="shared" si="167"/>
        <v>0</v>
      </c>
      <c r="N174" s="40"/>
      <c r="O174" s="41">
        <f t="shared" si="168"/>
        <v>0</v>
      </c>
      <c r="P174" s="40"/>
      <c r="Q174" s="41">
        <f t="shared" si="169"/>
        <v>0</v>
      </c>
      <c r="R174" s="40"/>
      <c r="S174" s="41">
        <f t="shared" si="170"/>
        <v>0</v>
      </c>
      <c r="T174" s="40"/>
      <c r="U174" s="41">
        <f t="shared" si="171"/>
        <v>0</v>
      </c>
      <c r="V174" s="40"/>
      <c r="W174" s="41">
        <f t="shared" si="172"/>
        <v>0</v>
      </c>
      <c r="X174" s="40"/>
      <c r="Y174" s="41">
        <f t="shared" si="173"/>
        <v>0</v>
      </c>
      <c r="Z174" s="40"/>
      <c r="AA174" s="41">
        <f t="shared" si="174"/>
        <v>0</v>
      </c>
      <c r="AB174" s="40"/>
      <c r="AC174" s="41">
        <f t="shared" si="175"/>
        <v>0</v>
      </c>
      <c r="AD174" s="40"/>
      <c r="AE174" s="41">
        <f t="shared" si="176"/>
        <v>0</v>
      </c>
      <c r="AF174" s="40"/>
      <c r="AG174" s="41">
        <f t="shared" si="177"/>
        <v>0</v>
      </c>
      <c r="AH174" s="40"/>
      <c r="AI174" s="41">
        <f t="shared" si="178"/>
        <v>0</v>
      </c>
      <c r="AJ174" s="40"/>
      <c r="AK174" s="41">
        <f t="shared" si="179"/>
        <v>0</v>
      </c>
      <c r="AL174" s="40"/>
      <c r="AM174" s="41">
        <f t="shared" si="180"/>
        <v>0</v>
      </c>
      <c r="AN174" s="40"/>
      <c r="AO174" s="41">
        <f t="shared" si="181"/>
        <v>0</v>
      </c>
      <c r="AP174" s="40"/>
      <c r="AQ174" s="41">
        <f t="shared" si="182"/>
        <v>0</v>
      </c>
      <c r="AR174" s="40"/>
      <c r="AS174" s="41">
        <f t="shared" si="183"/>
        <v>0</v>
      </c>
      <c r="AT174" s="40"/>
      <c r="AU174" s="41">
        <f t="shared" si="184"/>
        <v>0</v>
      </c>
      <c r="AV174" s="40"/>
      <c r="AW174" s="41">
        <f t="shared" si="185"/>
        <v>0</v>
      </c>
      <c r="AX174" s="40"/>
      <c r="AY174" s="41">
        <f t="shared" si="186"/>
        <v>0</v>
      </c>
      <c r="AZ174" s="40"/>
      <c r="BA174" s="41">
        <f t="shared" si="187"/>
        <v>0</v>
      </c>
      <c r="BB174" s="40"/>
      <c r="BC174" s="41">
        <f t="shared" si="188"/>
        <v>0</v>
      </c>
      <c r="BD174" s="42">
        <f t="shared" si="189"/>
        <v>0</v>
      </c>
      <c r="BE174" s="49">
        <f t="shared" si="190"/>
        <v>0</v>
      </c>
      <c r="BF174" s="56">
        <f t="shared" si="137"/>
        <v>53</v>
      </c>
    </row>
    <row r="175" spans="1:58" ht="15" hidden="1" customHeight="1" x14ac:dyDescent="0.2">
      <c r="A175" s="48" t="s">
        <v>40</v>
      </c>
      <c r="B175" s="48" t="s">
        <v>25</v>
      </c>
      <c r="C175" s="48">
        <v>3</v>
      </c>
      <c r="D175" s="48" t="s">
        <v>147</v>
      </c>
      <c r="E175" s="48">
        <v>2015</v>
      </c>
      <c r="F175" s="40"/>
      <c r="G175" s="41">
        <f t="shared" si="164"/>
        <v>0</v>
      </c>
      <c r="H175" s="40"/>
      <c r="I175" s="41">
        <f t="shared" si="165"/>
        <v>0</v>
      </c>
      <c r="J175" s="40"/>
      <c r="K175" s="41">
        <f t="shared" si="166"/>
        <v>0</v>
      </c>
      <c r="L175" s="40"/>
      <c r="M175" s="41">
        <f t="shared" si="167"/>
        <v>0</v>
      </c>
      <c r="N175" s="40"/>
      <c r="O175" s="41">
        <f t="shared" si="168"/>
        <v>0</v>
      </c>
      <c r="P175" s="40"/>
      <c r="Q175" s="41">
        <f t="shared" si="169"/>
        <v>0</v>
      </c>
      <c r="R175" s="40"/>
      <c r="S175" s="41">
        <f t="shared" si="170"/>
        <v>0</v>
      </c>
      <c r="T175" s="40"/>
      <c r="U175" s="41">
        <f t="shared" si="171"/>
        <v>0</v>
      </c>
      <c r="V175" s="40"/>
      <c r="W175" s="41">
        <f t="shared" si="172"/>
        <v>0</v>
      </c>
      <c r="X175" s="40"/>
      <c r="Y175" s="41">
        <f t="shared" si="173"/>
        <v>0</v>
      </c>
      <c r="Z175" s="40"/>
      <c r="AA175" s="41">
        <f t="shared" si="174"/>
        <v>0</v>
      </c>
      <c r="AB175" s="40"/>
      <c r="AC175" s="41">
        <f t="shared" si="175"/>
        <v>0</v>
      </c>
      <c r="AD175" s="40"/>
      <c r="AE175" s="41">
        <f t="shared" si="176"/>
        <v>0</v>
      </c>
      <c r="AF175" s="40"/>
      <c r="AG175" s="41">
        <f t="shared" si="177"/>
        <v>0</v>
      </c>
      <c r="AH175" s="40"/>
      <c r="AI175" s="41">
        <f t="shared" si="178"/>
        <v>0</v>
      </c>
      <c r="AJ175" s="40"/>
      <c r="AK175" s="41">
        <f t="shared" si="179"/>
        <v>0</v>
      </c>
      <c r="AL175" s="40"/>
      <c r="AM175" s="41">
        <f t="shared" si="180"/>
        <v>0</v>
      </c>
      <c r="AN175" s="40"/>
      <c r="AO175" s="41">
        <f t="shared" si="181"/>
        <v>0</v>
      </c>
      <c r="AP175" s="40"/>
      <c r="AQ175" s="41">
        <f t="shared" si="182"/>
        <v>0</v>
      </c>
      <c r="AR175" s="40"/>
      <c r="AS175" s="41">
        <f t="shared" si="183"/>
        <v>0</v>
      </c>
      <c r="AT175" s="40"/>
      <c r="AU175" s="41">
        <f t="shared" si="184"/>
        <v>0</v>
      </c>
      <c r="AV175" s="40"/>
      <c r="AW175" s="41">
        <f t="shared" si="185"/>
        <v>0</v>
      </c>
      <c r="AX175" s="40"/>
      <c r="AY175" s="41">
        <f t="shared" si="186"/>
        <v>0</v>
      </c>
      <c r="AZ175" s="40"/>
      <c r="BA175" s="41">
        <f t="shared" si="187"/>
        <v>0</v>
      </c>
      <c r="BB175" s="40"/>
      <c r="BC175" s="41">
        <f t="shared" si="188"/>
        <v>0</v>
      </c>
      <c r="BD175" s="42">
        <f t="shared" si="189"/>
        <v>0</v>
      </c>
      <c r="BE175" s="49">
        <f t="shared" si="190"/>
        <v>0</v>
      </c>
      <c r="BF175" s="56">
        <f t="shared" si="137"/>
        <v>53</v>
      </c>
    </row>
    <row r="176" spans="1:58" ht="15" hidden="1" customHeight="1" x14ac:dyDescent="0.2">
      <c r="A176" s="48" t="s">
        <v>58</v>
      </c>
      <c r="B176" s="48" t="s">
        <v>57</v>
      </c>
      <c r="C176" s="48">
        <v>1</v>
      </c>
      <c r="D176" s="48" t="s">
        <v>147</v>
      </c>
      <c r="E176" s="48">
        <v>2015</v>
      </c>
      <c r="F176" s="40"/>
      <c r="G176" s="41">
        <f t="shared" si="164"/>
        <v>0</v>
      </c>
      <c r="H176" s="40"/>
      <c r="I176" s="41">
        <f t="shared" si="165"/>
        <v>0</v>
      </c>
      <c r="J176" s="40"/>
      <c r="K176" s="41">
        <f t="shared" si="166"/>
        <v>0</v>
      </c>
      <c r="L176" s="40"/>
      <c r="M176" s="41">
        <f t="shared" si="167"/>
        <v>0</v>
      </c>
      <c r="N176" s="40"/>
      <c r="O176" s="41">
        <f t="shared" si="168"/>
        <v>0</v>
      </c>
      <c r="P176" s="40"/>
      <c r="Q176" s="41">
        <f t="shared" si="169"/>
        <v>0</v>
      </c>
      <c r="R176" s="40"/>
      <c r="S176" s="41">
        <f t="shared" si="170"/>
        <v>0</v>
      </c>
      <c r="T176" s="40"/>
      <c r="U176" s="41">
        <f t="shared" si="171"/>
        <v>0</v>
      </c>
      <c r="V176" s="40"/>
      <c r="W176" s="41">
        <f t="shared" si="172"/>
        <v>0</v>
      </c>
      <c r="X176" s="40"/>
      <c r="Y176" s="41">
        <f t="shared" si="173"/>
        <v>0</v>
      </c>
      <c r="Z176" s="40"/>
      <c r="AA176" s="41">
        <f t="shared" si="174"/>
        <v>0</v>
      </c>
      <c r="AB176" s="40"/>
      <c r="AC176" s="41">
        <f t="shared" si="175"/>
        <v>0</v>
      </c>
      <c r="AD176" s="40"/>
      <c r="AE176" s="41">
        <f t="shared" si="176"/>
        <v>0</v>
      </c>
      <c r="AF176" s="40"/>
      <c r="AG176" s="41">
        <f t="shared" si="177"/>
        <v>0</v>
      </c>
      <c r="AH176" s="40"/>
      <c r="AI176" s="41">
        <f t="shared" si="178"/>
        <v>0</v>
      </c>
      <c r="AJ176" s="40"/>
      <c r="AK176" s="41">
        <f t="shared" si="179"/>
        <v>0</v>
      </c>
      <c r="AL176" s="40"/>
      <c r="AM176" s="41">
        <f t="shared" si="180"/>
        <v>0</v>
      </c>
      <c r="AN176" s="40"/>
      <c r="AO176" s="41">
        <f t="shared" si="181"/>
        <v>0</v>
      </c>
      <c r="AP176" s="40"/>
      <c r="AQ176" s="41">
        <f t="shared" si="182"/>
        <v>0</v>
      </c>
      <c r="AR176" s="40"/>
      <c r="AS176" s="41">
        <f t="shared" si="183"/>
        <v>0</v>
      </c>
      <c r="AT176" s="40"/>
      <c r="AU176" s="41">
        <f t="shared" si="184"/>
        <v>0</v>
      </c>
      <c r="AV176" s="40"/>
      <c r="AW176" s="41">
        <f t="shared" si="185"/>
        <v>0</v>
      </c>
      <c r="AX176" s="40"/>
      <c r="AY176" s="41">
        <f t="shared" si="186"/>
        <v>0</v>
      </c>
      <c r="AZ176" s="40"/>
      <c r="BA176" s="41">
        <f t="shared" si="187"/>
        <v>0</v>
      </c>
      <c r="BB176" s="40"/>
      <c r="BC176" s="41">
        <f t="shared" si="188"/>
        <v>0</v>
      </c>
      <c r="BD176" s="42">
        <f t="shared" si="189"/>
        <v>0</v>
      </c>
      <c r="BE176" s="49">
        <f t="shared" si="190"/>
        <v>0</v>
      </c>
      <c r="BF176" s="56">
        <f t="shared" si="137"/>
        <v>53</v>
      </c>
    </row>
    <row r="177" spans="1:58" ht="15" hidden="1" customHeight="1" x14ac:dyDescent="0.2">
      <c r="A177" s="48" t="s">
        <v>135</v>
      </c>
      <c r="B177" s="48" t="s">
        <v>57</v>
      </c>
      <c r="C177" s="48">
        <v>1</v>
      </c>
      <c r="D177" s="48" t="s">
        <v>147</v>
      </c>
      <c r="E177" s="48">
        <v>2015</v>
      </c>
      <c r="F177" s="40"/>
      <c r="G177" s="41">
        <f t="shared" si="164"/>
        <v>0</v>
      </c>
      <c r="H177" s="40"/>
      <c r="I177" s="41">
        <f t="shared" si="165"/>
        <v>0</v>
      </c>
      <c r="J177" s="40"/>
      <c r="K177" s="41">
        <f t="shared" si="166"/>
        <v>0</v>
      </c>
      <c r="L177" s="40"/>
      <c r="M177" s="41">
        <f t="shared" si="167"/>
        <v>0</v>
      </c>
      <c r="N177" s="40"/>
      <c r="O177" s="41">
        <f t="shared" si="168"/>
        <v>0</v>
      </c>
      <c r="P177" s="40"/>
      <c r="Q177" s="41">
        <f t="shared" si="169"/>
        <v>0</v>
      </c>
      <c r="R177" s="40"/>
      <c r="S177" s="41">
        <f t="shared" si="170"/>
        <v>0</v>
      </c>
      <c r="T177" s="40"/>
      <c r="U177" s="41">
        <f t="shared" si="171"/>
        <v>0</v>
      </c>
      <c r="V177" s="40"/>
      <c r="W177" s="41">
        <f t="shared" si="172"/>
        <v>0</v>
      </c>
      <c r="X177" s="40"/>
      <c r="Y177" s="41">
        <f t="shared" si="173"/>
        <v>0</v>
      </c>
      <c r="Z177" s="40"/>
      <c r="AA177" s="41">
        <f t="shared" si="174"/>
        <v>0</v>
      </c>
      <c r="AB177" s="40"/>
      <c r="AC177" s="41">
        <f t="shared" si="175"/>
        <v>0</v>
      </c>
      <c r="AD177" s="40"/>
      <c r="AE177" s="41">
        <f t="shared" si="176"/>
        <v>0</v>
      </c>
      <c r="AF177" s="40"/>
      <c r="AG177" s="41">
        <f t="shared" si="177"/>
        <v>0</v>
      </c>
      <c r="AH177" s="40"/>
      <c r="AI177" s="41">
        <f t="shared" si="178"/>
        <v>0</v>
      </c>
      <c r="AJ177" s="40"/>
      <c r="AK177" s="41">
        <f t="shared" si="179"/>
        <v>0</v>
      </c>
      <c r="AL177" s="40"/>
      <c r="AM177" s="41">
        <f t="shared" si="180"/>
        <v>0</v>
      </c>
      <c r="AN177" s="40"/>
      <c r="AO177" s="41">
        <f t="shared" si="181"/>
        <v>0</v>
      </c>
      <c r="AP177" s="40"/>
      <c r="AQ177" s="41">
        <f t="shared" si="182"/>
        <v>0</v>
      </c>
      <c r="AR177" s="40"/>
      <c r="AS177" s="41">
        <f t="shared" si="183"/>
        <v>0</v>
      </c>
      <c r="AT177" s="40"/>
      <c r="AU177" s="41">
        <f t="shared" si="184"/>
        <v>0</v>
      </c>
      <c r="AV177" s="40"/>
      <c r="AW177" s="41">
        <f t="shared" si="185"/>
        <v>0</v>
      </c>
      <c r="AX177" s="40"/>
      <c r="AY177" s="41">
        <f t="shared" si="186"/>
        <v>0</v>
      </c>
      <c r="AZ177" s="40"/>
      <c r="BA177" s="41">
        <f t="shared" si="187"/>
        <v>0</v>
      </c>
      <c r="BB177" s="40"/>
      <c r="BC177" s="41">
        <f t="shared" si="188"/>
        <v>0</v>
      </c>
      <c r="BD177" s="42">
        <f t="shared" si="189"/>
        <v>0</v>
      </c>
      <c r="BE177" s="49">
        <f t="shared" si="190"/>
        <v>0</v>
      </c>
      <c r="BF177" s="56">
        <f t="shared" ref="BF177:BF233" si="191">IF(F177="",G$3,0)+IF(H177="",I$3,0)+IF(J177="",K$3,0)+IF(L177="",M$3,0)+IF(N177="",O$3,0)+IF(P177="",Q$3,0)+IF(R177="",S$3,0)+IF(T177="",U$3,0)+IF(V177="",W$3,0)+IF(X177="",Y$3,0)+IF(Z177="",AA$3,0)+IF(AB177="",AC$3,0)+IF(AD177="",AE$3,0)+IF(AF177="",AG$3,0)+IF(AH177="",AI$3,0)+IF(AJ177="",AK$3,0)+IF(AL177="",AM$3,0)+IF(AN177="",AO$3,0)+IF(AP177="",AQ$3,0)+IF(AR177="",AS$3,0)+IF(AT177="",AU$3,0)+IF(AV177="",AW$3,0)+IF(AX177="",AY$3,0)+IF(AZ177="",BA$3,0)+IF(BB177="",BC$3,0)</f>
        <v>53</v>
      </c>
    </row>
    <row r="178" spans="1:58" ht="15" hidden="1" customHeight="1" x14ac:dyDescent="0.2">
      <c r="A178" s="48" t="s">
        <v>136</v>
      </c>
      <c r="B178" s="48" t="s">
        <v>57</v>
      </c>
      <c r="C178" s="48">
        <v>1</v>
      </c>
      <c r="D178" s="48" t="s">
        <v>147</v>
      </c>
      <c r="E178" s="48">
        <v>2015</v>
      </c>
      <c r="F178" s="40"/>
      <c r="G178" s="41">
        <f t="shared" si="164"/>
        <v>0</v>
      </c>
      <c r="H178" s="40"/>
      <c r="I178" s="41">
        <f t="shared" si="165"/>
        <v>0</v>
      </c>
      <c r="J178" s="40"/>
      <c r="K178" s="41">
        <f t="shared" si="166"/>
        <v>0</v>
      </c>
      <c r="L178" s="40"/>
      <c r="M178" s="41">
        <f t="shared" si="167"/>
        <v>0</v>
      </c>
      <c r="N178" s="40"/>
      <c r="O178" s="41">
        <f t="shared" si="168"/>
        <v>0</v>
      </c>
      <c r="P178" s="40"/>
      <c r="Q178" s="41">
        <f t="shared" si="169"/>
        <v>0</v>
      </c>
      <c r="R178" s="40"/>
      <c r="S178" s="41">
        <f t="shared" si="170"/>
        <v>0</v>
      </c>
      <c r="T178" s="40"/>
      <c r="U178" s="41">
        <f t="shared" si="171"/>
        <v>0</v>
      </c>
      <c r="V178" s="40"/>
      <c r="W178" s="41">
        <f t="shared" si="172"/>
        <v>0</v>
      </c>
      <c r="X178" s="40"/>
      <c r="Y178" s="41">
        <f t="shared" si="173"/>
        <v>0</v>
      </c>
      <c r="Z178" s="40"/>
      <c r="AA178" s="41">
        <f t="shared" si="174"/>
        <v>0</v>
      </c>
      <c r="AB178" s="40"/>
      <c r="AC178" s="41">
        <f t="shared" si="175"/>
        <v>0</v>
      </c>
      <c r="AD178" s="40"/>
      <c r="AE178" s="41">
        <f t="shared" si="176"/>
        <v>0</v>
      </c>
      <c r="AF178" s="40"/>
      <c r="AG178" s="41">
        <f t="shared" si="177"/>
        <v>0</v>
      </c>
      <c r="AH178" s="40"/>
      <c r="AI178" s="41">
        <f t="shared" si="178"/>
        <v>0</v>
      </c>
      <c r="AJ178" s="40"/>
      <c r="AK178" s="41">
        <f t="shared" si="179"/>
        <v>0</v>
      </c>
      <c r="AL178" s="40"/>
      <c r="AM178" s="41">
        <f t="shared" si="180"/>
        <v>0</v>
      </c>
      <c r="AN178" s="40"/>
      <c r="AO178" s="41">
        <f t="shared" si="181"/>
        <v>0</v>
      </c>
      <c r="AP178" s="40"/>
      <c r="AQ178" s="41">
        <f t="shared" si="182"/>
        <v>0</v>
      </c>
      <c r="AR178" s="40"/>
      <c r="AS178" s="41">
        <f t="shared" si="183"/>
        <v>0</v>
      </c>
      <c r="AT178" s="40"/>
      <c r="AU178" s="41">
        <f t="shared" si="184"/>
        <v>0</v>
      </c>
      <c r="AV178" s="40"/>
      <c r="AW178" s="41">
        <f t="shared" si="185"/>
        <v>0</v>
      </c>
      <c r="AX178" s="40"/>
      <c r="AY178" s="41">
        <f t="shared" si="186"/>
        <v>0</v>
      </c>
      <c r="AZ178" s="40"/>
      <c r="BA178" s="41">
        <f t="shared" si="187"/>
        <v>0</v>
      </c>
      <c r="BB178" s="40"/>
      <c r="BC178" s="41">
        <f t="shared" si="188"/>
        <v>0</v>
      </c>
      <c r="BD178" s="42">
        <f t="shared" si="189"/>
        <v>0</v>
      </c>
      <c r="BE178" s="49">
        <f t="shared" si="190"/>
        <v>0</v>
      </c>
      <c r="BF178" s="56">
        <f t="shared" si="191"/>
        <v>53</v>
      </c>
    </row>
    <row r="179" spans="1:58" ht="15" hidden="1" customHeight="1" x14ac:dyDescent="0.2">
      <c r="A179" s="48" t="s">
        <v>137</v>
      </c>
      <c r="B179" s="48" t="s">
        <v>57</v>
      </c>
      <c r="C179" s="48">
        <v>2</v>
      </c>
      <c r="D179" s="48" t="s">
        <v>147</v>
      </c>
      <c r="E179" s="48">
        <v>2015</v>
      </c>
      <c r="F179" s="40"/>
      <c r="G179" s="41">
        <f t="shared" si="164"/>
        <v>0</v>
      </c>
      <c r="H179" s="40"/>
      <c r="I179" s="41">
        <f t="shared" si="165"/>
        <v>0</v>
      </c>
      <c r="J179" s="40"/>
      <c r="K179" s="41">
        <f t="shared" si="166"/>
        <v>0</v>
      </c>
      <c r="L179" s="40"/>
      <c r="M179" s="41">
        <f t="shared" si="167"/>
        <v>0</v>
      </c>
      <c r="N179" s="40"/>
      <c r="O179" s="41">
        <f t="shared" si="168"/>
        <v>0</v>
      </c>
      <c r="P179" s="40"/>
      <c r="Q179" s="41">
        <f t="shared" si="169"/>
        <v>0</v>
      </c>
      <c r="R179" s="40"/>
      <c r="S179" s="41">
        <f t="shared" si="170"/>
        <v>0</v>
      </c>
      <c r="T179" s="40"/>
      <c r="U179" s="41">
        <f t="shared" si="171"/>
        <v>0</v>
      </c>
      <c r="V179" s="40"/>
      <c r="W179" s="41">
        <f t="shared" si="172"/>
        <v>0</v>
      </c>
      <c r="X179" s="40"/>
      <c r="Y179" s="41">
        <f t="shared" si="173"/>
        <v>0</v>
      </c>
      <c r="Z179" s="40"/>
      <c r="AA179" s="41">
        <f t="shared" si="174"/>
        <v>0</v>
      </c>
      <c r="AB179" s="40"/>
      <c r="AC179" s="41">
        <f t="shared" si="175"/>
        <v>0</v>
      </c>
      <c r="AD179" s="40"/>
      <c r="AE179" s="41">
        <f t="shared" si="176"/>
        <v>0</v>
      </c>
      <c r="AF179" s="40"/>
      <c r="AG179" s="41">
        <f t="shared" si="177"/>
        <v>0</v>
      </c>
      <c r="AH179" s="40"/>
      <c r="AI179" s="41">
        <f t="shared" si="178"/>
        <v>0</v>
      </c>
      <c r="AJ179" s="40"/>
      <c r="AK179" s="41">
        <f t="shared" si="179"/>
        <v>0</v>
      </c>
      <c r="AL179" s="40"/>
      <c r="AM179" s="41">
        <f t="shared" si="180"/>
        <v>0</v>
      </c>
      <c r="AN179" s="40"/>
      <c r="AO179" s="41">
        <f t="shared" si="181"/>
        <v>0</v>
      </c>
      <c r="AP179" s="40"/>
      <c r="AQ179" s="41">
        <f t="shared" si="182"/>
        <v>0</v>
      </c>
      <c r="AR179" s="40"/>
      <c r="AS179" s="41">
        <f t="shared" si="183"/>
        <v>0</v>
      </c>
      <c r="AT179" s="40"/>
      <c r="AU179" s="41">
        <f t="shared" si="184"/>
        <v>0</v>
      </c>
      <c r="AV179" s="40"/>
      <c r="AW179" s="41">
        <f t="shared" si="185"/>
        <v>0</v>
      </c>
      <c r="AX179" s="40"/>
      <c r="AY179" s="41">
        <f t="shared" si="186"/>
        <v>0</v>
      </c>
      <c r="AZ179" s="40"/>
      <c r="BA179" s="41">
        <f t="shared" si="187"/>
        <v>0</v>
      </c>
      <c r="BB179" s="40"/>
      <c r="BC179" s="41">
        <f t="shared" si="188"/>
        <v>0</v>
      </c>
      <c r="BD179" s="42">
        <f t="shared" si="189"/>
        <v>0</v>
      </c>
      <c r="BE179" s="49">
        <f t="shared" si="190"/>
        <v>0</v>
      </c>
      <c r="BF179" s="56">
        <f t="shared" si="191"/>
        <v>53</v>
      </c>
    </row>
    <row r="180" spans="1:58" ht="15" hidden="1" customHeight="1" x14ac:dyDescent="0.2">
      <c r="A180" s="48" t="s">
        <v>39</v>
      </c>
      <c r="B180" s="48" t="s">
        <v>25</v>
      </c>
      <c r="C180" s="48">
        <v>1</v>
      </c>
      <c r="D180" s="48" t="s">
        <v>147</v>
      </c>
      <c r="E180" s="48">
        <v>2015</v>
      </c>
      <c r="F180" s="40"/>
      <c r="G180" s="41">
        <f t="shared" si="164"/>
        <v>0</v>
      </c>
      <c r="H180" s="40"/>
      <c r="I180" s="41">
        <f t="shared" si="165"/>
        <v>0</v>
      </c>
      <c r="J180" s="40"/>
      <c r="K180" s="41">
        <f t="shared" si="166"/>
        <v>0</v>
      </c>
      <c r="L180" s="40"/>
      <c r="M180" s="41">
        <f t="shared" si="167"/>
        <v>0</v>
      </c>
      <c r="N180" s="40"/>
      <c r="O180" s="41">
        <f t="shared" si="168"/>
        <v>0</v>
      </c>
      <c r="P180" s="40"/>
      <c r="Q180" s="41">
        <f t="shared" si="169"/>
        <v>0</v>
      </c>
      <c r="R180" s="40"/>
      <c r="S180" s="41">
        <f t="shared" si="170"/>
        <v>0</v>
      </c>
      <c r="T180" s="40"/>
      <c r="U180" s="41">
        <f t="shared" si="171"/>
        <v>0</v>
      </c>
      <c r="V180" s="40"/>
      <c r="W180" s="41">
        <f t="shared" si="172"/>
        <v>0</v>
      </c>
      <c r="X180" s="40"/>
      <c r="Y180" s="41">
        <f t="shared" si="173"/>
        <v>0</v>
      </c>
      <c r="Z180" s="40"/>
      <c r="AA180" s="41">
        <f t="shared" si="174"/>
        <v>0</v>
      </c>
      <c r="AB180" s="40"/>
      <c r="AC180" s="41">
        <f t="shared" si="175"/>
        <v>0</v>
      </c>
      <c r="AD180" s="40"/>
      <c r="AE180" s="41">
        <f t="shared" si="176"/>
        <v>0</v>
      </c>
      <c r="AF180" s="40"/>
      <c r="AG180" s="41">
        <f t="shared" si="177"/>
        <v>0</v>
      </c>
      <c r="AH180" s="40"/>
      <c r="AI180" s="41">
        <f t="shared" si="178"/>
        <v>0</v>
      </c>
      <c r="AJ180" s="40"/>
      <c r="AK180" s="41">
        <f t="shared" si="179"/>
        <v>0</v>
      </c>
      <c r="AL180" s="40"/>
      <c r="AM180" s="41">
        <f t="shared" si="180"/>
        <v>0</v>
      </c>
      <c r="AN180" s="40"/>
      <c r="AO180" s="41">
        <f t="shared" si="181"/>
        <v>0</v>
      </c>
      <c r="AP180" s="40"/>
      <c r="AQ180" s="41">
        <f t="shared" si="182"/>
        <v>0</v>
      </c>
      <c r="AR180" s="40"/>
      <c r="AS180" s="41">
        <f t="shared" si="183"/>
        <v>0</v>
      </c>
      <c r="AT180" s="40"/>
      <c r="AU180" s="41">
        <f t="shared" si="184"/>
        <v>0</v>
      </c>
      <c r="AV180" s="40"/>
      <c r="AW180" s="41">
        <f t="shared" si="185"/>
        <v>0</v>
      </c>
      <c r="AX180" s="40"/>
      <c r="AY180" s="41">
        <f t="shared" si="186"/>
        <v>0</v>
      </c>
      <c r="AZ180" s="40"/>
      <c r="BA180" s="41">
        <f t="shared" si="187"/>
        <v>0</v>
      </c>
      <c r="BB180" s="40"/>
      <c r="BC180" s="41">
        <f t="shared" si="188"/>
        <v>0</v>
      </c>
      <c r="BD180" s="42">
        <f t="shared" si="189"/>
        <v>0</v>
      </c>
      <c r="BE180" s="49">
        <f t="shared" si="190"/>
        <v>0</v>
      </c>
      <c r="BF180" s="56">
        <f t="shared" si="191"/>
        <v>53</v>
      </c>
    </row>
    <row r="181" spans="1:58" ht="15" hidden="1" customHeight="1" x14ac:dyDescent="0.2">
      <c r="A181" s="48" t="s">
        <v>138</v>
      </c>
      <c r="B181" s="48" t="s">
        <v>57</v>
      </c>
      <c r="C181" s="48">
        <v>2</v>
      </c>
      <c r="D181" s="48" t="s">
        <v>147</v>
      </c>
      <c r="E181" s="48">
        <v>2015</v>
      </c>
      <c r="F181" s="40"/>
      <c r="G181" s="41">
        <f t="shared" ref="G181:G194" si="192">F181*G$3</f>
        <v>0</v>
      </c>
      <c r="H181" s="40"/>
      <c r="I181" s="41">
        <f t="shared" ref="I181:I194" si="193">H181*I$3</f>
        <v>0</v>
      </c>
      <c r="J181" s="40"/>
      <c r="K181" s="41">
        <f t="shared" ref="K181:K194" si="194">J181*K$3</f>
        <v>0</v>
      </c>
      <c r="L181" s="40"/>
      <c r="M181" s="41">
        <f t="shared" ref="M181:M194" si="195">L181*M$3</f>
        <v>0</v>
      </c>
      <c r="N181" s="40"/>
      <c r="O181" s="41">
        <f t="shared" ref="O181:O194" si="196">N181*O$3</f>
        <v>0</v>
      </c>
      <c r="P181" s="40"/>
      <c r="Q181" s="41">
        <f t="shared" ref="Q181:Q194" si="197">P181*Q$3</f>
        <v>0</v>
      </c>
      <c r="R181" s="40"/>
      <c r="S181" s="41">
        <f t="shared" ref="S181:S194" si="198">R181*S$3</f>
        <v>0</v>
      </c>
      <c r="T181" s="40"/>
      <c r="U181" s="41">
        <f t="shared" ref="U181:U194" si="199">T181*U$3</f>
        <v>0</v>
      </c>
      <c r="V181" s="40"/>
      <c r="W181" s="41">
        <f t="shared" ref="W181:W194" si="200">V181*W$3</f>
        <v>0</v>
      </c>
      <c r="X181" s="40"/>
      <c r="Y181" s="41">
        <f t="shared" ref="Y181:Y194" si="201">X181*Y$3</f>
        <v>0</v>
      </c>
      <c r="Z181" s="40"/>
      <c r="AA181" s="41">
        <f t="shared" ref="AA181:AA194" si="202">Z181*AA$3</f>
        <v>0</v>
      </c>
      <c r="AB181" s="40"/>
      <c r="AC181" s="41">
        <f t="shared" ref="AC181:AC194" si="203">AB181*AC$3</f>
        <v>0</v>
      </c>
      <c r="AD181" s="40"/>
      <c r="AE181" s="41">
        <f t="shared" ref="AE181:AE194" si="204">AD181*AE$3</f>
        <v>0</v>
      </c>
      <c r="AF181" s="40"/>
      <c r="AG181" s="41">
        <f t="shared" ref="AG181:AG194" si="205">AF181*AG$3</f>
        <v>0</v>
      </c>
      <c r="AH181" s="40"/>
      <c r="AI181" s="41">
        <f t="shared" ref="AI181:AI194" si="206">AH181*AI$3</f>
        <v>0</v>
      </c>
      <c r="AJ181" s="40"/>
      <c r="AK181" s="41">
        <f t="shared" ref="AK181:AK194" si="207">AJ181*AK$3</f>
        <v>0</v>
      </c>
      <c r="AL181" s="40"/>
      <c r="AM181" s="41">
        <f t="shared" ref="AM181:AM194" si="208">AL181*AM$3</f>
        <v>0</v>
      </c>
      <c r="AN181" s="40"/>
      <c r="AO181" s="41">
        <f t="shared" ref="AO181:AO194" si="209">AN181*AO$3</f>
        <v>0</v>
      </c>
      <c r="AP181" s="40"/>
      <c r="AQ181" s="41">
        <f t="shared" ref="AQ181:AQ194" si="210">AP181*AQ$3</f>
        <v>0</v>
      </c>
      <c r="AR181" s="40"/>
      <c r="AS181" s="41">
        <f t="shared" ref="AS181:AS194" si="211">AR181*AS$3</f>
        <v>0</v>
      </c>
      <c r="AT181" s="40"/>
      <c r="AU181" s="41">
        <f t="shared" ref="AU181:AU194" si="212">AT181*AU$3</f>
        <v>0</v>
      </c>
      <c r="AV181" s="40"/>
      <c r="AW181" s="41">
        <f t="shared" ref="AW181:AW194" si="213">AV181*AW$3</f>
        <v>0</v>
      </c>
      <c r="AX181" s="40"/>
      <c r="AY181" s="41">
        <f t="shared" ref="AY181:AY194" si="214">AX181*AY$3</f>
        <v>0</v>
      </c>
      <c r="AZ181" s="40"/>
      <c r="BA181" s="41">
        <f t="shared" ref="BA181:BA194" si="215">AZ181*BA$3</f>
        <v>0</v>
      </c>
      <c r="BB181" s="40"/>
      <c r="BC181" s="41">
        <f t="shared" ref="BC181:BC194" si="216">BB181*BC$3</f>
        <v>0</v>
      </c>
      <c r="BD181" s="42">
        <f t="shared" ref="BD181:BD194" si="217">SUM(BC181,BA181,AY181,AW181,AU181,AS181,AQ181,AO181,AM181,AK181,AI181,AG181,AE181,AC181,AA181,Y181,W181,U181,S181,Q181,O181,M181,K181,I181,G181)</f>
        <v>0</v>
      </c>
      <c r="BE181" s="49">
        <f t="shared" si="190"/>
        <v>0</v>
      </c>
      <c r="BF181" s="56">
        <f t="shared" si="191"/>
        <v>53</v>
      </c>
    </row>
    <row r="182" spans="1:58" ht="15" hidden="1" customHeight="1" x14ac:dyDescent="0.2">
      <c r="A182" s="48" t="s">
        <v>64</v>
      </c>
      <c r="B182" s="48" t="s">
        <v>57</v>
      </c>
      <c r="C182" s="48">
        <v>2</v>
      </c>
      <c r="D182" s="48" t="s">
        <v>147</v>
      </c>
      <c r="E182" s="48">
        <v>2015</v>
      </c>
      <c r="F182" s="40"/>
      <c r="G182" s="41">
        <f t="shared" si="192"/>
        <v>0</v>
      </c>
      <c r="H182" s="40"/>
      <c r="I182" s="41">
        <f t="shared" si="193"/>
        <v>0</v>
      </c>
      <c r="J182" s="40"/>
      <c r="K182" s="41">
        <f t="shared" si="194"/>
        <v>0</v>
      </c>
      <c r="L182" s="40"/>
      <c r="M182" s="41">
        <f t="shared" si="195"/>
        <v>0</v>
      </c>
      <c r="N182" s="40"/>
      <c r="O182" s="41">
        <f t="shared" si="196"/>
        <v>0</v>
      </c>
      <c r="P182" s="40"/>
      <c r="Q182" s="41">
        <f t="shared" si="197"/>
        <v>0</v>
      </c>
      <c r="R182" s="40"/>
      <c r="S182" s="41">
        <f t="shared" si="198"/>
        <v>0</v>
      </c>
      <c r="T182" s="40"/>
      <c r="U182" s="41">
        <f t="shared" si="199"/>
        <v>0</v>
      </c>
      <c r="V182" s="40"/>
      <c r="W182" s="41">
        <f t="shared" si="200"/>
        <v>0</v>
      </c>
      <c r="X182" s="40"/>
      <c r="Y182" s="41">
        <f t="shared" si="201"/>
        <v>0</v>
      </c>
      <c r="Z182" s="40"/>
      <c r="AA182" s="41">
        <f t="shared" si="202"/>
        <v>0</v>
      </c>
      <c r="AB182" s="40"/>
      <c r="AC182" s="41">
        <f t="shared" si="203"/>
        <v>0</v>
      </c>
      <c r="AD182" s="40"/>
      <c r="AE182" s="41">
        <f t="shared" si="204"/>
        <v>0</v>
      </c>
      <c r="AF182" s="40"/>
      <c r="AG182" s="41">
        <f t="shared" si="205"/>
        <v>0</v>
      </c>
      <c r="AH182" s="40"/>
      <c r="AI182" s="41">
        <f t="shared" si="206"/>
        <v>0</v>
      </c>
      <c r="AJ182" s="40"/>
      <c r="AK182" s="41">
        <f t="shared" si="207"/>
        <v>0</v>
      </c>
      <c r="AL182" s="40"/>
      <c r="AM182" s="41">
        <f t="shared" si="208"/>
        <v>0</v>
      </c>
      <c r="AN182" s="40"/>
      <c r="AO182" s="41">
        <f t="shared" si="209"/>
        <v>0</v>
      </c>
      <c r="AP182" s="40"/>
      <c r="AQ182" s="41">
        <f t="shared" si="210"/>
        <v>0</v>
      </c>
      <c r="AR182" s="40"/>
      <c r="AS182" s="41">
        <f t="shared" si="211"/>
        <v>0</v>
      </c>
      <c r="AT182" s="40"/>
      <c r="AU182" s="41">
        <f t="shared" si="212"/>
        <v>0</v>
      </c>
      <c r="AV182" s="40"/>
      <c r="AW182" s="41">
        <f t="shared" si="213"/>
        <v>0</v>
      </c>
      <c r="AX182" s="40"/>
      <c r="AY182" s="41">
        <f t="shared" si="214"/>
        <v>0</v>
      </c>
      <c r="AZ182" s="40"/>
      <c r="BA182" s="41">
        <f t="shared" si="215"/>
        <v>0</v>
      </c>
      <c r="BB182" s="40"/>
      <c r="BC182" s="41">
        <f t="shared" si="216"/>
        <v>0</v>
      </c>
      <c r="BD182" s="42">
        <f t="shared" si="217"/>
        <v>0</v>
      </c>
      <c r="BE182" s="49">
        <f t="shared" si="190"/>
        <v>0</v>
      </c>
      <c r="BF182" s="56">
        <f t="shared" si="191"/>
        <v>53</v>
      </c>
    </row>
    <row r="183" spans="1:58" hidden="1" x14ac:dyDescent="0.2">
      <c r="A183" s="48" t="s">
        <v>139</v>
      </c>
      <c r="B183" s="48" t="s">
        <v>10</v>
      </c>
      <c r="C183" s="48">
        <v>3</v>
      </c>
      <c r="D183" s="48" t="s">
        <v>147</v>
      </c>
      <c r="E183" s="48">
        <v>2015</v>
      </c>
      <c r="F183" s="40"/>
      <c r="G183" s="41">
        <f t="shared" si="192"/>
        <v>0</v>
      </c>
      <c r="H183" s="40"/>
      <c r="I183" s="41">
        <f t="shared" si="193"/>
        <v>0</v>
      </c>
      <c r="J183" s="40"/>
      <c r="K183" s="41">
        <f t="shared" si="194"/>
        <v>0</v>
      </c>
      <c r="L183" s="40"/>
      <c r="M183" s="41">
        <f t="shared" si="195"/>
        <v>0</v>
      </c>
      <c r="N183" s="40"/>
      <c r="O183" s="41">
        <f t="shared" si="196"/>
        <v>0</v>
      </c>
      <c r="P183" s="40"/>
      <c r="Q183" s="41">
        <f t="shared" si="197"/>
        <v>0</v>
      </c>
      <c r="R183" s="40"/>
      <c r="S183" s="41">
        <f t="shared" si="198"/>
        <v>0</v>
      </c>
      <c r="T183" s="40"/>
      <c r="U183" s="41">
        <f t="shared" si="199"/>
        <v>0</v>
      </c>
      <c r="V183" s="40"/>
      <c r="W183" s="41">
        <f t="shared" si="200"/>
        <v>0</v>
      </c>
      <c r="X183" s="40"/>
      <c r="Y183" s="41">
        <f t="shared" si="201"/>
        <v>0</v>
      </c>
      <c r="Z183" s="40"/>
      <c r="AA183" s="41">
        <f t="shared" si="202"/>
        <v>0</v>
      </c>
      <c r="AB183" s="40"/>
      <c r="AC183" s="41">
        <f t="shared" si="203"/>
        <v>0</v>
      </c>
      <c r="AD183" s="40"/>
      <c r="AE183" s="41">
        <f t="shared" si="204"/>
        <v>0</v>
      </c>
      <c r="AF183" s="40"/>
      <c r="AG183" s="41">
        <f t="shared" si="205"/>
        <v>0</v>
      </c>
      <c r="AH183" s="40"/>
      <c r="AI183" s="41">
        <f t="shared" si="206"/>
        <v>0</v>
      </c>
      <c r="AJ183" s="40"/>
      <c r="AK183" s="41">
        <f t="shared" si="207"/>
        <v>0</v>
      </c>
      <c r="AL183" s="40"/>
      <c r="AM183" s="41">
        <f t="shared" si="208"/>
        <v>0</v>
      </c>
      <c r="AN183" s="40"/>
      <c r="AO183" s="41">
        <f t="shared" si="209"/>
        <v>0</v>
      </c>
      <c r="AP183" s="40"/>
      <c r="AQ183" s="41">
        <f t="shared" si="210"/>
        <v>0</v>
      </c>
      <c r="AR183" s="40"/>
      <c r="AS183" s="41">
        <f t="shared" si="211"/>
        <v>0</v>
      </c>
      <c r="AT183" s="40"/>
      <c r="AU183" s="41">
        <f t="shared" si="212"/>
        <v>0</v>
      </c>
      <c r="AV183" s="40"/>
      <c r="AW183" s="41">
        <f t="shared" si="213"/>
        <v>0</v>
      </c>
      <c r="AX183" s="40"/>
      <c r="AY183" s="41">
        <f t="shared" si="214"/>
        <v>0</v>
      </c>
      <c r="AZ183" s="40"/>
      <c r="BA183" s="41">
        <f t="shared" si="215"/>
        <v>0</v>
      </c>
      <c r="BB183" s="40"/>
      <c r="BC183" s="41">
        <f t="shared" si="216"/>
        <v>0</v>
      </c>
      <c r="BD183" s="42">
        <f t="shared" si="217"/>
        <v>0</v>
      </c>
      <c r="BE183" s="49">
        <f t="shared" si="190"/>
        <v>0</v>
      </c>
      <c r="BF183" s="56">
        <f t="shared" si="191"/>
        <v>53</v>
      </c>
    </row>
    <row r="184" spans="1:58" ht="15" hidden="1" customHeight="1" x14ac:dyDescent="0.2">
      <c r="A184" s="48" t="s">
        <v>61</v>
      </c>
      <c r="B184" s="48" t="s">
        <v>57</v>
      </c>
      <c r="C184" s="48">
        <v>2</v>
      </c>
      <c r="D184" s="48" t="s">
        <v>147</v>
      </c>
      <c r="E184" s="48">
        <v>2015</v>
      </c>
      <c r="F184" s="40"/>
      <c r="G184" s="41">
        <f t="shared" si="192"/>
        <v>0</v>
      </c>
      <c r="H184" s="40"/>
      <c r="I184" s="41">
        <f t="shared" si="193"/>
        <v>0</v>
      </c>
      <c r="J184" s="40"/>
      <c r="K184" s="41">
        <f t="shared" si="194"/>
        <v>0</v>
      </c>
      <c r="L184" s="40"/>
      <c r="M184" s="41">
        <f t="shared" si="195"/>
        <v>0</v>
      </c>
      <c r="N184" s="40"/>
      <c r="O184" s="41">
        <f t="shared" si="196"/>
        <v>0</v>
      </c>
      <c r="P184" s="40"/>
      <c r="Q184" s="41">
        <f t="shared" si="197"/>
        <v>0</v>
      </c>
      <c r="R184" s="40"/>
      <c r="S184" s="41">
        <f t="shared" si="198"/>
        <v>0</v>
      </c>
      <c r="T184" s="40"/>
      <c r="U184" s="41">
        <f t="shared" si="199"/>
        <v>0</v>
      </c>
      <c r="V184" s="40"/>
      <c r="W184" s="41">
        <f t="shared" si="200"/>
        <v>0</v>
      </c>
      <c r="X184" s="40"/>
      <c r="Y184" s="41">
        <f t="shared" si="201"/>
        <v>0</v>
      </c>
      <c r="Z184" s="40"/>
      <c r="AA184" s="41">
        <f t="shared" si="202"/>
        <v>0</v>
      </c>
      <c r="AB184" s="40"/>
      <c r="AC184" s="41">
        <f t="shared" si="203"/>
        <v>0</v>
      </c>
      <c r="AD184" s="40"/>
      <c r="AE184" s="41">
        <f t="shared" si="204"/>
        <v>0</v>
      </c>
      <c r="AF184" s="40"/>
      <c r="AG184" s="41">
        <f t="shared" si="205"/>
        <v>0</v>
      </c>
      <c r="AH184" s="40"/>
      <c r="AI184" s="41">
        <f t="shared" si="206"/>
        <v>0</v>
      </c>
      <c r="AJ184" s="40"/>
      <c r="AK184" s="41">
        <f t="shared" si="207"/>
        <v>0</v>
      </c>
      <c r="AL184" s="40"/>
      <c r="AM184" s="41">
        <f t="shared" si="208"/>
        <v>0</v>
      </c>
      <c r="AN184" s="40"/>
      <c r="AO184" s="41">
        <f t="shared" si="209"/>
        <v>0</v>
      </c>
      <c r="AP184" s="40"/>
      <c r="AQ184" s="41">
        <f t="shared" si="210"/>
        <v>0</v>
      </c>
      <c r="AR184" s="40"/>
      <c r="AS184" s="41">
        <f t="shared" si="211"/>
        <v>0</v>
      </c>
      <c r="AT184" s="40"/>
      <c r="AU184" s="41">
        <f t="shared" si="212"/>
        <v>0</v>
      </c>
      <c r="AV184" s="40"/>
      <c r="AW184" s="41">
        <f t="shared" si="213"/>
        <v>0</v>
      </c>
      <c r="AX184" s="40"/>
      <c r="AY184" s="41">
        <f t="shared" si="214"/>
        <v>0</v>
      </c>
      <c r="AZ184" s="40"/>
      <c r="BA184" s="41">
        <f t="shared" si="215"/>
        <v>0</v>
      </c>
      <c r="BB184" s="40"/>
      <c r="BC184" s="41">
        <f t="shared" si="216"/>
        <v>0</v>
      </c>
      <c r="BD184" s="42">
        <f t="shared" si="217"/>
        <v>0</v>
      </c>
      <c r="BE184" s="49">
        <f t="shared" si="190"/>
        <v>0</v>
      </c>
      <c r="BF184" s="56">
        <f t="shared" si="191"/>
        <v>53</v>
      </c>
    </row>
    <row r="185" spans="1:58" hidden="1" x14ac:dyDescent="0.2">
      <c r="A185" s="48" t="s">
        <v>140</v>
      </c>
      <c r="B185" s="48" t="s">
        <v>10</v>
      </c>
      <c r="C185" s="48"/>
      <c r="D185" s="48" t="s">
        <v>147</v>
      </c>
      <c r="E185" s="48">
        <v>2015</v>
      </c>
      <c r="F185" s="40"/>
      <c r="G185" s="41">
        <f t="shared" si="192"/>
        <v>0</v>
      </c>
      <c r="H185" s="40"/>
      <c r="I185" s="41">
        <f t="shared" si="193"/>
        <v>0</v>
      </c>
      <c r="J185" s="40"/>
      <c r="K185" s="41">
        <f t="shared" si="194"/>
        <v>0</v>
      </c>
      <c r="L185" s="40"/>
      <c r="M185" s="41">
        <f t="shared" si="195"/>
        <v>0</v>
      </c>
      <c r="N185" s="40"/>
      <c r="O185" s="41">
        <f t="shared" si="196"/>
        <v>0</v>
      </c>
      <c r="P185" s="40"/>
      <c r="Q185" s="41">
        <f t="shared" si="197"/>
        <v>0</v>
      </c>
      <c r="R185" s="40"/>
      <c r="S185" s="41">
        <f t="shared" si="198"/>
        <v>0</v>
      </c>
      <c r="T185" s="40"/>
      <c r="U185" s="41">
        <f t="shared" si="199"/>
        <v>0</v>
      </c>
      <c r="V185" s="40"/>
      <c r="W185" s="41">
        <f t="shared" si="200"/>
        <v>0</v>
      </c>
      <c r="X185" s="40"/>
      <c r="Y185" s="41">
        <f t="shared" si="201"/>
        <v>0</v>
      </c>
      <c r="Z185" s="40"/>
      <c r="AA185" s="41">
        <f t="shared" si="202"/>
        <v>0</v>
      </c>
      <c r="AB185" s="40"/>
      <c r="AC185" s="41">
        <f t="shared" si="203"/>
        <v>0</v>
      </c>
      <c r="AD185" s="40"/>
      <c r="AE185" s="41">
        <f t="shared" si="204"/>
        <v>0</v>
      </c>
      <c r="AF185" s="40"/>
      <c r="AG185" s="41">
        <f t="shared" si="205"/>
        <v>0</v>
      </c>
      <c r="AH185" s="40"/>
      <c r="AI185" s="41">
        <f t="shared" si="206"/>
        <v>0</v>
      </c>
      <c r="AJ185" s="40"/>
      <c r="AK185" s="41">
        <f t="shared" si="207"/>
        <v>0</v>
      </c>
      <c r="AL185" s="40"/>
      <c r="AM185" s="41">
        <f t="shared" si="208"/>
        <v>0</v>
      </c>
      <c r="AN185" s="40"/>
      <c r="AO185" s="41">
        <f t="shared" si="209"/>
        <v>0</v>
      </c>
      <c r="AP185" s="40"/>
      <c r="AQ185" s="41">
        <f t="shared" si="210"/>
        <v>0</v>
      </c>
      <c r="AR185" s="40"/>
      <c r="AS185" s="41">
        <f t="shared" si="211"/>
        <v>0</v>
      </c>
      <c r="AT185" s="40"/>
      <c r="AU185" s="41">
        <f t="shared" si="212"/>
        <v>0</v>
      </c>
      <c r="AV185" s="40"/>
      <c r="AW185" s="41">
        <f t="shared" si="213"/>
        <v>0</v>
      </c>
      <c r="AX185" s="40"/>
      <c r="AY185" s="41">
        <f t="shared" si="214"/>
        <v>0</v>
      </c>
      <c r="AZ185" s="40"/>
      <c r="BA185" s="41">
        <f t="shared" si="215"/>
        <v>0</v>
      </c>
      <c r="BB185" s="40"/>
      <c r="BC185" s="41">
        <f t="shared" si="216"/>
        <v>0</v>
      </c>
      <c r="BD185" s="42">
        <f t="shared" si="217"/>
        <v>0</v>
      </c>
      <c r="BE185" s="49">
        <f t="shared" si="190"/>
        <v>0</v>
      </c>
      <c r="BF185" s="56">
        <f t="shared" si="191"/>
        <v>53</v>
      </c>
    </row>
    <row r="186" spans="1:58" hidden="1" x14ac:dyDescent="0.2">
      <c r="A186" s="48" t="s">
        <v>141</v>
      </c>
      <c r="B186" s="48" t="s">
        <v>10</v>
      </c>
      <c r="C186" s="48">
        <v>2</v>
      </c>
      <c r="D186" s="48" t="s">
        <v>147</v>
      </c>
      <c r="E186" s="48">
        <v>2015</v>
      </c>
      <c r="F186" s="40"/>
      <c r="G186" s="41">
        <f t="shared" si="192"/>
        <v>0</v>
      </c>
      <c r="H186" s="40"/>
      <c r="I186" s="41">
        <f t="shared" si="193"/>
        <v>0</v>
      </c>
      <c r="J186" s="40"/>
      <c r="K186" s="41">
        <f t="shared" si="194"/>
        <v>0</v>
      </c>
      <c r="L186" s="40"/>
      <c r="M186" s="41">
        <f t="shared" si="195"/>
        <v>0</v>
      </c>
      <c r="N186" s="40"/>
      <c r="O186" s="41">
        <f t="shared" si="196"/>
        <v>0</v>
      </c>
      <c r="P186" s="40"/>
      <c r="Q186" s="41">
        <f t="shared" si="197"/>
        <v>0</v>
      </c>
      <c r="R186" s="40"/>
      <c r="S186" s="41">
        <f t="shared" si="198"/>
        <v>0</v>
      </c>
      <c r="T186" s="40"/>
      <c r="U186" s="41">
        <f t="shared" si="199"/>
        <v>0</v>
      </c>
      <c r="V186" s="40"/>
      <c r="W186" s="41">
        <f t="shared" si="200"/>
        <v>0</v>
      </c>
      <c r="X186" s="40"/>
      <c r="Y186" s="41">
        <f t="shared" si="201"/>
        <v>0</v>
      </c>
      <c r="Z186" s="40"/>
      <c r="AA186" s="41">
        <f t="shared" si="202"/>
        <v>0</v>
      </c>
      <c r="AB186" s="40"/>
      <c r="AC186" s="41">
        <f t="shared" si="203"/>
        <v>0</v>
      </c>
      <c r="AD186" s="40"/>
      <c r="AE186" s="41">
        <f t="shared" si="204"/>
        <v>0</v>
      </c>
      <c r="AF186" s="40"/>
      <c r="AG186" s="41">
        <f t="shared" si="205"/>
        <v>0</v>
      </c>
      <c r="AH186" s="40"/>
      <c r="AI186" s="41">
        <f t="shared" si="206"/>
        <v>0</v>
      </c>
      <c r="AJ186" s="40"/>
      <c r="AK186" s="41">
        <f t="shared" si="207"/>
        <v>0</v>
      </c>
      <c r="AL186" s="40"/>
      <c r="AM186" s="41">
        <f t="shared" si="208"/>
        <v>0</v>
      </c>
      <c r="AN186" s="40"/>
      <c r="AO186" s="41">
        <f t="shared" si="209"/>
        <v>0</v>
      </c>
      <c r="AP186" s="40"/>
      <c r="AQ186" s="41">
        <f t="shared" si="210"/>
        <v>0</v>
      </c>
      <c r="AR186" s="40"/>
      <c r="AS186" s="41">
        <f t="shared" si="211"/>
        <v>0</v>
      </c>
      <c r="AT186" s="40"/>
      <c r="AU186" s="41">
        <f t="shared" si="212"/>
        <v>0</v>
      </c>
      <c r="AV186" s="40"/>
      <c r="AW186" s="41">
        <f t="shared" si="213"/>
        <v>0</v>
      </c>
      <c r="AX186" s="40"/>
      <c r="AY186" s="41">
        <f t="shared" si="214"/>
        <v>0</v>
      </c>
      <c r="AZ186" s="40"/>
      <c r="BA186" s="41">
        <f t="shared" si="215"/>
        <v>0</v>
      </c>
      <c r="BB186" s="40"/>
      <c r="BC186" s="41">
        <f t="shared" si="216"/>
        <v>0</v>
      </c>
      <c r="BD186" s="42">
        <f t="shared" si="217"/>
        <v>0</v>
      </c>
      <c r="BE186" s="49">
        <f t="shared" si="190"/>
        <v>0</v>
      </c>
      <c r="BF186" s="56">
        <f t="shared" si="191"/>
        <v>53</v>
      </c>
    </row>
    <row r="187" spans="1:58" hidden="1" x14ac:dyDescent="0.2">
      <c r="A187" s="48" t="s">
        <v>65</v>
      </c>
      <c r="B187" s="48" t="s">
        <v>57</v>
      </c>
      <c r="C187" s="48">
        <v>2</v>
      </c>
      <c r="D187" s="48" t="s">
        <v>147</v>
      </c>
      <c r="E187" s="48">
        <v>2015</v>
      </c>
      <c r="F187" s="40"/>
      <c r="G187" s="41">
        <f t="shared" si="192"/>
        <v>0</v>
      </c>
      <c r="H187" s="40"/>
      <c r="I187" s="41">
        <f t="shared" si="193"/>
        <v>0</v>
      </c>
      <c r="J187" s="40"/>
      <c r="K187" s="41">
        <f t="shared" si="194"/>
        <v>0</v>
      </c>
      <c r="L187" s="40"/>
      <c r="M187" s="41">
        <f t="shared" si="195"/>
        <v>0</v>
      </c>
      <c r="N187" s="40"/>
      <c r="O187" s="41">
        <f t="shared" si="196"/>
        <v>0</v>
      </c>
      <c r="P187" s="40"/>
      <c r="Q187" s="41">
        <f t="shared" si="197"/>
        <v>0</v>
      </c>
      <c r="R187" s="40"/>
      <c r="S187" s="41">
        <f t="shared" si="198"/>
        <v>0</v>
      </c>
      <c r="T187" s="40"/>
      <c r="U187" s="41">
        <f t="shared" si="199"/>
        <v>0</v>
      </c>
      <c r="V187" s="40"/>
      <c r="W187" s="41">
        <f t="shared" si="200"/>
        <v>0</v>
      </c>
      <c r="X187" s="40"/>
      <c r="Y187" s="41">
        <f t="shared" si="201"/>
        <v>0</v>
      </c>
      <c r="Z187" s="40"/>
      <c r="AA187" s="41">
        <f t="shared" si="202"/>
        <v>0</v>
      </c>
      <c r="AB187" s="40"/>
      <c r="AC187" s="41">
        <f t="shared" si="203"/>
        <v>0</v>
      </c>
      <c r="AD187" s="40"/>
      <c r="AE187" s="41">
        <f t="shared" si="204"/>
        <v>0</v>
      </c>
      <c r="AF187" s="40"/>
      <c r="AG187" s="41">
        <f t="shared" si="205"/>
        <v>0</v>
      </c>
      <c r="AH187" s="40"/>
      <c r="AI187" s="41">
        <f t="shared" si="206"/>
        <v>0</v>
      </c>
      <c r="AJ187" s="40"/>
      <c r="AK187" s="41">
        <f t="shared" si="207"/>
        <v>0</v>
      </c>
      <c r="AL187" s="40"/>
      <c r="AM187" s="41">
        <f t="shared" si="208"/>
        <v>0</v>
      </c>
      <c r="AN187" s="40"/>
      <c r="AO187" s="41">
        <f t="shared" si="209"/>
        <v>0</v>
      </c>
      <c r="AP187" s="40"/>
      <c r="AQ187" s="41">
        <f t="shared" si="210"/>
        <v>0</v>
      </c>
      <c r="AR187" s="40"/>
      <c r="AS187" s="41">
        <f t="shared" si="211"/>
        <v>0</v>
      </c>
      <c r="AT187" s="40"/>
      <c r="AU187" s="41">
        <f t="shared" si="212"/>
        <v>0</v>
      </c>
      <c r="AV187" s="40"/>
      <c r="AW187" s="41">
        <f t="shared" si="213"/>
        <v>0</v>
      </c>
      <c r="AX187" s="40"/>
      <c r="AY187" s="41">
        <f t="shared" si="214"/>
        <v>0</v>
      </c>
      <c r="AZ187" s="40"/>
      <c r="BA187" s="41">
        <f t="shared" si="215"/>
        <v>0</v>
      </c>
      <c r="BB187" s="40"/>
      <c r="BC187" s="41">
        <f t="shared" si="216"/>
        <v>0</v>
      </c>
      <c r="BD187" s="42">
        <f t="shared" si="217"/>
        <v>0</v>
      </c>
      <c r="BE187" s="49">
        <f t="shared" si="190"/>
        <v>0</v>
      </c>
      <c r="BF187" s="56">
        <f t="shared" si="191"/>
        <v>53</v>
      </c>
    </row>
    <row r="188" spans="1:58" hidden="1" x14ac:dyDescent="0.2">
      <c r="A188" s="48" t="s">
        <v>7</v>
      </c>
      <c r="B188" s="48" t="s">
        <v>134</v>
      </c>
      <c r="C188" s="48">
        <v>2</v>
      </c>
      <c r="D188" s="48" t="s">
        <v>147</v>
      </c>
      <c r="E188" s="48">
        <v>2015</v>
      </c>
      <c r="F188" s="40"/>
      <c r="G188" s="41">
        <f t="shared" si="192"/>
        <v>0</v>
      </c>
      <c r="H188" s="40"/>
      <c r="I188" s="41">
        <f t="shared" si="193"/>
        <v>0</v>
      </c>
      <c r="J188" s="40"/>
      <c r="K188" s="41">
        <f t="shared" si="194"/>
        <v>0</v>
      </c>
      <c r="L188" s="40"/>
      <c r="M188" s="41">
        <f t="shared" si="195"/>
        <v>0</v>
      </c>
      <c r="N188" s="40"/>
      <c r="O188" s="41">
        <f t="shared" si="196"/>
        <v>0</v>
      </c>
      <c r="P188" s="40"/>
      <c r="Q188" s="41">
        <f t="shared" si="197"/>
        <v>0</v>
      </c>
      <c r="R188" s="40"/>
      <c r="S188" s="41">
        <f t="shared" si="198"/>
        <v>0</v>
      </c>
      <c r="T188" s="40"/>
      <c r="U188" s="41">
        <f t="shared" si="199"/>
        <v>0</v>
      </c>
      <c r="V188" s="40"/>
      <c r="W188" s="41">
        <f t="shared" si="200"/>
        <v>0</v>
      </c>
      <c r="X188" s="40"/>
      <c r="Y188" s="41">
        <f t="shared" si="201"/>
        <v>0</v>
      </c>
      <c r="Z188" s="40"/>
      <c r="AA188" s="41">
        <f t="shared" si="202"/>
        <v>0</v>
      </c>
      <c r="AB188" s="40"/>
      <c r="AC188" s="41">
        <f t="shared" si="203"/>
        <v>0</v>
      </c>
      <c r="AD188" s="40"/>
      <c r="AE188" s="41">
        <f t="shared" si="204"/>
        <v>0</v>
      </c>
      <c r="AF188" s="40"/>
      <c r="AG188" s="41">
        <f t="shared" si="205"/>
        <v>0</v>
      </c>
      <c r="AH188" s="40"/>
      <c r="AI188" s="41">
        <f t="shared" si="206"/>
        <v>0</v>
      </c>
      <c r="AJ188" s="40"/>
      <c r="AK188" s="41">
        <f t="shared" si="207"/>
        <v>0</v>
      </c>
      <c r="AL188" s="40"/>
      <c r="AM188" s="41">
        <f t="shared" si="208"/>
        <v>0</v>
      </c>
      <c r="AN188" s="40"/>
      <c r="AO188" s="41">
        <f t="shared" si="209"/>
        <v>0</v>
      </c>
      <c r="AP188" s="40"/>
      <c r="AQ188" s="41">
        <f t="shared" si="210"/>
        <v>0</v>
      </c>
      <c r="AR188" s="40"/>
      <c r="AS188" s="41">
        <f t="shared" si="211"/>
        <v>0</v>
      </c>
      <c r="AT188" s="40"/>
      <c r="AU188" s="41">
        <f t="shared" si="212"/>
        <v>0</v>
      </c>
      <c r="AV188" s="40"/>
      <c r="AW188" s="41">
        <f t="shared" si="213"/>
        <v>0</v>
      </c>
      <c r="AX188" s="40"/>
      <c r="AY188" s="41">
        <f t="shared" si="214"/>
        <v>0</v>
      </c>
      <c r="AZ188" s="40"/>
      <c r="BA188" s="41">
        <f t="shared" si="215"/>
        <v>0</v>
      </c>
      <c r="BB188" s="40"/>
      <c r="BC188" s="41">
        <f t="shared" si="216"/>
        <v>0</v>
      </c>
      <c r="BD188" s="42">
        <f t="shared" si="217"/>
        <v>0</v>
      </c>
      <c r="BE188" s="49">
        <f t="shared" si="190"/>
        <v>0</v>
      </c>
      <c r="BF188" s="56">
        <f t="shared" si="191"/>
        <v>53</v>
      </c>
    </row>
    <row r="189" spans="1:58" ht="15" hidden="1" customHeight="1" x14ac:dyDescent="0.2">
      <c r="A189" s="48" t="s">
        <v>27</v>
      </c>
      <c r="B189" s="48" t="s">
        <v>25</v>
      </c>
      <c r="C189" s="48">
        <v>1</v>
      </c>
      <c r="D189" s="48" t="s">
        <v>147</v>
      </c>
      <c r="E189" s="48">
        <v>2015</v>
      </c>
      <c r="F189" s="40"/>
      <c r="G189" s="41">
        <f t="shared" si="192"/>
        <v>0</v>
      </c>
      <c r="H189" s="40"/>
      <c r="I189" s="41">
        <f t="shared" si="193"/>
        <v>0</v>
      </c>
      <c r="J189" s="40"/>
      <c r="K189" s="41">
        <f t="shared" si="194"/>
        <v>0</v>
      </c>
      <c r="L189" s="40"/>
      <c r="M189" s="41">
        <f t="shared" si="195"/>
        <v>0</v>
      </c>
      <c r="N189" s="40"/>
      <c r="O189" s="41">
        <f t="shared" si="196"/>
        <v>0</v>
      </c>
      <c r="P189" s="40"/>
      <c r="Q189" s="41">
        <f t="shared" si="197"/>
        <v>0</v>
      </c>
      <c r="R189" s="40"/>
      <c r="S189" s="41">
        <f t="shared" si="198"/>
        <v>0</v>
      </c>
      <c r="T189" s="40"/>
      <c r="U189" s="41">
        <f t="shared" si="199"/>
        <v>0</v>
      </c>
      <c r="V189" s="40"/>
      <c r="W189" s="41">
        <f t="shared" si="200"/>
        <v>0</v>
      </c>
      <c r="X189" s="40"/>
      <c r="Y189" s="41">
        <f t="shared" si="201"/>
        <v>0</v>
      </c>
      <c r="Z189" s="40"/>
      <c r="AA189" s="41">
        <f t="shared" si="202"/>
        <v>0</v>
      </c>
      <c r="AB189" s="40"/>
      <c r="AC189" s="41">
        <f t="shared" si="203"/>
        <v>0</v>
      </c>
      <c r="AD189" s="40"/>
      <c r="AE189" s="41">
        <f t="shared" si="204"/>
        <v>0</v>
      </c>
      <c r="AF189" s="40"/>
      <c r="AG189" s="41">
        <f t="shared" si="205"/>
        <v>0</v>
      </c>
      <c r="AH189" s="40"/>
      <c r="AI189" s="41">
        <f t="shared" si="206"/>
        <v>0</v>
      </c>
      <c r="AJ189" s="40"/>
      <c r="AK189" s="41">
        <f t="shared" si="207"/>
        <v>0</v>
      </c>
      <c r="AL189" s="40"/>
      <c r="AM189" s="41">
        <f t="shared" si="208"/>
        <v>0</v>
      </c>
      <c r="AN189" s="40"/>
      <c r="AO189" s="41">
        <f t="shared" si="209"/>
        <v>0</v>
      </c>
      <c r="AP189" s="40"/>
      <c r="AQ189" s="41">
        <f t="shared" si="210"/>
        <v>0</v>
      </c>
      <c r="AR189" s="40"/>
      <c r="AS189" s="41">
        <f t="shared" si="211"/>
        <v>0</v>
      </c>
      <c r="AT189" s="40"/>
      <c r="AU189" s="41">
        <f t="shared" si="212"/>
        <v>0</v>
      </c>
      <c r="AV189" s="40"/>
      <c r="AW189" s="41">
        <f t="shared" si="213"/>
        <v>0</v>
      </c>
      <c r="AX189" s="40"/>
      <c r="AY189" s="41">
        <f t="shared" si="214"/>
        <v>0</v>
      </c>
      <c r="AZ189" s="40"/>
      <c r="BA189" s="41">
        <f t="shared" si="215"/>
        <v>0</v>
      </c>
      <c r="BB189" s="40"/>
      <c r="BC189" s="41">
        <f t="shared" si="216"/>
        <v>0</v>
      </c>
      <c r="BD189" s="42">
        <f t="shared" si="217"/>
        <v>0</v>
      </c>
      <c r="BE189" s="49">
        <f t="shared" si="190"/>
        <v>0</v>
      </c>
      <c r="BF189" s="56">
        <f t="shared" si="191"/>
        <v>53</v>
      </c>
    </row>
    <row r="190" spans="1:58" ht="15" hidden="1" customHeight="1" x14ac:dyDescent="0.2">
      <c r="A190" s="48" t="s">
        <v>44</v>
      </c>
      <c r="B190" s="48" t="s">
        <v>25</v>
      </c>
      <c r="C190" s="48">
        <v>2</v>
      </c>
      <c r="D190" s="48" t="s">
        <v>147</v>
      </c>
      <c r="E190" s="48">
        <v>2015</v>
      </c>
      <c r="F190" s="40"/>
      <c r="G190" s="41">
        <f t="shared" si="192"/>
        <v>0</v>
      </c>
      <c r="H190" s="40"/>
      <c r="I190" s="41">
        <f t="shared" si="193"/>
        <v>0</v>
      </c>
      <c r="J190" s="40"/>
      <c r="K190" s="41">
        <f t="shared" si="194"/>
        <v>0</v>
      </c>
      <c r="L190" s="40"/>
      <c r="M190" s="41">
        <f t="shared" si="195"/>
        <v>0</v>
      </c>
      <c r="N190" s="40"/>
      <c r="O190" s="41">
        <f t="shared" si="196"/>
        <v>0</v>
      </c>
      <c r="P190" s="40"/>
      <c r="Q190" s="41">
        <f t="shared" si="197"/>
        <v>0</v>
      </c>
      <c r="R190" s="40"/>
      <c r="S190" s="41">
        <f t="shared" si="198"/>
        <v>0</v>
      </c>
      <c r="T190" s="40"/>
      <c r="U190" s="41">
        <f t="shared" si="199"/>
        <v>0</v>
      </c>
      <c r="V190" s="40"/>
      <c r="W190" s="41">
        <f t="shared" si="200"/>
        <v>0</v>
      </c>
      <c r="X190" s="40"/>
      <c r="Y190" s="41">
        <f t="shared" si="201"/>
        <v>0</v>
      </c>
      <c r="Z190" s="40"/>
      <c r="AA190" s="41">
        <f t="shared" si="202"/>
        <v>0</v>
      </c>
      <c r="AB190" s="40"/>
      <c r="AC190" s="41">
        <f t="shared" si="203"/>
        <v>0</v>
      </c>
      <c r="AD190" s="40"/>
      <c r="AE190" s="41">
        <f t="shared" si="204"/>
        <v>0</v>
      </c>
      <c r="AF190" s="40"/>
      <c r="AG190" s="41">
        <f t="shared" si="205"/>
        <v>0</v>
      </c>
      <c r="AH190" s="40"/>
      <c r="AI190" s="41">
        <f t="shared" si="206"/>
        <v>0</v>
      </c>
      <c r="AJ190" s="40"/>
      <c r="AK190" s="41">
        <f t="shared" si="207"/>
        <v>0</v>
      </c>
      <c r="AL190" s="40"/>
      <c r="AM190" s="41">
        <f t="shared" si="208"/>
        <v>0</v>
      </c>
      <c r="AN190" s="40"/>
      <c r="AO190" s="41">
        <f t="shared" si="209"/>
        <v>0</v>
      </c>
      <c r="AP190" s="40"/>
      <c r="AQ190" s="41">
        <f t="shared" si="210"/>
        <v>0</v>
      </c>
      <c r="AR190" s="40"/>
      <c r="AS190" s="41">
        <f t="shared" si="211"/>
        <v>0</v>
      </c>
      <c r="AT190" s="40"/>
      <c r="AU190" s="41">
        <f t="shared" si="212"/>
        <v>0</v>
      </c>
      <c r="AV190" s="40"/>
      <c r="AW190" s="41">
        <f t="shared" si="213"/>
        <v>0</v>
      </c>
      <c r="AX190" s="40"/>
      <c r="AY190" s="41">
        <f t="shared" si="214"/>
        <v>0</v>
      </c>
      <c r="AZ190" s="40"/>
      <c r="BA190" s="41">
        <f t="shared" si="215"/>
        <v>0</v>
      </c>
      <c r="BB190" s="40"/>
      <c r="BC190" s="41">
        <f t="shared" si="216"/>
        <v>0</v>
      </c>
      <c r="BD190" s="42">
        <f t="shared" si="217"/>
        <v>0</v>
      </c>
      <c r="BE190" s="49">
        <f t="shared" si="190"/>
        <v>0</v>
      </c>
      <c r="BF190" s="56">
        <f t="shared" si="191"/>
        <v>53</v>
      </c>
    </row>
    <row r="191" spans="1:58" ht="15" hidden="1" customHeight="1" x14ac:dyDescent="0.2">
      <c r="A191" s="48" t="s">
        <v>45</v>
      </c>
      <c r="B191" s="48" t="s">
        <v>25</v>
      </c>
      <c r="C191" s="48">
        <v>2</v>
      </c>
      <c r="D191" s="48" t="s">
        <v>147</v>
      </c>
      <c r="E191" s="48">
        <v>2015</v>
      </c>
      <c r="F191" s="40"/>
      <c r="G191" s="41">
        <f t="shared" si="192"/>
        <v>0</v>
      </c>
      <c r="H191" s="40"/>
      <c r="I191" s="41">
        <f t="shared" si="193"/>
        <v>0</v>
      </c>
      <c r="J191" s="40"/>
      <c r="K191" s="41">
        <f t="shared" si="194"/>
        <v>0</v>
      </c>
      <c r="L191" s="40"/>
      <c r="M191" s="41">
        <f t="shared" si="195"/>
        <v>0</v>
      </c>
      <c r="N191" s="40"/>
      <c r="O191" s="41">
        <f t="shared" si="196"/>
        <v>0</v>
      </c>
      <c r="P191" s="40"/>
      <c r="Q191" s="41">
        <f t="shared" si="197"/>
        <v>0</v>
      </c>
      <c r="R191" s="40"/>
      <c r="S191" s="41">
        <f t="shared" si="198"/>
        <v>0</v>
      </c>
      <c r="T191" s="40"/>
      <c r="U191" s="41">
        <f t="shared" si="199"/>
        <v>0</v>
      </c>
      <c r="V191" s="40"/>
      <c r="W191" s="41">
        <f t="shared" si="200"/>
        <v>0</v>
      </c>
      <c r="X191" s="40"/>
      <c r="Y191" s="41">
        <f t="shared" si="201"/>
        <v>0</v>
      </c>
      <c r="Z191" s="40"/>
      <c r="AA191" s="41">
        <f t="shared" si="202"/>
        <v>0</v>
      </c>
      <c r="AB191" s="40"/>
      <c r="AC191" s="41">
        <f t="shared" si="203"/>
        <v>0</v>
      </c>
      <c r="AD191" s="40"/>
      <c r="AE191" s="41">
        <f t="shared" si="204"/>
        <v>0</v>
      </c>
      <c r="AF191" s="40"/>
      <c r="AG191" s="41">
        <f t="shared" si="205"/>
        <v>0</v>
      </c>
      <c r="AH191" s="40"/>
      <c r="AI191" s="41">
        <f t="shared" si="206"/>
        <v>0</v>
      </c>
      <c r="AJ191" s="40"/>
      <c r="AK191" s="41">
        <f t="shared" si="207"/>
        <v>0</v>
      </c>
      <c r="AL191" s="40"/>
      <c r="AM191" s="41">
        <f t="shared" si="208"/>
        <v>0</v>
      </c>
      <c r="AN191" s="40"/>
      <c r="AO191" s="41">
        <f t="shared" si="209"/>
        <v>0</v>
      </c>
      <c r="AP191" s="40"/>
      <c r="AQ191" s="41">
        <f t="shared" si="210"/>
        <v>0</v>
      </c>
      <c r="AR191" s="40"/>
      <c r="AS191" s="41">
        <f t="shared" si="211"/>
        <v>0</v>
      </c>
      <c r="AT191" s="40"/>
      <c r="AU191" s="41">
        <f t="shared" si="212"/>
        <v>0</v>
      </c>
      <c r="AV191" s="40"/>
      <c r="AW191" s="41">
        <f t="shared" si="213"/>
        <v>0</v>
      </c>
      <c r="AX191" s="40"/>
      <c r="AY191" s="41">
        <f t="shared" si="214"/>
        <v>0</v>
      </c>
      <c r="AZ191" s="40"/>
      <c r="BA191" s="41">
        <f t="shared" si="215"/>
        <v>0</v>
      </c>
      <c r="BB191" s="40"/>
      <c r="BC191" s="41">
        <f t="shared" si="216"/>
        <v>0</v>
      </c>
      <c r="BD191" s="42">
        <f t="shared" si="217"/>
        <v>0</v>
      </c>
      <c r="BE191" s="49">
        <f t="shared" si="190"/>
        <v>0</v>
      </c>
      <c r="BF191" s="56">
        <f t="shared" si="191"/>
        <v>53</v>
      </c>
    </row>
    <row r="192" spans="1:58" ht="15" hidden="1" customHeight="1" x14ac:dyDescent="0.2">
      <c r="A192" s="48" t="s">
        <v>38</v>
      </c>
      <c r="B192" s="48" t="s">
        <v>25</v>
      </c>
      <c r="C192" s="48">
        <v>2</v>
      </c>
      <c r="D192" s="48" t="s">
        <v>147</v>
      </c>
      <c r="E192" s="48">
        <v>2015</v>
      </c>
      <c r="F192" s="40"/>
      <c r="G192" s="41">
        <f t="shared" si="192"/>
        <v>0</v>
      </c>
      <c r="H192" s="40"/>
      <c r="I192" s="41">
        <f t="shared" si="193"/>
        <v>0</v>
      </c>
      <c r="J192" s="40"/>
      <c r="K192" s="41">
        <f t="shared" si="194"/>
        <v>0</v>
      </c>
      <c r="L192" s="40"/>
      <c r="M192" s="41">
        <f t="shared" si="195"/>
        <v>0</v>
      </c>
      <c r="N192" s="40"/>
      <c r="O192" s="41">
        <f t="shared" si="196"/>
        <v>0</v>
      </c>
      <c r="P192" s="40"/>
      <c r="Q192" s="41">
        <f t="shared" si="197"/>
        <v>0</v>
      </c>
      <c r="R192" s="40"/>
      <c r="S192" s="41">
        <f t="shared" si="198"/>
        <v>0</v>
      </c>
      <c r="T192" s="40"/>
      <c r="U192" s="41">
        <f t="shared" si="199"/>
        <v>0</v>
      </c>
      <c r="V192" s="40"/>
      <c r="W192" s="41">
        <f t="shared" si="200"/>
        <v>0</v>
      </c>
      <c r="X192" s="40"/>
      <c r="Y192" s="41">
        <f t="shared" si="201"/>
        <v>0</v>
      </c>
      <c r="Z192" s="40"/>
      <c r="AA192" s="41">
        <f t="shared" si="202"/>
        <v>0</v>
      </c>
      <c r="AB192" s="40"/>
      <c r="AC192" s="41">
        <f t="shared" si="203"/>
        <v>0</v>
      </c>
      <c r="AD192" s="40"/>
      <c r="AE192" s="41">
        <f t="shared" si="204"/>
        <v>0</v>
      </c>
      <c r="AF192" s="40"/>
      <c r="AG192" s="41">
        <f t="shared" si="205"/>
        <v>0</v>
      </c>
      <c r="AH192" s="40"/>
      <c r="AI192" s="41">
        <f t="shared" si="206"/>
        <v>0</v>
      </c>
      <c r="AJ192" s="40"/>
      <c r="AK192" s="41">
        <f t="shared" si="207"/>
        <v>0</v>
      </c>
      <c r="AL192" s="40"/>
      <c r="AM192" s="41">
        <f t="shared" si="208"/>
        <v>0</v>
      </c>
      <c r="AN192" s="40"/>
      <c r="AO192" s="41">
        <f t="shared" si="209"/>
        <v>0</v>
      </c>
      <c r="AP192" s="40"/>
      <c r="AQ192" s="41">
        <f t="shared" si="210"/>
        <v>0</v>
      </c>
      <c r="AR192" s="40"/>
      <c r="AS192" s="41">
        <f t="shared" si="211"/>
        <v>0</v>
      </c>
      <c r="AT192" s="40"/>
      <c r="AU192" s="41">
        <f t="shared" si="212"/>
        <v>0</v>
      </c>
      <c r="AV192" s="40"/>
      <c r="AW192" s="41">
        <f t="shared" si="213"/>
        <v>0</v>
      </c>
      <c r="AX192" s="40"/>
      <c r="AY192" s="41">
        <f t="shared" si="214"/>
        <v>0</v>
      </c>
      <c r="AZ192" s="40"/>
      <c r="BA192" s="41">
        <f t="shared" si="215"/>
        <v>0</v>
      </c>
      <c r="BB192" s="40"/>
      <c r="BC192" s="41">
        <f t="shared" si="216"/>
        <v>0</v>
      </c>
      <c r="BD192" s="42">
        <f t="shared" si="217"/>
        <v>0</v>
      </c>
      <c r="BE192" s="49">
        <f t="shared" si="190"/>
        <v>0</v>
      </c>
      <c r="BF192" s="56">
        <f t="shared" si="191"/>
        <v>53</v>
      </c>
    </row>
    <row r="193" spans="1:58" hidden="1" x14ac:dyDescent="0.2">
      <c r="A193" s="48" t="s">
        <v>22</v>
      </c>
      <c r="B193" s="48" t="s">
        <v>10</v>
      </c>
      <c r="C193" s="48">
        <v>2</v>
      </c>
      <c r="D193" s="48" t="s">
        <v>147</v>
      </c>
      <c r="E193" s="48">
        <v>2015</v>
      </c>
      <c r="F193" s="40"/>
      <c r="G193" s="41">
        <f t="shared" si="192"/>
        <v>0</v>
      </c>
      <c r="H193" s="40"/>
      <c r="I193" s="41">
        <f t="shared" si="193"/>
        <v>0</v>
      </c>
      <c r="J193" s="40"/>
      <c r="K193" s="41">
        <f t="shared" si="194"/>
        <v>0</v>
      </c>
      <c r="L193" s="40"/>
      <c r="M193" s="41">
        <f t="shared" si="195"/>
        <v>0</v>
      </c>
      <c r="N193" s="40"/>
      <c r="O193" s="41">
        <f t="shared" si="196"/>
        <v>0</v>
      </c>
      <c r="P193" s="40"/>
      <c r="Q193" s="41">
        <f t="shared" si="197"/>
        <v>0</v>
      </c>
      <c r="R193" s="40"/>
      <c r="S193" s="41">
        <f t="shared" si="198"/>
        <v>0</v>
      </c>
      <c r="T193" s="40"/>
      <c r="U193" s="41">
        <f t="shared" si="199"/>
        <v>0</v>
      </c>
      <c r="V193" s="40"/>
      <c r="W193" s="41">
        <f t="shared" si="200"/>
        <v>0</v>
      </c>
      <c r="X193" s="40"/>
      <c r="Y193" s="41">
        <f t="shared" si="201"/>
        <v>0</v>
      </c>
      <c r="Z193" s="40"/>
      <c r="AA193" s="41">
        <f t="shared" si="202"/>
        <v>0</v>
      </c>
      <c r="AB193" s="40"/>
      <c r="AC193" s="41">
        <f t="shared" si="203"/>
        <v>0</v>
      </c>
      <c r="AD193" s="40"/>
      <c r="AE193" s="41">
        <f t="shared" si="204"/>
        <v>0</v>
      </c>
      <c r="AF193" s="40"/>
      <c r="AG193" s="41">
        <f t="shared" si="205"/>
        <v>0</v>
      </c>
      <c r="AH193" s="40"/>
      <c r="AI193" s="41">
        <f t="shared" si="206"/>
        <v>0</v>
      </c>
      <c r="AJ193" s="40"/>
      <c r="AK193" s="41">
        <f t="shared" si="207"/>
        <v>0</v>
      </c>
      <c r="AL193" s="40"/>
      <c r="AM193" s="41">
        <f t="shared" si="208"/>
        <v>0</v>
      </c>
      <c r="AN193" s="40"/>
      <c r="AO193" s="41">
        <f t="shared" si="209"/>
        <v>0</v>
      </c>
      <c r="AP193" s="40"/>
      <c r="AQ193" s="41">
        <f t="shared" si="210"/>
        <v>0</v>
      </c>
      <c r="AR193" s="40"/>
      <c r="AS193" s="41">
        <f t="shared" si="211"/>
        <v>0</v>
      </c>
      <c r="AT193" s="40"/>
      <c r="AU193" s="41">
        <f t="shared" si="212"/>
        <v>0</v>
      </c>
      <c r="AV193" s="40"/>
      <c r="AW193" s="41">
        <f t="shared" si="213"/>
        <v>0</v>
      </c>
      <c r="AX193" s="40"/>
      <c r="AY193" s="41">
        <f t="shared" si="214"/>
        <v>0</v>
      </c>
      <c r="AZ193" s="40"/>
      <c r="BA193" s="41">
        <f t="shared" si="215"/>
        <v>0</v>
      </c>
      <c r="BB193" s="40"/>
      <c r="BC193" s="41">
        <f t="shared" si="216"/>
        <v>0</v>
      </c>
      <c r="BD193" s="42">
        <f t="shared" si="217"/>
        <v>0</v>
      </c>
      <c r="BE193" s="49">
        <f t="shared" si="190"/>
        <v>0</v>
      </c>
      <c r="BF193" s="56">
        <f t="shared" si="191"/>
        <v>53</v>
      </c>
    </row>
    <row r="194" spans="1:58" hidden="1" x14ac:dyDescent="0.2">
      <c r="A194" s="48" t="s">
        <v>9</v>
      </c>
      <c r="B194" s="48" t="s">
        <v>134</v>
      </c>
      <c r="C194" s="48">
        <v>1</v>
      </c>
      <c r="D194" s="48" t="s">
        <v>147</v>
      </c>
      <c r="E194" s="48">
        <v>2015</v>
      </c>
      <c r="F194" s="40"/>
      <c r="G194" s="41">
        <f t="shared" si="192"/>
        <v>0</v>
      </c>
      <c r="H194" s="40"/>
      <c r="I194" s="41">
        <f t="shared" si="193"/>
        <v>0</v>
      </c>
      <c r="J194" s="40"/>
      <c r="K194" s="41">
        <f t="shared" si="194"/>
        <v>0</v>
      </c>
      <c r="L194" s="40"/>
      <c r="M194" s="41">
        <f t="shared" si="195"/>
        <v>0</v>
      </c>
      <c r="N194" s="40"/>
      <c r="O194" s="41">
        <f t="shared" si="196"/>
        <v>0</v>
      </c>
      <c r="P194" s="40"/>
      <c r="Q194" s="41">
        <f t="shared" si="197"/>
        <v>0</v>
      </c>
      <c r="R194" s="40"/>
      <c r="S194" s="41">
        <f t="shared" si="198"/>
        <v>0</v>
      </c>
      <c r="T194" s="40"/>
      <c r="U194" s="41">
        <f t="shared" si="199"/>
        <v>0</v>
      </c>
      <c r="V194" s="40"/>
      <c r="W194" s="41">
        <f t="shared" si="200"/>
        <v>0</v>
      </c>
      <c r="X194" s="40"/>
      <c r="Y194" s="41">
        <f t="shared" si="201"/>
        <v>0</v>
      </c>
      <c r="Z194" s="40"/>
      <c r="AA194" s="41">
        <f t="shared" si="202"/>
        <v>0</v>
      </c>
      <c r="AB194" s="40"/>
      <c r="AC194" s="41">
        <f t="shared" si="203"/>
        <v>0</v>
      </c>
      <c r="AD194" s="40"/>
      <c r="AE194" s="41">
        <f t="shared" si="204"/>
        <v>0</v>
      </c>
      <c r="AF194" s="40"/>
      <c r="AG194" s="41">
        <f t="shared" si="205"/>
        <v>0</v>
      </c>
      <c r="AH194" s="40"/>
      <c r="AI194" s="41">
        <f t="shared" si="206"/>
        <v>0</v>
      </c>
      <c r="AJ194" s="40"/>
      <c r="AK194" s="41">
        <f t="shared" si="207"/>
        <v>0</v>
      </c>
      <c r="AL194" s="40"/>
      <c r="AM194" s="41">
        <f t="shared" si="208"/>
        <v>0</v>
      </c>
      <c r="AN194" s="40"/>
      <c r="AO194" s="41">
        <f t="shared" si="209"/>
        <v>0</v>
      </c>
      <c r="AP194" s="40"/>
      <c r="AQ194" s="41">
        <f t="shared" si="210"/>
        <v>0</v>
      </c>
      <c r="AR194" s="40"/>
      <c r="AS194" s="41">
        <f t="shared" si="211"/>
        <v>0</v>
      </c>
      <c r="AT194" s="40"/>
      <c r="AU194" s="41">
        <f t="shared" si="212"/>
        <v>0</v>
      </c>
      <c r="AV194" s="40"/>
      <c r="AW194" s="41">
        <f t="shared" si="213"/>
        <v>0</v>
      </c>
      <c r="AX194" s="40"/>
      <c r="AY194" s="41">
        <f t="shared" si="214"/>
        <v>0</v>
      </c>
      <c r="AZ194" s="40"/>
      <c r="BA194" s="41">
        <f t="shared" si="215"/>
        <v>0</v>
      </c>
      <c r="BB194" s="40"/>
      <c r="BC194" s="41">
        <f t="shared" si="216"/>
        <v>0</v>
      </c>
      <c r="BD194" s="42">
        <f t="shared" si="217"/>
        <v>0</v>
      </c>
      <c r="BE194" s="49">
        <f t="shared" si="190"/>
        <v>0</v>
      </c>
      <c r="BF194" s="56">
        <f t="shared" si="191"/>
        <v>53</v>
      </c>
    </row>
    <row r="195" spans="1:58" ht="15" hidden="1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F195" s="56"/>
    </row>
    <row r="196" spans="1:58" hidden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F196" s="56"/>
    </row>
    <row r="197" spans="1:58" x14ac:dyDescent="0.2">
      <c r="A197" s="47" t="s">
        <v>51</v>
      </c>
      <c r="B197" s="47" t="s">
        <v>25</v>
      </c>
      <c r="C197" s="47">
        <v>1</v>
      </c>
      <c r="D197" s="47" t="s">
        <v>144</v>
      </c>
      <c r="E197" s="47">
        <v>2016</v>
      </c>
      <c r="F197" s="40"/>
      <c r="G197" s="41">
        <f t="shared" ref="G197:G228" si="218">F197*G$3</f>
        <v>0</v>
      </c>
      <c r="H197" s="40"/>
      <c r="I197" s="41">
        <f t="shared" ref="I197:I228" si="219">H197*I$3</f>
        <v>0</v>
      </c>
      <c r="J197" s="40"/>
      <c r="K197" s="41">
        <f t="shared" ref="K197:K228" si="220">J197*K$3</f>
        <v>0</v>
      </c>
      <c r="L197" s="40"/>
      <c r="M197" s="41">
        <f t="shared" ref="M197:M228" si="221">L197*M$3</f>
        <v>0</v>
      </c>
      <c r="N197" s="40"/>
      <c r="O197" s="41">
        <f t="shared" ref="O197:O228" si="222">N197*O$3</f>
        <v>0</v>
      </c>
      <c r="P197" s="40"/>
      <c r="Q197" s="41">
        <f t="shared" ref="Q197:Q228" si="223">P197*Q$3</f>
        <v>0</v>
      </c>
      <c r="R197" s="40"/>
      <c r="S197" s="41">
        <f t="shared" ref="S197:S228" si="224">R197*S$3</f>
        <v>0</v>
      </c>
      <c r="T197" s="40"/>
      <c r="U197" s="41">
        <f t="shared" ref="U197:U228" si="225">T197*U$3</f>
        <v>0</v>
      </c>
      <c r="V197" s="40"/>
      <c r="W197" s="41">
        <f t="shared" ref="W197:W228" si="226">V197*W$3</f>
        <v>0</v>
      </c>
      <c r="X197" s="40"/>
      <c r="Y197" s="41">
        <f t="shared" ref="Y197:Y228" si="227">X197*Y$3</f>
        <v>0</v>
      </c>
      <c r="Z197" s="40"/>
      <c r="AA197" s="41">
        <f t="shared" ref="AA197:AA228" si="228">Z197*AA$3</f>
        <v>0</v>
      </c>
      <c r="AB197" s="40"/>
      <c r="AC197" s="41">
        <f t="shared" ref="AC197:AC228" si="229">AB197*AC$3</f>
        <v>0</v>
      </c>
      <c r="AD197" s="40"/>
      <c r="AE197" s="41">
        <f t="shared" ref="AE197:AE228" si="230">AD197*AE$3</f>
        <v>0</v>
      </c>
      <c r="AF197" s="40"/>
      <c r="AG197" s="41">
        <f t="shared" ref="AG197:AG228" si="231">AF197*AG$3</f>
        <v>0</v>
      </c>
      <c r="AH197" s="40"/>
      <c r="AI197" s="41">
        <f t="shared" ref="AI197:AI228" si="232">AH197*AI$3</f>
        <v>0</v>
      </c>
      <c r="AJ197" s="40"/>
      <c r="AK197" s="41">
        <f t="shared" ref="AK197:AK228" si="233">AJ197*AK$3</f>
        <v>0</v>
      </c>
      <c r="AL197" s="40"/>
      <c r="AM197" s="41">
        <f t="shared" ref="AM197:AM228" si="234">AL197*AM$3</f>
        <v>0</v>
      </c>
      <c r="AN197" s="40"/>
      <c r="AO197" s="41">
        <f t="shared" ref="AO197:AO228" si="235">AN197*AO$3</f>
        <v>0</v>
      </c>
      <c r="AP197" s="40"/>
      <c r="AQ197" s="41">
        <f t="shared" ref="AQ197:AQ228" si="236">AP197*AQ$3</f>
        <v>0</v>
      </c>
      <c r="AR197" s="40"/>
      <c r="AS197" s="41">
        <f t="shared" ref="AS197:AS228" si="237">AR197*AS$3</f>
        <v>0</v>
      </c>
      <c r="AT197" s="40"/>
      <c r="AU197" s="41">
        <f t="shared" ref="AU197:AU228" si="238">AT197*AU$3</f>
        <v>0</v>
      </c>
      <c r="AV197" s="40"/>
      <c r="AW197" s="41">
        <f t="shared" ref="AW197:AW228" si="239">AV197*AW$3</f>
        <v>0</v>
      </c>
      <c r="AX197" s="40"/>
      <c r="AY197" s="41">
        <f t="shared" ref="AY197:AY228" si="240">AX197*AY$3</f>
        <v>0</v>
      </c>
      <c r="AZ197" s="40"/>
      <c r="BA197" s="41">
        <f t="shared" ref="BA197:BA228" si="241">AZ197*BA$3</f>
        <v>0</v>
      </c>
      <c r="BB197" s="40"/>
      <c r="BC197" s="41">
        <f t="shared" ref="BC197:BC228" si="242">BB197*BC$3</f>
        <v>0</v>
      </c>
      <c r="BD197" s="42">
        <f t="shared" ref="BD197:BD228" si="243">SUM(BC197,BA197,AY197,AW197,AU197,AS197,AQ197,AO197,AM197,AK197,AI197,AG197,AE197,AC197,AA197,Y197,W197,U197,S197,Q197,O197,M197,K197,I197,G197)</f>
        <v>0</v>
      </c>
      <c r="BE197" s="49">
        <f t="shared" ref="BE197:BE242" si="244">IF((BE$3-BF197)=0,0,BD197/(BE$3-BF197))</f>
        <v>0</v>
      </c>
      <c r="BF197" s="56">
        <f t="shared" si="191"/>
        <v>53</v>
      </c>
    </row>
    <row r="198" spans="1:58" hidden="1" x14ac:dyDescent="0.2">
      <c r="A198" s="47" t="s">
        <v>48</v>
      </c>
      <c r="B198" s="47" t="s">
        <v>25</v>
      </c>
      <c r="C198" s="47">
        <v>3</v>
      </c>
      <c r="D198" s="47" t="s">
        <v>144</v>
      </c>
      <c r="E198" s="47">
        <v>2016</v>
      </c>
      <c r="F198" s="40"/>
      <c r="G198" s="41">
        <f t="shared" si="218"/>
        <v>0</v>
      </c>
      <c r="H198" s="40"/>
      <c r="I198" s="41">
        <f t="shared" si="219"/>
        <v>0</v>
      </c>
      <c r="J198" s="40"/>
      <c r="K198" s="41">
        <f t="shared" si="220"/>
        <v>0</v>
      </c>
      <c r="L198" s="40"/>
      <c r="M198" s="41">
        <f t="shared" si="221"/>
        <v>0</v>
      </c>
      <c r="N198" s="40"/>
      <c r="O198" s="41">
        <f t="shared" si="222"/>
        <v>0</v>
      </c>
      <c r="P198" s="40"/>
      <c r="Q198" s="41">
        <f t="shared" si="223"/>
        <v>0</v>
      </c>
      <c r="R198" s="40"/>
      <c r="S198" s="41">
        <f t="shared" si="224"/>
        <v>0</v>
      </c>
      <c r="T198" s="40"/>
      <c r="U198" s="41">
        <f t="shared" si="225"/>
        <v>0</v>
      </c>
      <c r="V198" s="40"/>
      <c r="W198" s="41">
        <f t="shared" si="226"/>
        <v>0</v>
      </c>
      <c r="X198" s="40"/>
      <c r="Y198" s="41">
        <f t="shared" si="227"/>
        <v>0</v>
      </c>
      <c r="Z198" s="40"/>
      <c r="AA198" s="41">
        <f t="shared" si="228"/>
        <v>0</v>
      </c>
      <c r="AB198" s="40"/>
      <c r="AC198" s="41">
        <f t="shared" si="229"/>
        <v>0</v>
      </c>
      <c r="AD198" s="40"/>
      <c r="AE198" s="41">
        <f t="shared" si="230"/>
        <v>0</v>
      </c>
      <c r="AF198" s="40"/>
      <c r="AG198" s="41">
        <f t="shared" si="231"/>
        <v>0</v>
      </c>
      <c r="AH198" s="40"/>
      <c r="AI198" s="41">
        <f t="shared" si="232"/>
        <v>0</v>
      </c>
      <c r="AJ198" s="40"/>
      <c r="AK198" s="41">
        <f t="shared" si="233"/>
        <v>0</v>
      </c>
      <c r="AL198" s="40"/>
      <c r="AM198" s="41">
        <f t="shared" si="234"/>
        <v>0</v>
      </c>
      <c r="AN198" s="40"/>
      <c r="AO198" s="41">
        <f t="shared" si="235"/>
        <v>0</v>
      </c>
      <c r="AP198" s="40"/>
      <c r="AQ198" s="41">
        <f t="shared" si="236"/>
        <v>0</v>
      </c>
      <c r="AR198" s="40"/>
      <c r="AS198" s="41">
        <f t="shared" si="237"/>
        <v>0</v>
      </c>
      <c r="AT198" s="40"/>
      <c r="AU198" s="41">
        <f t="shared" si="238"/>
        <v>0</v>
      </c>
      <c r="AV198" s="40"/>
      <c r="AW198" s="41">
        <f t="shared" si="239"/>
        <v>0</v>
      </c>
      <c r="AX198" s="40"/>
      <c r="AY198" s="41">
        <f t="shared" si="240"/>
        <v>0</v>
      </c>
      <c r="AZ198" s="40"/>
      <c r="BA198" s="41">
        <f t="shared" si="241"/>
        <v>0</v>
      </c>
      <c r="BB198" s="40"/>
      <c r="BC198" s="41">
        <f t="shared" si="242"/>
        <v>0</v>
      </c>
      <c r="BD198" s="42">
        <f t="shared" si="243"/>
        <v>0</v>
      </c>
      <c r="BE198" s="49">
        <f t="shared" si="244"/>
        <v>0</v>
      </c>
      <c r="BF198" s="56">
        <f t="shared" si="191"/>
        <v>53</v>
      </c>
    </row>
    <row r="199" spans="1:58" ht="15" customHeight="1" x14ac:dyDescent="0.2">
      <c r="A199" s="47" t="s">
        <v>29</v>
      </c>
      <c r="B199" s="47" t="s">
        <v>25</v>
      </c>
      <c r="C199" s="47">
        <v>1</v>
      </c>
      <c r="D199" s="47" t="s">
        <v>144</v>
      </c>
      <c r="E199" s="47">
        <v>2016</v>
      </c>
      <c r="F199" s="40"/>
      <c r="G199" s="41">
        <f t="shared" si="218"/>
        <v>0</v>
      </c>
      <c r="H199" s="40"/>
      <c r="I199" s="41">
        <f t="shared" si="219"/>
        <v>0</v>
      </c>
      <c r="J199" s="40"/>
      <c r="K199" s="41">
        <f t="shared" si="220"/>
        <v>0</v>
      </c>
      <c r="L199" s="40"/>
      <c r="M199" s="41">
        <f t="shared" si="221"/>
        <v>0</v>
      </c>
      <c r="N199" s="40"/>
      <c r="O199" s="41">
        <f t="shared" si="222"/>
        <v>0</v>
      </c>
      <c r="P199" s="40"/>
      <c r="Q199" s="41">
        <f t="shared" si="223"/>
        <v>0</v>
      </c>
      <c r="R199" s="40"/>
      <c r="S199" s="41">
        <f t="shared" si="224"/>
        <v>0</v>
      </c>
      <c r="T199" s="40"/>
      <c r="U199" s="41">
        <f t="shared" si="225"/>
        <v>0</v>
      </c>
      <c r="V199" s="40"/>
      <c r="W199" s="41">
        <f t="shared" si="226"/>
        <v>0</v>
      </c>
      <c r="X199" s="40"/>
      <c r="Y199" s="41">
        <f t="shared" si="227"/>
        <v>0</v>
      </c>
      <c r="Z199" s="40"/>
      <c r="AA199" s="41">
        <f t="shared" si="228"/>
        <v>0</v>
      </c>
      <c r="AB199" s="40"/>
      <c r="AC199" s="41">
        <f t="shared" si="229"/>
        <v>0</v>
      </c>
      <c r="AD199" s="40"/>
      <c r="AE199" s="41">
        <f t="shared" si="230"/>
        <v>0</v>
      </c>
      <c r="AF199" s="40"/>
      <c r="AG199" s="41">
        <f t="shared" si="231"/>
        <v>0</v>
      </c>
      <c r="AH199" s="40"/>
      <c r="AI199" s="41">
        <f t="shared" si="232"/>
        <v>0</v>
      </c>
      <c r="AJ199" s="40"/>
      <c r="AK199" s="41">
        <f t="shared" si="233"/>
        <v>0</v>
      </c>
      <c r="AL199" s="40"/>
      <c r="AM199" s="41">
        <f t="shared" si="234"/>
        <v>0</v>
      </c>
      <c r="AN199" s="40"/>
      <c r="AO199" s="41">
        <f t="shared" si="235"/>
        <v>0</v>
      </c>
      <c r="AP199" s="40"/>
      <c r="AQ199" s="41">
        <f t="shared" si="236"/>
        <v>0</v>
      </c>
      <c r="AR199" s="40"/>
      <c r="AS199" s="41">
        <f t="shared" si="237"/>
        <v>0</v>
      </c>
      <c r="AT199" s="40"/>
      <c r="AU199" s="41">
        <f t="shared" si="238"/>
        <v>0</v>
      </c>
      <c r="AV199" s="40"/>
      <c r="AW199" s="41">
        <f t="shared" si="239"/>
        <v>0</v>
      </c>
      <c r="AX199" s="40"/>
      <c r="AY199" s="41">
        <f t="shared" si="240"/>
        <v>0</v>
      </c>
      <c r="AZ199" s="40"/>
      <c r="BA199" s="41">
        <f t="shared" si="241"/>
        <v>0</v>
      </c>
      <c r="BB199" s="40"/>
      <c r="BC199" s="41">
        <f t="shared" si="242"/>
        <v>0</v>
      </c>
      <c r="BD199" s="42">
        <f t="shared" si="243"/>
        <v>0</v>
      </c>
      <c r="BE199" s="49">
        <f t="shared" si="244"/>
        <v>0</v>
      </c>
      <c r="BF199" s="56">
        <f t="shared" si="191"/>
        <v>53</v>
      </c>
    </row>
    <row r="200" spans="1:58" ht="15" customHeight="1" x14ac:dyDescent="0.2">
      <c r="A200" s="47" t="s">
        <v>129</v>
      </c>
      <c r="B200" s="47" t="s">
        <v>25</v>
      </c>
      <c r="C200" s="47">
        <v>1</v>
      </c>
      <c r="D200" s="47" t="s">
        <v>144</v>
      </c>
      <c r="E200" s="47">
        <v>2016</v>
      </c>
      <c r="F200" s="40"/>
      <c r="G200" s="41">
        <f t="shared" si="218"/>
        <v>0</v>
      </c>
      <c r="H200" s="40"/>
      <c r="I200" s="41">
        <f t="shared" si="219"/>
        <v>0</v>
      </c>
      <c r="J200" s="40"/>
      <c r="K200" s="41">
        <f t="shared" si="220"/>
        <v>0</v>
      </c>
      <c r="L200" s="40"/>
      <c r="M200" s="41">
        <f t="shared" si="221"/>
        <v>0</v>
      </c>
      <c r="N200" s="40"/>
      <c r="O200" s="41">
        <f t="shared" si="222"/>
        <v>0</v>
      </c>
      <c r="P200" s="40"/>
      <c r="Q200" s="41">
        <f t="shared" si="223"/>
        <v>0</v>
      </c>
      <c r="R200" s="40"/>
      <c r="S200" s="41">
        <f t="shared" si="224"/>
        <v>0</v>
      </c>
      <c r="T200" s="40"/>
      <c r="U200" s="41">
        <f t="shared" si="225"/>
        <v>0</v>
      </c>
      <c r="V200" s="40"/>
      <c r="W200" s="41">
        <f t="shared" si="226"/>
        <v>0</v>
      </c>
      <c r="X200" s="40"/>
      <c r="Y200" s="41">
        <f t="shared" si="227"/>
        <v>0</v>
      </c>
      <c r="Z200" s="40"/>
      <c r="AA200" s="41">
        <f t="shared" si="228"/>
        <v>0</v>
      </c>
      <c r="AB200" s="40"/>
      <c r="AC200" s="41">
        <f t="shared" si="229"/>
        <v>0</v>
      </c>
      <c r="AD200" s="40"/>
      <c r="AE200" s="41">
        <f t="shared" si="230"/>
        <v>0</v>
      </c>
      <c r="AF200" s="40"/>
      <c r="AG200" s="41">
        <f t="shared" si="231"/>
        <v>0</v>
      </c>
      <c r="AH200" s="40"/>
      <c r="AI200" s="41">
        <f t="shared" si="232"/>
        <v>0</v>
      </c>
      <c r="AJ200" s="40"/>
      <c r="AK200" s="41">
        <f t="shared" si="233"/>
        <v>0</v>
      </c>
      <c r="AL200" s="40"/>
      <c r="AM200" s="41">
        <f t="shared" si="234"/>
        <v>0</v>
      </c>
      <c r="AN200" s="40"/>
      <c r="AO200" s="41">
        <f t="shared" si="235"/>
        <v>0</v>
      </c>
      <c r="AP200" s="40"/>
      <c r="AQ200" s="41">
        <f t="shared" si="236"/>
        <v>0</v>
      </c>
      <c r="AR200" s="40"/>
      <c r="AS200" s="41">
        <f t="shared" si="237"/>
        <v>0</v>
      </c>
      <c r="AT200" s="40"/>
      <c r="AU200" s="41">
        <f t="shared" si="238"/>
        <v>0</v>
      </c>
      <c r="AV200" s="40"/>
      <c r="AW200" s="41">
        <f t="shared" si="239"/>
        <v>0</v>
      </c>
      <c r="AX200" s="40"/>
      <c r="AY200" s="41">
        <f t="shared" si="240"/>
        <v>0</v>
      </c>
      <c r="AZ200" s="40"/>
      <c r="BA200" s="41">
        <f t="shared" si="241"/>
        <v>0</v>
      </c>
      <c r="BB200" s="40"/>
      <c r="BC200" s="41">
        <f t="shared" si="242"/>
        <v>0</v>
      </c>
      <c r="BD200" s="42">
        <f t="shared" si="243"/>
        <v>0</v>
      </c>
      <c r="BE200" s="49">
        <f t="shared" si="244"/>
        <v>0</v>
      </c>
      <c r="BF200" s="56">
        <f t="shared" si="191"/>
        <v>53</v>
      </c>
    </row>
    <row r="201" spans="1:58" ht="15" hidden="1" customHeight="1" x14ac:dyDescent="0.2">
      <c r="A201" s="47" t="s">
        <v>47</v>
      </c>
      <c r="B201" s="47" t="s">
        <v>25</v>
      </c>
      <c r="C201" s="47">
        <v>2</v>
      </c>
      <c r="D201" s="47" t="s">
        <v>144</v>
      </c>
      <c r="E201" s="47">
        <v>2016</v>
      </c>
      <c r="F201" s="40"/>
      <c r="G201" s="41">
        <f t="shared" si="218"/>
        <v>0</v>
      </c>
      <c r="H201" s="40"/>
      <c r="I201" s="41">
        <f t="shared" si="219"/>
        <v>0</v>
      </c>
      <c r="J201" s="40"/>
      <c r="K201" s="41">
        <f t="shared" si="220"/>
        <v>0</v>
      </c>
      <c r="L201" s="40"/>
      <c r="M201" s="41">
        <f t="shared" si="221"/>
        <v>0</v>
      </c>
      <c r="N201" s="40"/>
      <c r="O201" s="41">
        <f t="shared" si="222"/>
        <v>0</v>
      </c>
      <c r="P201" s="40"/>
      <c r="Q201" s="41">
        <f t="shared" si="223"/>
        <v>0</v>
      </c>
      <c r="R201" s="40"/>
      <c r="S201" s="41">
        <f t="shared" si="224"/>
        <v>0</v>
      </c>
      <c r="T201" s="40"/>
      <c r="U201" s="41">
        <f t="shared" si="225"/>
        <v>0</v>
      </c>
      <c r="V201" s="40"/>
      <c r="W201" s="41">
        <f t="shared" si="226"/>
        <v>0</v>
      </c>
      <c r="X201" s="40"/>
      <c r="Y201" s="41">
        <f t="shared" si="227"/>
        <v>0</v>
      </c>
      <c r="Z201" s="40"/>
      <c r="AA201" s="41">
        <f t="shared" si="228"/>
        <v>0</v>
      </c>
      <c r="AB201" s="40"/>
      <c r="AC201" s="41">
        <f t="shared" si="229"/>
        <v>0</v>
      </c>
      <c r="AD201" s="40"/>
      <c r="AE201" s="41">
        <f t="shared" si="230"/>
        <v>0</v>
      </c>
      <c r="AF201" s="40"/>
      <c r="AG201" s="41">
        <f t="shared" si="231"/>
        <v>0</v>
      </c>
      <c r="AH201" s="40"/>
      <c r="AI201" s="41">
        <f t="shared" si="232"/>
        <v>0</v>
      </c>
      <c r="AJ201" s="40"/>
      <c r="AK201" s="41">
        <f t="shared" si="233"/>
        <v>0</v>
      </c>
      <c r="AL201" s="40"/>
      <c r="AM201" s="41">
        <f t="shared" si="234"/>
        <v>0</v>
      </c>
      <c r="AN201" s="40"/>
      <c r="AO201" s="41">
        <f t="shared" si="235"/>
        <v>0</v>
      </c>
      <c r="AP201" s="40"/>
      <c r="AQ201" s="41">
        <f t="shared" si="236"/>
        <v>0</v>
      </c>
      <c r="AR201" s="40"/>
      <c r="AS201" s="41">
        <f t="shared" si="237"/>
        <v>0</v>
      </c>
      <c r="AT201" s="40"/>
      <c r="AU201" s="41">
        <f t="shared" si="238"/>
        <v>0</v>
      </c>
      <c r="AV201" s="40"/>
      <c r="AW201" s="41">
        <f t="shared" si="239"/>
        <v>0</v>
      </c>
      <c r="AX201" s="40"/>
      <c r="AY201" s="41">
        <f t="shared" si="240"/>
        <v>0</v>
      </c>
      <c r="AZ201" s="40"/>
      <c r="BA201" s="41">
        <f t="shared" si="241"/>
        <v>0</v>
      </c>
      <c r="BB201" s="40"/>
      <c r="BC201" s="41">
        <f t="shared" si="242"/>
        <v>0</v>
      </c>
      <c r="BD201" s="42">
        <f t="shared" si="243"/>
        <v>0</v>
      </c>
      <c r="BE201" s="49">
        <f t="shared" si="244"/>
        <v>0</v>
      </c>
      <c r="BF201" s="56">
        <f t="shared" si="191"/>
        <v>53</v>
      </c>
    </row>
    <row r="202" spans="1:58" ht="15" customHeight="1" x14ac:dyDescent="0.2">
      <c r="A202" s="47" t="s">
        <v>46</v>
      </c>
      <c r="B202" s="47" t="s">
        <v>25</v>
      </c>
      <c r="C202" s="47">
        <v>1</v>
      </c>
      <c r="D202" s="47" t="s">
        <v>144</v>
      </c>
      <c r="E202" s="47">
        <v>2016</v>
      </c>
      <c r="F202" s="40"/>
      <c r="G202" s="41">
        <f t="shared" si="218"/>
        <v>0</v>
      </c>
      <c r="H202" s="40"/>
      <c r="I202" s="41">
        <f t="shared" si="219"/>
        <v>0</v>
      </c>
      <c r="J202" s="40"/>
      <c r="K202" s="41">
        <f t="shared" si="220"/>
        <v>0</v>
      </c>
      <c r="L202" s="40"/>
      <c r="M202" s="41">
        <f t="shared" si="221"/>
        <v>0</v>
      </c>
      <c r="N202" s="40"/>
      <c r="O202" s="41">
        <f t="shared" si="222"/>
        <v>0</v>
      </c>
      <c r="P202" s="40"/>
      <c r="Q202" s="41">
        <f t="shared" si="223"/>
        <v>0</v>
      </c>
      <c r="R202" s="40"/>
      <c r="S202" s="41">
        <f t="shared" si="224"/>
        <v>0</v>
      </c>
      <c r="T202" s="40"/>
      <c r="U202" s="41">
        <f t="shared" si="225"/>
        <v>0</v>
      </c>
      <c r="V202" s="40"/>
      <c r="W202" s="41">
        <f t="shared" si="226"/>
        <v>0</v>
      </c>
      <c r="X202" s="40"/>
      <c r="Y202" s="41">
        <f t="shared" si="227"/>
        <v>0</v>
      </c>
      <c r="Z202" s="40"/>
      <c r="AA202" s="41">
        <f t="shared" si="228"/>
        <v>0</v>
      </c>
      <c r="AB202" s="40"/>
      <c r="AC202" s="41">
        <f t="shared" si="229"/>
        <v>0</v>
      </c>
      <c r="AD202" s="40"/>
      <c r="AE202" s="41">
        <f t="shared" si="230"/>
        <v>0</v>
      </c>
      <c r="AF202" s="40"/>
      <c r="AG202" s="41">
        <f t="shared" si="231"/>
        <v>0</v>
      </c>
      <c r="AH202" s="40"/>
      <c r="AI202" s="41">
        <f t="shared" si="232"/>
        <v>0</v>
      </c>
      <c r="AJ202" s="40"/>
      <c r="AK202" s="41">
        <f t="shared" si="233"/>
        <v>0</v>
      </c>
      <c r="AL202" s="40"/>
      <c r="AM202" s="41">
        <f t="shared" si="234"/>
        <v>0</v>
      </c>
      <c r="AN202" s="40"/>
      <c r="AO202" s="41">
        <f t="shared" si="235"/>
        <v>0</v>
      </c>
      <c r="AP202" s="40"/>
      <c r="AQ202" s="41">
        <f t="shared" si="236"/>
        <v>0</v>
      </c>
      <c r="AR202" s="40"/>
      <c r="AS202" s="41">
        <f t="shared" si="237"/>
        <v>0</v>
      </c>
      <c r="AT202" s="40"/>
      <c r="AU202" s="41">
        <f t="shared" si="238"/>
        <v>0</v>
      </c>
      <c r="AV202" s="40"/>
      <c r="AW202" s="41">
        <f t="shared" si="239"/>
        <v>0</v>
      </c>
      <c r="AX202" s="40"/>
      <c r="AY202" s="41">
        <f t="shared" si="240"/>
        <v>0</v>
      </c>
      <c r="AZ202" s="40"/>
      <c r="BA202" s="41">
        <f t="shared" si="241"/>
        <v>0</v>
      </c>
      <c r="BB202" s="40"/>
      <c r="BC202" s="41">
        <f t="shared" si="242"/>
        <v>0</v>
      </c>
      <c r="BD202" s="42">
        <f t="shared" si="243"/>
        <v>0</v>
      </c>
      <c r="BE202" s="49">
        <f t="shared" si="244"/>
        <v>0</v>
      </c>
      <c r="BF202" s="56">
        <f t="shared" si="191"/>
        <v>53</v>
      </c>
    </row>
    <row r="203" spans="1:58" ht="15" hidden="1" customHeight="1" x14ac:dyDescent="0.2">
      <c r="A203" s="47" t="s">
        <v>33</v>
      </c>
      <c r="B203" s="47" t="s">
        <v>25</v>
      </c>
      <c r="C203" s="47">
        <v>2</v>
      </c>
      <c r="D203" s="47" t="s">
        <v>144</v>
      </c>
      <c r="E203" s="47">
        <v>2016</v>
      </c>
      <c r="F203" s="40"/>
      <c r="G203" s="41">
        <f t="shared" si="218"/>
        <v>0</v>
      </c>
      <c r="H203" s="40"/>
      <c r="I203" s="41">
        <f t="shared" si="219"/>
        <v>0</v>
      </c>
      <c r="J203" s="40"/>
      <c r="K203" s="41">
        <f t="shared" si="220"/>
        <v>0</v>
      </c>
      <c r="L203" s="40"/>
      <c r="M203" s="41">
        <f t="shared" si="221"/>
        <v>0</v>
      </c>
      <c r="N203" s="40"/>
      <c r="O203" s="41">
        <f t="shared" si="222"/>
        <v>0</v>
      </c>
      <c r="P203" s="40"/>
      <c r="Q203" s="41">
        <f t="shared" si="223"/>
        <v>0</v>
      </c>
      <c r="R203" s="40"/>
      <c r="S203" s="41">
        <f t="shared" si="224"/>
        <v>0</v>
      </c>
      <c r="T203" s="40"/>
      <c r="U203" s="41">
        <f t="shared" si="225"/>
        <v>0</v>
      </c>
      <c r="V203" s="40"/>
      <c r="W203" s="41">
        <f t="shared" si="226"/>
        <v>0</v>
      </c>
      <c r="X203" s="40"/>
      <c r="Y203" s="41">
        <f t="shared" si="227"/>
        <v>0</v>
      </c>
      <c r="Z203" s="40"/>
      <c r="AA203" s="41">
        <f t="shared" si="228"/>
        <v>0</v>
      </c>
      <c r="AB203" s="40"/>
      <c r="AC203" s="41">
        <f t="shared" si="229"/>
        <v>0</v>
      </c>
      <c r="AD203" s="40"/>
      <c r="AE203" s="41">
        <f t="shared" si="230"/>
        <v>0</v>
      </c>
      <c r="AF203" s="40"/>
      <c r="AG203" s="41">
        <f t="shared" si="231"/>
        <v>0</v>
      </c>
      <c r="AH203" s="40"/>
      <c r="AI203" s="41">
        <f t="shared" si="232"/>
        <v>0</v>
      </c>
      <c r="AJ203" s="40"/>
      <c r="AK203" s="41">
        <f t="shared" si="233"/>
        <v>0</v>
      </c>
      <c r="AL203" s="40"/>
      <c r="AM203" s="41">
        <f t="shared" si="234"/>
        <v>0</v>
      </c>
      <c r="AN203" s="40"/>
      <c r="AO203" s="41">
        <f t="shared" si="235"/>
        <v>0</v>
      </c>
      <c r="AP203" s="40"/>
      <c r="AQ203" s="41">
        <f t="shared" si="236"/>
        <v>0</v>
      </c>
      <c r="AR203" s="40"/>
      <c r="AS203" s="41">
        <f t="shared" si="237"/>
        <v>0</v>
      </c>
      <c r="AT203" s="40"/>
      <c r="AU203" s="41">
        <f t="shared" si="238"/>
        <v>0</v>
      </c>
      <c r="AV203" s="40"/>
      <c r="AW203" s="41">
        <f t="shared" si="239"/>
        <v>0</v>
      </c>
      <c r="AX203" s="40"/>
      <c r="AY203" s="41">
        <f t="shared" si="240"/>
        <v>0</v>
      </c>
      <c r="AZ203" s="40"/>
      <c r="BA203" s="41">
        <f t="shared" si="241"/>
        <v>0</v>
      </c>
      <c r="BB203" s="40"/>
      <c r="BC203" s="41">
        <f t="shared" si="242"/>
        <v>0</v>
      </c>
      <c r="BD203" s="42">
        <f t="shared" si="243"/>
        <v>0</v>
      </c>
      <c r="BE203" s="49">
        <f t="shared" si="244"/>
        <v>0</v>
      </c>
      <c r="BF203" s="56">
        <f t="shared" si="191"/>
        <v>53</v>
      </c>
    </row>
    <row r="204" spans="1:58" ht="15" hidden="1" customHeight="1" x14ac:dyDescent="0.2">
      <c r="A204" s="47" t="s">
        <v>130</v>
      </c>
      <c r="B204" s="47" t="s">
        <v>57</v>
      </c>
      <c r="C204" s="47">
        <v>2</v>
      </c>
      <c r="D204" s="47" t="s">
        <v>144</v>
      </c>
      <c r="E204" s="47">
        <v>2016</v>
      </c>
      <c r="F204" s="40"/>
      <c r="G204" s="41">
        <f t="shared" si="218"/>
        <v>0</v>
      </c>
      <c r="H204" s="40"/>
      <c r="I204" s="41">
        <f t="shared" si="219"/>
        <v>0</v>
      </c>
      <c r="J204" s="40"/>
      <c r="K204" s="41">
        <f t="shared" si="220"/>
        <v>0</v>
      </c>
      <c r="L204" s="40"/>
      <c r="M204" s="41">
        <f t="shared" si="221"/>
        <v>0</v>
      </c>
      <c r="N204" s="40"/>
      <c r="O204" s="41">
        <f t="shared" si="222"/>
        <v>0</v>
      </c>
      <c r="P204" s="40"/>
      <c r="Q204" s="41">
        <f t="shared" si="223"/>
        <v>0</v>
      </c>
      <c r="R204" s="40"/>
      <c r="S204" s="41">
        <f t="shared" si="224"/>
        <v>0</v>
      </c>
      <c r="T204" s="40"/>
      <c r="U204" s="41">
        <f t="shared" si="225"/>
        <v>0</v>
      </c>
      <c r="V204" s="40"/>
      <c r="W204" s="41">
        <f t="shared" si="226"/>
        <v>0</v>
      </c>
      <c r="X204" s="40"/>
      <c r="Y204" s="41">
        <f t="shared" si="227"/>
        <v>0</v>
      </c>
      <c r="Z204" s="40"/>
      <c r="AA204" s="41">
        <f t="shared" si="228"/>
        <v>0</v>
      </c>
      <c r="AB204" s="40"/>
      <c r="AC204" s="41">
        <f t="shared" si="229"/>
        <v>0</v>
      </c>
      <c r="AD204" s="40"/>
      <c r="AE204" s="41">
        <f t="shared" si="230"/>
        <v>0</v>
      </c>
      <c r="AF204" s="40"/>
      <c r="AG204" s="41">
        <f t="shared" si="231"/>
        <v>0</v>
      </c>
      <c r="AH204" s="40"/>
      <c r="AI204" s="41">
        <f t="shared" si="232"/>
        <v>0</v>
      </c>
      <c r="AJ204" s="40"/>
      <c r="AK204" s="41">
        <f t="shared" si="233"/>
        <v>0</v>
      </c>
      <c r="AL204" s="40"/>
      <c r="AM204" s="41">
        <f t="shared" si="234"/>
        <v>0</v>
      </c>
      <c r="AN204" s="40"/>
      <c r="AO204" s="41">
        <f t="shared" si="235"/>
        <v>0</v>
      </c>
      <c r="AP204" s="40"/>
      <c r="AQ204" s="41">
        <f t="shared" si="236"/>
        <v>0</v>
      </c>
      <c r="AR204" s="40"/>
      <c r="AS204" s="41">
        <f t="shared" si="237"/>
        <v>0</v>
      </c>
      <c r="AT204" s="40"/>
      <c r="AU204" s="41">
        <f t="shared" si="238"/>
        <v>0</v>
      </c>
      <c r="AV204" s="40"/>
      <c r="AW204" s="41">
        <f t="shared" si="239"/>
        <v>0</v>
      </c>
      <c r="AX204" s="40"/>
      <c r="AY204" s="41">
        <f t="shared" si="240"/>
        <v>0</v>
      </c>
      <c r="AZ204" s="40"/>
      <c r="BA204" s="41">
        <f t="shared" si="241"/>
        <v>0</v>
      </c>
      <c r="BB204" s="40"/>
      <c r="BC204" s="41">
        <f t="shared" si="242"/>
        <v>0</v>
      </c>
      <c r="BD204" s="42">
        <f t="shared" si="243"/>
        <v>0</v>
      </c>
      <c r="BE204" s="49">
        <f t="shared" si="244"/>
        <v>0</v>
      </c>
      <c r="BF204" s="56">
        <f t="shared" si="191"/>
        <v>53</v>
      </c>
    </row>
    <row r="205" spans="1:58" ht="15" hidden="1" customHeight="1" x14ac:dyDescent="0.2">
      <c r="A205" s="47" t="s">
        <v>50</v>
      </c>
      <c r="B205" s="47" t="s">
        <v>25</v>
      </c>
      <c r="C205" s="47">
        <v>2</v>
      </c>
      <c r="D205" s="47" t="s">
        <v>144</v>
      </c>
      <c r="E205" s="47">
        <v>2016</v>
      </c>
      <c r="F205" s="40"/>
      <c r="G205" s="41">
        <f t="shared" si="218"/>
        <v>0</v>
      </c>
      <c r="H205" s="40"/>
      <c r="I205" s="41">
        <f t="shared" si="219"/>
        <v>0</v>
      </c>
      <c r="J205" s="40"/>
      <c r="K205" s="41">
        <f t="shared" si="220"/>
        <v>0</v>
      </c>
      <c r="L205" s="40"/>
      <c r="M205" s="41">
        <f t="shared" si="221"/>
        <v>0</v>
      </c>
      <c r="N205" s="40"/>
      <c r="O205" s="41">
        <f t="shared" si="222"/>
        <v>0</v>
      </c>
      <c r="P205" s="40"/>
      <c r="Q205" s="41">
        <f t="shared" si="223"/>
        <v>0</v>
      </c>
      <c r="R205" s="40"/>
      <c r="S205" s="41">
        <f t="shared" si="224"/>
        <v>0</v>
      </c>
      <c r="T205" s="40"/>
      <c r="U205" s="41">
        <f t="shared" si="225"/>
        <v>0</v>
      </c>
      <c r="V205" s="40"/>
      <c r="W205" s="41">
        <f t="shared" si="226"/>
        <v>0</v>
      </c>
      <c r="X205" s="40"/>
      <c r="Y205" s="41">
        <f t="shared" si="227"/>
        <v>0</v>
      </c>
      <c r="Z205" s="40"/>
      <c r="AA205" s="41">
        <f t="shared" si="228"/>
        <v>0</v>
      </c>
      <c r="AB205" s="40"/>
      <c r="AC205" s="41">
        <f t="shared" si="229"/>
        <v>0</v>
      </c>
      <c r="AD205" s="40"/>
      <c r="AE205" s="41">
        <f t="shared" si="230"/>
        <v>0</v>
      </c>
      <c r="AF205" s="40"/>
      <c r="AG205" s="41">
        <f t="shared" si="231"/>
        <v>0</v>
      </c>
      <c r="AH205" s="40"/>
      <c r="AI205" s="41">
        <f t="shared" si="232"/>
        <v>0</v>
      </c>
      <c r="AJ205" s="40"/>
      <c r="AK205" s="41">
        <f t="shared" si="233"/>
        <v>0</v>
      </c>
      <c r="AL205" s="40"/>
      <c r="AM205" s="41">
        <f t="shared" si="234"/>
        <v>0</v>
      </c>
      <c r="AN205" s="40"/>
      <c r="AO205" s="41">
        <f t="shared" si="235"/>
        <v>0</v>
      </c>
      <c r="AP205" s="40"/>
      <c r="AQ205" s="41">
        <f t="shared" si="236"/>
        <v>0</v>
      </c>
      <c r="AR205" s="40"/>
      <c r="AS205" s="41">
        <f t="shared" si="237"/>
        <v>0</v>
      </c>
      <c r="AT205" s="40"/>
      <c r="AU205" s="41">
        <f t="shared" si="238"/>
        <v>0</v>
      </c>
      <c r="AV205" s="40"/>
      <c r="AW205" s="41">
        <f t="shared" si="239"/>
        <v>0</v>
      </c>
      <c r="AX205" s="40"/>
      <c r="AY205" s="41">
        <f t="shared" si="240"/>
        <v>0</v>
      </c>
      <c r="AZ205" s="40"/>
      <c r="BA205" s="41">
        <f t="shared" si="241"/>
        <v>0</v>
      </c>
      <c r="BB205" s="40"/>
      <c r="BC205" s="41">
        <f t="shared" si="242"/>
        <v>0</v>
      </c>
      <c r="BD205" s="42">
        <f t="shared" si="243"/>
        <v>0</v>
      </c>
      <c r="BE205" s="49">
        <f t="shared" si="244"/>
        <v>0</v>
      </c>
      <c r="BF205" s="56">
        <f t="shared" si="191"/>
        <v>53</v>
      </c>
    </row>
    <row r="206" spans="1:58" x14ac:dyDescent="0.2">
      <c r="A206" s="47" t="s">
        <v>131</v>
      </c>
      <c r="B206" s="47" t="s">
        <v>10</v>
      </c>
      <c r="C206" s="47">
        <v>1</v>
      </c>
      <c r="D206" s="47" t="s">
        <v>144</v>
      </c>
      <c r="E206" s="47">
        <v>2016</v>
      </c>
      <c r="F206" s="40"/>
      <c r="G206" s="41">
        <f t="shared" si="218"/>
        <v>0</v>
      </c>
      <c r="H206" s="40"/>
      <c r="I206" s="41">
        <f t="shared" si="219"/>
        <v>0</v>
      </c>
      <c r="J206" s="40"/>
      <c r="K206" s="41">
        <f t="shared" si="220"/>
        <v>0</v>
      </c>
      <c r="L206" s="40"/>
      <c r="M206" s="41">
        <f t="shared" si="221"/>
        <v>0</v>
      </c>
      <c r="N206" s="40"/>
      <c r="O206" s="41">
        <f t="shared" si="222"/>
        <v>0</v>
      </c>
      <c r="P206" s="40"/>
      <c r="Q206" s="41">
        <f t="shared" si="223"/>
        <v>0</v>
      </c>
      <c r="R206" s="40"/>
      <c r="S206" s="41">
        <f t="shared" si="224"/>
        <v>0</v>
      </c>
      <c r="T206" s="40"/>
      <c r="U206" s="41">
        <f t="shared" si="225"/>
        <v>0</v>
      </c>
      <c r="V206" s="40"/>
      <c r="W206" s="41">
        <f t="shared" si="226"/>
        <v>0</v>
      </c>
      <c r="X206" s="40"/>
      <c r="Y206" s="41">
        <f t="shared" si="227"/>
        <v>0</v>
      </c>
      <c r="Z206" s="40"/>
      <c r="AA206" s="41">
        <f t="shared" si="228"/>
        <v>0</v>
      </c>
      <c r="AB206" s="40"/>
      <c r="AC206" s="41">
        <f t="shared" si="229"/>
        <v>0</v>
      </c>
      <c r="AD206" s="40"/>
      <c r="AE206" s="41">
        <f t="shared" si="230"/>
        <v>0</v>
      </c>
      <c r="AF206" s="40"/>
      <c r="AG206" s="41">
        <f t="shared" si="231"/>
        <v>0</v>
      </c>
      <c r="AH206" s="40"/>
      <c r="AI206" s="41">
        <f t="shared" si="232"/>
        <v>0</v>
      </c>
      <c r="AJ206" s="40"/>
      <c r="AK206" s="41">
        <f t="shared" si="233"/>
        <v>0</v>
      </c>
      <c r="AL206" s="40"/>
      <c r="AM206" s="41">
        <f t="shared" si="234"/>
        <v>0</v>
      </c>
      <c r="AN206" s="40"/>
      <c r="AO206" s="41">
        <f t="shared" si="235"/>
        <v>0</v>
      </c>
      <c r="AP206" s="40"/>
      <c r="AQ206" s="41">
        <f t="shared" si="236"/>
        <v>0</v>
      </c>
      <c r="AR206" s="40"/>
      <c r="AS206" s="41">
        <f t="shared" si="237"/>
        <v>0</v>
      </c>
      <c r="AT206" s="40"/>
      <c r="AU206" s="41">
        <f t="shared" si="238"/>
        <v>0</v>
      </c>
      <c r="AV206" s="40"/>
      <c r="AW206" s="41">
        <f t="shared" si="239"/>
        <v>0</v>
      </c>
      <c r="AX206" s="40"/>
      <c r="AY206" s="41">
        <f t="shared" si="240"/>
        <v>0</v>
      </c>
      <c r="AZ206" s="40"/>
      <c r="BA206" s="41">
        <f t="shared" si="241"/>
        <v>0</v>
      </c>
      <c r="BB206" s="40"/>
      <c r="BC206" s="41">
        <f t="shared" si="242"/>
        <v>0</v>
      </c>
      <c r="BD206" s="42">
        <f t="shared" si="243"/>
        <v>0</v>
      </c>
      <c r="BE206" s="49">
        <f t="shared" si="244"/>
        <v>0</v>
      </c>
      <c r="BF206" s="56">
        <f t="shared" si="191"/>
        <v>53</v>
      </c>
    </row>
    <row r="207" spans="1:58" ht="15" hidden="1" customHeight="1" x14ac:dyDescent="0.2">
      <c r="A207" s="47" t="s">
        <v>36</v>
      </c>
      <c r="B207" s="47" t="s">
        <v>25</v>
      </c>
      <c r="C207" s="47">
        <v>3</v>
      </c>
      <c r="D207" s="47" t="s">
        <v>144</v>
      </c>
      <c r="E207" s="47">
        <v>2016</v>
      </c>
      <c r="F207" s="40"/>
      <c r="G207" s="41">
        <f t="shared" si="218"/>
        <v>0</v>
      </c>
      <c r="H207" s="40"/>
      <c r="I207" s="41">
        <f t="shared" si="219"/>
        <v>0</v>
      </c>
      <c r="J207" s="40"/>
      <c r="K207" s="41">
        <f t="shared" si="220"/>
        <v>0</v>
      </c>
      <c r="L207" s="40"/>
      <c r="M207" s="41">
        <f t="shared" si="221"/>
        <v>0</v>
      </c>
      <c r="N207" s="40"/>
      <c r="O207" s="41">
        <f t="shared" si="222"/>
        <v>0</v>
      </c>
      <c r="P207" s="40"/>
      <c r="Q207" s="41">
        <f t="shared" si="223"/>
        <v>0</v>
      </c>
      <c r="R207" s="40"/>
      <c r="S207" s="41">
        <f t="shared" si="224"/>
        <v>0</v>
      </c>
      <c r="T207" s="40"/>
      <c r="U207" s="41">
        <f t="shared" si="225"/>
        <v>0</v>
      </c>
      <c r="V207" s="40"/>
      <c r="W207" s="41">
        <f t="shared" si="226"/>
        <v>0</v>
      </c>
      <c r="X207" s="40"/>
      <c r="Y207" s="41">
        <f t="shared" si="227"/>
        <v>0</v>
      </c>
      <c r="Z207" s="40"/>
      <c r="AA207" s="41">
        <f t="shared" si="228"/>
        <v>0</v>
      </c>
      <c r="AB207" s="40"/>
      <c r="AC207" s="41">
        <f t="shared" si="229"/>
        <v>0</v>
      </c>
      <c r="AD207" s="40"/>
      <c r="AE207" s="41">
        <f t="shared" si="230"/>
        <v>0</v>
      </c>
      <c r="AF207" s="40"/>
      <c r="AG207" s="41">
        <f t="shared" si="231"/>
        <v>0</v>
      </c>
      <c r="AH207" s="40"/>
      <c r="AI207" s="41">
        <f t="shared" si="232"/>
        <v>0</v>
      </c>
      <c r="AJ207" s="40"/>
      <c r="AK207" s="41">
        <f t="shared" si="233"/>
        <v>0</v>
      </c>
      <c r="AL207" s="40"/>
      <c r="AM207" s="41">
        <f t="shared" si="234"/>
        <v>0</v>
      </c>
      <c r="AN207" s="40"/>
      <c r="AO207" s="41">
        <f t="shared" si="235"/>
        <v>0</v>
      </c>
      <c r="AP207" s="40"/>
      <c r="AQ207" s="41">
        <f t="shared" si="236"/>
        <v>0</v>
      </c>
      <c r="AR207" s="40"/>
      <c r="AS207" s="41">
        <f t="shared" si="237"/>
        <v>0</v>
      </c>
      <c r="AT207" s="40"/>
      <c r="AU207" s="41">
        <f t="shared" si="238"/>
        <v>0</v>
      </c>
      <c r="AV207" s="40"/>
      <c r="AW207" s="41">
        <f t="shared" si="239"/>
        <v>0</v>
      </c>
      <c r="AX207" s="40"/>
      <c r="AY207" s="41">
        <f t="shared" si="240"/>
        <v>0</v>
      </c>
      <c r="AZ207" s="40"/>
      <c r="BA207" s="41">
        <f t="shared" si="241"/>
        <v>0</v>
      </c>
      <c r="BB207" s="40"/>
      <c r="BC207" s="41">
        <f t="shared" si="242"/>
        <v>0</v>
      </c>
      <c r="BD207" s="42">
        <f t="shared" si="243"/>
        <v>0</v>
      </c>
      <c r="BE207" s="49">
        <f t="shared" si="244"/>
        <v>0</v>
      </c>
      <c r="BF207" s="56">
        <f t="shared" si="191"/>
        <v>53</v>
      </c>
    </row>
    <row r="208" spans="1:58" x14ac:dyDescent="0.2">
      <c r="A208" s="47" t="s">
        <v>11</v>
      </c>
      <c r="B208" s="47" t="s">
        <v>10</v>
      </c>
      <c r="C208" s="47">
        <v>1</v>
      </c>
      <c r="D208" s="47" t="s">
        <v>144</v>
      </c>
      <c r="E208" s="47">
        <v>2016</v>
      </c>
      <c r="F208" s="40"/>
      <c r="G208" s="41">
        <f t="shared" si="218"/>
        <v>0</v>
      </c>
      <c r="H208" s="40"/>
      <c r="I208" s="41">
        <f t="shared" si="219"/>
        <v>0</v>
      </c>
      <c r="J208" s="40"/>
      <c r="K208" s="41">
        <f t="shared" si="220"/>
        <v>0</v>
      </c>
      <c r="L208" s="40"/>
      <c r="M208" s="41">
        <f t="shared" si="221"/>
        <v>0</v>
      </c>
      <c r="N208" s="40"/>
      <c r="O208" s="41">
        <f t="shared" si="222"/>
        <v>0</v>
      </c>
      <c r="P208" s="40"/>
      <c r="Q208" s="41">
        <f t="shared" si="223"/>
        <v>0</v>
      </c>
      <c r="R208" s="40"/>
      <c r="S208" s="41">
        <f t="shared" si="224"/>
        <v>0</v>
      </c>
      <c r="T208" s="40"/>
      <c r="U208" s="41">
        <f t="shared" si="225"/>
        <v>0</v>
      </c>
      <c r="V208" s="40"/>
      <c r="W208" s="41">
        <f t="shared" si="226"/>
        <v>0</v>
      </c>
      <c r="X208" s="40"/>
      <c r="Y208" s="41">
        <f t="shared" si="227"/>
        <v>0</v>
      </c>
      <c r="Z208" s="40"/>
      <c r="AA208" s="41">
        <f t="shared" si="228"/>
        <v>0</v>
      </c>
      <c r="AB208" s="40"/>
      <c r="AC208" s="41">
        <f t="shared" si="229"/>
        <v>0</v>
      </c>
      <c r="AD208" s="40"/>
      <c r="AE208" s="41">
        <f t="shared" si="230"/>
        <v>0</v>
      </c>
      <c r="AF208" s="40"/>
      <c r="AG208" s="41">
        <f t="shared" si="231"/>
        <v>0</v>
      </c>
      <c r="AH208" s="40"/>
      <c r="AI208" s="41">
        <f t="shared" si="232"/>
        <v>0</v>
      </c>
      <c r="AJ208" s="40"/>
      <c r="AK208" s="41">
        <f t="shared" si="233"/>
        <v>0</v>
      </c>
      <c r="AL208" s="40"/>
      <c r="AM208" s="41">
        <f t="shared" si="234"/>
        <v>0</v>
      </c>
      <c r="AN208" s="40"/>
      <c r="AO208" s="41">
        <f t="shared" si="235"/>
        <v>0</v>
      </c>
      <c r="AP208" s="40"/>
      <c r="AQ208" s="41">
        <f t="shared" si="236"/>
        <v>0</v>
      </c>
      <c r="AR208" s="40"/>
      <c r="AS208" s="41">
        <f t="shared" si="237"/>
        <v>0</v>
      </c>
      <c r="AT208" s="40"/>
      <c r="AU208" s="41">
        <f t="shared" si="238"/>
        <v>0</v>
      </c>
      <c r="AV208" s="40"/>
      <c r="AW208" s="41">
        <f t="shared" si="239"/>
        <v>0</v>
      </c>
      <c r="AX208" s="40"/>
      <c r="AY208" s="41">
        <f t="shared" si="240"/>
        <v>0</v>
      </c>
      <c r="AZ208" s="40"/>
      <c r="BA208" s="41">
        <f t="shared" si="241"/>
        <v>0</v>
      </c>
      <c r="BB208" s="40"/>
      <c r="BC208" s="41">
        <f t="shared" si="242"/>
        <v>0</v>
      </c>
      <c r="BD208" s="42">
        <f t="shared" si="243"/>
        <v>0</v>
      </c>
      <c r="BE208" s="49">
        <f t="shared" si="244"/>
        <v>0</v>
      </c>
      <c r="BF208" s="56">
        <f t="shared" si="191"/>
        <v>53</v>
      </c>
    </row>
    <row r="209" spans="1:58" ht="15" customHeight="1" x14ac:dyDescent="0.2">
      <c r="A209" s="47" t="s">
        <v>117</v>
      </c>
      <c r="B209" s="47" t="s">
        <v>25</v>
      </c>
      <c r="C209" s="47">
        <v>1</v>
      </c>
      <c r="D209" s="47" t="s">
        <v>144</v>
      </c>
      <c r="E209" s="47">
        <v>2016</v>
      </c>
      <c r="F209" s="40"/>
      <c r="G209" s="41">
        <f t="shared" si="218"/>
        <v>0</v>
      </c>
      <c r="H209" s="40"/>
      <c r="I209" s="41">
        <f t="shared" si="219"/>
        <v>0</v>
      </c>
      <c r="J209" s="40"/>
      <c r="K209" s="41">
        <f t="shared" si="220"/>
        <v>0</v>
      </c>
      <c r="L209" s="40"/>
      <c r="M209" s="41">
        <f t="shared" si="221"/>
        <v>0</v>
      </c>
      <c r="N209" s="40"/>
      <c r="O209" s="41">
        <f t="shared" si="222"/>
        <v>0</v>
      </c>
      <c r="P209" s="40"/>
      <c r="Q209" s="41">
        <f t="shared" si="223"/>
        <v>0</v>
      </c>
      <c r="R209" s="40"/>
      <c r="S209" s="41">
        <f t="shared" si="224"/>
        <v>0</v>
      </c>
      <c r="T209" s="40"/>
      <c r="U209" s="41">
        <f t="shared" si="225"/>
        <v>0</v>
      </c>
      <c r="V209" s="40"/>
      <c r="W209" s="41">
        <f t="shared" si="226"/>
        <v>0</v>
      </c>
      <c r="X209" s="40"/>
      <c r="Y209" s="41">
        <f t="shared" si="227"/>
        <v>0</v>
      </c>
      <c r="Z209" s="40"/>
      <c r="AA209" s="41">
        <f t="shared" si="228"/>
        <v>0</v>
      </c>
      <c r="AB209" s="40"/>
      <c r="AC209" s="41">
        <f t="shared" si="229"/>
        <v>0</v>
      </c>
      <c r="AD209" s="40"/>
      <c r="AE209" s="41">
        <f t="shared" si="230"/>
        <v>0</v>
      </c>
      <c r="AF209" s="40"/>
      <c r="AG209" s="41">
        <f t="shared" si="231"/>
        <v>0</v>
      </c>
      <c r="AH209" s="40"/>
      <c r="AI209" s="41">
        <f t="shared" si="232"/>
        <v>0</v>
      </c>
      <c r="AJ209" s="40"/>
      <c r="AK209" s="41">
        <f t="shared" si="233"/>
        <v>0</v>
      </c>
      <c r="AL209" s="40"/>
      <c r="AM209" s="41">
        <f t="shared" si="234"/>
        <v>0</v>
      </c>
      <c r="AN209" s="40"/>
      <c r="AO209" s="41">
        <f t="shared" si="235"/>
        <v>0</v>
      </c>
      <c r="AP209" s="40"/>
      <c r="AQ209" s="41">
        <f t="shared" si="236"/>
        <v>0</v>
      </c>
      <c r="AR209" s="40"/>
      <c r="AS209" s="41">
        <f t="shared" si="237"/>
        <v>0</v>
      </c>
      <c r="AT209" s="40"/>
      <c r="AU209" s="41">
        <f t="shared" si="238"/>
        <v>0</v>
      </c>
      <c r="AV209" s="40"/>
      <c r="AW209" s="41">
        <f t="shared" si="239"/>
        <v>0</v>
      </c>
      <c r="AX209" s="40"/>
      <c r="AY209" s="41">
        <f t="shared" si="240"/>
        <v>0</v>
      </c>
      <c r="AZ209" s="40"/>
      <c r="BA209" s="41">
        <f t="shared" si="241"/>
        <v>0</v>
      </c>
      <c r="BB209" s="40"/>
      <c r="BC209" s="41">
        <f t="shared" si="242"/>
        <v>0</v>
      </c>
      <c r="BD209" s="42">
        <f t="shared" si="243"/>
        <v>0</v>
      </c>
      <c r="BE209" s="49">
        <f t="shared" si="244"/>
        <v>0</v>
      </c>
      <c r="BF209" s="56">
        <f t="shared" si="191"/>
        <v>53</v>
      </c>
    </row>
    <row r="210" spans="1:58" hidden="1" x14ac:dyDescent="0.2">
      <c r="A210" s="47" t="s">
        <v>37</v>
      </c>
      <c r="B210" s="47" t="s">
        <v>25</v>
      </c>
      <c r="C210" s="47">
        <v>3</v>
      </c>
      <c r="D210" s="47" t="s">
        <v>144</v>
      </c>
      <c r="E210" s="47">
        <v>2016</v>
      </c>
      <c r="F210" s="40"/>
      <c r="G210" s="41">
        <f t="shared" si="218"/>
        <v>0</v>
      </c>
      <c r="H210" s="40"/>
      <c r="I210" s="41">
        <f t="shared" si="219"/>
        <v>0</v>
      </c>
      <c r="J210" s="40"/>
      <c r="K210" s="41">
        <f t="shared" si="220"/>
        <v>0</v>
      </c>
      <c r="L210" s="40"/>
      <c r="M210" s="41">
        <f t="shared" si="221"/>
        <v>0</v>
      </c>
      <c r="N210" s="40"/>
      <c r="O210" s="41">
        <f t="shared" si="222"/>
        <v>0</v>
      </c>
      <c r="P210" s="40"/>
      <c r="Q210" s="41">
        <f t="shared" si="223"/>
        <v>0</v>
      </c>
      <c r="R210" s="40"/>
      <c r="S210" s="41">
        <f t="shared" si="224"/>
        <v>0</v>
      </c>
      <c r="T210" s="40"/>
      <c r="U210" s="41">
        <f t="shared" si="225"/>
        <v>0</v>
      </c>
      <c r="V210" s="40"/>
      <c r="W210" s="41">
        <f t="shared" si="226"/>
        <v>0</v>
      </c>
      <c r="X210" s="40"/>
      <c r="Y210" s="41">
        <f t="shared" si="227"/>
        <v>0</v>
      </c>
      <c r="Z210" s="40"/>
      <c r="AA210" s="41">
        <f t="shared" si="228"/>
        <v>0</v>
      </c>
      <c r="AB210" s="40"/>
      <c r="AC210" s="41">
        <f t="shared" si="229"/>
        <v>0</v>
      </c>
      <c r="AD210" s="40"/>
      <c r="AE210" s="41">
        <f t="shared" si="230"/>
        <v>0</v>
      </c>
      <c r="AF210" s="40"/>
      <c r="AG210" s="41">
        <f t="shared" si="231"/>
        <v>0</v>
      </c>
      <c r="AH210" s="40"/>
      <c r="AI210" s="41">
        <f t="shared" si="232"/>
        <v>0</v>
      </c>
      <c r="AJ210" s="40"/>
      <c r="AK210" s="41">
        <f t="shared" si="233"/>
        <v>0</v>
      </c>
      <c r="AL210" s="40"/>
      <c r="AM210" s="41">
        <f t="shared" si="234"/>
        <v>0</v>
      </c>
      <c r="AN210" s="40"/>
      <c r="AO210" s="41">
        <f t="shared" si="235"/>
        <v>0</v>
      </c>
      <c r="AP210" s="40"/>
      <c r="AQ210" s="41">
        <f t="shared" si="236"/>
        <v>0</v>
      </c>
      <c r="AR210" s="40"/>
      <c r="AS210" s="41">
        <f t="shared" si="237"/>
        <v>0</v>
      </c>
      <c r="AT210" s="40"/>
      <c r="AU210" s="41">
        <f t="shared" si="238"/>
        <v>0</v>
      </c>
      <c r="AV210" s="40"/>
      <c r="AW210" s="41">
        <f t="shared" si="239"/>
        <v>0</v>
      </c>
      <c r="AX210" s="40"/>
      <c r="AY210" s="41">
        <f t="shared" si="240"/>
        <v>0</v>
      </c>
      <c r="AZ210" s="40"/>
      <c r="BA210" s="41">
        <f t="shared" si="241"/>
        <v>0</v>
      </c>
      <c r="BB210" s="40"/>
      <c r="BC210" s="41">
        <f t="shared" si="242"/>
        <v>0</v>
      </c>
      <c r="BD210" s="42">
        <f t="shared" si="243"/>
        <v>0</v>
      </c>
      <c r="BE210" s="49">
        <f t="shared" si="244"/>
        <v>0</v>
      </c>
      <c r="BF210" s="56">
        <f t="shared" si="191"/>
        <v>53</v>
      </c>
    </row>
    <row r="211" spans="1:58" ht="15" hidden="1" customHeight="1" x14ac:dyDescent="0.2">
      <c r="A211" s="47" t="s">
        <v>35</v>
      </c>
      <c r="B211" s="47" t="s">
        <v>25</v>
      </c>
      <c r="C211" s="47">
        <v>3</v>
      </c>
      <c r="D211" s="47" t="s">
        <v>144</v>
      </c>
      <c r="E211" s="47">
        <v>2016</v>
      </c>
      <c r="F211" s="40"/>
      <c r="G211" s="41">
        <f t="shared" si="218"/>
        <v>0</v>
      </c>
      <c r="H211" s="40"/>
      <c r="I211" s="41">
        <f t="shared" si="219"/>
        <v>0</v>
      </c>
      <c r="J211" s="40"/>
      <c r="K211" s="41">
        <f t="shared" si="220"/>
        <v>0</v>
      </c>
      <c r="L211" s="40"/>
      <c r="M211" s="41">
        <f t="shared" si="221"/>
        <v>0</v>
      </c>
      <c r="N211" s="40"/>
      <c r="O211" s="41">
        <f t="shared" si="222"/>
        <v>0</v>
      </c>
      <c r="P211" s="40"/>
      <c r="Q211" s="41">
        <f t="shared" si="223"/>
        <v>0</v>
      </c>
      <c r="R211" s="40"/>
      <c r="S211" s="41">
        <f t="shared" si="224"/>
        <v>0</v>
      </c>
      <c r="T211" s="40"/>
      <c r="U211" s="41">
        <f t="shared" si="225"/>
        <v>0</v>
      </c>
      <c r="V211" s="40"/>
      <c r="W211" s="41">
        <f t="shared" si="226"/>
        <v>0</v>
      </c>
      <c r="X211" s="40"/>
      <c r="Y211" s="41">
        <f t="shared" si="227"/>
        <v>0</v>
      </c>
      <c r="Z211" s="40"/>
      <c r="AA211" s="41">
        <f t="shared" si="228"/>
        <v>0</v>
      </c>
      <c r="AB211" s="40"/>
      <c r="AC211" s="41">
        <f t="shared" si="229"/>
        <v>0</v>
      </c>
      <c r="AD211" s="40"/>
      <c r="AE211" s="41">
        <f t="shared" si="230"/>
        <v>0</v>
      </c>
      <c r="AF211" s="40"/>
      <c r="AG211" s="41">
        <f t="shared" si="231"/>
        <v>0</v>
      </c>
      <c r="AH211" s="40"/>
      <c r="AI211" s="41">
        <f t="shared" si="232"/>
        <v>0</v>
      </c>
      <c r="AJ211" s="40"/>
      <c r="AK211" s="41">
        <f t="shared" si="233"/>
        <v>0</v>
      </c>
      <c r="AL211" s="40"/>
      <c r="AM211" s="41">
        <f t="shared" si="234"/>
        <v>0</v>
      </c>
      <c r="AN211" s="40"/>
      <c r="AO211" s="41">
        <f t="shared" si="235"/>
        <v>0</v>
      </c>
      <c r="AP211" s="40"/>
      <c r="AQ211" s="41">
        <f t="shared" si="236"/>
        <v>0</v>
      </c>
      <c r="AR211" s="40"/>
      <c r="AS211" s="41">
        <f t="shared" si="237"/>
        <v>0</v>
      </c>
      <c r="AT211" s="40"/>
      <c r="AU211" s="41">
        <f t="shared" si="238"/>
        <v>0</v>
      </c>
      <c r="AV211" s="40"/>
      <c r="AW211" s="41">
        <f t="shared" si="239"/>
        <v>0</v>
      </c>
      <c r="AX211" s="40"/>
      <c r="AY211" s="41">
        <f t="shared" si="240"/>
        <v>0</v>
      </c>
      <c r="AZ211" s="40"/>
      <c r="BA211" s="41">
        <f t="shared" si="241"/>
        <v>0</v>
      </c>
      <c r="BB211" s="40"/>
      <c r="BC211" s="41">
        <f t="shared" si="242"/>
        <v>0</v>
      </c>
      <c r="BD211" s="42">
        <f t="shared" si="243"/>
        <v>0</v>
      </c>
      <c r="BE211" s="49">
        <f t="shared" si="244"/>
        <v>0</v>
      </c>
      <c r="BF211" s="56">
        <f t="shared" si="191"/>
        <v>53</v>
      </c>
    </row>
    <row r="212" spans="1:58" ht="15" customHeight="1" x14ac:dyDescent="0.2">
      <c r="A212" s="47" t="s">
        <v>120</v>
      </c>
      <c r="B212" s="47" t="s">
        <v>25</v>
      </c>
      <c r="C212" s="47">
        <v>1</v>
      </c>
      <c r="D212" s="47" t="s">
        <v>144</v>
      </c>
      <c r="E212" s="47">
        <v>2016</v>
      </c>
      <c r="F212" s="40"/>
      <c r="G212" s="41">
        <f t="shared" si="218"/>
        <v>0</v>
      </c>
      <c r="H212" s="40"/>
      <c r="I212" s="41">
        <f t="shared" si="219"/>
        <v>0</v>
      </c>
      <c r="J212" s="40"/>
      <c r="K212" s="41">
        <f t="shared" si="220"/>
        <v>0</v>
      </c>
      <c r="L212" s="40"/>
      <c r="M212" s="41">
        <f t="shared" si="221"/>
        <v>0</v>
      </c>
      <c r="N212" s="40"/>
      <c r="O212" s="41">
        <f t="shared" si="222"/>
        <v>0</v>
      </c>
      <c r="P212" s="40"/>
      <c r="Q212" s="41">
        <f t="shared" si="223"/>
        <v>0</v>
      </c>
      <c r="R212" s="40"/>
      <c r="S212" s="41">
        <f t="shared" si="224"/>
        <v>0</v>
      </c>
      <c r="T212" s="40"/>
      <c r="U212" s="41">
        <f t="shared" si="225"/>
        <v>0</v>
      </c>
      <c r="V212" s="40"/>
      <c r="W212" s="41">
        <f t="shared" si="226"/>
        <v>0</v>
      </c>
      <c r="X212" s="40"/>
      <c r="Y212" s="41">
        <f t="shared" si="227"/>
        <v>0</v>
      </c>
      <c r="Z212" s="40"/>
      <c r="AA212" s="41">
        <f t="shared" si="228"/>
        <v>0</v>
      </c>
      <c r="AB212" s="40"/>
      <c r="AC212" s="41">
        <f t="shared" si="229"/>
        <v>0</v>
      </c>
      <c r="AD212" s="40"/>
      <c r="AE212" s="41">
        <f t="shared" si="230"/>
        <v>0</v>
      </c>
      <c r="AF212" s="40"/>
      <c r="AG212" s="41">
        <f t="shared" si="231"/>
        <v>0</v>
      </c>
      <c r="AH212" s="40"/>
      <c r="AI212" s="41">
        <f t="shared" si="232"/>
        <v>0</v>
      </c>
      <c r="AJ212" s="40"/>
      <c r="AK212" s="41">
        <f t="shared" si="233"/>
        <v>0</v>
      </c>
      <c r="AL212" s="40"/>
      <c r="AM212" s="41">
        <f t="shared" si="234"/>
        <v>0</v>
      </c>
      <c r="AN212" s="40"/>
      <c r="AO212" s="41">
        <f t="shared" si="235"/>
        <v>0</v>
      </c>
      <c r="AP212" s="40"/>
      <c r="AQ212" s="41">
        <f t="shared" si="236"/>
        <v>0</v>
      </c>
      <c r="AR212" s="40"/>
      <c r="AS212" s="41">
        <f t="shared" si="237"/>
        <v>0</v>
      </c>
      <c r="AT212" s="40"/>
      <c r="AU212" s="41">
        <f t="shared" si="238"/>
        <v>0</v>
      </c>
      <c r="AV212" s="40"/>
      <c r="AW212" s="41">
        <f t="shared" si="239"/>
        <v>0</v>
      </c>
      <c r="AX212" s="40"/>
      <c r="AY212" s="41">
        <f t="shared" si="240"/>
        <v>0</v>
      </c>
      <c r="AZ212" s="40"/>
      <c r="BA212" s="41">
        <f t="shared" si="241"/>
        <v>0</v>
      </c>
      <c r="BB212" s="40"/>
      <c r="BC212" s="41">
        <f t="shared" si="242"/>
        <v>0</v>
      </c>
      <c r="BD212" s="42">
        <f t="shared" si="243"/>
        <v>0</v>
      </c>
      <c r="BE212" s="49">
        <f t="shared" si="244"/>
        <v>0</v>
      </c>
      <c r="BF212" s="56">
        <f t="shared" si="191"/>
        <v>53</v>
      </c>
    </row>
    <row r="213" spans="1:58" x14ac:dyDescent="0.2">
      <c r="A213" s="47" t="s">
        <v>121</v>
      </c>
      <c r="B213" s="47" t="s">
        <v>10</v>
      </c>
      <c r="C213" s="47"/>
      <c r="D213" s="47" t="s">
        <v>144</v>
      </c>
      <c r="E213" s="47">
        <v>2016</v>
      </c>
      <c r="F213" s="40"/>
      <c r="G213" s="41">
        <f t="shared" si="218"/>
        <v>0</v>
      </c>
      <c r="H213" s="40"/>
      <c r="I213" s="41">
        <f t="shared" si="219"/>
        <v>0</v>
      </c>
      <c r="J213" s="40"/>
      <c r="K213" s="41">
        <f t="shared" si="220"/>
        <v>0</v>
      </c>
      <c r="L213" s="40"/>
      <c r="M213" s="41">
        <f t="shared" si="221"/>
        <v>0</v>
      </c>
      <c r="N213" s="40"/>
      <c r="O213" s="41">
        <f t="shared" si="222"/>
        <v>0</v>
      </c>
      <c r="P213" s="40"/>
      <c r="Q213" s="41">
        <f t="shared" si="223"/>
        <v>0</v>
      </c>
      <c r="R213" s="40"/>
      <c r="S213" s="41">
        <f t="shared" si="224"/>
        <v>0</v>
      </c>
      <c r="T213" s="40"/>
      <c r="U213" s="41">
        <f t="shared" si="225"/>
        <v>0</v>
      </c>
      <c r="V213" s="40"/>
      <c r="W213" s="41">
        <f t="shared" si="226"/>
        <v>0</v>
      </c>
      <c r="X213" s="40"/>
      <c r="Y213" s="41">
        <f t="shared" si="227"/>
        <v>0</v>
      </c>
      <c r="Z213" s="40"/>
      <c r="AA213" s="41">
        <f t="shared" si="228"/>
        <v>0</v>
      </c>
      <c r="AB213" s="40"/>
      <c r="AC213" s="41">
        <f t="shared" si="229"/>
        <v>0</v>
      </c>
      <c r="AD213" s="40"/>
      <c r="AE213" s="41">
        <f t="shared" si="230"/>
        <v>0</v>
      </c>
      <c r="AF213" s="40"/>
      <c r="AG213" s="41">
        <f t="shared" si="231"/>
        <v>0</v>
      </c>
      <c r="AH213" s="40"/>
      <c r="AI213" s="41">
        <f t="shared" si="232"/>
        <v>0</v>
      </c>
      <c r="AJ213" s="40"/>
      <c r="AK213" s="41">
        <f t="shared" si="233"/>
        <v>0</v>
      </c>
      <c r="AL213" s="40"/>
      <c r="AM213" s="41">
        <f t="shared" si="234"/>
        <v>0</v>
      </c>
      <c r="AN213" s="40"/>
      <c r="AO213" s="41">
        <f t="shared" si="235"/>
        <v>0</v>
      </c>
      <c r="AP213" s="40"/>
      <c r="AQ213" s="41">
        <f t="shared" si="236"/>
        <v>0</v>
      </c>
      <c r="AR213" s="40"/>
      <c r="AS213" s="41">
        <f t="shared" si="237"/>
        <v>0</v>
      </c>
      <c r="AT213" s="40"/>
      <c r="AU213" s="41">
        <f t="shared" si="238"/>
        <v>0</v>
      </c>
      <c r="AV213" s="40"/>
      <c r="AW213" s="41">
        <f t="shared" si="239"/>
        <v>0</v>
      </c>
      <c r="AX213" s="40"/>
      <c r="AY213" s="41">
        <f t="shared" si="240"/>
        <v>0</v>
      </c>
      <c r="AZ213" s="40"/>
      <c r="BA213" s="41">
        <f t="shared" si="241"/>
        <v>0</v>
      </c>
      <c r="BB213" s="40"/>
      <c r="BC213" s="41">
        <f t="shared" si="242"/>
        <v>0</v>
      </c>
      <c r="BD213" s="42">
        <f t="shared" si="243"/>
        <v>0</v>
      </c>
      <c r="BE213" s="49">
        <f t="shared" si="244"/>
        <v>0</v>
      </c>
      <c r="BF213" s="56">
        <f t="shared" si="191"/>
        <v>53</v>
      </c>
    </row>
    <row r="214" spans="1:58" hidden="1" x14ac:dyDescent="0.2">
      <c r="A214" s="47" t="s">
        <v>20</v>
      </c>
      <c r="B214" s="47" t="s">
        <v>10</v>
      </c>
      <c r="C214" s="47">
        <v>3</v>
      </c>
      <c r="D214" s="47" t="s">
        <v>144</v>
      </c>
      <c r="E214" s="47">
        <v>2016</v>
      </c>
      <c r="F214" s="40"/>
      <c r="G214" s="41">
        <f t="shared" si="218"/>
        <v>0</v>
      </c>
      <c r="H214" s="40"/>
      <c r="I214" s="41">
        <f t="shared" si="219"/>
        <v>0</v>
      </c>
      <c r="J214" s="40"/>
      <c r="K214" s="41">
        <f t="shared" si="220"/>
        <v>0</v>
      </c>
      <c r="L214" s="40"/>
      <c r="M214" s="41">
        <f t="shared" si="221"/>
        <v>0</v>
      </c>
      <c r="N214" s="40"/>
      <c r="O214" s="41">
        <f t="shared" si="222"/>
        <v>0</v>
      </c>
      <c r="P214" s="40"/>
      <c r="Q214" s="41">
        <f t="shared" si="223"/>
        <v>0</v>
      </c>
      <c r="R214" s="40"/>
      <c r="S214" s="41">
        <f t="shared" si="224"/>
        <v>0</v>
      </c>
      <c r="T214" s="40"/>
      <c r="U214" s="41">
        <f t="shared" si="225"/>
        <v>0</v>
      </c>
      <c r="V214" s="40"/>
      <c r="W214" s="41">
        <f t="shared" si="226"/>
        <v>0</v>
      </c>
      <c r="X214" s="40"/>
      <c r="Y214" s="41">
        <f t="shared" si="227"/>
        <v>0</v>
      </c>
      <c r="Z214" s="40"/>
      <c r="AA214" s="41">
        <f t="shared" si="228"/>
        <v>0</v>
      </c>
      <c r="AB214" s="40"/>
      <c r="AC214" s="41">
        <f t="shared" si="229"/>
        <v>0</v>
      </c>
      <c r="AD214" s="40"/>
      <c r="AE214" s="41">
        <f t="shared" si="230"/>
        <v>0</v>
      </c>
      <c r="AF214" s="40"/>
      <c r="AG214" s="41">
        <f t="shared" si="231"/>
        <v>0</v>
      </c>
      <c r="AH214" s="40"/>
      <c r="AI214" s="41">
        <f t="shared" si="232"/>
        <v>0</v>
      </c>
      <c r="AJ214" s="40"/>
      <c r="AK214" s="41">
        <f t="shared" si="233"/>
        <v>0</v>
      </c>
      <c r="AL214" s="40"/>
      <c r="AM214" s="41">
        <f t="shared" si="234"/>
        <v>0</v>
      </c>
      <c r="AN214" s="40"/>
      <c r="AO214" s="41">
        <f t="shared" si="235"/>
        <v>0</v>
      </c>
      <c r="AP214" s="40"/>
      <c r="AQ214" s="41">
        <f t="shared" si="236"/>
        <v>0</v>
      </c>
      <c r="AR214" s="40"/>
      <c r="AS214" s="41">
        <f t="shared" si="237"/>
        <v>0</v>
      </c>
      <c r="AT214" s="40"/>
      <c r="AU214" s="41">
        <f t="shared" si="238"/>
        <v>0</v>
      </c>
      <c r="AV214" s="40"/>
      <c r="AW214" s="41">
        <f t="shared" si="239"/>
        <v>0</v>
      </c>
      <c r="AX214" s="40"/>
      <c r="AY214" s="41">
        <f t="shared" si="240"/>
        <v>0</v>
      </c>
      <c r="AZ214" s="40"/>
      <c r="BA214" s="41">
        <f t="shared" si="241"/>
        <v>0</v>
      </c>
      <c r="BB214" s="40"/>
      <c r="BC214" s="41">
        <f t="shared" si="242"/>
        <v>0</v>
      </c>
      <c r="BD214" s="42">
        <f t="shared" si="243"/>
        <v>0</v>
      </c>
      <c r="BE214" s="49">
        <f t="shared" si="244"/>
        <v>0</v>
      </c>
      <c r="BF214" s="56">
        <f t="shared" si="191"/>
        <v>53</v>
      </c>
    </row>
    <row r="215" spans="1:58" hidden="1" x14ac:dyDescent="0.2">
      <c r="A215" s="47" t="s">
        <v>17</v>
      </c>
      <c r="B215" s="47" t="s">
        <v>10</v>
      </c>
      <c r="C215" s="47">
        <v>3</v>
      </c>
      <c r="D215" s="47" t="s">
        <v>144</v>
      </c>
      <c r="E215" s="47">
        <v>2016</v>
      </c>
      <c r="F215" s="40"/>
      <c r="G215" s="41">
        <f t="shared" si="218"/>
        <v>0</v>
      </c>
      <c r="H215" s="40"/>
      <c r="I215" s="41">
        <f t="shared" si="219"/>
        <v>0</v>
      </c>
      <c r="J215" s="40"/>
      <c r="K215" s="41">
        <f t="shared" si="220"/>
        <v>0</v>
      </c>
      <c r="L215" s="40"/>
      <c r="M215" s="41">
        <f t="shared" si="221"/>
        <v>0</v>
      </c>
      <c r="N215" s="40"/>
      <c r="O215" s="41">
        <f t="shared" si="222"/>
        <v>0</v>
      </c>
      <c r="P215" s="40"/>
      <c r="Q215" s="41">
        <f t="shared" si="223"/>
        <v>0</v>
      </c>
      <c r="R215" s="40"/>
      <c r="S215" s="41">
        <f t="shared" si="224"/>
        <v>0</v>
      </c>
      <c r="T215" s="40"/>
      <c r="U215" s="41">
        <f t="shared" si="225"/>
        <v>0</v>
      </c>
      <c r="V215" s="40"/>
      <c r="W215" s="41">
        <f t="shared" si="226"/>
        <v>0</v>
      </c>
      <c r="X215" s="40"/>
      <c r="Y215" s="41">
        <f t="shared" si="227"/>
        <v>0</v>
      </c>
      <c r="Z215" s="40"/>
      <c r="AA215" s="41">
        <f t="shared" si="228"/>
        <v>0</v>
      </c>
      <c r="AB215" s="40"/>
      <c r="AC215" s="41">
        <f t="shared" si="229"/>
        <v>0</v>
      </c>
      <c r="AD215" s="40"/>
      <c r="AE215" s="41">
        <f t="shared" si="230"/>
        <v>0</v>
      </c>
      <c r="AF215" s="40"/>
      <c r="AG215" s="41">
        <f t="shared" si="231"/>
        <v>0</v>
      </c>
      <c r="AH215" s="40"/>
      <c r="AI215" s="41">
        <f t="shared" si="232"/>
        <v>0</v>
      </c>
      <c r="AJ215" s="40"/>
      <c r="AK215" s="41">
        <f t="shared" si="233"/>
        <v>0</v>
      </c>
      <c r="AL215" s="40"/>
      <c r="AM215" s="41">
        <f t="shared" si="234"/>
        <v>0</v>
      </c>
      <c r="AN215" s="40"/>
      <c r="AO215" s="41">
        <f t="shared" si="235"/>
        <v>0</v>
      </c>
      <c r="AP215" s="40"/>
      <c r="AQ215" s="41">
        <f t="shared" si="236"/>
        <v>0</v>
      </c>
      <c r="AR215" s="40"/>
      <c r="AS215" s="41">
        <f t="shared" si="237"/>
        <v>0</v>
      </c>
      <c r="AT215" s="40"/>
      <c r="AU215" s="41">
        <f t="shared" si="238"/>
        <v>0</v>
      </c>
      <c r="AV215" s="40"/>
      <c r="AW215" s="41">
        <f t="shared" si="239"/>
        <v>0</v>
      </c>
      <c r="AX215" s="40"/>
      <c r="AY215" s="41">
        <f t="shared" si="240"/>
        <v>0</v>
      </c>
      <c r="AZ215" s="40"/>
      <c r="BA215" s="41">
        <f t="shared" si="241"/>
        <v>0</v>
      </c>
      <c r="BB215" s="40"/>
      <c r="BC215" s="41">
        <f t="shared" si="242"/>
        <v>0</v>
      </c>
      <c r="BD215" s="42">
        <f t="shared" si="243"/>
        <v>0</v>
      </c>
      <c r="BE215" s="49">
        <f t="shared" si="244"/>
        <v>0</v>
      </c>
      <c r="BF215" s="56">
        <f t="shared" si="191"/>
        <v>53</v>
      </c>
    </row>
    <row r="216" spans="1:58" x14ac:dyDescent="0.2">
      <c r="A216" s="47" t="s">
        <v>16</v>
      </c>
      <c r="B216" s="47" t="s">
        <v>10</v>
      </c>
      <c r="C216" s="47">
        <v>1</v>
      </c>
      <c r="D216" s="47" t="s">
        <v>144</v>
      </c>
      <c r="E216" s="47">
        <v>2016</v>
      </c>
      <c r="F216" s="40"/>
      <c r="G216" s="41">
        <f t="shared" si="218"/>
        <v>0</v>
      </c>
      <c r="H216" s="40"/>
      <c r="I216" s="41">
        <f t="shared" si="219"/>
        <v>0</v>
      </c>
      <c r="J216" s="40"/>
      <c r="K216" s="41">
        <f t="shared" si="220"/>
        <v>0</v>
      </c>
      <c r="L216" s="40"/>
      <c r="M216" s="41">
        <f t="shared" si="221"/>
        <v>0</v>
      </c>
      <c r="N216" s="40"/>
      <c r="O216" s="41">
        <f t="shared" si="222"/>
        <v>0</v>
      </c>
      <c r="P216" s="40"/>
      <c r="Q216" s="41">
        <f t="shared" si="223"/>
        <v>0</v>
      </c>
      <c r="R216" s="40"/>
      <c r="S216" s="41">
        <f t="shared" si="224"/>
        <v>0</v>
      </c>
      <c r="T216" s="40"/>
      <c r="U216" s="41">
        <f t="shared" si="225"/>
        <v>0</v>
      </c>
      <c r="V216" s="40"/>
      <c r="W216" s="41">
        <f t="shared" si="226"/>
        <v>0</v>
      </c>
      <c r="X216" s="40"/>
      <c r="Y216" s="41">
        <f t="shared" si="227"/>
        <v>0</v>
      </c>
      <c r="Z216" s="40"/>
      <c r="AA216" s="41">
        <f t="shared" si="228"/>
        <v>0</v>
      </c>
      <c r="AB216" s="40"/>
      <c r="AC216" s="41">
        <f t="shared" si="229"/>
        <v>0</v>
      </c>
      <c r="AD216" s="40"/>
      <c r="AE216" s="41">
        <f t="shared" si="230"/>
        <v>0</v>
      </c>
      <c r="AF216" s="40"/>
      <c r="AG216" s="41">
        <f t="shared" si="231"/>
        <v>0</v>
      </c>
      <c r="AH216" s="40"/>
      <c r="AI216" s="41">
        <f t="shared" si="232"/>
        <v>0</v>
      </c>
      <c r="AJ216" s="40"/>
      <c r="AK216" s="41">
        <f t="shared" si="233"/>
        <v>0</v>
      </c>
      <c r="AL216" s="40"/>
      <c r="AM216" s="41">
        <f t="shared" si="234"/>
        <v>0</v>
      </c>
      <c r="AN216" s="40"/>
      <c r="AO216" s="41">
        <f t="shared" si="235"/>
        <v>0</v>
      </c>
      <c r="AP216" s="40"/>
      <c r="AQ216" s="41">
        <f t="shared" si="236"/>
        <v>0</v>
      </c>
      <c r="AR216" s="40"/>
      <c r="AS216" s="41">
        <f t="shared" si="237"/>
        <v>0</v>
      </c>
      <c r="AT216" s="40"/>
      <c r="AU216" s="41">
        <f t="shared" si="238"/>
        <v>0</v>
      </c>
      <c r="AV216" s="40"/>
      <c r="AW216" s="41">
        <f t="shared" si="239"/>
        <v>0</v>
      </c>
      <c r="AX216" s="40"/>
      <c r="AY216" s="41">
        <f t="shared" si="240"/>
        <v>0</v>
      </c>
      <c r="AZ216" s="40"/>
      <c r="BA216" s="41">
        <f t="shared" si="241"/>
        <v>0</v>
      </c>
      <c r="BB216" s="40"/>
      <c r="BC216" s="41">
        <f t="shared" si="242"/>
        <v>0</v>
      </c>
      <c r="BD216" s="42">
        <f t="shared" si="243"/>
        <v>0</v>
      </c>
      <c r="BE216" s="49">
        <f t="shared" si="244"/>
        <v>0</v>
      </c>
      <c r="BF216" s="56">
        <f t="shared" si="191"/>
        <v>53</v>
      </c>
    </row>
    <row r="217" spans="1:58" x14ac:dyDescent="0.2">
      <c r="A217" s="47" t="s">
        <v>132</v>
      </c>
      <c r="B217" s="47" t="s">
        <v>52</v>
      </c>
      <c r="C217" s="47">
        <v>1</v>
      </c>
      <c r="D217" s="47" t="s">
        <v>144</v>
      </c>
      <c r="E217" s="47">
        <v>2016</v>
      </c>
      <c r="F217" s="40"/>
      <c r="G217" s="41">
        <f t="shared" si="218"/>
        <v>0</v>
      </c>
      <c r="H217" s="40"/>
      <c r="I217" s="41">
        <f t="shared" si="219"/>
        <v>0</v>
      </c>
      <c r="J217" s="40"/>
      <c r="K217" s="41">
        <f t="shared" si="220"/>
        <v>0</v>
      </c>
      <c r="L217" s="40"/>
      <c r="M217" s="41">
        <f t="shared" si="221"/>
        <v>0</v>
      </c>
      <c r="N217" s="40"/>
      <c r="O217" s="41">
        <f t="shared" si="222"/>
        <v>0</v>
      </c>
      <c r="P217" s="40"/>
      <c r="Q217" s="41">
        <f t="shared" si="223"/>
        <v>0</v>
      </c>
      <c r="R217" s="40"/>
      <c r="S217" s="41">
        <f t="shared" si="224"/>
        <v>0</v>
      </c>
      <c r="T217" s="40"/>
      <c r="U217" s="41">
        <f t="shared" si="225"/>
        <v>0</v>
      </c>
      <c r="V217" s="40"/>
      <c r="W217" s="41">
        <f t="shared" si="226"/>
        <v>0</v>
      </c>
      <c r="X217" s="40"/>
      <c r="Y217" s="41">
        <f t="shared" si="227"/>
        <v>0</v>
      </c>
      <c r="Z217" s="40"/>
      <c r="AA217" s="41">
        <f t="shared" si="228"/>
        <v>0</v>
      </c>
      <c r="AB217" s="40"/>
      <c r="AC217" s="41">
        <f t="shared" si="229"/>
        <v>0</v>
      </c>
      <c r="AD217" s="40"/>
      <c r="AE217" s="41">
        <f t="shared" si="230"/>
        <v>0</v>
      </c>
      <c r="AF217" s="40"/>
      <c r="AG217" s="41">
        <f t="shared" si="231"/>
        <v>0</v>
      </c>
      <c r="AH217" s="40"/>
      <c r="AI217" s="41">
        <f t="shared" si="232"/>
        <v>0</v>
      </c>
      <c r="AJ217" s="40"/>
      <c r="AK217" s="41">
        <f t="shared" si="233"/>
        <v>0</v>
      </c>
      <c r="AL217" s="40"/>
      <c r="AM217" s="41">
        <f t="shared" si="234"/>
        <v>0</v>
      </c>
      <c r="AN217" s="40"/>
      <c r="AO217" s="41">
        <f t="shared" si="235"/>
        <v>0</v>
      </c>
      <c r="AP217" s="40"/>
      <c r="AQ217" s="41">
        <f t="shared" si="236"/>
        <v>0</v>
      </c>
      <c r="AR217" s="40"/>
      <c r="AS217" s="41">
        <f t="shared" si="237"/>
        <v>0</v>
      </c>
      <c r="AT217" s="40"/>
      <c r="AU217" s="41">
        <f t="shared" si="238"/>
        <v>0</v>
      </c>
      <c r="AV217" s="40"/>
      <c r="AW217" s="41">
        <f t="shared" si="239"/>
        <v>0</v>
      </c>
      <c r="AX217" s="40"/>
      <c r="AY217" s="41">
        <f t="shared" si="240"/>
        <v>0</v>
      </c>
      <c r="AZ217" s="40"/>
      <c r="BA217" s="41">
        <f t="shared" si="241"/>
        <v>0</v>
      </c>
      <c r="BB217" s="40"/>
      <c r="BC217" s="41">
        <f t="shared" si="242"/>
        <v>0</v>
      </c>
      <c r="BD217" s="42">
        <f t="shared" si="243"/>
        <v>0</v>
      </c>
      <c r="BE217" s="49">
        <f t="shared" si="244"/>
        <v>0</v>
      </c>
      <c r="BF217" s="56">
        <f t="shared" si="191"/>
        <v>53</v>
      </c>
    </row>
    <row r="218" spans="1:58" hidden="1" x14ac:dyDescent="0.2">
      <c r="A218" s="47" t="s">
        <v>42</v>
      </c>
      <c r="B218" s="47" t="s">
        <v>25</v>
      </c>
      <c r="C218" s="47">
        <v>2</v>
      </c>
      <c r="D218" s="47" t="s">
        <v>144</v>
      </c>
      <c r="E218" s="47">
        <v>2016</v>
      </c>
      <c r="F218" s="40"/>
      <c r="G218" s="41">
        <f t="shared" si="218"/>
        <v>0</v>
      </c>
      <c r="H218" s="40"/>
      <c r="I218" s="41">
        <f t="shared" si="219"/>
        <v>0</v>
      </c>
      <c r="J218" s="40"/>
      <c r="K218" s="41">
        <f t="shared" si="220"/>
        <v>0</v>
      </c>
      <c r="L218" s="40"/>
      <c r="M218" s="41">
        <f t="shared" si="221"/>
        <v>0</v>
      </c>
      <c r="N218" s="40"/>
      <c r="O218" s="41">
        <f t="shared" si="222"/>
        <v>0</v>
      </c>
      <c r="P218" s="40"/>
      <c r="Q218" s="41">
        <f t="shared" si="223"/>
        <v>0</v>
      </c>
      <c r="R218" s="40"/>
      <c r="S218" s="41">
        <f t="shared" si="224"/>
        <v>0</v>
      </c>
      <c r="T218" s="40"/>
      <c r="U218" s="41">
        <f t="shared" si="225"/>
        <v>0</v>
      </c>
      <c r="V218" s="40"/>
      <c r="W218" s="41">
        <f t="shared" si="226"/>
        <v>0</v>
      </c>
      <c r="X218" s="40"/>
      <c r="Y218" s="41">
        <f t="shared" si="227"/>
        <v>0</v>
      </c>
      <c r="Z218" s="40"/>
      <c r="AA218" s="41">
        <f t="shared" si="228"/>
        <v>0</v>
      </c>
      <c r="AB218" s="40"/>
      <c r="AC218" s="41">
        <f t="shared" si="229"/>
        <v>0</v>
      </c>
      <c r="AD218" s="40"/>
      <c r="AE218" s="41">
        <f t="shared" si="230"/>
        <v>0</v>
      </c>
      <c r="AF218" s="40"/>
      <c r="AG218" s="41">
        <f t="shared" si="231"/>
        <v>0</v>
      </c>
      <c r="AH218" s="40"/>
      <c r="AI218" s="41">
        <f t="shared" si="232"/>
        <v>0</v>
      </c>
      <c r="AJ218" s="40"/>
      <c r="AK218" s="41">
        <f t="shared" si="233"/>
        <v>0</v>
      </c>
      <c r="AL218" s="40"/>
      <c r="AM218" s="41">
        <f t="shared" si="234"/>
        <v>0</v>
      </c>
      <c r="AN218" s="40"/>
      <c r="AO218" s="41">
        <f t="shared" si="235"/>
        <v>0</v>
      </c>
      <c r="AP218" s="40"/>
      <c r="AQ218" s="41">
        <f t="shared" si="236"/>
        <v>0</v>
      </c>
      <c r="AR218" s="40"/>
      <c r="AS218" s="41">
        <f t="shared" si="237"/>
        <v>0</v>
      </c>
      <c r="AT218" s="40"/>
      <c r="AU218" s="41">
        <f t="shared" si="238"/>
        <v>0</v>
      </c>
      <c r="AV218" s="40"/>
      <c r="AW218" s="41">
        <f t="shared" si="239"/>
        <v>0</v>
      </c>
      <c r="AX218" s="40"/>
      <c r="AY218" s="41">
        <f t="shared" si="240"/>
        <v>0</v>
      </c>
      <c r="AZ218" s="40"/>
      <c r="BA218" s="41">
        <f t="shared" si="241"/>
        <v>0</v>
      </c>
      <c r="BB218" s="40"/>
      <c r="BC218" s="41">
        <f t="shared" si="242"/>
        <v>0</v>
      </c>
      <c r="BD218" s="42">
        <f t="shared" si="243"/>
        <v>0</v>
      </c>
      <c r="BE218" s="49">
        <f t="shared" si="244"/>
        <v>0</v>
      </c>
      <c r="BF218" s="56">
        <f t="shared" si="191"/>
        <v>53</v>
      </c>
    </row>
    <row r="219" spans="1:58" hidden="1" x14ac:dyDescent="0.2">
      <c r="A219" s="47" t="s">
        <v>180</v>
      </c>
      <c r="B219" s="47" t="s">
        <v>10</v>
      </c>
      <c r="C219" s="47">
        <v>2</v>
      </c>
      <c r="D219" s="47" t="s">
        <v>144</v>
      </c>
      <c r="E219" s="47">
        <v>2016</v>
      </c>
      <c r="F219" s="40"/>
      <c r="G219" s="41">
        <f t="shared" si="218"/>
        <v>0</v>
      </c>
      <c r="H219" s="40"/>
      <c r="I219" s="41">
        <f t="shared" si="219"/>
        <v>0</v>
      </c>
      <c r="J219" s="40"/>
      <c r="K219" s="41">
        <f t="shared" si="220"/>
        <v>0</v>
      </c>
      <c r="L219" s="40"/>
      <c r="M219" s="41">
        <f t="shared" si="221"/>
        <v>0</v>
      </c>
      <c r="N219" s="40"/>
      <c r="O219" s="41">
        <f t="shared" si="222"/>
        <v>0</v>
      </c>
      <c r="P219" s="40"/>
      <c r="Q219" s="41">
        <f t="shared" si="223"/>
        <v>0</v>
      </c>
      <c r="R219" s="40"/>
      <c r="S219" s="41">
        <f t="shared" si="224"/>
        <v>0</v>
      </c>
      <c r="T219" s="40"/>
      <c r="U219" s="41">
        <f t="shared" si="225"/>
        <v>0</v>
      </c>
      <c r="V219" s="40"/>
      <c r="W219" s="41">
        <f t="shared" si="226"/>
        <v>0</v>
      </c>
      <c r="X219" s="40"/>
      <c r="Y219" s="41">
        <f t="shared" si="227"/>
        <v>0</v>
      </c>
      <c r="Z219" s="40"/>
      <c r="AA219" s="41">
        <f t="shared" si="228"/>
        <v>0</v>
      </c>
      <c r="AB219" s="40"/>
      <c r="AC219" s="41">
        <f t="shared" si="229"/>
        <v>0</v>
      </c>
      <c r="AD219" s="40"/>
      <c r="AE219" s="41">
        <f t="shared" si="230"/>
        <v>0</v>
      </c>
      <c r="AF219" s="40"/>
      <c r="AG219" s="41">
        <f t="shared" si="231"/>
        <v>0</v>
      </c>
      <c r="AH219" s="40"/>
      <c r="AI219" s="41">
        <f t="shared" si="232"/>
        <v>0</v>
      </c>
      <c r="AJ219" s="40"/>
      <c r="AK219" s="41">
        <f t="shared" si="233"/>
        <v>0</v>
      </c>
      <c r="AL219" s="40"/>
      <c r="AM219" s="41">
        <f t="shared" si="234"/>
        <v>0</v>
      </c>
      <c r="AN219" s="40"/>
      <c r="AO219" s="41">
        <f t="shared" si="235"/>
        <v>0</v>
      </c>
      <c r="AP219" s="40"/>
      <c r="AQ219" s="41">
        <f t="shared" si="236"/>
        <v>0</v>
      </c>
      <c r="AR219" s="40"/>
      <c r="AS219" s="41">
        <f t="shared" si="237"/>
        <v>0</v>
      </c>
      <c r="AT219" s="40"/>
      <c r="AU219" s="41">
        <f t="shared" si="238"/>
        <v>0</v>
      </c>
      <c r="AV219" s="40"/>
      <c r="AW219" s="41">
        <f t="shared" si="239"/>
        <v>0</v>
      </c>
      <c r="AX219" s="40"/>
      <c r="AY219" s="41">
        <f t="shared" si="240"/>
        <v>0</v>
      </c>
      <c r="AZ219" s="40"/>
      <c r="BA219" s="41">
        <f t="shared" si="241"/>
        <v>0</v>
      </c>
      <c r="BB219" s="40"/>
      <c r="BC219" s="41">
        <f t="shared" si="242"/>
        <v>0</v>
      </c>
      <c r="BD219" s="42">
        <f t="shared" si="243"/>
        <v>0</v>
      </c>
      <c r="BE219" s="49">
        <f t="shared" si="244"/>
        <v>0</v>
      </c>
      <c r="BF219" s="56">
        <f t="shared" si="191"/>
        <v>53</v>
      </c>
    </row>
    <row r="220" spans="1:58" hidden="1" x14ac:dyDescent="0.2">
      <c r="A220" s="47" t="s">
        <v>18</v>
      </c>
      <c r="B220" s="47" t="s">
        <v>10</v>
      </c>
      <c r="C220" s="47">
        <v>3</v>
      </c>
      <c r="D220" s="47" t="s">
        <v>144</v>
      </c>
      <c r="E220" s="47">
        <v>2016</v>
      </c>
      <c r="F220" s="40"/>
      <c r="G220" s="41">
        <f t="shared" si="218"/>
        <v>0</v>
      </c>
      <c r="H220" s="40"/>
      <c r="I220" s="41">
        <f t="shared" si="219"/>
        <v>0</v>
      </c>
      <c r="J220" s="40"/>
      <c r="K220" s="41">
        <f t="shared" si="220"/>
        <v>0</v>
      </c>
      <c r="L220" s="40"/>
      <c r="M220" s="41">
        <f t="shared" si="221"/>
        <v>0</v>
      </c>
      <c r="N220" s="40"/>
      <c r="O220" s="41">
        <f t="shared" si="222"/>
        <v>0</v>
      </c>
      <c r="P220" s="40"/>
      <c r="Q220" s="41">
        <f t="shared" si="223"/>
        <v>0</v>
      </c>
      <c r="R220" s="40"/>
      <c r="S220" s="41">
        <f t="shared" si="224"/>
        <v>0</v>
      </c>
      <c r="T220" s="40"/>
      <c r="U220" s="41">
        <f t="shared" si="225"/>
        <v>0</v>
      </c>
      <c r="V220" s="40"/>
      <c r="W220" s="41">
        <f t="shared" si="226"/>
        <v>0</v>
      </c>
      <c r="X220" s="40"/>
      <c r="Y220" s="41">
        <f t="shared" si="227"/>
        <v>0</v>
      </c>
      <c r="Z220" s="40"/>
      <c r="AA220" s="41">
        <f t="shared" si="228"/>
        <v>0</v>
      </c>
      <c r="AB220" s="40"/>
      <c r="AC220" s="41">
        <f t="shared" si="229"/>
        <v>0</v>
      </c>
      <c r="AD220" s="40"/>
      <c r="AE220" s="41">
        <f t="shared" si="230"/>
        <v>0</v>
      </c>
      <c r="AF220" s="40"/>
      <c r="AG220" s="41">
        <f t="shared" si="231"/>
        <v>0</v>
      </c>
      <c r="AH220" s="40"/>
      <c r="AI220" s="41">
        <f t="shared" si="232"/>
        <v>0</v>
      </c>
      <c r="AJ220" s="40"/>
      <c r="AK220" s="41">
        <f t="shared" si="233"/>
        <v>0</v>
      </c>
      <c r="AL220" s="40"/>
      <c r="AM220" s="41">
        <f t="shared" si="234"/>
        <v>0</v>
      </c>
      <c r="AN220" s="40"/>
      <c r="AO220" s="41">
        <f t="shared" si="235"/>
        <v>0</v>
      </c>
      <c r="AP220" s="40"/>
      <c r="AQ220" s="41">
        <f t="shared" si="236"/>
        <v>0</v>
      </c>
      <c r="AR220" s="40"/>
      <c r="AS220" s="41">
        <f t="shared" si="237"/>
        <v>0</v>
      </c>
      <c r="AT220" s="40"/>
      <c r="AU220" s="41">
        <f t="shared" si="238"/>
        <v>0</v>
      </c>
      <c r="AV220" s="40"/>
      <c r="AW220" s="41">
        <f t="shared" si="239"/>
        <v>0</v>
      </c>
      <c r="AX220" s="40"/>
      <c r="AY220" s="41">
        <f t="shared" si="240"/>
        <v>0</v>
      </c>
      <c r="AZ220" s="40"/>
      <c r="BA220" s="41">
        <f t="shared" si="241"/>
        <v>0</v>
      </c>
      <c r="BB220" s="40"/>
      <c r="BC220" s="41">
        <f t="shared" si="242"/>
        <v>0</v>
      </c>
      <c r="BD220" s="42">
        <f t="shared" si="243"/>
        <v>0</v>
      </c>
      <c r="BE220" s="49">
        <f t="shared" si="244"/>
        <v>0</v>
      </c>
      <c r="BF220" s="56">
        <f t="shared" si="191"/>
        <v>53</v>
      </c>
    </row>
    <row r="221" spans="1:58" x14ac:dyDescent="0.2">
      <c r="A221" s="47" t="s">
        <v>8</v>
      </c>
      <c r="B221" s="47" t="s">
        <v>134</v>
      </c>
      <c r="C221" s="47">
        <v>1</v>
      </c>
      <c r="D221" s="47" t="s">
        <v>144</v>
      </c>
      <c r="E221" s="47">
        <v>2016</v>
      </c>
      <c r="F221" s="40"/>
      <c r="G221" s="41">
        <f t="shared" si="218"/>
        <v>0</v>
      </c>
      <c r="H221" s="40"/>
      <c r="I221" s="41">
        <f t="shared" si="219"/>
        <v>0</v>
      </c>
      <c r="J221" s="40"/>
      <c r="K221" s="41">
        <f t="shared" si="220"/>
        <v>0</v>
      </c>
      <c r="L221" s="40"/>
      <c r="M221" s="41">
        <f t="shared" si="221"/>
        <v>0</v>
      </c>
      <c r="N221" s="40"/>
      <c r="O221" s="41">
        <f t="shared" si="222"/>
        <v>0</v>
      </c>
      <c r="P221" s="40"/>
      <c r="Q221" s="41">
        <f t="shared" si="223"/>
        <v>0</v>
      </c>
      <c r="R221" s="40"/>
      <c r="S221" s="41">
        <f t="shared" si="224"/>
        <v>0</v>
      </c>
      <c r="T221" s="40"/>
      <c r="U221" s="41">
        <f t="shared" si="225"/>
        <v>0</v>
      </c>
      <c r="V221" s="40"/>
      <c r="W221" s="41">
        <f t="shared" si="226"/>
        <v>0</v>
      </c>
      <c r="X221" s="40"/>
      <c r="Y221" s="41">
        <f t="shared" si="227"/>
        <v>0</v>
      </c>
      <c r="Z221" s="40"/>
      <c r="AA221" s="41">
        <f t="shared" si="228"/>
        <v>0</v>
      </c>
      <c r="AB221" s="40"/>
      <c r="AC221" s="41">
        <f t="shared" si="229"/>
        <v>0</v>
      </c>
      <c r="AD221" s="40"/>
      <c r="AE221" s="41">
        <f t="shared" si="230"/>
        <v>0</v>
      </c>
      <c r="AF221" s="40"/>
      <c r="AG221" s="41">
        <f t="shared" si="231"/>
        <v>0</v>
      </c>
      <c r="AH221" s="40"/>
      <c r="AI221" s="41">
        <f t="shared" si="232"/>
        <v>0</v>
      </c>
      <c r="AJ221" s="40"/>
      <c r="AK221" s="41">
        <f t="shared" si="233"/>
        <v>0</v>
      </c>
      <c r="AL221" s="40"/>
      <c r="AM221" s="41">
        <f t="shared" si="234"/>
        <v>0</v>
      </c>
      <c r="AN221" s="40"/>
      <c r="AO221" s="41">
        <f t="shared" si="235"/>
        <v>0</v>
      </c>
      <c r="AP221" s="40"/>
      <c r="AQ221" s="41">
        <f t="shared" si="236"/>
        <v>0</v>
      </c>
      <c r="AR221" s="40"/>
      <c r="AS221" s="41">
        <f t="shared" si="237"/>
        <v>0</v>
      </c>
      <c r="AT221" s="40"/>
      <c r="AU221" s="41">
        <f t="shared" si="238"/>
        <v>0</v>
      </c>
      <c r="AV221" s="40"/>
      <c r="AW221" s="41">
        <f t="shared" si="239"/>
        <v>0</v>
      </c>
      <c r="AX221" s="40"/>
      <c r="AY221" s="41">
        <f t="shared" si="240"/>
        <v>0</v>
      </c>
      <c r="AZ221" s="40"/>
      <c r="BA221" s="41">
        <f t="shared" si="241"/>
        <v>0</v>
      </c>
      <c r="BB221" s="40"/>
      <c r="BC221" s="41">
        <f t="shared" si="242"/>
        <v>0</v>
      </c>
      <c r="BD221" s="42">
        <f t="shared" si="243"/>
        <v>0</v>
      </c>
      <c r="BE221" s="49">
        <f t="shared" si="244"/>
        <v>0</v>
      </c>
      <c r="BF221" s="56">
        <f t="shared" si="191"/>
        <v>53</v>
      </c>
    </row>
    <row r="222" spans="1:58" hidden="1" x14ac:dyDescent="0.2">
      <c r="A222" s="47" t="s">
        <v>114</v>
      </c>
      <c r="B222" s="47" t="s">
        <v>25</v>
      </c>
      <c r="C222" s="47">
        <v>2</v>
      </c>
      <c r="D222" s="47" t="s">
        <v>144</v>
      </c>
      <c r="E222" s="47">
        <v>2016</v>
      </c>
      <c r="F222" s="40"/>
      <c r="G222" s="41">
        <f t="shared" si="218"/>
        <v>0</v>
      </c>
      <c r="H222" s="40"/>
      <c r="I222" s="41">
        <f t="shared" si="219"/>
        <v>0</v>
      </c>
      <c r="J222" s="40"/>
      <c r="K222" s="41">
        <f t="shared" si="220"/>
        <v>0</v>
      </c>
      <c r="L222" s="40"/>
      <c r="M222" s="41">
        <f t="shared" si="221"/>
        <v>0</v>
      </c>
      <c r="N222" s="40"/>
      <c r="O222" s="41">
        <f t="shared" si="222"/>
        <v>0</v>
      </c>
      <c r="P222" s="40"/>
      <c r="Q222" s="41">
        <f t="shared" si="223"/>
        <v>0</v>
      </c>
      <c r="R222" s="40"/>
      <c r="S222" s="41">
        <f t="shared" si="224"/>
        <v>0</v>
      </c>
      <c r="T222" s="40"/>
      <c r="U222" s="41">
        <f t="shared" si="225"/>
        <v>0</v>
      </c>
      <c r="V222" s="40"/>
      <c r="W222" s="41">
        <f t="shared" si="226"/>
        <v>0</v>
      </c>
      <c r="X222" s="40"/>
      <c r="Y222" s="41">
        <f t="shared" si="227"/>
        <v>0</v>
      </c>
      <c r="Z222" s="40"/>
      <c r="AA222" s="41">
        <f t="shared" si="228"/>
        <v>0</v>
      </c>
      <c r="AB222" s="40"/>
      <c r="AC222" s="41">
        <f t="shared" si="229"/>
        <v>0</v>
      </c>
      <c r="AD222" s="40"/>
      <c r="AE222" s="41">
        <f t="shared" si="230"/>
        <v>0</v>
      </c>
      <c r="AF222" s="40"/>
      <c r="AG222" s="41">
        <f t="shared" si="231"/>
        <v>0</v>
      </c>
      <c r="AH222" s="40"/>
      <c r="AI222" s="41">
        <f t="shared" si="232"/>
        <v>0</v>
      </c>
      <c r="AJ222" s="40"/>
      <c r="AK222" s="41">
        <f t="shared" si="233"/>
        <v>0</v>
      </c>
      <c r="AL222" s="40"/>
      <c r="AM222" s="41">
        <f t="shared" si="234"/>
        <v>0</v>
      </c>
      <c r="AN222" s="40"/>
      <c r="AO222" s="41">
        <f t="shared" si="235"/>
        <v>0</v>
      </c>
      <c r="AP222" s="40"/>
      <c r="AQ222" s="41">
        <f t="shared" si="236"/>
        <v>0</v>
      </c>
      <c r="AR222" s="40"/>
      <c r="AS222" s="41">
        <f t="shared" si="237"/>
        <v>0</v>
      </c>
      <c r="AT222" s="40"/>
      <c r="AU222" s="41">
        <f t="shared" si="238"/>
        <v>0</v>
      </c>
      <c r="AV222" s="40"/>
      <c r="AW222" s="41">
        <f t="shared" si="239"/>
        <v>0</v>
      </c>
      <c r="AX222" s="40"/>
      <c r="AY222" s="41">
        <f t="shared" si="240"/>
        <v>0</v>
      </c>
      <c r="AZ222" s="40"/>
      <c r="BA222" s="41">
        <f t="shared" si="241"/>
        <v>0</v>
      </c>
      <c r="BB222" s="40"/>
      <c r="BC222" s="41">
        <f t="shared" si="242"/>
        <v>0</v>
      </c>
      <c r="BD222" s="42">
        <f t="shared" si="243"/>
        <v>0</v>
      </c>
      <c r="BE222" s="49">
        <f t="shared" si="244"/>
        <v>0</v>
      </c>
      <c r="BF222" s="56">
        <f t="shared" si="191"/>
        <v>53</v>
      </c>
    </row>
    <row r="223" spans="1:58" ht="15" hidden="1" customHeight="1" x14ac:dyDescent="0.2">
      <c r="A223" s="47" t="s">
        <v>40</v>
      </c>
      <c r="B223" s="47" t="s">
        <v>25</v>
      </c>
      <c r="C223" s="47">
        <v>3</v>
      </c>
      <c r="D223" s="47" t="s">
        <v>144</v>
      </c>
      <c r="E223" s="47">
        <v>2016</v>
      </c>
      <c r="F223" s="40"/>
      <c r="G223" s="41">
        <f t="shared" si="218"/>
        <v>0</v>
      </c>
      <c r="H223" s="40"/>
      <c r="I223" s="41">
        <f t="shared" si="219"/>
        <v>0</v>
      </c>
      <c r="J223" s="40"/>
      <c r="K223" s="41">
        <f t="shared" si="220"/>
        <v>0</v>
      </c>
      <c r="L223" s="40"/>
      <c r="M223" s="41">
        <f t="shared" si="221"/>
        <v>0</v>
      </c>
      <c r="N223" s="40"/>
      <c r="O223" s="41">
        <f t="shared" si="222"/>
        <v>0</v>
      </c>
      <c r="P223" s="40"/>
      <c r="Q223" s="41">
        <f t="shared" si="223"/>
        <v>0</v>
      </c>
      <c r="R223" s="40"/>
      <c r="S223" s="41">
        <f t="shared" si="224"/>
        <v>0</v>
      </c>
      <c r="T223" s="40"/>
      <c r="U223" s="41">
        <f t="shared" si="225"/>
        <v>0</v>
      </c>
      <c r="V223" s="40"/>
      <c r="W223" s="41">
        <f t="shared" si="226"/>
        <v>0</v>
      </c>
      <c r="X223" s="40"/>
      <c r="Y223" s="41">
        <f t="shared" si="227"/>
        <v>0</v>
      </c>
      <c r="Z223" s="40"/>
      <c r="AA223" s="41">
        <f t="shared" si="228"/>
        <v>0</v>
      </c>
      <c r="AB223" s="40"/>
      <c r="AC223" s="41">
        <f t="shared" si="229"/>
        <v>0</v>
      </c>
      <c r="AD223" s="40"/>
      <c r="AE223" s="41">
        <f t="shared" si="230"/>
        <v>0</v>
      </c>
      <c r="AF223" s="40"/>
      <c r="AG223" s="41">
        <f t="shared" si="231"/>
        <v>0</v>
      </c>
      <c r="AH223" s="40"/>
      <c r="AI223" s="41">
        <f t="shared" si="232"/>
        <v>0</v>
      </c>
      <c r="AJ223" s="40"/>
      <c r="AK223" s="41">
        <f t="shared" si="233"/>
        <v>0</v>
      </c>
      <c r="AL223" s="40"/>
      <c r="AM223" s="41">
        <f t="shared" si="234"/>
        <v>0</v>
      </c>
      <c r="AN223" s="40"/>
      <c r="AO223" s="41">
        <f t="shared" si="235"/>
        <v>0</v>
      </c>
      <c r="AP223" s="40"/>
      <c r="AQ223" s="41">
        <f t="shared" si="236"/>
        <v>0</v>
      </c>
      <c r="AR223" s="40"/>
      <c r="AS223" s="41">
        <f t="shared" si="237"/>
        <v>0</v>
      </c>
      <c r="AT223" s="40"/>
      <c r="AU223" s="41">
        <f t="shared" si="238"/>
        <v>0</v>
      </c>
      <c r="AV223" s="40"/>
      <c r="AW223" s="41">
        <f t="shared" si="239"/>
        <v>0</v>
      </c>
      <c r="AX223" s="40"/>
      <c r="AY223" s="41">
        <f t="shared" si="240"/>
        <v>0</v>
      </c>
      <c r="AZ223" s="40"/>
      <c r="BA223" s="41">
        <f t="shared" si="241"/>
        <v>0</v>
      </c>
      <c r="BB223" s="40"/>
      <c r="BC223" s="41">
        <f t="shared" si="242"/>
        <v>0</v>
      </c>
      <c r="BD223" s="42">
        <f t="shared" si="243"/>
        <v>0</v>
      </c>
      <c r="BE223" s="49">
        <f t="shared" si="244"/>
        <v>0</v>
      </c>
      <c r="BF223" s="56">
        <f t="shared" si="191"/>
        <v>53</v>
      </c>
    </row>
    <row r="224" spans="1:58" ht="15" customHeight="1" x14ac:dyDescent="0.2">
      <c r="A224" s="47" t="s">
        <v>58</v>
      </c>
      <c r="B224" s="47" t="s">
        <v>57</v>
      </c>
      <c r="C224" s="47">
        <v>1</v>
      </c>
      <c r="D224" s="47" t="s">
        <v>144</v>
      </c>
      <c r="E224" s="47">
        <v>2016</v>
      </c>
      <c r="F224" s="40"/>
      <c r="G224" s="41">
        <f t="shared" si="218"/>
        <v>0</v>
      </c>
      <c r="H224" s="40"/>
      <c r="I224" s="41">
        <f t="shared" si="219"/>
        <v>0</v>
      </c>
      <c r="J224" s="40"/>
      <c r="K224" s="41">
        <f t="shared" si="220"/>
        <v>0</v>
      </c>
      <c r="L224" s="40"/>
      <c r="M224" s="41">
        <f t="shared" si="221"/>
        <v>0</v>
      </c>
      <c r="N224" s="40"/>
      <c r="O224" s="41">
        <f t="shared" si="222"/>
        <v>0</v>
      </c>
      <c r="P224" s="40"/>
      <c r="Q224" s="41">
        <f t="shared" si="223"/>
        <v>0</v>
      </c>
      <c r="R224" s="40"/>
      <c r="S224" s="41">
        <f t="shared" si="224"/>
        <v>0</v>
      </c>
      <c r="T224" s="40"/>
      <c r="U224" s="41">
        <f t="shared" si="225"/>
        <v>0</v>
      </c>
      <c r="V224" s="40"/>
      <c r="W224" s="41">
        <f t="shared" si="226"/>
        <v>0</v>
      </c>
      <c r="X224" s="40"/>
      <c r="Y224" s="41">
        <f t="shared" si="227"/>
        <v>0</v>
      </c>
      <c r="Z224" s="40"/>
      <c r="AA224" s="41">
        <f t="shared" si="228"/>
        <v>0</v>
      </c>
      <c r="AB224" s="40"/>
      <c r="AC224" s="41">
        <f t="shared" si="229"/>
        <v>0</v>
      </c>
      <c r="AD224" s="40"/>
      <c r="AE224" s="41">
        <f t="shared" si="230"/>
        <v>0</v>
      </c>
      <c r="AF224" s="40"/>
      <c r="AG224" s="41">
        <f t="shared" si="231"/>
        <v>0</v>
      </c>
      <c r="AH224" s="40"/>
      <c r="AI224" s="41">
        <f t="shared" si="232"/>
        <v>0</v>
      </c>
      <c r="AJ224" s="40"/>
      <c r="AK224" s="41">
        <f t="shared" si="233"/>
        <v>0</v>
      </c>
      <c r="AL224" s="40"/>
      <c r="AM224" s="41">
        <f t="shared" si="234"/>
        <v>0</v>
      </c>
      <c r="AN224" s="40"/>
      <c r="AO224" s="41">
        <f t="shared" si="235"/>
        <v>0</v>
      </c>
      <c r="AP224" s="40"/>
      <c r="AQ224" s="41">
        <f t="shared" si="236"/>
        <v>0</v>
      </c>
      <c r="AR224" s="40"/>
      <c r="AS224" s="41">
        <f t="shared" si="237"/>
        <v>0</v>
      </c>
      <c r="AT224" s="40"/>
      <c r="AU224" s="41">
        <f t="shared" si="238"/>
        <v>0</v>
      </c>
      <c r="AV224" s="40"/>
      <c r="AW224" s="41">
        <f t="shared" si="239"/>
        <v>0</v>
      </c>
      <c r="AX224" s="40"/>
      <c r="AY224" s="41">
        <f t="shared" si="240"/>
        <v>0</v>
      </c>
      <c r="AZ224" s="40"/>
      <c r="BA224" s="41">
        <f t="shared" si="241"/>
        <v>0</v>
      </c>
      <c r="BB224" s="40"/>
      <c r="BC224" s="41">
        <f t="shared" si="242"/>
        <v>0</v>
      </c>
      <c r="BD224" s="42">
        <f t="shared" si="243"/>
        <v>0</v>
      </c>
      <c r="BE224" s="49">
        <f t="shared" si="244"/>
        <v>0</v>
      </c>
      <c r="BF224" s="56">
        <f t="shared" si="191"/>
        <v>53</v>
      </c>
    </row>
    <row r="225" spans="1:58" ht="15" customHeight="1" x14ac:dyDescent="0.2">
      <c r="A225" s="47" t="s">
        <v>135</v>
      </c>
      <c r="B225" s="47" t="s">
        <v>57</v>
      </c>
      <c r="C225" s="47">
        <v>1</v>
      </c>
      <c r="D225" s="47" t="s">
        <v>144</v>
      </c>
      <c r="E225" s="47">
        <v>2016</v>
      </c>
      <c r="F225" s="40"/>
      <c r="G225" s="41">
        <f t="shared" si="218"/>
        <v>0</v>
      </c>
      <c r="H225" s="40"/>
      <c r="I225" s="41">
        <f t="shared" si="219"/>
        <v>0</v>
      </c>
      <c r="J225" s="40"/>
      <c r="K225" s="41">
        <f t="shared" si="220"/>
        <v>0</v>
      </c>
      <c r="L225" s="40"/>
      <c r="M225" s="41">
        <f t="shared" si="221"/>
        <v>0</v>
      </c>
      <c r="N225" s="40"/>
      <c r="O225" s="41">
        <f t="shared" si="222"/>
        <v>0</v>
      </c>
      <c r="P225" s="40"/>
      <c r="Q225" s="41">
        <f t="shared" si="223"/>
        <v>0</v>
      </c>
      <c r="R225" s="40"/>
      <c r="S225" s="41">
        <f t="shared" si="224"/>
        <v>0</v>
      </c>
      <c r="T225" s="40"/>
      <c r="U225" s="41">
        <f t="shared" si="225"/>
        <v>0</v>
      </c>
      <c r="V225" s="40"/>
      <c r="W225" s="41">
        <f t="shared" si="226"/>
        <v>0</v>
      </c>
      <c r="X225" s="40"/>
      <c r="Y225" s="41">
        <f t="shared" si="227"/>
        <v>0</v>
      </c>
      <c r="Z225" s="40"/>
      <c r="AA225" s="41">
        <f t="shared" si="228"/>
        <v>0</v>
      </c>
      <c r="AB225" s="40"/>
      <c r="AC225" s="41">
        <f t="shared" si="229"/>
        <v>0</v>
      </c>
      <c r="AD225" s="40"/>
      <c r="AE225" s="41">
        <f t="shared" si="230"/>
        <v>0</v>
      </c>
      <c r="AF225" s="40"/>
      <c r="AG225" s="41">
        <f t="shared" si="231"/>
        <v>0</v>
      </c>
      <c r="AH225" s="40"/>
      <c r="AI225" s="41">
        <f t="shared" si="232"/>
        <v>0</v>
      </c>
      <c r="AJ225" s="40"/>
      <c r="AK225" s="41">
        <f t="shared" si="233"/>
        <v>0</v>
      </c>
      <c r="AL225" s="40"/>
      <c r="AM225" s="41">
        <f t="shared" si="234"/>
        <v>0</v>
      </c>
      <c r="AN225" s="40"/>
      <c r="AO225" s="41">
        <f t="shared" si="235"/>
        <v>0</v>
      </c>
      <c r="AP225" s="40"/>
      <c r="AQ225" s="41">
        <f t="shared" si="236"/>
        <v>0</v>
      </c>
      <c r="AR225" s="40"/>
      <c r="AS225" s="41">
        <f t="shared" si="237"/>
        <v>0</v>
      </c>
      <c r="AT225" s="40"/>
      <c r="AU225" s="41">
        <f t="shared" si="238"/>
        <v>0</v>
      </c>
      <c r="AV225" s="40"/>
      <c r="AW225" s="41">
        <f t="shared" si="239"/>
        <v>0</v>
      </c>
      <c r="AX225" s="40"/>
      <c r="AY225" s="41">
        <f t="shared" si="240"/>
        <v>0</v>
      </c>
      <c r="AZ225" s="40"/>
      <c r="BA225" s="41">
        <f t="shared" si="241"/>
        <v>0</v>
      </c>
      <c r="BB225" s="40"/>
      <c r="BC225" s="41">
        <f t="shared" si="242"/>
        <v>0</v>
      </c>
      <c r="BD225" s="42">
        <f t="shared" si="243"/>
        <v>0</v>
      </c>
      <c r="BE225" s="49">
        <f t="shared" si="244"/>
        <v>0</v>
      </c>
      <c r="BF225" s="56">
        <f t="shared" si="191"/>
        <v>53</v>
      </c>
    </row>
    <row r="226" spans="1:58" ht="15" customHeight="1" x14ac:dyDescent="0.2">
      <c r="A226" s="47" t="s">
        <v>136</v>
      </c>
      <c r="B226" s="47" t="s">
        <v>57</v>
      </c>
      <c r="C226" s="47">
        <v>1</v>
      </c>
      <c r="D226" s="47" t="s">
        <v>144</v>
      </c>
      <c r="E226" s="47">
        <v>2016</v>
      </c>
      <c r="F226" s="40"/>
      <c r="G226" s="41">
        <f t="shared" si="218"/>
        <v>0</v>
      </c>
      <c r="H226" s="40"/>
      <c r="I226" s="41">
        <f t="shared" si="219"/>
        <v>0</v>
      </c>
      <c r="J226" s="40"/>
      <c r="K226" s="41">
        <f t="shared" si="220"/>
        <v>0</v>
      </c>
      <c r="L226" s="40"/>
      <c r="M226" s="41">
        <f t="shared" si="221"/>
        <v>0</v>
      </c>
      <c r="N226" s="40"/>
      <c r="O226" s="41">
        <f t="shared" si="222"/>
        <v>0</v>
      </c>
      <c r="P226" s="40"/>
      <c r="Q226" s="41">
        <f t="shared" si="223"/>
        <v>0</v>
      </c>
      <c r="R226" s="40"/>
      <c r="S226" s="41">
        <f t="shared" si="224"/>
        <v>0</v>
      </c>
      <c r="T226" s="40"/>
      <c r="U226" s="41">
        <f t="shared" si="225"/>
        <v>0</v>
      </c>
      <c r="V226" s="40"/>
      <c r="W226" s="41">
        <f t="shared" si="226"/>
        <v>0</v>
      </c>
      <c r="X226" s="40"/>
      <c r="Y226" s="41">
        <f t="shared" si="227"/>
        <v>0</v>
      </c>
      <c r="Z226" s="40"/>
      <c r="AA226" s="41">
        <f t="shared" si="228"/>
        <v>0</v>
      </c>
      <c r="AB226" s="40"/>
      <c r="AC226" s="41">
        <f t="shared" si="229"/>
        <v>0</v>
      </c>
      <c r="AD226" s="40"/>
      <c r="AE226" s="41">
        <f t="shared" si="230"/>
        <v>0</v>
      </c>
      <c r="AF226" s="40"/>
      <c r="AG226" s="41">
        <f t="shared" si="231"/>
        <v>0</v>
      </c>
      <c r="AH226" s="40"/>
      <c r="AI226" s="41">
        <f t="shared" si="232"/>
        <v>0</v>
      </c>
      <c r="AJ226" s="40"/>
      <c r="AK226" s="41">
        <f t="shared" si="233"/>
        <v>0</v>
      </c>
      <c r="AL226" s="40"/>
      <c r="AM226" s="41">
        <f t="shared" si="234"/>
        <v>0</v>
      </c>
      <c r="AN226" s="40"/>
      <c r="AO226" s="41">
        <f t="shared" si="235"/>
        <v>0</v>
      </c>
      <c r="AP226" s="40"/>
      <c r="AQ226" s="41">
        <f t="shared" si="236"/>
        <v>0</v>
      </c>
      <c r="AR226" s="40"/>
      <c r="AS226" s="41">
        <f t="shared" si="237"/>
        <v>0</v>
      </c>
      <c r="AT226" s="40"/>
      <c r="AU226" s="41">
        <f t="shared" si="238"/>
        <v>0</v>
      </c>
      <c r="AV226" s="40"/>
      <c r="AW226" s="41">
        <f t="shared" si="239"/>
        <v>0</v>
      </c>
      <c r="AX226" s="40"/>
      <c r="AY226" s="41">
        <f t="shared" si="240"/>
        <v>0</v>
      </c>
      <c r="AZ226" s="40"/>
      <c r="BA226" s="41">
        <f t="shared" si="241"/>
        <v>0</v>
      </c>
      <c r="BB226" s="40"/>
      <c r="BC226" s="41">
        <f t="shared" si="242"/>
        <v>0</v>
      </c>
      <c r="BD226" s="42">
        <f t="shared" si="243"/>
        <v>0</v>
      </c>
      <c r="BE226" s="49">
        <f t="shared" si="244"/>
        <v>0</v>
      </c>
      <c r="BF226" s="56">
        <f t="shared" si="191"/>
        <v>53</v>
      </c>
    </row>
    <row r="227" spans="1:58" ht="15" hidden="1" customHeight="1" x14ac:dyDescent="0.2">
      <c r="A227" s="47" t="s">
        <v>137</v>
      </c>
      <c r="B227" s="47" t="s">
        <v>57</v>
      </c>
      <c r="C227" s="47">
        <v>2</v>
      </c>
      <c r="D227" s="47" t="s">
        <v>144</v>
      </c>
      <c r="E227" s="47">
        <v>2016</v>
      </c>
      <c r="F227" s="40"/>
      <c r="G227" s="41">
        <f t="shared" si="218"/>
        <v>0</v>
      </c>
      <c r="H227" s="40"/>
      <c r="I227" s="41">
        <f t="shared" si="219"/>
        <v>0</v>
      </c>
      <c r="J227" s="40"/>
      <c r="K227" s="41">
        <f t="shared" si="220"/>
        <v>0</v>
      </c>
      <c r="L227" s="40"/>
      <c r="M227" s="41">
        <f t="shared" si="221"/>
        <v>0</v>
      </c>
      <c r="N227" s="40"/>
      <c r="O227" s="41">
        <f t="shared" si="222"/>
        <v>0</v>
      </c>
      <c r="P227" s="40"/>
      <c r="Q227" s="41">
        <f t="shared" si="223"/>
        <v>0</v>
      </c>
      <c r="R227" s="40"/>
      <c r="S227" s="41">
        <f t="shared" si="224"/>
        <v>0</v>
      </c>
      <c r="T227" s="40"/>
      <c r="U227" s="41">
        <f t="shared" si="225"/>
        <v>0</v>
      </c>
      <c r="V227" s="40"/>
      <c r="W227" s="41">
        <f t="shared" si="226"/>
        <v>0</v>
      </c>
      <c r="X227" s="40"/>
      <c r="Y227" s="41">
        <f t="shared" si="227"/>
        <v>0</v>
      </c>
      <c r="Z227" s="40"/>
      <c r="AA227" s="41">
        <f t="shared" si="228"/>
        <v>0</v>
      </c>
      <c r="AB227" s="40"/>
      <c r="AC227" s="41">
        <f t="shared" si="229"/>
        <v>0</v>
      </c>
      <c r="AD227" s="40"/>
      <c r="AE227" s="41">
        <f t="shared" si="230"/>
        <v>0</v>
      </c>
      <c r="AF227" s="40"/>
      <c r="AG227" s="41">
        <f t="shared" si="231"/>
        <v>0</v>
      </c>
      <c r="AH227" s="40"/>
      <c r="AI227" s="41">
        <f t="shared" si="232"/>
        <v>0</v>
      </c>
      <c r="AJ227" s="40"/>
      <c r="AK227" s="41">
        <f t="shared" si="233"/>
        <v>0</v>
      </c>
      <c r="AL227" s="40"/>
      <c r="AM227" s="41">
        <f t="shared" si="234"/>
        <v>0</v>
      </c>
      <c r="AN227" s="40"/>
      <c r="AO227" s="41">
        <f t="shared" si="235"/>
        <v>0</v>
      </c>
      <c r="AP227" s="40"/>
      <c r="AQ227" s="41">
        <f t="shared" si="236"/>
        <v>0</v>
      </c>
      <c r="AR227" s="40"/>
      <c r="AS227" s="41">
        <f t="shared" si="237"/>
        <v>0</v>
      </c>
      <c r="AT227" s="40"/>
      <c r="AU227" s="41">
        <f t="shared" si="238"/>
        <v>0</v>
      </c>
      <c r="AV227" s="40"/>
      <c r="AW227" s="41">
        <f t="shared" si="239"/>
        <v>0</v>
      </c>
      <c r="AX227" s="40"/>
      <c r="AY227" s="41">
        <f t="shared" si="240"/>
        <v>0</v>
      </c>
      <c r="AZ227" s="40"/>
      <c r="BA227" s="41">
        <f t="shared" si="241"/>
        <v>0</v>
      </c>
      <c r="BB227" s="40"/>
      <c r="BC227" s="41">
        <f t="shared" si="242"/>
        <v>0</v>
      </c>
      <c r="BD227" s="42">
        <f t="shared" si="243"/>
        <v>0</v>
      </c>
      <c r="BE227" s="49">
        <f t="shared" si="244"/>
        <v>0</v>
      </c>
      <c r="BF227" s="56">
        <f t="shared" si="191"/>
        <v>53</v>
      </c>
    </row>
    <row r="228" spans="1:58" ht="15" customHeight="1" x14ac:dyDescent="0.2">
      <c r="A228" s="47" t="s">
        <v>39</v>
      </c>
      <c r="B228" s="47" t="s">
        <v>25</v>
      </c>
      <c r="C228" s="47">
        <v>1</v>
      </c>
      <c r="D228" s="47" t="s">
        <v>144</v>
      </c>
      <c r="E228" s="47">
        <v>2016</v>
      </c>
      <c r="F228" s="40"/>
      <c r="G228" s="41">
        <f t="shared" si="218"/>
        <v>0</v>
      </c>
      <c r="H228" s="40"/>
      <c r="I228" s="41">
        <f t="shared" si="219"/>
        <v>0</v>
      </c>
      <c r="J228" s="40"/>
      <c r="K228" s="41">
        <f t="shared" si="220"/>
        <v>0</v>
      </c>
      <c r="L228" s="40"/>
      <c r="M228" s="41">
        <f t="shared" si="221"/>
        <v>0</v>
      </c>
      <c r="N228" s="40"/>
      <c r="O228" s="41">
        <f t="shared" si="222"/>
        <v>0</v>
      </c>
      <c r="P228" s="40"/>
      <c r="Q228" s="41">
        <f t="shared" si="223"/>
        <v>0</v>
      </c>
      <c r="R228" s="40"/>
      <c r="S228" s="41">
        <f t="shared" si="224"/>
        <v>0</v>
      </c>
      <c r="T228" s="40"/>
      <c r="U228" s="41">
        <f t="shared" si="225"/>
        <v>0</v>
      </c>
      <c r="V228" s="40"/>
      <c r="W228" s="41">
        <f t="shared" si="226"/>
        <v>0</v>
      </c>
      <c r="X228" s="40"/>
      <c r="Y228" s="41">
        <f t="shared" si="227"/>
        <v>0</v>
      </c>
      <c r="Z228" s="40"/>
      <c r="AA228" s="41">
        <f t="shared" si="228"/>
        <v>0</v>
      </c>
      <c r="AB228" s="40"/>
      <c r="AC228" s="41">
        <f t="shared" si="229"/>
        <v>0</v>
      </c>
      <c r="AD228" s="40"/>
      <c r="AE228" s="41">
        <f t="shared" si="230"/>
        <v>0</v>
      </c>
      <c r="AF228" s="40"/>
      <c r="AG228" s="41">
        <f t="shared" si="231"/>
        <v>0</v>
      </c>
      <c r="AH228" s="40"/>
      <c r="AI228" s="41">
        <f t="shared" si="232"/>
        <v>0</v>
      </c>
      <c r="AJ228" s="40"/>
      <c r="AK228" s="41">
        <f t="shared" si="233"/>
        <v>0</v>
      </c>
      <c r="AL228" s="40"/>
      <c r="AM228" s="41">
        <f t="shared" si="234"/>
        <v>0</v>
      </c>
      <c r="AN228" s="40"/>
      <c r="AO228" s="41">
        <f t="shared" si="235"/>
        <v>0</v>
      </c>
      <c r="AP228" s="40"/>
      <c r="AQ228" s="41">
        <f t="shared" si="236"/>
        <v>0</v>
      </c>
      <c r="AR228" s="40"/>
      <c r="AS228" s="41">
        <f t="shared" si="237"/>
        <v>0</v>
      </c>
      <c r="AT228" s="40"/>
      <c r="AU228" s="41">
        <f t="shared" si="238"/>
        <v>0</v>
      </c>
      <c r="AV228" s="40"/>
      <c r="AW228" s="41">
        <f t="shared" si="239"/>
        <v>0</v>
      </c>
      <c r="AX228" s="40"/>
      <c r="AY228" s="41">
        <f t="shared" si="240"/>
        <v>0</v>
      </c>
      <c r="AZ228" s="40"/>
      <c r="BA228" s="41">
        <f t="shared" si="241"/>
        <v>0</v>
      </c>
      <c r="BB228" s="40"/>
      <c r="BC228" s="41">
        <f t="shared" si="242"/>
        <v>0</v>
      </c>
      <c r="BD228" s="42">
        <f t="shared" si="243"/>
        <v>0</v>
      </c>
      <c r="BE228" s="49">
        <f t="shared" si="244"/>
        <v>0</v>
      </c>
      <c r="BF228" s="56">
        <f t="shared" si="191"/>
        <v>53</v>
      </c>
    </row>
    <row r="229" spans="1:58" ht="15" hidden="1" customHeight="1" x14ac:dyDescent="0.2">
      <c r="A229" s="47" t="s">
        <v>138</v>
      </c>
      <c r="B229" s="47" t="s">
        <v>57</v>
      </c>
      <c r="C229" s="47">
        <v>2</v>
      </c>
      <c r="D229" s="47" t="s">
        <v>144</v>
      </c>
      <c r="E229" s="47">
        <v>2016</v>
      </c>
      <c r="F229" s="40"/>
      <c r="G229" s="41">
        <f t="shared" ref="G229:G242" si="245">F229*G$3</f>
        <v>0</v>
      </c>
      <c r="H229" s="40"/>
      <c r="I229" s="41">
        <f t="shared" ref="I229:I242" si="246">H229*I$3</f>
        <v>0</v>
      </c>
      <c r="J229" s="40"/>
      <c r="K229" s="41">
        <f t="shared" ref="K229:K242" si="247">J229*K$3</f>
        <v>0</v>
      </c>
      <c r="L229" s="40"/>
      <c r="M229" s="41">
        <f t="shared" ref="M229:M242" si="248">L229*M$3</f>
        <v>0</v>
      </c>
      <c r="N229" s="40"/>
      <c r="O229" s="41">
        <f t="shared" ref="O229:O242" si="249">N229*O$3</f>
        <v>0</v>
      </c>
      <c r="P229" s="40"/>
      <c r="Q229" s="41">
        <f t="shared" ref="Q229:Q242" si="250">P229*Q$3</f>
        <v>0</v>
      </c>
      <c r="R229" s="40"/>
      <c r="S229" s="41">
        <f t="shared" ref="S229:S242" si="251">R229*S$3</f>
        <v>0</v>
      </c>
      <c r="T229" s="40"/>
      <c r="U229" s="41">
        <f t="shared" ref="U229:U242" si="252">T229*U$3</f>
        <v>0</v>
      </c>
      <c r="V229" s="40"/>
      <c r="W229" s="41">
        <f t="shared" ref="W229:W242" si="253">V229*W$3</f>
        <v>0</v>
      </c>
      <c r="X229" s="40"/>
      <c r="Y229" s="41">
        <f t="shared" ref="Y229:Y242" si="254">X229*Y$3</f>
        <v>0</v>
      </c>
      <c r="Z229" s="40"/>
      <c r="AA229" s="41">
        <f t="shared" ref="AA229:AA242" si="255">Z229*AA$3</f>
        <v>0</v>
      </c>
      <c r="AB229" s="40"/>
      <c r="AC229" s="41">
        <f t="shared" ref="AC229:AC242" si="256">AB229*AC$3</f>
        <v>0</v>
      </c>
      <c r="AD229" s="40"/>
      <c r="AE229" s="41">
        <f t="shared" ref="AE229:AE242" si="257">AD229*AE$3</f>
        <v>0</v>
      </c>
      <c r="AF229" s="40"/>
      <c r="AG229" s="41">
        <f t="shared" ref="AG229:AG242" si="258">AF229*AG$3</f>
        <v>0</v>
      </c>
      <c r="AH229" s="40"/>
      <c r="AI229" s="41">
        <f t="shared" ref="AI229:AI242" si="259">AH229*AI$3</f>
        <v>0</v>
      </c>
      <c r="AJ229" s="40"/>
      <c r="AK229" s="41">
        <f t="shared" ref="AK229:AK242" si="260">AJ229*AK$3</f>
        <v>0</v>
      </c>
      <c r="AL229" s="40"/>
      <c r="AM229" s="41">
        <f t="shared" ref="AM229:AM242" si="261">AL229*AM$3</f>
        <v>0</v>
      </c>
      <c r="AN229" s="40"/>
      <c r="AO229" s="41">
        <f t="shared" ref="AO229:AO242" si="262">AN229*AO$3</f>
        <v>0</v>
      </c>
      <c r="AP229" s="40"/>
      <c r="AQ229" s="41">
        <f t="shared" ref="AQ229:AQ242" si="263">AP229*AQ$3</f>
        <v>0</v>
      </c>
      <c r="AR229" s="40"/>
      <c r="AS229" s="41">
        <f t="shared" ref="AS229:AS242" si="264">AR229*AS$3</f>
        <v>0</v>
      </c>
      <c r="AT229" s="40"/>
      <c r="AU229" s="41">
        <f t="shared" ref="AU229:AU242" si="265">AT229*AU$3</f>
        <v>0</v>
      </c>
      <c r="AV229" s="40"/>
      <c r="AW229" s="41">
        <f t="shared" ref="AW229:AW242" si="266">AV229*AW$3</f>
        <v>0</v>
      </c>
      <c r="AX229" s="40"/>
      <c r="AY229" s="41">
        <f t="shared" ref="AY229:AY242" si="267">AX229*AY$3</f>
        <v>0</v>
      </c>
      <c r="AZ229" s="40"/>
      <c r="BA229" s="41">
        <f t="shared" ref="BA229:BA242" si="268">AZ229*BA$3</f>
        <v>0</v>
      </c>
      <c r="BB229" s="40"/>
      <c r="BC229" s="41">
        <f t="shared" ref="BC229:BC242" si="269">BB229*BC$3</f>
        <v>0</v>
      </c>
      <c r="BD229" s="42">
        <f t="shared" ref="BD229:BD242" si="270">SUM(BC229,BA229,AY229,AW229,AU229,AS229,AQ229,AO229,AM229,AK229,AI229,AG229,AE229,AC229,AA229,Y229,W229,U229,S229,Q229,O229,M229,K229,I229,G229)</f>
        <v>0</v>
      </c>
      <c r="BE229" s="49">
        <f t="shared" si="244"/>
        <v>0</v>
      </c>
      <c r="BF229" s="56">
        <f t="shared" si="191"/>
        <v>53</v>
      </c>
    </row>
    <row r="230" spans="1:58" ht="15" hidden="1" customHeight="1" x14ac:dyDescent="0.2">
      <c r="A230" s="47" t="s">
        <v>64</v>
      </c>
      <c r="B230" s="47" t="s">
        <v>57</v>
      </c>
      <c r="C230" s="47">
        <v>2</v>
      </c>
      <c r="D230" s="47" t="s">
        <v>144</v>
      </c>
      <c r="E230" s="47">
        <v>2016</v>
      </c>
      <c r="F230" s="40"/>
      <c r="G230" s="41">
        <f t="shared" si="245"/>
        <v>0</v>
      </c>
      <c r="H230" s="40"/>
      <c r="I230" s="41">
        <f t="shared" si="246"/>
        <v>0</v>
      </c>
      <c r="J230" s="40"/>
      <c r="K230" s="41">
        <f t="shared" si="247"/>
        <v>0</v>
      </c>
      <c r="L230" s="40"/>
      <c r="M230" s="41">
        <f t="shared" si="248"/>
        <v>0</v>
      </c>
      <c r="N230" s="40"/>
      <c r="O230" s="41">
        <f t="shared" si="249"/>
        <v>0</v>
      </c>
      <c r="P230" s="40"/>
      <c r="Q230" s="41">
        <f t="shared" si="250"/>
        <v>0</v>
      </c>
      <c r="R230" s="40"/>
      <c r="S230" s="41">
        <f t="shared" si="251"/>
        <v>0</v>
      </c>
      <c r="T230" s="40"/>
      <c r="U230" s="41">
        <f t="shared" si="252"/>
        <v>0</v>
      </c>
      <c r="V230" s="40"/>
      <c r="W230" s="41">
        <f t="shared" si="253"/>
        <v>0</v>
      </c>
      <c r="X230" s="40"/>
      <c r="Y230" s="41">
        <f t="shared" si="254"/>
        <v>0</v>
      </c>
      <c r="Z230" s="40"/>
      <c r="AA230" s="41">
        <f t="shared" si="255"/>
        <v>0</v>
      </c>
      <c r="AB230" s="40"/>
      <c r="AC230" s="41">
        <f t="shared" si="256"/>
        <v>0</v>
      </c>
      <c r="AD230" s="40"/>
      <c r="AE230" s="41">
        <f t="shared" si="257"/>
        <v>0</v>
      </c>
      <c r="AF230" s="40"/>
      <c r="AG230" s="41">
        <f t="shared" si="258"/>
        <v>0</v>
      </c>
      <c r="AH230" s="40"/>
      <c r="AI230" s="41">
        <f t="shared" si="259"/>
        <v>0</v>
      </c>
      <c r="AJ230" s="40"/>
      <c r="AK230" s="41">
        <f t="shared" si="260"/>
        <v>0</v>
      </c>
      <c r="AL230" s="40"/>
      <c r="AM230" s="41">
        <f t="shared" si="261"/>
        <v>0</v>
      </c>
      <c r="AN230" s="40"/>
      <c r="AO230" s="41">
        <f t="shared" si="262"/>
        <v>0</v>
      </c>
      <c r="AP230" s="40"/>
      <c r="AQ230" s="41">
        <f t="shared" si="263"/>
        <v>0</v>
      </c>
      <c r="AR230" s="40"/>
      <c r="AS230" s="41">
        <f t="shared" si="264"/>
        <v>0</v>
      </c>
      <c r="AT230" s="40"/>
      <c r="AU230" s="41">
        <f t="shared" si="265"/>
        <v>0</v>
      </c>
      <c r="AV230" s="40"/>
      <c r="AW230" s="41">
        <f t="shared" si="266"/>
        <v>0</v>
      </c>
      <c r="AX230" s="40"/>
      <c r="AY230" s="41">
        <f t="shared" si="267"/>
        <v>0</v>
      </c>
      <c r="AZ230" s="40"/>
      <c r="BA230" s="41">
        <f t="shared" si="268"/>
        <v>0</v>
      </c>
      <c r="BB230" s="40"/>
      <c r="BC230" s="41">
        <f t="shared" si="269"/>
        <v>0</v>
      </c>
      <c r="BD230" s="42">
        <f t="shared" si="270"/>
        <v>0</v>
      </c>
      <c r="BE230" s="49">
        <f t="shared" si="244"/>
        <v>0</v>
      </c>
      <c r="BF230" s="56">
        <f t="shared" si="191"/>
        <v>53</v>
      </c>
    </row>
    <row r="231" spans="1:58" hidden="1" x14ac:dyDescent="0.2">
      <c r="A231" s="47" t="s">
        <v>139</v>
      </c>
      <c r="B231" s="47" t="s">
        <v>10</v>
      </c>
      <c r="C231" s="47">
        <v>3</v>
      </c>
      <c r="D231" s="47" t="s">
        <v>144</v>
      </c>
      <c r="E231" s="47">
        <v>2016</v>
      </c>
      <c r="F231" s="40"/>
      <c r="G231" s="41">
        <f t="shared" si="245"/>
        <v>0</v>
      </c>
      <c r="H231" s="40"/>
      <c r="I231" s="41">
        <f t="shared" si="246"/>
        <v>0</v>
      </c>
      <c r="J231" s="40"/>
      <c r="K231" s="41">
        <f t="shared" si="247"/>
        <v>0</v>
      </c>
      <c r="L231" s="40"/>
      <c r="M231" s="41">
        <f t="shared" si="248"/>
        <v>0</v>
      </c>
      <c r="N231" s="40"/>
      <c r="O231" s="41">
        <f t="shared" si="249"/>
        <v>0</v>
      </c>
      <c r="P231" s="40"/>
      <c r="Q231" s="41">
        <f t="shared" si="250"/>
        <v>0</v>
      </c>
      <c r="R231" s="40"/>
      <c r="S231" s="41">
        <f t="shared" si="251"/>
        <v>0</v>
      </c>
      <c r="T231" s="40"/>
      <c r="U231" s="41">
        <f t="shared" si="252"/>
        <v>0</v>
      </c>
      <c r="V231" s="40"/>
      <c r="W231" s="41">
        <f t="shared" si="253"/>
        <v>0</v>
      </c>
      <c r="X231" s="40"/>
      <c r="Y231" s="41">
        <f t="shared" si="254"/>
        <v>0</v>
      </c>
      <c r="Z231" s="40"/>
      <c r="AA231" s="41">
        <f t="shared" si="255"/>
        <v>0</v>
      </c>
      <c r="AB231" s="40"/>
      <c r="AC231" s="41">
        <f t="shared" si="256"/>
        <v>0</v>
      </c>
      <c r="AD231" s="40"/>
      <c r="AE231" s="41">
        <f t="shared" si="257"/>
        <v>0</v>
      </c>
      <c r="AF231" s="40"/>
      <c r="AG231" s="41">
        <f t="shared" si="258"/>
        <v>0</v>
      </c>
      <c r="AH231" s="40"/>
      <c r="AI231" s="41">
        <f t="shared" si="259"/>
        <v>0</v>
      </c>
      <c r="AJ231" s="40"/>
      <c r="AK231" s="41">
        <f t="shared" si="260"/>
        <v>0</v>
      </c>
      <c r="AL231" s="40"/>
      <c r="AM231" s="41">
        <f t="shared" si="261"/>
        <v>0</v>
      </c>
      <c r="AN231" s="40"/>
      <c r="AO231" s="41">
        <f t="shared" si="262"/>
        <v>0</v>
      </c>
      <c r="AP231" s="40"/>
      <c r="AQ231" s="41">
        <f t="shared" si="263"/>
        <v>0</v>
      </c>
      <c r="AR231" s="40"/>
      <c r="AS231" s="41">
        <f t="shared" si="264"/>
        <v>0</v>
      </c>
      <c r="AT231" s="40"/>
      <c r="AU231" s="41">
        <f t="shared" si="265"/>
        <v>0</v>
      </c>
      <c r="AV231" s="40"/>
      <c r="AW231" s="41">
        <f t="shared" si="266"/>
        <v>0</v>
      </c>
      <c r="AX231" s="40"/>
      <c r="AY231" s="41">
        <f t="shared" si="267"/>
        <v>0</v>
      </c>
      <c r="AZ231" s="40"/>
      <c r="BA231" s="41">
        <f t="shared" si="268"/>
        <v>0</v>
      </c>
      <c r="BB231" s="40"/>
      <c r="BC231" s="41">
        <f t="shared" si="269"/>
        <v>0</v>
      </c>
      <c r="BD231" s="42">
        <f t="shared" si="270"/>
        <v>0</v>
      </c>
      <c r="BE231" s="49">
        <f t="shared" si="244"/>
        <v>0</v>
      </c>
      <c r="BF231" s="56">
        <f t="shared" si="191"/>
        <v>53</v>
      </c>
    </row>
    <row r="232" spans="1:58" ht="15" hidden="1" customHeight="1" x14ac:dyDescent="0.2">
      <c r="A232" s="47" t="s">
        <v>61</v>
      </c>
      <c r="B232" s="47" t="s">
        <v>57</v>
      </c>
      <c r="C232" s="47">
        <v>2</v>
      </c>
      <c r="D232" s="47" t="s">
        <v>144</v>
      </c>
      <c r="E232" s="47">
        <v>2016</v>
      </c>
      <c r="F232" s="40"/>
      <c r="G232" s="41">
        <f t="shared" si="245"/>
        <v>0</v>
      </c>
      <c r="H232" s="40"/>
      <c r="I232" s="41">
        <f t="shared" si="246"/>
        <v>0</v>
      </c>
      <c r="J232" s="40"/>
      <c r="K232" s="41">
        <f t="shared" si="247"/>
        <v>0</v>
      </c>
      <c r="L232" s="40"/>
      <c r="M232" s="41">
        <f t="shared" si="248"/>
        <v>0</v>
      </c>
      <c r="N232" s="40"/>
      <c r="O232" s="41">
        <f t="shared" si="249"/>
        <v>0</v>
      </c>
      <c r="P232" s="40"/>
      <c r="Q232" s="41">
        <f t="shared" si="250"/>
        <v>0</v>
      </c>
      <c r="R232" s="40"/>
      <c r="S232" s="41">
        <f t="shared" si="251"/>
        <v>0</v>
      </c>
      <c r="T232" s="40"/>
      <c r="U232" s="41">
        <f t="shared" si="252"/>
        <v>0</v>
      </c>
      <c r="V232" s="40"/>
      <c r="W232" s="41">
        <f t="shared" si="253"/>
        <v>0</v>
      </c>
      <c r="X232" s="40"/>
      <c r="Y232" s="41">
        <f t="shared" si="254"/>
        <v>0</v>
      </c>
      <c r="Z232" s="40"/>
      <c r="AA232" s="41">
        <f t="shared" si="255"/>
        <v>0</v>
      </c>
      <c r="AB232" s="40"/>
      <c r="AC232" s="41">
        <f t="shared" si="256"/>
        <v>0</v>
      </c>
      <c r="AD232" s="40"/>
      <c r="AE232" s="41">
        <f t="shared" si="257"/>
        <v>0</v>
      </c>
      <c r="AF232" s="40"/>
      <c r="AG232" s="41">
        <f t="shared" si="258"/>
        <v>0</v>
      </c>
      <c r="AH232" s="40"/>
      <c r="AI232" s="41">
        <f t="shared" si="259"/>
        <v>0</v>
      </c>
      <c r="AJ232" s="40"/>
      <c r="AK232" s="41">
        <f t="shared" si="260"/>
        <v>0</v>
      </c>
      <c r="AL232" s="40"/>
      <c r="AM232" s="41">
        <f t="shared" si="261"/>
        <v>0</v>
      </c>
      <c r="AN232" s="40"/>
      <c r="AO232" s="41">
        <f t="shared" si="262"/>
        <v>0</v>
      </c>
      <c r="AP232" s="40"/>
      <c r="AQ232" s="41">
        <f t="shared" si="263"/>
        <v>0</v>
      </c>
      <c r="AR232" s="40"/>
      <c r="AS232" s="41">
        <f t="shared" si="264"/>
        <v>0</v>
      </c>
      <c r="AT232" s="40"/>
      <c r="AU232" s="41">
        <f t="shared" si="265"/>
        <v>0</v>
      </c>
      <c r="AV232" s="40"/>
      <c r="AW232" s="41">
        <f t="shared" si="266"/>
        <v>0</v>
      </c>
      <c r="AX232" s="40"/>
      <c r="AY232" s="41">
        <f t="shared" si="267"/>
        <v>0</v>
      </c>
      <c r="AZ232" s="40"/>
      <c r="BA232" s="41">
        <f t="shared" si="268"/>
        <v>0</v>
      </c>
      <c r="BB232" s="40"/>
      <c r="BC232" s="41">
        <f t="shared" si="269"/>
        <v>0</v>
      </c>
      <c r="BD232" s="42">
        <f t="shared" si="270"/>
        <v>0</v>
      </c>
      <c r="BE232" s="49">
        <f t="shared" si="244"/>
        <v>0</v>
      </c>
      <c r="BF232" s="56">
        <f t="shared" si="191"/>
        <v>53</v>
      </c>
    </row>
    <row r="233" spans="1:58" x14ac:dyDescent="0.2">
      <c r="A233" s="47" t="s">
        <v>140</v>
      </c>
      <c r="B233" s="47" t="s">
        <v>10</v>
      </c>
      <c r="C233" s="47"/>
      <c r="D233" s="47" t="s">
        <v>144</v>
      </c>
      <c r="E233" s="47">
        <v>2016</v>
      </c>
      <c r="F233" s="40"/>
      <c r="G233" s="41">
        <f t="shared" si="245"/>
        <v>0</v>
      </c>
      <c r="H233" s="40"/>
      <c r="I233" s="41">
        <f t="shared" si="246"/>
        <v>0</v>
      </c>
      <c r="J233" s="40"/>
      <c r="K233" s="41">
        <f t="shared" si="247"/>
        <v>0</v>
      </c>
      <c r="L233" s="40"/>
      <c r="M233" s="41">
        <f t="shared" si="248"/>
        <v>0</v>
      </c>
      <c r="N233" s="40"/>
      <c r="O233" s="41">
        <f t="shared" si="249"/>
        <v>0</v>
      </c>
      <c r="P233" s="40"/>
      <c r="Q233" s="41">
        <f t="shared" si="250"/>
        <v>0</v>
      </c>
      <c r="R233" s="40"/>
      <c r="S233" s="41">
        <f t="shared" si="251"/>
        <v>0</v>
      </c>
      <c r="T233" s="40"/>
      <c r="U233" s="41">
        <f t="shared" si="252"/>
        <v>0</v>
      </c>
      <c r="V233" s="40"/>
      <c r="W233" s="41">
        <f t="shared" si="253"/>
        <v>0</v>
      </c>
      <c r="X233" s="40"/>
      <c r="Y233" s="41">
        <f t="shared" si="254"/>
        <v>0</v>
      </c>
      <c r="Z233" s="40"/>
      <c r="AA233" s="41">
        <f t="shared" si="255"/>
        <v>0</v>
      </c>
      <c r="AB233" s="40"/>
      <c r="AC233" s="41">
        <f t="shared" si="256"/>
        <v>0</v>
      </c>
      <c r="AD233" s="40"/>
      <c r="AE233" s="41">
        <f t="shared" si="257"/>
        <v>0</v>
      </c>
      <c r="AF233" s="40"/>
      <c r="AG233" s="41">
        <f t="shared" si="258"/>
        <v>0</v>
      </c>
      <c r="AH233" s="40"/>
      <c r="AI233" s="41">
        <f t="shared" si="259"/>
        <v>0</v>
      </c>
      <c r="AJ233" s="40"/>
      <c r="AK233" s="41">
        <f t="shared" si="260"/>
        <v>0</v>
      </c>
      <c r="AL233" s="40"/>
      <c r="AM233" s="41">
        <f t="shared" si="261"/>
        <v>0</v>
      </c>
      <c r="AN233" s="40"/>
      <c r="AO233" s="41">
        <f t="shared" si="262"/>
        <v>0</v>
      </c>
      <c r="AP233" s="40"/>
      <c r="AQ233" s="41">
        <f t="shared" si="263"/>
        <v>0</v>
      </c>
      <c r="AR233" s="40"/>
      <c r="AS233" s="41">
        <f t="shared" si="264"/>
        <v>0</v>
      </c>
      <c r="AT233" s="40"/>
      <c r="AU233" s="41">
        <f t="shared" si="265"/>
        <v>0</v>
      </c>
      <c r="AV233" s="40"/>
      <c r="AW233" s="41">
        <f t="shared" si="266"/>
        <v>0</v>
      </c>
      <c r="AX233" s="40"/>
      <c r="AY233" s="41">
        <f t="shared" si="267"/>
        <v>0</v>
      </c>
      <c r="AZ233" s="40"/>
      <c r="BA233" s="41">
        <f t="shared" si="268"/>
        <v>0</v>
      </c>
      <c r="BB233" s="40"/>
      <c r="BC233" s="41">
        <f t="shared" si="269"/>
        <v>0</v>
      </c>
      <c r="BD233" s="42">
        <f t="shared" si="270"/>
        <v>0</v>
      </c>
      <c r="BE233" s="49">
        <f t="shared" si="244"/>
        <v>0</v>
      </c>
      <c r="BF233" s="56">
        <f t="shared" si="191"/>
        <v>53</v>
      </c>
    </row>
    <row r="234" spans="1:58" hidden="1" x14ac:dyDescent="0.2">
      <c r="A234" s="47" t="s">
        <v>141</v>
      </c>
      <c r="B234" s="47" t="s">
        <v>10</v>
      </c>
      <c r="C234" s="47">
        <v>2</v>
      </c>
      <c r="D234" s="47" t="s">
        <v>144</v>
      </c>
      <c r="E234" s="47">
        <v>2016</v>
      </c>
      <c r="F234" s="40"/>
      <c r="G234" s="41">
        <f t="shared" si="245"/>
        <v>0</v>
      </c>
      <c r="H234" s="40"/>
      <c r="I234" s="41">
        <f t="shared" si="246"/>
        <v>0</v>
      </c>
      <c r="J234" s="40"/>
      <c r="K234" s="41">
        <f t="shared" si="247"/>
        <v>0</v>
      </c>
      <c r="L234" s="40"/>
      <c r="M234" s="41">
        <f t="shared" si="248"/>
        <v>0</v>
      </c>
      <c r="N234" s="40"/>
      <c r="O234" s="41">
        <f t="shared" si="249"/>
        <v>0</v>
      </c>
      <c r="P234" s="40"/>
      <c r="Q234" s="41">
        <f t="shared" si="250"/>
        <v>0</v>
      </c>
      <c r="R234" s="40"/>
      <c r="S234" s="41">
        <f t="shared" si="251"/>
        <v>0</v>
      </c>
      <c r="T234" s="40"/>
      <c r="U234" s="41">
        <f t="shared" si="252"/>
        <v>0</v>
      </c>
      <c r="V234" s="40"/>
      <c r="W234" s="41">
        <f t="shared" si="253"/>
        <v>0</v>
      </c>
      <c r="X234" s="40"/>
      <c r="Y234" s="41">
        <f t="shared" si="254"/>
        <v>0</v>
      </c>
      <c r="Z234" s="40"/>
      <c r="AA234" s="41">
        <f t="shared" si="255"/>
        <v>0</v>
      </c>
      <c r="AB234" s="40"/>
      <c r="AC234" s="41">
        <f t="shared" si="256"/>
        <v>0</v>
      </c>
      <c r="AD234" s="40"/>
      <c r="AE234" s="41">
        <f t="shared" si="257"/>
        <v>0</v>
      </c>
      <c r="AF234" s="40"/>
      <c r="AG234" s="41">
        <f t="shared" si="258"/>
        <v>0</v>
      </c>
      <c r="AH234" s="40"/>
      <c r="AI234" s="41">
        <f t="shared" si="259"/>
        <v>0</v>
      </c>
      <c r="AJ234" s="40"/>
      <c r="AK234" s="41">
        <f t="shared" si="260"/>
        <v>0</v>
      </c>
      <c r="AL234" s="40"/>
      <c r="AM234" s="41">
        <f t="shared" si="261"/>
        <v>0</v>
      </c>
      <c r="AN234" s="40"/>
      <c r="AO234" s="41">
        <f t="shared" si="262"/>
        <v>0</v>
      </c>
      <c r="AP234" s="40"/>
      <c r="AQ234" s="41">
        <f t="shared" si="263"/>
        <v>0</v>
      </c>
      <c r="AR234" s="40"/>
      <c r="AS234" s="41">
        <f t="shared" si="264"/>
        <v>0</v>
      </c>
      <c r="AT234" s="40"/>
      <c r="AU234" s="41">
        <f t="shared" si="265"/>
        <v>0</v>
      </c>
      <c r="AV234" s="40"/>
      <c r="AW234" s="41">
        <f t="shared" si="266"/>
        <v>0</v>
      </c>
      <c r="AX234" s="40"/>
      <c r="AY234" s="41">
        <f t="shared" si="267"/>
        <v>0</v>
      </c>
      <c r="AZ234" s="40"/>
      <c r="BA234" s="41">
        <f t="shared" si="268"/>
        <v>0</v>
      </c>
      <c r="BB234" s="40"/>
      <c r="BC234" s="41">
        <f t="shared" si="269"/>
        <v>0</v>
      </c>
      <c r="BD234" s="42">
        <f t="shared" si="270"/>
        <v>0</v>
      </c>
      <c r="BE234" s="49">
        <f t="shared" si="244"/>
        <v>0</v>
      </c>
      <c r="BF234" s="56">
        <f t="shared" ref="BF234:BF288" si="271">IF(F234="",G$3,0)+IF(H234="",I$3,0)+IF(J234="",K$3,0)+IF(L234="",M$3,0)+IF(N234="",O$3,0)+IF(P234="",Q$3,0)+IF(R234="",S$3,0)+IF(T234="",U$3,0)+IF(V234="",W$3,0)+IF(X234="",Y$3,0)+IF(Z234="",AA$3,0)+IF(AB234="",AC$3,0)+IF(AD234="",AE$3,0)+IF(AF234="",AG$3,0)+IF(AH234="",AI$3,0)+IF(AJ234="",AK$3,0)+IF(AL234="",AM$3,0)+IF(AN234="",AO$3,0)+IF(AP234="",AQ$3,0)+IF(AR234="",AS$3,0)+IF(AT234="",AU$3,0)+IF(AV234="",AW$3,0)+IF(AX234="",AY$3,0)+IF(AZ234="",BA$3,0)+IF(BB234="",BC$3,0)</f>
        <v>53</v>
      </c>
    </row>
    <row r="235" spans="1:58" hidden="1" x14ac:dyDescent="0.2">
      <c r="A235" s="47" t="s">
        <v>65</v>
      </c>
      <c r="B235" s="47" t="s">
        <v>57</v>
      </c>
      <c r="C235" s="47">
        <v>2</v>
      </c>
      <c r="D235" s="47" t="s">
        <v>144</v>
      </c>
      <c r="E235" s="47">
        <v>2016</v>
      </c>
      <c r="F235" s="40"/>
      <c r="G235" s="41">
        <f t="shared" si="245"/>
        <v>0</v>
      </c>
      <c r="H235" s="40"/>
      <c r="I235" s="41">
        <f t="shared" si="246"/>
        <v>0</v>
      </c>
      <c r="J235" s="40"/>
      <c r="K235" s="41">
        <f t="shared" si="247"/>
        <v>0</v>
      </c>
      <c r="L235" s="40"/>
      <c r="M235" s="41">
        <f t="shared" si="248"/>
        <v>0</v>
      </c>
      <c r="N235" s="40"/>
      <c r="O235" s="41">
        <f t="shared" si="249"/>
        <v>0</v>
      </c>
      <c r="P235" s="40"/>
      <c r="Q235" s="41">
        <f t="shared" si="250"/>
        <v>0</v>
      </c>
      <c r="R235" s="40"/>
      <c r="S235" s="41">
        <f t="shared" si="251"/>
        <v>0</v>
      </c>
      <c r="T235" s="40"/>
      <c r="U235" s="41">
        <f t="shared" si="252"/>
        <v>0</v>
      </c>
      <c r="V235" s="40"/>
      <c r="W235" s="41">
        <f t="shared" si="253"/>
        <v>0</v>
      </c>
      <c r="X235" s="40"/>
      <c r="Y235" s="41">
        <f t="shared" si="254"/>
        <v>0</v>
      </c>
      <c r="Z235" s="40"/>
      <c r="AA235" s="41">
        <f t="shared" si="255"/>
        <v>0</v>
      </c>
      <c r="AB235" s="40"/>
      <c r="AC235" s="41">
        <f t="shared" si="256"/>
        <v>0</v>
      </c>
      <c r="AD235" s="40"/>
      <c r="AE235" s="41">
        <f t="shared" si="257"/>
        <v>0</v>
      </c>
      <c r="AF235" s="40"/>
      <c r="AG235" s="41">
        <f t="shared" si="258"/>
        <v>0</v>
      </c>
      <c r="AH235" s="40"/>
      <c r="AI235" s="41">
        <f t="shared" si="259"/>
        <v>0</v>
      </c>
      <c r="AJ235" s="40"/>
      <c r="AK235" s="41">
        <f t="shared" si="260"/>
        <v>0</v>
      </c>
      <c r="AL235" s="40"/>
      <c r="AM235" s="41">
        <f t="shared" si="261"/>
        <v>0</v>
      </c>
      <c r="AN235" s="40"/>
      <c r="AO235" s="41">
        <f t="shared" si="262"/>
        <v>0</v>
      </c>
      <c r="AP235" s="40"/>
      <c r="AQ235" s="41">
        <f t="shared" si="263"/>
        <v>0</v>
      </c>
      <c r="AR235" s="40"/>
      <c r="AS235" s="41">
        <f t="shared" si="264"/>
        <v>0</v>
      </c>
      <c r="AT235" s="40"/>
      <c r="AU235" s="41">
        <f t="shared" si="265"/>
        <v>0</v>
      </c>
      <c r="AV235" s="40"/>
      <c r="AW235" s="41">
        <f t="shared" si="266"/>
        <v>0</v>
      </c>
      <c r="AX235" s="40"/>
      <c r="AY235" s="41">
        <f t="shared" si="267"/>
        <v>0</v>
      </c>
      <c r="AZ235" s="40"/>
      <c r="BA235" s="41">
        <f t="shared" si="268"/>
        <v>0</v>
      </c>
      <c r="BB235" s="40"/>
      <c r="BC235" s="41">
        <f t="shared" si="269"/>
        <v>0</v>
      </c>
      <c r="BD235" s="42">
        <f t="shared" si="270"/>
        <v>0</v>
      </c>
      <c r="BE235" s="49">
        <f t="shared" si="244"/>
        <v>0</v>
      </c>
      <c r="BF235" s="56">
        <f t="shared" si="271"/>
        <v>53</v>
      </c>
    </row>
    <row r="236" spans="1:58" hidden="1" x14ac:dyDescent="0.2">
      <c r="A236" s="47" t="s">
        <v>7</v>
      </c>
      <c r="B236" s="47" t="s">
        <v>134</v>
      </c>
      <c r="C236" s="47">
        <v>2</v>
      </c>
      <c r="D236" s="47" t="s">
        <v>144</v>
      </c>
      <c r="E236" s="47">
        <v>2016</v>
      </c>
      <c r="F236" s="40"/>
      <c r="G236" s="41">
        <f t="shared" si="245"/>
        <v>0</v>
      </c>
      <c r="H236" s="40"/>
      <c r="I236" s="41">
        <f t="shared" si="246"/>
        <v>0</v>
      </c>
      <c r="J236" s="40"/>
      <c r="K236" s="41">
        <f t="shared" si="247"/>
        <v>0</v>
      </c>
      <c r="L236" s="40"/>
      <c r="M236" s="41">
        <f t="shared" si="248"/>
        <v>0</v>
      </c>
      <c r="N236" s="40"/>
      <c r="O236" s="41">
        <f t="shared" si="249"/>
        <v>0</v>
      </c>
      <c r="P236" s="40"/>
      <c r="Q236" s="41">
        <f t="shared" si="250"/>
        <v>0</v>
      </c>
      <c r="R236" s="40"/>
      <c r="S236" s="41">
        <f t="shared" si="251"/>
        <v>0</v>
      </c>
      <c r="T236" s="40"/>
      <c r="U236" s="41">
        <f t="shared" si="252"/>
        <v>0</v>
      </c>
      <c r="V236" s="40"/>
      <c r="W236" s="41">
        <f t="shared" si="253"/>
        <v>0</v>
      </c>
      <c r="X236" s="40"/>
      <c r="Y236" s="41">
        <f t="shared" si="254"/>
        <v>0</v>
      </c>
      <c r="Z236" s="40"/>
      <c r="AA236" s="41">
        <f t="shared" si="255"/>
        <v>0</v>
      </c>
      <c r="AB236" s="40"/>
      <c r="AC236" s="41">
        <f t="shared" si="256"/>
        <v>0</v>
      </c>
      <c r="AD236" s="40"/>
      <c r="AE236" s="41">
        <f t="shared" si="257"/>
        <v>0</v>
      </c>
      <c r="AF236" s="40"/>
      <c r="AG236" s="41">
        <f t="shared" si="258"/>
        <v>0</v>
      </c>
      <c r="AH236" s="40"/>
      <c r="AI236" s="41">
        <f t="shared" si="259"/>
        <v>0</v>
      </c>
      <c r="AJ236" s="40"/>
      <c r="AK236" s="41">
        <f t="shared" si="260"/>
        <v>0</v>
      </c>
      <c r="AL236" s="40"/>
      <c r="AM236" s="41">
        <f t="shared" si="261"/>
        <v>0</v>
      </c>
      <c r="AN236" s="40"/>
      <c r="AO236" s="41">
        <f t="shared" si="262"/>
        <v>0</v>
      </c>
      <c r="AP236" s="40"/>
      <c r="AQ236" s="41">
        <f t="shared" si="263"/>
        <v>0</v>
      </c>
      <c r="AR236" s="40"/>
      <c r="AS236" s="41">
        <f t="shared" si="264"/>
        <v>0</v>
      </c>
      <c r="AT236" s="40"/>
      <c r="AU236" s="41">
        <f t="shared" si="265"/>
        <v>0</v>
      </c>
      <c r="AV236" s="40"/>
      <c r="AW236" s="41">
        <f t="shared" si="266"/>
        <v>0</v>
      </c>
      <c r="AX236" s="40"/>
      <c r="AY236" s="41">
        <f t="shared" si="267"/>
        <v>0</v>
      </c>
      <c r="AZ236" s="40"/>
      <c r="BA236" s="41">
        <f t="shared" si="268"/>
        <v>0</v>
      </c>
      <c r="BB236" s="40"/>
      <c r="BC236" s="41">
        <f t="shared" si="269"/>
        <v>0</v>
      </c>
      <c r="BD236" s="42">
        <f t="shared" si="270"/>
        <v>0</v>
      </c>
      <c r="BE236" s="49">
        <f t="shared" si="244"/>
        <v>0</v>
      </c>
      <c r="BF236" s="56">
        <f t="shared" si="271"/>
        <v>53</v>
      </c>
    </row>
    <row r="237" spans="1:58" ht="15" customHeight="1" x14ac:dyDescent="0.2">
      <c r="A237" s="47" t="s">
        <v>27</v>
      </c>
      <c r="B237" s="47" t="s">
        <v>25</v>
      </c>
      <c r="C237" s="47">
        <v>1</v>
      </c>
      <c r="D237" s="47" t="s">
        <v>144</v>
      </c>
      <c r="E237" s="47">
        <v>2016</v>
      </c>
      <c r="F237" s="40"/>
      <c r="G237" s="41">
        <f t="shared" si="245"/>
        <v>0</v>
      </c>
      <c r="H237" s="40"/>
      <c r="I237" s="41">
        <f t="shared" si="246"/>
        <v>0</v>
      </c>
      <c r="J237" s="40"/>
      <c r="K237" s="41">
        <f t="shared" si="247"/>
        <v>0</v>
      </c>
      <c r="L237" s="40"/>
      <c r="M237" s="41">
        <f t="shared" si="248"/>
        <v>0</v>
      </c>
      <c r="N237" s="40"/>
      <c r="O237" s="41">
        <f t="shared" si="249"/>
        <v>0</v>
      </c>
      <c r="P237" s="40"/>
      <c r="Q237" s="41">
        <f t="shared" si="250"/>
        <v>0</v>
      </c>
      <c r="R237" s="40"/>
      <c r="S237" s="41">
        <f t="shared" si="251"/>
        <v>0</v>
      </c>
      <c r="T237" s="40"/>
      <c r="U237" s="41">
        <f t="shared" si="252"/>
        <v>0</v>
      </c>
      <c r="V237" s="40"/>
      <c r="W237" s="41">
        <f t="shared" si="253"/>
        <v>0</v>
      </c>
      <c r="X237" s="40"/>
      <c r="Y237" s="41">
        <f t="shared" si="254"/>
        <v>0</v>
      </c>
      <c r="Z237" s="40"/>
      <c r="AA237" s="41">
        <f t="shared" si="255"/>
        <v>0</v>
      </c>
      <c r="AB237" s="40"/>
      <c r="AC237" s="41">
        <f t="shared" si="256"/>
        <v>0</v>
      </c>
      <c r="AD237" s="40"/>
      <c r="AE237" s="41">
        <f t="shared" si="257"/>
        <v>0</v>
      </c>
      <c r="AF237" s="40"/>
      <c r="AG237" s="41">
        <f t="shared" si="258"/>
        <v>0</v>
      </c>
      <c r="AH237" s="40"/>
      <c r="AI237" s="41">
        <f t="shared" si="259"/>
        <v>0</v>
      </c>
      <c r="AJ237" s="40"/>
      <c r="AK237" s="41">
        <f t="shared" si="260"/>
        <v>0</v>
      </c>
      <c r="AL237" s="40"/>
      <c r="AM237" s="41">
        <f t="shared" si="261"/>
        <v>0</v>
      </c>
      <c r="AN237" s="40"/>
      <c r="AO237" s="41">
        <f t="shared" si="262"/>
        <v>0</v>
      </c>
      <c r="AP237" s="40"/>
      <c r="AQ237" s="41">
        <f t="shared" si="263"/>
        <v>0</v>
      </c>
      <c r="AR237" s="40"/>
      <c r="AS237" s="41">
        <f t="shared" si="264"/>
        <v>0</v>
      </c>
      <c r="AT237" s="40"/>
      <c r="AU237" s="41">
        <f t="shared" si="265"/>
        <v>0</v>
      </c>
      <c r="AV237" s="40"/>
      <c r="AW237" s="41">
        <f t="shared" si="266"/>
        <v>0</v>
      </c>
      <c r="AX237" s="40"/>
      <c r="AY237" s="41">
        <f t="shared" si="267"/>
        <v>0</v>
      </c>
      <c r="AZ237" s="40"/>
      <c r="BA237" s="41">
        <f t="shared" si="268"/>
        <v>0</v>
      </c>
      <c r="BB237" s="40"/>
      <c r="BC237" s="41">
        <f t="shared" si="269"/>
        <v>0</v>
      </c>
      <c r="BD237" s="42">
        <f t="shared" si="270"/>
        <v>0</v>
      </c>
      <c r="BE237" s="49">
        <f t="shared" si="244"/>
        <v>0</v>
      </c>
      <c r="BF237" s="56">
        <f t="shared" si="271"/>
        <v>53</v>
      </c>
    </row>
    <row r="238" spans="1:58" ht="15" hidden="1" customHeight="1" x14ac:dyDescent="0.2">
      <c r="A238" s="47" t="s">
        <v>44</v>
      </c>
      <c r="B238" s="47" t="s">
        <v>25</v>
      </c>
      <c r="C238" s="47">
        <v>2</v>
      </c>
      <c r="D238" s="47" t="s">
        <v>144</v>
      </c>
      <c r="E238" s="47">
        <v>2016</v>
      </c>
      <c r="F238" s="40"/>
      <c r="G238" s="41">
        <f t="shared" si="245"/>
        <v>0</v>
      </c>
      <c r="H238" s="40"/>
      <c r="I238" s="41">
        <f t="shared" si="246"/>
        <v>0</v>
      </c>
      <c r="J238" s="40"/>
      <c r="K238" s="41">
        <f t="shared" si="247"/>
        <v>0</v>
      </c>
      <c r="L238" s="40"/>
      <c r="M238" s="41">
        <f t="shared" si="248"/>
        <v>0</v>
      </c>
      <c r="N238" s="40"/>
      <c r="O238" s="41">
        <f t="shared" si="249"/>
        <v>0</v>
      </c>
      <c r="P238" s="40"/>
      <c r="Q238" s="41">
        <f t="shared" si="250"/>
        <v>0</v>
      </c>
      <c r="R238" s="40"/>
      <c r="S238" s="41">
        <f t="shared" si="251"/>
        <v>0</v>
      </c>
      <c r="T238" s="40"/>
      <c r="U238" s="41">
        <f t="shared" si="252"/>
        <v>0</v>
      </c>
      <c r="V238" s="40"/>
      <c r="W238" s="41">
        <f t="shared" si="253"/>
        <v>0</v>
      </c>
      <c r="X238" s="40"/>
      <c r="Y238" s="41">
        <f t="shared" si="254"/>
        <v>0</v>
      </c>
      <c r="Z238" s="40"/>
      <c r="AA238" s="41">
        <f t="shared" si="255"/>
        <v>0</v>
      </c>
      <c r="AB238" s="40"/>
      <c r="AC238" s="41">
        <f t="shared" si="256"/>
        <v>0</v>
      </c>
      <c r="AD238" s="40"/>
      <c r="AE238" s="41">
        <f t="shared" si="257"/>
        <v>0</v>
      </c>
      <c r="AF238" s="40"/>
      <c r="AG238" s="41">
        <f t="shared" si="258"/>
        <v>0</v>
      </c>
      <c r="AH238" s="40"/>
      <c r="AI238" s="41">
        <f t="shared" si="259"/>
        <v>0</v>
      </c>
      <c r="AJ238" s="40"/>
      <c r="AK238" s="41">
        <f t="shared" si="260"/>
        <v>0</v>
      </c>
      <c r="AL238" s="40"/>
      <c r="AM238" s="41">
        <f t="shared" si="261"/>
        <v>0</v>
      </c>
      <c r="AN238" s="40"/>
      <c r="AO238" s="41">
        <f t="shared" si="262"/>
        <v>0</v>
      </c>
      <c r="AP238" s="40"/>
      <c r="AQ238" s="41">
        <f t="shared" si="263"/>
        <v>0</v>
      </c>
      <c r="AR238" s="40"/>
      <c r="AS238" s="41">
        <f t="shared" si="264"/>
        <v>0</v>
      </c>
      <c r="AT238" s="40"/>
      <c r="AU238" s="41">
        <f t="shared" si="265"/>
        <v>0</v>
      </c>
      <c r="AV238" s="40"/>
      <c r="AW238" s="41">
        <f t="shared" si="266"/>
        <v>0</v>
      </c>
      <c r="AX238" s="40"/>
      <c r="AY238" s="41">
        <f t="shared" si="267"/>
        <v>0</v>
      </c>
      <c r="AZ238" s="40"/>
      <c r="BA238" s="41">
        <f t="shared" si="268"/>
        <v>0</v>
      </c>
      <c r="BB238" s="40"/>
      <c r="BC238" s="41">
        <f t="shared" si="269"/>
        <v>0</v>
      </c>
      <c r="BD238" s="42">
        <f t="shared" si="270"/>
        <v>0</v>
      </c>
      <c r="BE238" s="49">
        <f t="shared" si="244"/>
        <v>0</v>
      </c>
      <c r="BF238" s="56">
        <f t="shared" si="271"/>
        <v>53</v>
      </c>
    </row>
    <row r="239" spans="1:58" ht="15" hidden="1" customHeight="1" x14ac:dyDescent="0.2">
      <c r="A239" s="47" t="s">
        <v>45</v>
      </c>
      <c r="B239" s="47" t="s">
        <v>25</v>
      </c>
      <c r="C239" s="47">
        <v>2</v>
      </c>
      <c r="D239" s="47" t="s">
        <v>144</v>
      </c>
      <c r="E239" s="47">
        <v>2016</v>
      </c>
      <c r="F239" s="40"/>
      <c r="G239" s="41">
        <f t="shared" si="245"/>
        <v>0</v>
      </c>
      <c r="H239" s="40"/>
      <c r="I239" s="41">
        <f t="shared" si="246"/>
        <v>0</v>
      </c>
      <c r="J239" s="40"/>
      <c r="K239" s="41">
        <f t="shared" si="247"/>
        <v>0</v>
      </c>
      <c r="L239" s="40"/>
      <c r="M239" s="41">
        <f t="shared" si="248"/>
        <v>0</v>
      </c>
      <c r="N239" s="40"/>
      <c r="O239" s="41">
        <f t="shared" si="249"/>
        <v>0</v>
      </c>
      <c r="P239" s="40"/>
      <c r="Q239" s="41">
        <f t="shared" si="250"/>
        <v>0</v>
      </c>
      <c r="R239" s="40"/>
      <c r="S239" s="41">
        <f t="shared" si="251"/>
        <v>0</v>
      </c>
      <c r="T239" s="40"/>
      <c r="U239" s="41">
        <f t="shared" si="252"/>
        <v>0</v>
      </c>
      <c r="V239" s="40"/>
      <c r="W239" s="41">
        <f t="shared" si="253"/>
        <v>0</v>
      </c>
      <c r="X239" s="40"/>
      <c r="Y239" s="41">
        <f t="shared" si="254"/>
        <v>0</v>
      </c>
      <c r="Z239" s="40"/>
      <c r="AA239" s="41">
        <f t="shared" si="255"/>
        <v>0</v>
      </c>
      <c r="AB239" s="40"/>
      <c r="AC239" s="41">
        <f t="shared" si="256"/>
        <v>0</v>
      </c>
      <c r="AD239" s="40"/>
      <c r="AE239" s="41">
        <f t="shared" si="257"/>
        <v>0</v>
      </c>
      <c r="AF239" s="40"/>
      <c r="AG239" s="41">
        <f t="shared" si="258"/>
        <v>0</v>
      </c>
      <c r="AH239" s="40"/>
      <c r="AI239" s="41">
        <f t="shared" si="259"/>
        <v>0</v>
      </c>
      <c r="AJ239" s="40"/>
      <c r="AK239" s="41">
        <f t="shared" si="260"/>
        <v>0</v>
      </c>
      <c r="AL239" s="40"/>
      <c r="AM239" s="41">
        <f t="shared" si="261"/>
        <v>0</v>
      </c>
      <c r="AN239" s="40"/>
      <c r="AO239" s="41">
        <f t="shared" si="262"/>
        <v>0</v>
      </c>
      <c r="AP239" s="40"/>
      <c r="AQ239" s="41">
        <f t="shared" si="263"/>
        <v>0</v>
      </c>
      <c r="AR239" s="40"/>
      <c r="AS239" s="41">
        <f t="shared" si="264"/>
        <v>0</v>
      </c>
      <c r="AT239" s="40"/>
      <c r="AU239" s="41">
        <f t="shared" si="265"/>
        <v>0</v>
      </c>
      <c r="AV239" s="40"/>
      <c r="AW239" s="41">
        <f t="shared" si="266"/>
        <v>0</v>
      </c>
      <c r="AX239" s="40"/>
      <c r="AY239" s="41">
        <f t="shared" si="267"/>
        <v>0</v>
      </c>
      <c r="AZ239" s="40"/>
      <c r="BA239" s="41">
        <f t="shared" si="268"/>
        <v>0</v>
      </c>
      <c r="BB239" s="40"/>
      <c r="BC239" s="41">
        <f t="shared" si="269"/>
        <v>0</v>
      </c>
      <c r="BD239" s="42">
        <f t="shared" si="270"/>
        <v>0</v>
      </c>
      <c r="BE239" s="49">
        <f t="shared" si="244"/>
        <v>0</v>
      </c>
      <c r="BF239" s="56">
        <f t="shared" si="271"/>
        <v>53</v>
      </c>
    </row>
    <row r="240" spans="1:58" ht="15" hidden="1" customHeight="1" x14ac:dyDescent="0.2">
      <c r="A240" s="47" t="s">
        <v>38</v>
      </c>
      <c r="B240" s="47" t="s">
        <v>25</v>
      </c>
      <c r="C240" s="47">
        <v>2</v>
      </c>
      <c r="D240" s="47" t="s">
        <v>144</v>
      </c>
      <c r="E240" s="47">
        <v>2016</v>
      </c>
      <c r="F240" s="40"/>
      <c r="G240" s="41">
        <f t="shared" si="245"/>
        <v>0</v>
      </c>
      <c r="H240" s="40"/>
      <c r="I240" s="41">
        <f t="shared" si="246"/>
        <v>0</v>
      </c>
      <c r="J240" s="40"/>
      <c r="K240" s="41">
        <f t="shared" si="247"/>
        <v>0</v>
      </c>
      <c r="L240" s="40"/>
      <c r="M240" s="41">
        <f t="shared" si="248"/>
        <v>0</v>
      </c>
      <c r="N240" s="40"/>
      <c r="O240" s="41">
        <f t="shared" si="249"/>
        <v>0</v>
      </c>
      <c r="P240" s="40"/>
      <c r="Q240" s="41">
        <f t="shared" si="250"/>
        <v>0</v>
      </c>
      <c r="R240" s="40"/>
      <c r="S240" s="41">
        <f t="shared" si="251"/>
        <v>0</v>
      </c>
      <c r="T240" s="40"/>
      <c r="U240" s="41">
        <f t="shared" si="252"/>
        <v>0</v>
      </c>
      <c r="V240" s="40"/>
      <c r="W240" s="41">
        <f t="shared" si="253"/>
        <v>0</v>
      </c>
      <c r="X240" s="40"/>
      <c r="Y240" s="41">
        <f t="shared" si="254"/>
        <v>0</v>
      </c>
      <c r="Z240" s="40"/>
      <c r="AA240" s="41">
        <f t="shared" si="255"/>
        <v>0</v>
      </c>
      <c r="AB240" s="40"/>
      <c r="AC240" s="41">
        <f t="shared" si="256"/>
        <v>0</v>
      </c>
      <c r="AD240" s="40"/>
      <c r="AE240" s="41">
        <f t="shared" si="257"/>
        <v>0</v>
      </c>
      <c r="AF240" s="40"/>
      <c r="AG240" s="41">
        <f t="shared" si="258"/>
        <v>0</v>
      </c>
      <c r="AH240" s="40"/>
      <c r="AI240" s="41">
        <f t="shared" si="259"/>
        <v>0</v>
      </c>
      <c r="AJ240" s="40"/>
      <c r="AK240" s="41">
        <f t="shared" si="260"/>
        <v>0</v>
      </c>
      <c r="AL240" s="40"/>
      <c r="AM240" s="41">
        <f t="shared" si="261"/>
        <v>0</v>
      </c>
      <c r="AN240" s="40"/>
      <c r="AO240" s="41">
        <f t="shared" si="262"/>
        <v>0</v>
      </c>
      <c r="AP240" s="40"/>
      <c r="AQ240" s="41">
        <f t="shared" si="263"/>
        <v>0</v>
      </c>
      <c r="AR240" s="40"/>
      <c r="AS240" s="41">
        <f t="shared" si="264"/>
        <v>0</v>
      </c>
      <c r="AT240" s="40"/>
      <c r="AU240" s="41">
        <f t="shared" si="265"/>
        <v>0</v>
      </c>
      <c r="AV240" s="40"/>
      <c r="AW240" s="41">
        <f t="shared" si="266"/>
        <v>0</v>
      </c>
      <c r="AX240" s="40"/>
      <c r="AY240" s="41">
        <f t="shared" si="267"/>
        <v>0</v>
      </c>
      <c r="AZ240" s="40"/>
      <c r="BA240" s="41">
        <f t="shared" si="268"/>
        <v>0</v>
      </c>
      <c r="BB240" s="40"/>
      <c r="BC240" s="41">
        <f t="shared" si="269"/>
        <v>0</v>
      </c>
      <c r="BD240" s="42">
        <f t="shared" si="270"/>
        <v>0</v>
      </c>
      <c r="BE240" s="49">
        <f t="shared" si="244"/>
        <v>0</v>
      </c>
      <c r="BF240" s="56">
        <f t="shared" si="271"/>
        <v>53</v>
      </c>
    </row>
    <row r="241" spans="1:58" hidden="1" x14ac:dyDescent="0.2">
      <c r="A241" s="47" t="s">
        <v>22</v>
      </c>
      <c r="B241" s="47" t="s">
        <v>10</v>
      </c>
      <c r="C241" s="47">
        <v>2</v>
      </c>
      <c r="D241" s="47" t="s">
        <v>144</v>
      </c>
      <c r="E241" s="47">
        <v>2016</v>
      </c>
      <c r="F241" s="40"/>
      <c r="G241" s="41">
        <f t="shared" si="245"/>
        <v>0</v>
      </c>
      <c r="H241" s="40"/>
      <c r="I241" s="41">
        <f t="shared" si="246"/>
        <v>0</v>
      </c>
      <c r="J241" s="40"/>
      <c r="K241" s="41">
        <f t="shared" si="247"/>
        <v>0</v>
      </c>
      <c r="L241" s="40"/>
      <c r="M241" s="41">
        <f t="shared" si="248"/>
        <v>0</v>
      </c>
      <c r="N241" s="40"/>
      <c r="O241" s="41">
        <f t="shared" si="249"/>
        <v>0</v>
      </c>
      <c r="P241" s="40"/>
      <c r="Q241" s="41">
        <f t="shared" si="250"/>
        <v>0</v>
      </c>
      <c r="R241" s="40"/>
      <c r="S241" s="41">
        <f t="shared" si="251"/>
        <v>0</v>
      </c>
      <c r="T241" s="40"/>
      <c r="U241" s="41">
        <f t="shared" si="252"/>
        <v>0</v>
      </c>
      <c r="V241" s="40"/>
      <c r="W241" s="41">
        <f t="shared" si="253"/>
        <v>0</v>
      </c>
      <c r="X241" s="40"/>
      <c r="Y241" s="41">
        <f t="shared" si="254"/>
        <v>0</v>
      </c>
      <c r="Z241" s="40"/>
      <c r="AA241" s="41">
        <f t="shared" si="255"/>
        <v>0</v>
      </c>
      <c r="AB241" s="40"/>
      <c r="AC241" s="41">
        <f t="shared" si="256"/>
        <v>0</v>
      </c>
      <c r="AD241" s="40"/>
      <c r="AE241" s="41">
        <f t="shared" si="257"/>
        <v>0</v>
      </c>
      <c r="AF241" s="40"/>
      <c r="AG241" s="41">
        <f t="shared" si="258"/>
        <v>0</v>
      </c>
      <c r="AH241" s="40"/>
      <c r="AI241" s="41">
        <f t="shared" si="259"/>
        <v>0</v>
      </c>
      <c r="AJ241" s="40"/>
      <c r="AK241" s="41">
        <f t="shared" si="260"/>
        <v>0</v>
      </c>
      <c r="AL241" s="40"/>
      <c r="AM241" s="41">
        <f t="shared" si="261"/>
        <v>0</v>
      </c>
      <c r="AN241" s="40"/>
      <c r="AO241" s="41">
        <f t="shared" si="262"/>
        <v>0</v>
      </c>
      <c r="AP241" s="40"/>
      <c r="AQ241" s="41">
        <f t="shared" si="263"/>
        <v>0</v>
      </c>
      <c r="AR241" s="40"/>
      <c r="AS241" s="41">
        <f t="shared" si="264"/>
        <v>0</v>
      </c>
      <c r="AT241" s="40"/>
      <c r="AU241" s="41">
        <f t="shared" si="265"/>
        <v>0</v>
      </c>
      <c r="AV241" s="40"/>
      <c r="AW241" s="41">
        <f t="shared" si="266"/>
        <v>0</v>
      </c>
      <c r="AX241" s="40"/>
      <c r="AY241" s="41">
        <f t="shared" si="267"/>
        <v>0</v>
      </c>
      <c r="AZ241" s="40"/>
      <c r="BA241" s="41">
        <f t="shared" si="268"/>
        <v>0</v>
      </c>
      <c r="BB241" s="40"/>
      <c r="BC241" s="41">
        <f t="shared" si="269"/>
        <v>0</v>
      </c>
      <c r="BD241" s="42">
        <f t="shared" si="270"/>
        <v>0</v>
      </c>
      <c r="BE241" s="49">
        <f t="shared" si="244"/>
        <v>0</v>
      </c>
      <c r="BF241" s="56">
        <f t="shared" si="271"/>
        <v>53</v>
      </c>
    </row>
    <row r="242" spans="1:58" x14ac:dyDescent="0.2">
      <c r="A242" s="47" t="s">
        <v>9</v>
      </c>
      <c r="B242" s="47" t="s">
        <v>134</v>
      </c>
      <c r="C242" s="47">
        <v>1</v>
      </c>
      <c r="D242" s="47" t="s">
        <v>144</v>
      </c>
      <c r="E242" s="47">
        <v>2016</v>
      </c>
      <c r="F242" s="40"/>
      <c r="G242" s="41">
        <f t="shared" si="245"/>
        <v>0</v>
      </c>
      <c r="H242" s="40"/>
      <c r="I242" s="41">
        <f t="shared" si="246"/>
        <v>0</v>
      </c>
      <c r="J242" s="40"/>
      <c r="K242" s="41">
        <f t="shared" si="247"/>
        <v>0</v>
      </c>
      <c r="L242" s="40"/>
      <c r="M242" s="41">
        <f t="shared" si="248"/>
        <v>0</v>
      </c>
      <c r="N242" s="40"/>
      <c r="O242" s="41">
        <f t="shared" si="249"/>
        <v>0</v>
      </c>
      <c r="P242" s="40"/>
      <c r="Q242" s="41">
        <f t="shared" si="250"/>
        <v>0</v>
      </c>
      <c r="R242" s="40"/>
      <c r="S242" s="41">
        <f t="shared" si="251"/>
        <v>0</v>
      </c>
      <c r="T242" s="40"/>
      <c r="U242" s="41">
        <f t="shared" si="252"/>
        <v>0</v>
      </c>
      <c r="V242" s="40"/>
      <c r="W242" s="41">
        <f t="shared" si="253"/>
        <v>0</v>
      </c>
      <c r="X242" s="40"/>
      <c r="Y242" s="41">
        <f t="shared" si="254"/>
        <v>0</v>
      </c>
      <c r="Z242" s="40"/>
      <c r="AA242" s="41">
        <f t="shared" si="255"/>
        <v>0</v>
      </c>
      <c r="AB242" s="40"/>
      <c r="AC242" s="41">
        <f t="shared" si="256"/>
        <v>0</v>
      </c>
      <c r="AD242" s="40"/>
      <c r="AE242" s="41">
        <f t="shared" si="257"/>
        <v>0</v>
      </c>
      <c r="AF242" s="40"/>
      <c r="AG242" s="41">
        <f t="shared" si="258"/>
        <v>0</v>
      </c>
      <c r="AH242" s="40"/>
      <c r="AI242" s="41">
        <f t="shared" si="259"/>
        <v>0</v>
      </c>
      <c r="AJ242" s="40"/>
      <c r="AK242" s="41">
        <f t="shared" si="260"/>
        <v>0</v>
      </c>
      <c r="AL242" s="40"/>
      <c r="AM242" s="41">
        <f t="shared" si="261"/>
        <v>0</v>
      </c>
      <c r="AN242" s="40"/>
      <c r="AO242" s="41">
        <f t="shared" si="262"/>
        <v>0</v>
      </c>
      <c r="AP242" s="40"/>
      <c r="AQ242" s="41">
        <f t="shared" si="263"/>
        <v>0</v>
      </c>
      <c r="AR242" s="40"/>
      <c r="AS242" s="41">
        <f t="shared" si="264"/>
        <v>0</v>
      </c>
      <c r="AT242" s="40"/>
      <c r="AU242" s="41">
        <f t="shared" si="265"/>
        <v>0</v>
      </c>
      <c r="AV242" s="40"/>
      <c r="AW242" s="41">
        <f t="shared" si="266"/>
        <v>0</v>
      </c>
      <c r="AX242" s="40"/>
      <c r="AY242" s="41">
        <f t="shared" si="267"/>
        <v>0</v>
      </c>
      <c r="AZ242" s="40"/>
      <c r="BA242" s="41">
        <f t="shared" si="268"/>
        <v>0</v>
      </c>
      <c r="BB242" s="40"/>
      <c r="BC242" s="41">
        <f t="shared" si="269"/>
        <v>0</v>
      </c>
      <c r="BD242" s="42">
        <f t="shared" si="270"/>
        <v>0</v>
      </c>
      <c r="BE242" s="49">
        <f t="shared" si="244"/>
        <v>0</v>
      </c>
      <c r="BF242" s="56">
        <f t="shared" si="271"/>
        <v>53</v>
      </c>
    </row>
    <row r="243" spans="1:58" ht="15" hidden="1" customHeight="1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F243" s="56"/>
    </row>
    <row r="244" spans="1:58" hidden="1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F244" s="56"/>
    </row>
    <row r="245" spans="1:58" x14ac:dyDescent="0.2">
      <c r="A245" s="48" t="s">
        <v>51</v>
      </c>
      <c r="B245" s="48" t="s">
        <v>25</v>
      </c>
      <c r="C245" s="48">
        <v>1</v>
      </c>
      <c r="D245" s="48" t="s">
        <v>146</v>
      </c>
      <c r="E245" s="48">
        <v>2016</v>
      </c>
      <c r="F245" s="40"/>
      <c r="G245" s="41">
        <f t="shared" ref="G245:G276" si="272">F245*G$3</f>
        <v>0</v>
      </c>
      <c r="H245" s="40"/>
      <c r="I245" s="41">
        <f t="shared" ref="I245:I276" si="273">H245*I$3</f>
        <v>0</v>
      </c>
      <c r="J245" s="40"/>
      <c r="K245" s="41">
        <f t="shared" ref="K245:K276" si="274">J245*K$3</f>
        <v>0</v>
      </c>
      <c r="L245" s="40"/>
      <c r="M245" s="41">
        <f t="shared" ref="M245:M276" si="275">L245*M$3</f>
        <v>0</v>
      </c>
      <c r="N245" s="40"/>
      <c r="O245" s="41">
        <f t="shared" ref="O245:O276" si="276">N245*O$3</f>
        <v>0</v>
      </c>
      <c r="P245" s="40"/>
      <c r="Q245" s="41">
        <f t="shared" ref="Q245:Q276" si="277">P245*Q$3</f>
        <v>0</v>
      </c>
      <c r="R245" s="40"/>
      <c r="S245" s="41">
        <f t="shared" ref="S245:S276" si="278">R245*S$3</f>
        <v>0</v>
      </c>
      <c r="T245" s="40"/>
      <c r="U245" s="41">
        <f t="shared" ref="U245:U276" si="279">T245*U$3</f>
        <v>0</v>
      </c>
      <c r="V245" s="40"/>
      <c r="W245" s="41">
        <f t="shared" ref="W245:W276" si="280">V245*W$3</f>
        <v>0</v>
      </c>
      <c r="X245" s="40"/>
      <c r="Y245" s="41">
        <f t="shared" ref="Y245:Y276" si="281">X245*Y$3</f>
        <v>0</v>
      </c>
      <c r="Z245" s="40"/>
      <c r="AA245" s="41">
        <f t="shared" ref="AA245:AA276" si="282">Z245*AA$3</f>
        <v>0</v>
      </c>
      <c r="AB245" s="40"/>
      <c r="AC245" s="41">
        <f t="shared" ref="AC245:AC276" si="283">AB245*AC$3</f>
        <v>0</v>
      </c>
      <c r="AD245" s="40"/>
      <c r="AE245" s="41">
        <f t="shared" ref="AE245:AE276" si="284">AD245*AE$3</f>
        <v>0</v>
      </c>
      <c r="AF245" s="40"/>
      <c r="AG245" s="41">
        <f t="shared" ref="AG245:AG276" si="285">AF245*AG$3</f>
        <v>0</v>
      </c>
      <c r="AH245" s="40"/>
      <c r="AI245" s="41">
        <f t="shared" ref="AI245:AI276" si="286">AH245*AI$3</f>
        <v>0</v>
      </c>
      <c r="AJ245" s="40"/>
      <c r="AK245" s="41">
        <f t="shared" ref="AK245:AK276" si="287">AJ245*AK$3</f>
        <v>0</v>
      </c>
      <c r="AL245" s="40"/>
      <c r="AM245" s="41">
        <f t="shared" ref="AM245:AM276" si="288">AL245*AM$3</f>
        <v>0</v>
      </c>
      <c r="AN245" s="40"/>
      <c r="AO245" s="41">
        <f t="shared" ref="AO245:AO276" si="289">AN245*AO$3</f>
        <v>0</v>
      </c>
      <c r="AP245" s="40"/>
      <c r="AQ245" s="41">
        <f t="shared" ref="AQ245:AQ276" si="290">AP245*AQ$3</f>
        <v>0</v>
      </c>
      <c r="AR245" s="40"/>
      <c r="AS245" s="41">
        <f t="shared" ref="AS245:AS276" si="291">AR245*AS$3</f>
        <v>0</v>
      </c>
      <c r="AT245" s="40"/>
      <c r="AU245" s="41">
        <f t="shared" ref="AU245:AU276" si="292">AT245*AU$3</f>
        <v>0</v>
      </c>
      <c r="AV245" s="40"/>
      <c r="AW245" s="41">
        <f t="shared" ref="AW245:AW276" si="293">AV245*AW$3</f>
        <v>0</v>
      </c>
      <c r="AX245" s="40"/>
      <c r="AY245" s="41">
        <f t="shared" ref="AY245:AY276" si="294">AX245*AY$3</f>
        <v>0</v>
      </c>
      <c r="AZ245" s="40"/>
      <c r="BA245" s="41">
        <f t="shared" ref="BA245:BA276" si="295">AZ245*BA$3</f>
        <v>0</v>
      </c>
      <c r="BB245" s="40"/>
      <c r="BC245" s="41">
        <f t="shared" ref="BC245:BC276" si="296">BB245*BC$3</f>
        <v>0</v>
      </c>
      <c r="BD245" s="42">
        <f t="shared" ref="BD245:BD276" si="297">SUM(BC245,BA245,AY245,AW245,AU245,AS245,AQ245,AO245,AM245,AK245,AI245,AG245,AE245,AC245,AA245,Y245,W245,U245,S245,Q245,O245,M245,K245,I245,G245)</f>
        <v>0</v>
      </c>
      <c r="BE245" s="49">
        <f t="shared" ref="BE245:BE290" si="298">IF((BE$3-BF245)=0,0,BD245/(BE$3-BF245))</f>
        <v>0</v>
      </c>
      <c r="BF245" s="56">
        <f t="shared" si="271"/>
        <v>53</v>
      </c>
    </row>
    <row r="246" spans="1:58" hidden="1" x14ac:dyDescent="0.2">
      <c r="A246" s="48" t="s">
        <v>48</v>
      </c>
      <c r="B246" s="48" t="s">
        <v>25</v>
      </c>
      <c r="C246" s="48">
        <v>3</v>
      </c>
      <c r="D246" s="48" t="s">
        <v>146</v>
      </c>
      <c r="E246" s="48">
        <v>2016</v>
      </c>
      <c r="F246" s="40"/>
      <c r="G246" s="41">
        <f t="shared" si="272"/>
        <v>0</v>
      </c>
      <c r="H246" s="40"/>
      <c r="I246" s="41">
        <f t="shared" si="273"/>
        <v>0</v>
      </c>
      <c r="J246" s="40"/>
      <c r="K246" s="41">
        <f t="shared" si="274"/>
        <v>0</v>
      </c>
      <c r="L246" s="40"/>
      <c r="M246" s="41">
        <f t="shared" si="275"/>
        <v>0</v>
      </c>
      <c r="N246" s="40"/>
      <c r="O246" s="41">
        <f t="shared" si="276"/>
        <v>0</v>
      </c>
      <c r="P246" s="40"/>
      <c r="Q246" s="41">
        <f t="shared" si="277"/>
        <v>0</v>
      </c>
      <c r="R246" s="40"/>
      <c r="S246" s="41">
        <f t="shared" si="278"/>
        <v>0</v>
      </c>
      <c r="T246" s="40"/>
      <c r="U246" s="41">
        <f t="shared" si="279"/>
        <v>0</v>
      </c>
      <c r="V246" s="40"/>
      <c r="W246" s="41">
        <f t="shared" si="280"/>
        <v>0</v>
      </c>
      <c r="X246" s="40"/>
      <c r="Y246" s="41">
        <f t="shared" si="281"/>
        <v>0</v>
      </c>
      <c r="Z246" s="40"/>
      <c r="AA246" s="41">
        <f t="shared" si="282"/>
        <v>0</v>
      </c>
      <c r="AB246" s="40"/>
      <c r="AC246" s="41">
        <f t="shared" si="283"/>
        <v>0</v>
      </c>
      <c r="AD246" s="40"/>
      <c r="AE246" s="41">
        <f t="shared" si="284"/>
        <v>0</v>
      </c>
      <c r="AF246" s="40"/>
      <c r="AG246" s="41">
        <f t="shared" si="285"/>
        <v>0</v>
      </c>
      <c r="AH246" s="40"/>
      <c r="AI246" s="41">
        <f t="shared" si="286"/>
        <v>0</v>
      </c>
      <c r="AJ246" s="40"/>
      <c r="AK246" s="41">
        <f t="shared" si="287"/>
        <v>0</v>
      </c>
      <c r="AL246" s="40"/>
      <c r="AM246" s="41">
        <f t="shared" si="288"/>
        <v>0</v>
      </c>
      <c r="AN246" s="40"/>
      <c r="AO246" s="41">
        <f t="shared" si="289"/>
        <v>0</v>
      </c>
      <c r="AP246" s="40"/>
      <c r="AQ246" s="41">
        <f t="shared" si="290"/>
        <v>0</v>
      </c>
      <c r="AR246" s="40"/>
      <c r="AS246" s="41">
        <f t="shared" si="291"/>
        <v>0</v>
      </c>
      <c r="AT246" s="40"/>
      <c r="AU246" s="41">
        <f t="shared" si="292"/>
        <v>0</v>
      </c>
      <c r="AV246" s="40"/>
      <c r="AW246" s="41">
        <f t="shared" si="293"/>
        <v>0</v>
      </c>
      <c r="AX246" s="40"/>
      <c r="AY246" s="41">
        <f t="shared" si="294"/>
        <v>0</v>
      </c>
      <c r="AZ246" s="40"/>
      <c r="BA246" s="41">
        <f t="shared" si="295"/>
        <v>0</v>
      </c>
      <c r="BB246" s="40"/>
      <c r="BC246" s="41">
        <f t="shared" si="296"/>
        <v>0</v>
      </c>
      <c r="BD246" s="42">
        <f t="shared" si="297"/>
        <v>0</v>
      </c>
      <c r="BE246" s="49">
        <f t="shared" si="298"/>
        <v>0</v>
      </c>
      <c r="BF246" s="56">
        <f t="shared" si="271"/>
        <v>53</v>
      </c>
    </row>
    <row r="247" spans="1:58" ht="15" customHeight="1" x14ac:dyDescent="0.2">
      <c r="A247" s="48" t="s">
        <v>29</v>
      </c>
      <c r="B247" s="48" t="s">
        <v>25</v>
      </c>
      <c r="C247" s="48">
        <v>1</v>
      </c>
      <c r="D247" s="48" t="s">
        <v>146</v>
      </c>
      <c r="E247" s="48">
        <v>2016</v>
      </c>
      <c r="F247" s="40"/>
      <c r="G247" s="41">
        <f t="shared" si="272"/>
        <v>0</v>
      </c>
      <c r="H247" s="40"/>
      <c r="I247" s="41">
        <f t="shared" si="273"/>
        <v>0</v>
      </c>
      <c r="J247" s="40"/>
      <c r="K247" s="41">
        <f t="shared" si="274"/>
        <v>0</v>
      </c>
      <c r="L247" s="40"/>
      <c r="M247" s="41">
        <f t="shared" si="275"/>
        <v>0</v>
      </c>
      <c r="N247" s="40"/>
      <c r="O247" s="41">
        <f t="shared" si="276"/>
        <v>0</v>
      </c>
      <c r="P247" s="40"/>
      <c r="Q247" s="41">
        <f t="shared" si="277"/>
        <v>0</v>
      </c>
      <c r="R247" s="40"/>
      <c r="S247" s="41">
        <f t="shared" si="278"/>
        <v>0</v>
      </c>
      <c r="T247" s="40"/>
      <c r="U247" s="41">
        <f t="shared" si="279"/>
        <v>0</v>
      </c>
      <c r="V247" s="40"/>
      <c r="W247" s="41">
        <f t="shared" si="280"/>
        <v>0</v>
      </c>
      <c r="X247" s="40"/>
      <c r="Y247" s="41">
        <f t="shared" si="281"/>
        <v>0</v>
      </c>
      <c r="Z247" s="40"/>
      <c r="AA247" s="41">
        <f t="shared" si="282"/>
        <v>0</v>
      </c>
      <c r="AB247" s="40"/>
      <c r="AC247" s="41">
        <f t="shared" si="283"/>
        <v>0</v>
      </c>
      <c r="AD247" s="40"/>
      <c r="AE247" s="41">
        <f t="shared" si="284"/>
        <v>0</v>
      </c>
      <c r="AF247" s="40"/>
      <c r="AG247" s="41">
        <f t="shared" si="285"/>
        <v>0</v>
      </c>
      <c r="AH247" s="40"/>
      <c r="AI247" s="41">
        <f t="shared" si="286"/>
        <v>0</v>
      </c>
      <c r="AJ247" s="40"/>
      <c r="AK247" s="41">
        <f t="shared" si="287"/>
        <v>0</v>
      </c>
      <c r="AL247" s="40"/>
      <c r="AM247" s="41">
        <f t="shared" si="288"/>
        <v>0</v>
      </c>
      <c r="AN247" s="40"/>
      <c r="AO247" s="41">
        <f t="shared" si="289"/>
        <v>0</v>
      </c>
      <c r="AP247" s="40"/>
      <c r="AQ247" s="41">
        <f t="shared" si="290"/>
        <v>0</v>
      </c>
      <c r="AR247" s="40"/>
      <c r="AS247" s="41">
        <f t="shared" si="291"/>
        <v>0</v>
      </c>
      <c r="AT247" s="40"/>
      <c r="AU247" s="41">
        <f t="shared" si="292"/>
        <v>0</v>
      </c>
      <c r="AV247" s="40"/>
      <c r="AW247" s="41">
        <f t="shared" si="293"/>
        <v>0</v>
      </c>
      <c r="AX247" s="40"/>
      <c r="AY247" s="41">
        <f t="shared" si="294"/>
        <v>0</v>
      </c>
      <c r="AZ247" s="40"/>
      <c r="BA247" s="41">
        <f t="shared" si="295"/>
        <v>0</v>
      </c>
      <c r="BB247" s="40"/>
      <c r="BC247" s="41">
        <f t="shared" si="296"/>
        <v>0</v>
      </c>
      <c r="BD247" s="42">
        <f t="shared" si="297"/>
        <v>0</v>
      </c>
      <c r="BE247" s="49">
        <f t="shared" si="298"/>
        <v>0</v>
      </c>
      <c r="BF247" s="56">
        <f t="shared" si="271"/>
        <v>53</v>
      </c>
    </row>
    <row r="248" spans="1:58" ht="15" customHeight="1" x14ac:dyDescent="0.2">
      <c r="A248" s="48" t="s">
        <v>129</v>
      </c>
      <c r="B248" s="48" t="s">
        <v>25</v>
      </c>
      <c r="C248" s="48">
        <v>1</v>
      </c>
      <c r="D248" s="48" t="s">
        <v>146</v>
      </c>
      <c r="E248" s="48">
        <v>2016</v>
      </c>
      <c r="F248" s="40"/>
      <c r="G248" s="41">
        <f t="shared" si="272"/>
        <v>0</v>
      </c>
      <c r="H248" s="40"/>
      <c r="I248" s="41">
        <f t="shared" si="273"/>
        <v>0</v>
      </c>
      <c r="J248" s="40"/>
      <c r="K248" s="41">
        <f t="shared" si="274"/>
        <v>0</v>
      </c>
      <c r="L248" s="40"/>
      <c r="M248" s="41">
        <f t="shared" si="275"/>
        <v>0</v>
      </c>
      <c r="N248" s="40"/>
      <c r="O248" s="41">
        <f t="shared" si="276"/>
        <v>0</v>
      </c>
      <c r="P248" s="40"/>
      <c r="Q248" s="41">
        <f t="shared" si="277"/>
        <v>0</v>
      </c>
      <c r="R248" s="40"/>
      <c r="S248" s="41">
        <f t="shared" si="278"/>
        <v>0</v>
      </c>
      <c r="T248" s="40"/>
      <c r="U248" s="41">
        <f t="shared" si="279"/>
        <v>0</v>
      </c>
      <c r="V248" s="40"/>
      <c r="W248" s="41">
        <f t="shared" si="280"/>
        <v>0</v>
      </c>
      <c r="X248" s="40"/>
      <c r="Y248" s="41">
        <f t="shared" si="281"/>
        <v>0</v>
      </c>
      <c r="Z248" s="40"/>
      <c r="AA248" s="41">
        <f t="shared" si="282"/>
        <v>0</v>
      </c>
      <c r="AB248" s="40"/>
      <c r="AC248" s="41">
        <f t="shared" si="283"/>
        <v>0</v>
      </c>
      <c r="AD248" s="40"/>
      <c r="AE248" s="41">
        <f t="shared" si="284"/>
        <v>0</v>
      </c>
      <c r="AF248" s="40"/>
      <c r="AG248" s="41">
        <f t="shared" si="285"/>
        <v>0</v>
      </c>
      <c r="AH248" s="40"/>
      <c r="AI248" s="41">
        <f t="shared" si="286"/>
        <v>0</v>
      </c>
      <c r="AJ248" s="40"/>
      <c r="AK248" s="41">
        <f t="shared" si="287"/>
        <v>0</v>
      </c>
      <c r="AL248" s="40"/>
      <c r="AM248" s="41">
        <f t="shared" si="288"/>
        <v>0</v>
      </c>
      <c r="AN248" s="40"/>
      <c r="AO248" s="41">
        <f t="shared" si="289"/>
        <v>0</v>
      </c>
      <c r="AP248" s="40"/>
      <c r="AQ248" s="41">
        <f t="shared" si="290"/>
        <v>0</v>
      </c>
      <c r="AR248" s="40"/>
      <c r="AS248" s="41">
        <f t="shared" si="291"/>
        <v>0</v>
      </c>
      <c r="AT248" s="40"/>
      <c r="AU248" s="41">
        <f t="shared" si="292"/>
        <v>0</v>
      </c>
      <c r="AV248" s="40"/>
      <c r="AW248" s="41">
        <f t="shared" si="293"/>
        <v>0</v>
      </c>
      <c r="AX248" s="40"/>
      <c r="AY248" s="41">
        <f t="shared" si="294"/>
        <v>0</v>
      </c>
      <c r="AZ248" s="40"/>
      <c r="BA248" s="41">
        <f t="shared" si="295"/>
        <v>0</v>
      </c>
      <c r="BB248" s="40"/>
      <c r="BC248" s="41">
        <f t="shared" si="296"/>
        <v>0</v>
      </c>
      <c r="BD248" s="42">
        <f t="shared" si="297"/>
        <v>0</v>
      </c>
      <c r="BE248" s="49">
        <f t="shared" si="298"/>
        <v>0</v>
      </c>
      <c r="BF248" s="56">
        <f t="shared" si="271"/>
        <v>53</v>
      </c>
    </row>
    <row r="249" spans="1:58" ht="15" hidden="1" customHeight="1" x14ac:dyDescent="0.2">
      <c r="A249" s="48" t="s">
        <v>47</v>
      </c>
      <c r="B249" s="48" t="s">
        <v>25</v>
      </c>
      <c r="C249" s="48">
        <v>2</v>
      </c>
      <c r="D249" s="48" t="s">
        <v>146</v>
      </c>
      <c r="E249" s="48">
        <v>2016</v>
      </c>
      <c r="F249" s="40"/>
      <c r="G249" s="41">
        <f t="shared" si="272"/>
        <v>0</v>
      </c>
      <c r="H249" s="40"/>
      <c r="I249" s="41">
        <f t="shared" si="273"/>
        <v>0</v>
      </c>
      <c r="J249" s="40"/>
      <c r="K249" s="41">
        <f t="shared" si="274"/>
        <v>0</v>
      </c>
      <c r="L249" s="40"/>
      <c r="M249" s="41">
        <f t="shared" si="275"/>
        <v>0</v>
      </c>
      <c r="N249" s="40"/>
      <c r="O249" s="41">
        <f t="shared" si="276"/>
        <v>0</v>
      </c>
      <c r="P249" s="40"/>
      <c r="Q249" s="41">
        <f t="shared" si="277"/>
        <v>0</v>
      </c>
      <c r="R249" s="40"/>
      <c r="S249" s="41">
        <f t="shared" si="278"/>
        <v>0</v>
      </c>
      <c r="T249" s="40"/>
      <c r="U249" s="41">
        <f t="shared" si="279"/>
        <v>0</v>
      </c>
      <c r="V249" s="40"/>
      <c r="W249" s="41">
        <f t="shared" si="280"/>
        <v>0</v>
      </c>
      <c r="X249" s="40"/>
      <c r="Y249" s="41">
        <f t="shared" si="281"/>
        <v>0</v>
      </c>
      <c r="Z249" s="40"/>
      <c r="AA249" s="41">
        <f t="shared" si="282"/>
        <v>0</v>
      </c>
      <c r="AB249" s="40"/>
      <c r="AC249" s="41">
        <f t="shared" si="283"/>
        <v>0</v>
      </c>
      <c r="AD249" s="40"/>
      <c r="AE249" s="41">
        <f t="shared" si="284"/>
        <v>0</v>
      </c>
      <c r="AF249" s="40"/>
      <c r="AG249" s="41">
        <f t="shared" si="285"/>
        <v>0</v>
      </c>
      <c r="AH249" s="40"/>
      <c r="AI249" s="41">
        <f t="shared" si="286"/>
        <v>0</v>
      </c>
      <c r="AJ249" s="40"/>
      <c r="AK249" s="41">
        <f t="shared" si="287"/>
        <v>0</v>
      </c>
      <c r="AL249" s="40"/>
      <c r="AM249" s="41">
        <f t="shared" si="288"/>
        <v>0</v>
      </c>
      <c r="AN249" s="40"/>
      <c r="AO249" s="41">
        <f t="shared" si="289"/>
        <v>0</v>
      </c>
      <c r="AP249" s="40"/>
      <c r="AQ249" s="41">
        <f t="shared" si="290"/>
        <v>0</v>
      </c>
      <c r="AR249" s="40"/>
      <c r="AS249" s="41">
        <f t="shared" si="291"/>
        <v>0</v>
      </c>
      <c r="AT249" s="40"/>
      <c r="AU249" s="41">
        <f t="shared" si="292"/>
        <v>0</v>
      </c>
      <c r="AV249" s="40"/>
      <c r="AW249" s="41">
        <f t="shared" si="293"/>
        <v>0</v>
      </c>
      <c r="AX249" s="40"/>
      <c r="AY249" s="41">
        <f t="shared" si="294"/>
        <v>0</v>
      </c>
      <c r="AZ249" s="40"/>
      <c r="BA249" s="41">
        <f t="shared" si="295"/>
        <v>0</v>
      </c>
      <c r="BB249" s="40"/>
      <c r="BC249" s="41">
        <f t="shared" si="296"/>
        <v>0</v>
      </c>
      <c r="BD249" s="42">
        <f t="shared" si="297"/>
        <v>0</v>
      </c>
      <c r="BE249" s="49">
        <f t="shared" si="298"/>
        <v>0</v>
      </c>
      <c r="BF249" s="56">
        <f t="shared" si="271"/>
        <v>53</v>
      </c>
    </row>
    <row r="250" spans="1:58" ht="15" customHeight="1" x14ac:dyDescent="0.2">
      <c r="A250" s="48" t="s">
        <v>46</v>
      </c>
      <c r="B250" s="48" t="s">
        <v>25</v>
      </c>
      <c r="C250" s="48">
        <v>1</v>
      </c>
      <c r="D250" s="48" t="s">
        <v>146</v>
      </c>
      <c r="E250" s="48">
        <v>2016</v>
      </c>
      <c r="F250" s="40"/>
      <c r="G250" s="41">
        <f t="shared" si="272"/>
        <v>0</v>
      </c>
      <c r="H250" s="40"/>
      <c r="I250" s="41">
        <f t="shared" si="273"/>
        <v>0</v>
      </c>
      <c r="J250" s="40"/>
      <c r="K250" s="41">
        <f t="shared" si="274"/>
        <v>0</v>
      </c>
      <c r="L250" s="40"/>
      <c r="M250" s="41">
        <f t="shared" si="275"/>
        <v>0</v>
      </c>
      <c r="N250" s="40"/>
      <c r="O250" s="41">
        <f t="shared" si="276"/>
        <v>0</v>
      </c>
      <c r="P250" s="40"/>
      <c r="Q250" s="41">
        <f t="shared" si="277"/>
        <v>0</v>
      </c>
      <c r="R250" s="40"/>
      <c r="S250" s="41">
        <f t="shared" si="278"/>
        <v>0</v>
      </c>
      <c r="T250" s="40"/>
      <c r="U250" s="41">
        <f t="shared" si="279"/>
        <v>0</v>
      </c>
      <c r="V250" s="40"/>
      <c r="W250" s="41">
        <f t="shared" si="280"/>
        <v>0</v>
      </c>
      <c r="X250" s="40"/>
      <c r="Y250" s="41">
        <f t="shared" si="281"/>
        <v>0</v>
      </c>
      <c r="Z250" s="40"/>
      <c r="AA250" s="41">
        <f t="shared" si="282"/>
        <v>0</v>
      </c>
      <c r="AB250" s="40"/>
      <c r="AC250" s="41">
        <f t="shared" si="283"/>
        <v>0</v>
      </c>
      <c r="AD250" s="40"/>
      <c r="AE250" s="41">
        <f t="shared" si="284"/>
        <v>0</v>
      </c>
      <c r="AF250" s="40"/>
      <c r="AG250" s="41">
        <f t="shared" si="285"/>
        <v>0</v>
      </c>
      <c r="AH250" s="40"/>
      <c r="AI250" s="41">
        <f t="shared" si="286"/>
        <v>0</v>
      </c>
      <c r="AJ250" s="40"/>
      <c r="AK250" s="41">
        <f t="shared" si="287"/>
        <v>0</v>
      </c>
      <c r="AL250" s="40"/>
      <c r="AM250" s="41">
        <f t="shared" si="288"/>
        <v>0</v>
      </c>
      <c r="AN250" s="40"/>
      <c r="AO250" s="41">
        <f t="shared" si="289"/>
        <v>0</v>
      </c>
      <c r="AP250" s="40"/>
      <c r="AQ250" s="41">
        <f t="shared" si="290"/>
        <v>0</v>
      </c>
      <c r="AR250" s="40"/>
      <c r="AS250" s="41">
        <f t="shared" si="291"/>
        <v>0</v>
      </c>
      <c r="AT250" s="40"/>
      <c r="AU250" s="41">
        <f t="shared" si="292"/>
        <v>0</v>
      </c>
      <c r="AV250" s="40"/>
      <c r="AW250" s="41">
        <f t="shared" si="293"/>
        <v>0</v>
      </c>
      <c r="AX250" s="40"/>
      <c r="AY250" s="41">
        <f t="shared" si="294"/>
        <v>0</v>
      </c>
      <c r="AZ250" s="40"/>
      <c r="BA250" s="41">
        <f t="shared" si="295"/>
        <v>0</v>
      </c>
      <c r="BB250" s="40"/>
      <c r="BC250" s="41">
        <f t="shared" si="296"/>
        <v>0</v>
      </c>
      <c r="BD250" s="42">
        <f t="shared" si="297"/>
        <v>0</v>
      </c>
      <c r="BE250" s="49">
        <f t="shared" si="298"/>
        <v>0</v>
      </c>
      <c r="BF250" s="56">
        <f t="shared" si="271"/>
        <v>53</v>
      </c>
    </row>
    <row r="251" spans="1:58" ht="15" hidden="1" customHeight="1" x14ac:dyDescent="0.2">
      <c r="A251" s="48" t="s">
        <v>33</v>
      </c>
      <c r="B251" s="48" t="s">
        <v>25</v>
      </c>
      <c r="C251" s="48">
        <v>2</v>
      </c>
      <c r="D251" s="48" t="s">
        <v>146</v>
      </c>
      <c r="E251" s="48">
        <v>2016</v>
      </c>
      <c r="F251" s="40"/>
      <c r="G251" s="41">
        <f t="shared" si="272"/>
        <v>0</v>
      </c>
      <c r="H251" s="40"/>
      <c r="I251" s="41">
        <f t="shared" si="273"/>
        <v>0</v>
      </c>
      <c r="J251" s="40"/>
      <c r="K251" s="41">
        <f t="shared" si="274"/>
        <v>0</v>
      </c>
      <c r="L251" s="40"/>
      <c r="M251" s="41">
        <f t="shared" si="275"/>
        <v>0</v>
      </c>
      <c r="N251" s="40"/>
      <c r="O251" s="41">
        <f t="shared" si="276"/>
        <v>0</v>
      </c>
      <c r="P251" s="40"/>
      <c r="Q251" s="41">
        <f t="shared" si="277"/>
        <v>0</v>
      </c>
      <c r="R251" s="40"/>
      <c r="S251" s="41">
        <f t="shared" si="278"/>
        <v>0</v>
      </c>
      <c r="T251" s="40"/>
      <c r="U251" s="41">
        <f t="shared" si="279"/>
        <v>0</v>
      </c>
      <c r="V251" s="40"/>
      <c r="W251" s="41">
        <f t="shared" si="280"/>
        <v>0</v>
      </c>
      <c r="X251" s="40"/>
      <c r="Y251" s="41">
        <f t="shared" si="281"/>
        <v>0</v>
      </c>
      <c r="Z251" s="40"/>
      <c r="AA251" s="41">
        <f t="shared" si="282"/>
        <v>0</v>
      </c>
      <c r="AB251" s="40"/>
      <c r="AC251" s="41">
        <f t="shared" si="283"/>
        <v>0</v>
      </c>
      <c r="AD251" s="40"/>
      <c r="AE251" s="41">
        <f t="shared" si="284"/>
        <v>0</v>
      </c>
      <c r="AF251" s="40"/>
      <c r="AG251" s="41">
        <f t="shared" si="285"/>
        <v>0</v>
      </c>
      <c r="AH251" s="40"/>
      <c r="AI251" s="41">
        <f t="shared" si="286"/>
        <v>0</v>
      </c>
      <c r="AJ251" s="40"/>
      <c r="AK251" s="41">
        <f t="shared" si="287"/>
        <v>0</v>
      </c>
      <c r="AL251" s="40"/>
      <c r="AM251" s="41">
        <f t="shared" si="288"/>
        <v>0</v>
      </c>
      <c r="AN251" s="40"/>
      <c r="AO251" s="41">
        <f t="shared" si="289"/>
        <v>0</v>
      </c>
      <c r="AP251" s="40"/>
      <c r="AQ251" s="41">
        <f t="shared" si="290"/>
        <v>0</v>
      </c>
      <c r="AR251" s="40"/>
      <c r="AS251" s="41">
        <f t="shared" si="291"/>
        <v>0</v>
      </c>
      <c r="AT251" s="40"/>
      <c r="AU251" s="41">
        <f t="shared" si="292"/>
        <v>0</v>
      </c>
      <c r="AV251" s="40"/>
      <c r="AW251" s="41">
        <f t="shared" si="293"/>
        <v>0</v>
      </c>
      <c r="AX251" s="40"/>
      <c r="AY251" s="41">
        <f t="shared" si="294"/>
        <v>0</v>
      </c>
      <c r="AZ251" s="40"/>
      <c r="BA251" s="41">
        <f t="shared" si="295"/>
        <v>0</v>
      </c>
      <c r="BB251" s="40"/>
      <c r="BC251" s="41">
        <f t="shared" si="296"/>
        <v>0</v>
      </c>
      <c r="BD251" s="42">
        <f t="shared" si="297"/>
        <v>0</v>
      </c>
      <c r="BE251" s="49">
        <f t="shared" si="298"/>
        <v>0</v>
      </c>
      <c r="BF251" s="56">
        <f t="shared" si="271"/>
        <v>53</v>
      </c>
    </row>
    <row r="252" spans="1:58" ht="15" hidden="1" customHeight="1" x14ac:dyDescent="0.2">
      <c r="A252" s="48" t="s">
        <v>130</v>
      </c>
      <c r="B252" s="48" t="s">
        <v>57</v>
      </c>
      <c r="C252" s="48">
        <v>2</v>
      </c>
      <c r="D252" s="48" t="s">
        <v>146</v>
      </c>
      <c r="E252" s="48">
        <v>2016</v>
      </c>
      <c r="F252" s="40"/>
      <c r="G252" s="41">
        <f t="shared" si="272"/>
        <v>0</v>
      </c>
      <c r="H252" s="40"/>
      <c r="I252" s="41">
        <f t="shared" si="273"/>
        <v>0</v>
      </c>
      <c r="J252" s="40"/>
      <c r="K252" s="41">
        <f t="shared" si="274"/>
        <v>0</v>
      </c>
      <c r="L252" s="40"/>
      <c r="M252" s="41">
        <f t="shared" si="275"/>
        <v>0</v>
      </c>
      <c r="N252" s="40"/>
      <c r="O252" s="41">
        <f t="shared" si="276"/>
        <v>0</v>
      </c>
      <c r="P252" s="40"/>
      <c r="Q252" s="41">
        <f t="shared" si="277"/>
        <v>0</v>
      </c>
      <c r="R252" s="40"/>
      <c r="S252" s="41">
        <f t="shared" si="278"/>
        <v>0</v>
      </c>
      <c r="T252" s="40"/>
      <c r="U252" s="41">
        <f t="shared" si="279"/>
        <v>0</v>
      </c>
      <c r="V252" s="40"/>
      <c r="W252" s="41">
        <f t="shared" si="280"/>
        <v>0</v>
      </c>
      <c r="X252" s="40"/>
      <c r="Y252" s="41">
        <f t="shared" si="281"/>
        <v>0</v>
      </c>
      <c r="Z252" s="40"/>
      <c r="AA252" s="41">
        <f t="shared" si="282"/>
        <v>0</v>
      </c>
      <c r="AB252" s="40"/>
      <c r="AC252" s="41">
        <f t="shared" si="283"/>
        <v>0</v>
      </c>
      <c r="AD252" s="40"/>
      <c r="AE252" s="41">
        <f t="shared" si="284"/>
        <v>0</v>
      </c>
      <c r="AF252" s="40"/>
      <c r="AG252" s="41">
        <f t="shared" si="285"/>
        <v>0</v>
      </c>
      <c r="AH252" s="40"/>
      <c r="AI252" s="41">
        <f t="shared" si="286"/>
        <v>0</v>
      </c>
      <c r="AJ252" s="40"/>
      <c r="AK252" s="41">
        <f t="shared" si="287"/>
        <v>0</v>
      </c>
      <c r="AL252" s="40"/>
      <c r="AM252" s="41">
        <f t="shared" si="288"/>
        <v>0</v>
      </c>
      <c r="AN252" s="40"/>
      <c r="AO252" s="41">
        <f t="shared" si="289"/>
        <v>0</v>
      </c>
      <c r="AP252" s="40"/>
      <c r="AQ252" s="41">
        <f t="shared" si="290"/>
        <v>0</v>
      </c>
      <c r="AR252" s="40"/>
      <c r="AS252" s="41">
        <f t="shared" si="291"/>
        <v>0</v>
      </c>
      <c r="AT252" s="40"/>
      <c r="AU252" s="41">
        <f t="shared" si="292"/>
        <v>0</v>
      </c>
      <c r="AV252" s="40"/>
      <c r="AW252" s="41">
        <f t="shared" si="293"/>
        <v>0</v>
      </c>
      <c r="AX252" s="40"/>
      <c r="AY252" s="41">
        <f t="shared" si="294"/>
        <v>0</v>
      </c>
      <c r="AZ252" s="40"/>
      <c r="BA252" s="41">
        <f t="shared" si="295"/>
        <v>0</v>
      </c>
      <c r="BB252" s="40"/>
      <c r="BC252" s="41">
        <f t="shared" si="296"/>
        <v>0</v>
      </c>
      <c r="BD252" s="42">
        <f t="shared" si="297"/>
        <v>0</v>
      </c>
      <c r="BE252" s="49">
        <f t="shared" si="298"/>
        <v>0</v>
      </c>
      <c r="BF252" s="56">
        <f t="shared" si="271"/>
        <v>53</v>
      </c>
    </row>
    <row r="253" spans="1:58" ht="15" hidden="1" customHeight="1" x14ac:dyDescent="0.2">
      <c r="A253" s="48" t="s">
        <v>50</v>
      </c>
      <c r="B253" s="48" t="s">
        <v>25</v>
      </c>
      <c r="C253" s="48">
        <v>2</v>
      </c>
      <c r="D253" s="48" t="s">
        <v>146</v>
      </c>
      <c r="E253" s="48">
        <v>2016</v>
      </c>
      <c r="F253" s="40"/>
      <c r="G253" s="41">
        <f t="shared" si="272"/>
        <v>0</v>
      </c>
      <c r="H253" s="40"/>
      <c r="I253" s="41">
        <f t="shared" si="273"/>
        <v>0</v>
      </c>
      <c r="J253" s="40"/>
      <c r="K253" s="41">
        <f t="shared" si="274"/>
        <v>0</v>
      </c>
      <c r="L253" s="40"/>
      <c r="M253" s="41">
        <f t="shared" si="275"/>
        <v>0</v>
      </c>
      <c r="N253" s="40"/>
      <c r="O253" s="41">
        <f t="shared" si="276"/>
        <v>0</v>
      </c>
      <c r="P253" s="40"/>
      <c r="Q253" s="41">
        <f t="shared" si="277"/>
        <v>0</v>
      </c>
      <c r="R253" s="40"/>
      <c r="S253" s="41">
        <f t="shared" si="278"/>
        <v>0</v>
      </c>
      <c r="T253" s="40"/>
      <c r="U253" s="41">
        <f t="shared" si="279"/>
        <v>0</v>
      </c>
      <c r="V253" s="40"/>
      <c r="W253" s="41">
        <f t="shared" si="280"/>
        <v>0</v>
      </c>
      <c r="X253" s="40"/>
      <c r="Y253" s="41">
        <f t="shared" si="281"/>
        <v>0</v>
      </c>
      <c r="Z253" s="40"/>
      <c r="AA253" s="41">
        <f t="shared" si="282"/>
        <v>0</v>
      </c>
      <c r="AB253" s="40"/>
      <c r="AC253" s="41">
        <f t="shared" si="283"/>
        <v>0</v>
      </c>
      <c r="AD253" s="40"/>
      <c r="AE253" s="41">
        <f t="shared" si="284"/>
        <v>0</v>
      </c>
      <c r="AF253" s="40"/>
      <c r="AG253" s="41">
        <f t="shared" si="285"/>
        <v>0</v>
      </c>
      <c r="AH253" s="40"/>
      <c r="AI253" s="41">
        <f t="shared" si="286"/>
        <v>0</v>
      </c>
      <c r="AJ253" s="40"/>
      <c r="AK253" s="41">
        <f t="shared" si="287"/>
        <v>0</v>
      </c>
      <c r="AL253" s="40"/>
      <c r="AM253" s="41">
        <f t="shared" si="288"/>
        <v>0</v>
      </c>
      <c r="AN253" s="40"/>
      <c r="AO253" s="41">
        <f t="shared" si="289"/>
        <v>0</v>
      </c>
      <c r="AP253" s="40"/>
      <c r="AQ253" s="41">
        <f t="shared" si="290"/>
        <v>0</v>
      </c>
      <c r="AR253" s="40"/>
      <c r="AS253" s="41">
        <f t="shared" si="291"/>
        <v>0</v>
      </c>
      <c r="AT253" s="40"/>
      <c r="AU253" s="41">
        <f t="shared" si="292"/>
        <v>0</v>
      </c>
      <c r="AV253" s="40"/>
      <c r="AW253" s="41">
        <f t="shared" si="293"/>
        <v>0</v>
      </c>
      <c r="AX253" s="40"/>
      <c r="AY253" s="41">
        <f t="shared" si="294"/>
        <v>0</v>
      </c>
      <c r="AZ253" s="40"/>
      <c r="BA253" s="41">
        <f t="shared" si="295"/>
        <v>0</v>
      </c>
      <c r="BB253" s="40"/>
      <c r="BC253" s="41">
        <f t="shared" si="296"/>
        <v>0</v>
      </c>
      <c r="BD253" s="42">
        <f t="shared" si="297"/>
        <v>0</v>
      </c>
      <c r="BE253" s="49">
        <f t="shared" si="298"/>
        <v>0</v>
      </c>
      <c r="BF253" s="56">
        <f t="shared" si="271"/>
        <v>53</v>
      </c>
    </row>
    <row r="254" spans="1:58" x14ac:dyDescent="0.2">
      <c r="A254" s="48" t="s">
        <v>131</v>
      </c>
      <c r="B254" s="48" t="s">
        <v>10</v>
      </c>
      <c r="C254" s="48">
        <v>1</v>
      </c>
      <c r="D254" s="48" t="s">
        <v>146</v>
      </c>
      <c r="E254" s="48">
        <v>2016</v>
      </c>
      <c r="F254" s="40"/>
      <c r="G254" s="41">
        <f t="shared" si="272"/>
        <v>0</v>
      </c>
      <c r="H254" s="40"/>
      <c r="I254" s="41">
        <f t="shared" si="273"/>
        <v>0</v>
      </c>
      <c r="J254" s="40"/>
      <c r="K254" s="41">
        <f t="shared" si="274"/>
        <v>0</v>
      </c>
      <c r="L254" s="40"/>
      <c r="M254" s="41">
        <f t="shared" si="275"/>
        <v>0</v>
      </c>
      <c r="N254" s="40"/>
      <c r="O254" s="41">
        <f t="shared" si="276"/>
        <v>0</v>
      </c>
      <c r="P254" s="40"/>
      <c r="Q254" s="41">
        <f t="shared" si="277"/>
        <v>0</v>
      </c>
      <c r="R254" s="40"/>
      <c r="S254" s="41">
        <f t="shared" si="278"/>
        <v>0</v>
      </c>
      <c r="T254" s="40"/>
      <c r="U254" s="41">
        <f t="shared" si="279"/>
        <v>0</v>
      </c>
      <c r="V254" s="40"/>
      <c r="W254" s="41">
        <f t="shared" si="280"/>
        <v>0</v>
      </c>
      <c r="X254" s="40"/>
      <c r="Y254" s="41">
        <f t="shared" si="281"/>
        <v>0</v>
      </c>
      <c r="Z254" s="40"/>
      <c r="AA254" s="41">
        <f t="shared" si="282"/>
        <v>0</v>
      </c>
      <c r="AB254" s="40"/>
      <c r="AC254" s="41">
        <f t="shared" si="283"/>
        <v>0</v>
      </c>
      <c r="AD254" s="40"/>
      <c r="AE254" s="41">
        <f t="shared" si="284"/>
        <v>0</v>
      </c>
      <c r="AF254" s="40"/>
      <c r="AG254" s="41">
        <f t="shared" si="285"/>
        <v>0</v>
      </c>
      <c r="AH254" s="40"/>
      <c r="AI254" s="41">
        <f t="shared" si="286"/>
        <v>0</v>
      </c>
      <c r="AJ254" s="40"/>
      <c r="AK254" s="41">
        <f t="shared" si="287"/>
        <v>0</v>
      </c>
      <c r="AL254" s="40"/>
      <c r="AM254" s="41">
        <f t="shared" si="288"/>
        <v>0</v>
      </c>
      <c r="AN254" s="40"/>
      <c r="AO254" s="41">
        <f t="shared" si="289"/>
        <v>0</v>
      </c>
      <c r="AP254" s="40"/>
      <c r="AQ254" s="41">
        <f t="shared" si="290"/>
        <v>0</v>
      </c>
      <c r="AR254" s="40"/>
      <c r="AS254" s="41">
        <f t="shared" si="291"/>
        <v>0</v>
      </c>
      <c r="AT254" s="40"/>
      <c r="AU254" s="41">
        <f t="shared" si="292"/>
        <v>0</v>
      </c>
      <c r="AV254" s="40"/>
      <c r="AW254" s="41">
        <f t="shared" si="293"/>
        <v>0</v>
      </c>
      <c r="AX254" s="40"/>
      <c r="AY254" s="41">
        <f t="shared" si="294"/>
        <v>0</v>
      </c>
      <c r="AZ254" s="40"/>
      <c r="BA254" s="41">
        <f t="shared" si="295"/>
        <v>0</v>
      </c>
      <c r="BB254" s="40"/>
      <c r="BC254" s="41">
        <f t="shared" si="296"/>
        <v>0</v>
      </c>
      <c r="BD254" s="42">
        <f t="shared" si="297"/>
        <v>0</v>
      </c>
      <c r="BE254" s="49">
        <f t="shared" si="298"/>
        <v>0</v>
      </c>
      <c r="BF254" s="56">
        <f t="shared" si="271"/>
        <v>53</v>
      </c>
    </row>
    <row r="255" spans="1:58" ht="15" hidden="1" customHeight="1" x14ac:dyDescent="0.2">
      <c r="A255" s="48" t="s">
        <v>36</v>
      </c>
      <c r="B255" s="48" t="s">
        <v>25</v>
      </c>
      <c r="C255" s="48">
        <v>3</v>
      </c>
      <c r="D255" s="48" t="s">
        <v>146</v>
      </c>
      <c r="E255" s="48">
        <v>2016</v>
      </c>
      <c r="F255" s="40"/>
      <c r="G255" s="41">
        <f t="shared" si="272"/>
        <v>0</v>
      </c>
      <c r="H255" s="40"/>
      <c r="I255" s="41">
        <f t="shared" si="273"/>
        <v>0</v>
      </c>
      <c r="J255" s="40"/>
      <c r="K255" s="41">
        <f t="shared" si="274"/>
        <v>0</v>
      </c>
      <c r="L255" s="40"/>
      <c r="M255" s="41">
        <f t="shared" si="275"/>
        <v>0</v>
      </c>
      <c r="N255" s="40"/>
      <c r="O255" s="41">
        <f t="shared" si="276"/>
        <v>0</v>
      </c>
      <c r="P255" s="40"/>
      <c r="Q255" s="41">
        <f t="shared" si="277"/>
        <v>0</v>
      </c>
      <c r="R255" s="40"/>
      <c r="S255" s="41">
        <f t="shared" si="278"/>
        <v>0</v>
      </c>
      <c r="T255" s="40"/>
      <c r="U255" s="41">
        <f t="shared" si="279"/>
        <v>0</v>
      </c>
      <c r="V255" s="40"/>
      <c r="W255" s="41">
        <f t="shared" si="280"/>
        <v>0</v>
      </c>
      <c r="X255" s="40"/>
      <c r="Y255" s="41">
        <f t="shared" si="281"/>
        <v>0</v>
      </c>
      <c r="Z255" s="40"/>
      <c r="AA255" s="41">
        <f t="shared" si="282"/>
        <v>0</v>
      </c>
      <c r="AB255" s="40"/>
      <c r="AC255" s="41">
        <f t="shared" si="283"/>
        <v>0</v>
      </c>
      <c r="AD255" s="40"/>
      <c r="AE255" s="41">
        <f t="shared" si="284"/>
        <v>0</v>
      </c>
      <c r="AF255" s="40"/>
      <c r="AG255" s="41">
        <f t="shared" si="285"/>
        <v>0</v>
      </c>
      <c r="AH255" s="40"/>
      <c r="AI255" s="41">
        <f t="shared" si="286"/>
        <v>0</v>
      </c>
      <c r="AJ255" s="40"/>
      <c r="AK255" s="41">
        <f t="shared" si="287"/>
        <v>0</v>
      </c>
      <c r="AL255" s="40"/>
      <c r="AM255" s="41">
        <f t="shared" si="288"/>
        <v>0</v>
      </c>
      <c r="AN255" s="40"/>
      <c r="AO255" s="41">
        <f t="shared" si="289"/>
        <v>0</v>
      </c>
      <c r="AP255" s="40"/>
      <c r="AQ255" s="41">
        <f t="shared" si="290"/>
        <v>0</v>
      </c>
      <c r="AR255" s="40"/>
      <c r="AS255" s="41">
        <f t="shared" si="291"/>
        <v>0</v>
      </c>
      <c r="AT255" s="40"/>
      <c r="AU255" s="41">
        <f t="shared" si="292"/>
        <v>0</v>
      </c>
      <c r="AV255" s="40"/>
      <c r="AW255" s="41">
        <f t="shared" si="293"/>
        <v>0</v>
      </c>
      <c r="AX255" s="40"/>
      <c r="AY255" s="41">
        <f t="shared" si="294"/>
        <v>0</v>
      </c>
      <c r="AZ255" s="40"/>
      <c r="BA255" s="41">
        <f t="shared" si="295"/>
        <v>0</v>
      </c>
      <c r="BB255" s="40"/>
      <c r="BC255" s="41">
        <f t="shared" si="296"/>
        <v>0</v>
      </c>
      <c r="BD255" s="42">
        <f t="shared" si="297"/>
        <v>0</v>
      </c>
      <c r="BE255" s="49">
        <f t="shared" si="298"/>
        <v>0</v>
      </c>
      <c r="BF255" s="56">
        <f t="shared" si="271"/>
        <v>53</v>
      </c>
    </row>
    <row r="256" spans="1:58" x14ac:dyDescent="0.2">
      <c r="A256" s="48" t="s">
        <v>11</v>
      </c>
      <c r="B256" s="48" t="s">
        <v>10</v>
      </c>
      <c r="C256" s="48">
        <v>1</v>
      </c>
      <c r="D256" s="48" t="s">
        <v>146</v>
      </c>
      <c r="E256" s="48">
        <v>2016</v>
      </c>
      <c r="F256" s="40"/>
      <c r="G256" s="41">
        <f t="shared" si="272"/>
        <v>0</v>
      </c>
      <c r="H256" s="40"/>
      <c r="I256" s="41">
        <f t="shared" si="273"/>
        <v>0</v>
      </c>
      <c r="J256" s="40"/>
      <c r="K256" s="41">
        <f t="shared" si="274"/>
        <v>0</v>
      </c>
      <c r="L256" s="40"/>
      <c r="M256" s="41">
        <f t="shared" si="275"/>
        <v>0</v>
      </c>
      <c r="N256" s="40"/>
      <c r="O256" s="41">
        <f t="shared" si="276"/>
        <v>0</v>
      </c>
      <c r="P256" s="40"/>
      <c r="Q256" s="41">
        <f t="shared" si="277"/>
        <v>0</v>
      </c>
      <c r="R256" s="40"/>
      <c r="S256" s="41">
        <f t="shared" si="278"/>
        <v>0</v>
      </c>
      <c r="T256" s="40"/>
      <c r="U256" s="41">
        <f t="shared" si="279"/>
        <v>0</v>
      </c>
      <c r="V256" s="40"/>
      <c r="W256" s="41">
        <f t="shared" si="280"/>
        <v>0</v>
      </c>
      <c r="X256" s="40"/>
      <c r="Y256" s="41">
        <f t="shared" si="281"/>
        <v>0</v>
      </c>
      <c r="Z256" s="40"/>
      <c r="AA256" s="41">
        <f t="shared" si="282"/>
        <v>0</v>
      </c>
      <c r="AB256" s="40"/>
      <c r="AC256" s="41">
        <f t="shared" si="283"/>
        <v>0</v>
      </c>
      <c r="AD256" s="40"/>
      <c r="AE256" s="41">
        <f t="shared" si="284"/>
        <v>0</v>
      </c>
      <c r="AF256" s="40"/>
      <c r="AG256" s="41">
        <f t="shared" si="285"/>
        <v>0</v>
      </c>
      <c r="AH256" s="40"/>
      <c r="AI256" s="41">
        <f t="shared" si="286"/>
        <v>0</v>
      </c>
      <c r="AJ256" s="40"/>
      <c r="AK256" s="41">
        <f t="shared" si="287"/>
        <v>0</v>
      </c>
      <c r="AL256" s="40"/>
      <c r="AM256" s="41">
        <f t="shared" si="288"/>
        <v>0</v>
      </c>
      <c r="AN256" s="40"/>
      <c r="AO256" s="41">
        <f t="shared" si="289"/>
        <v>0</v>
      </c>
      <c r="AP256" s="40"/>
      <c r="AQ256" s="41">
        <f t="shared" si="290"/>
        <v>0</v>
      </c>
      <c r="AR256" s="40"/>
      <c r="AS256" s="41">
        <f t="shared" si="291"/>
        <v>0</v>
      </c>
      <c r="AT256" s="40"/>
      <c r="AU256" s="41">
        <f t="shared" si="292"/>
        <v>0</v>
      </c>
      <c r="AV256" s="40"/>
      <c r="AW256" s="41">
        <f t="shared" si="293"/>
        <v>0</v>
      </c>
      <c r="AX256" s="40"/>
      <c r="AY256" s="41">
        <f t="shared" si="294"/>
        <v>0</v>
      </c>
      <c r="AZ256" s="40"/>
      <c r="BA256" s="41">
        <f t="shared" si="295"/>
        <v>0</v>
      </c>
      <c r="BB256" s="40"/>
      <c r="BC256" s="41">
        <f t="shared" si="296"/>
        <v>0</v>
      </c>
      <c r="BD256" s="42">
        <f t="shared" si="297"/>
        <v>0</v>
      </c>
      <c r="BE256" s="49">
        <f t="shared" si="298"/>
        <v>0</v>
      </c>
      <c r="BF256" s="56">
        <f t="shared" si="271"/>
        <v>53</v>
      </c>
    </row>
    <row r="257" spans="1:58" ht="15" customHeight="1" x14ac:dyDescent="0.2">
      <c r="A257" s="48" t="s">
        <v>117</v>
      </c>
      <c r="B257" s="48" t="s">
        <v>25</v>
      </c>
      <c r="C257" s="48">
        <v>1</v>
      </c>
      <c r="D257" s="48" t="s">
        <v>146</v>
      </c>
      <c r="E257" s="48">
        <v>2016</v>
      </c>
      <c r="F257" s="40"/>
      <c r="G257" s="41">
        <f t="shared" si="272"/>
        <v>0</v>
      </c>
      <c r="H257" s="40"/>
      <c r="I257" s="41">
        <f t="shared" si="273"/>
        <v>0</v>
      </c>
      <c r="J257" s="40"/>
      <c r="K257" s="41">
        <f t="shared" si="274"/>
        <v>0</v>
      </c>
      <c r="L257" s="40"/>
      <c r="M257" s="41">
        <f t="shared" si="275"/>
        <v>0</v>
      </c>
      <c r="N257" s="40"/>
      <c r="O257" s="41">
        <f t="shared" si="276"/>
        <v>0</v>
      </c>
      <c r="P257" s="40"/>
      <c r="Q257" s="41">
        <f t="shared" si="277"/>
        <v>0</v>
      </c>
      <c r="R257" s="40"/>
      <c r="S257" s="41">
        <f t="shared" si="278"/>
        <v>0</v>
      </c>
      <c r="T257" s="40"/>
      <c r="U257" s="41">
        <f t="shared" si="279"/>
        <v>0</v>
      </c>
      <c r="V257" s="40"/>
      <c r="W257" s="41">
        <f t="shared" si="280"/>
        <v>0</v>
      </c>
      <c r="X257" s="40"/>
      <c r="Y257" s="41">
        <f t="shared" si="281"/>
        <v>0</v>
      </c>
      <c r="Z257" s="40"/>
      <c r="AA257" s="41">
        <f t="shared" si="282"/>
        <v>0</v>
      </c>
      <c r="AB257" s="40"/>
      <c r="AC257" s="41">
        <f t="shared" si="283"/>
        <v>0</v>
      </c>
      <c r="AD257" s="40"/>
      <c r="AE257" s="41">
        <f t="shared" si="284"/>
        <v>0</v>
      </c>
      <c r="AF257" s="40"/>
      <c r="AG257" s="41">
        <f t="shared" si="285"/>
        <v>0</v>
      </c>
      <c r="AH257" s="40"/>
      <c r="AI257" s="41">
        <f t="shared" si="286"/>
        <v>0</v>
      </c>
      <c r="AJ257" s="40"/>
      <c r="AK257" s="41">
        <f t="shared" si="287"/>
        <v>0</v>
      </c>
      <c r="AL257" s="40"/>
      <c r="AM257" s="41">
        <f t="shared" si="288"/>
        <v>0</v>
      </c>
      <c r="AN257" s="40"/>
      <c r="AO257" s="41">
        <f t="shared" si="289"/>
        <v>0</v>
      </c>
      <c r="AP257" s="40"/>
      <c r="AQ257" s="41">
        <f t="shared" si="290"/>
        <v>0</v>
      </c>
      <c r="AR257" s="40"/>
      <c r="AS257" s="41">
        <f t="shared" si="291"/>
        <v>0</v>
      </c>
      <c r="AT257" s="40"/>
      <c r="AU257" s="41">
        <f t="shared" si="292"/>
        <v>0</v>
      </c>
      <c r="AV257" s="40"/>
      <c r="AW257" s="41">
        <f t="shared" si="293"/>
        <v>0</v>
      </c>
      <c r="AX257" s="40"/>
      <c r="AY257" s="41">
        <f t="shared" si="294"/>
        <v>0</v>
      </c>
      <c r="AZ257" s="40"/>
      <c r="BA257" s="41">
        <f t="shared" si="295"/>
        <v>0</v>
      </c>
      <c r="BB257" s="40"/>
      <c r="BC257" s="41">
        <f t="shared" si="296"/>
        <v>0</v>
      </c>
      <c r="BD257" s="42">
        <f t="shared" si="297"/>
        <v>0</v>
      </c>
      <c r="BE257" s="49">
        <f t="shared" si="298"/>
        <v>0</v>
      </c>
      <c r="BF257" s="56">
        <f t="shared" si="271"/>
        <v>53</v>
      </c>
    </row>
    <row r="258" spans="1:58" hidden="1" x14ac:dyDescent="0.2">
      <c r="A258" s="48" t="s">
        <v>37</v>
      </c>
      <c r="B258" s="48" t="s">
        <v>25</v>
      </c>
      <c r="C258" s="48">
        <v>3</v>
      </c>
      <c r="D258" s="48" t="s">
        <v>146</v>
      </c>
      <c r="E258" s="48">
        <v>2016</v>
      </c>
      <c r="F258" s="40"/>
      <c r="G258" s="41">
        <f t="shared" si="272"/>
        <v>0</v>
      </c>
      <c r="H258" s="40"/>
      <c r="I258" s="41">
        <f t="shared" si="273"/>
        <v>0</v>
      </c>
      <c r="J258" s="40"/>
      <c r="K258" s="41">
        <f t="shared" si="274"/>
        <v>0</v>
      </c>
      <c r="L258" s="40"/>
      <c r="M258" s="41">
        <f t="shared" si="275"/>
        <v>0</v>
      </c>
      <c r="N258" s="40"/>
      <c r="O258" s="41">
        <f t="shared" si="276"/>
        <v>0</v>
      </c>
      <c r="P258" s="40"/>
      <c r="Q258" s="41">
        <f t="shared" si="277"/>
        <v>0</v>
      </c>
      <c r="R258" s="40"/>
      <c r="S258" s="41">
        <f t="shared" si="278"/>
        <v>0</v>
      </c>
      <c r="T258" s="40"/>
      <c r="U258" s="41">
        <f t="shared" si="279"/>
        <v>0</v>
      </c>
      <c r="V258" s="40"/>
      <c r="W258" s="41">
        <f t="shared" si="280"/>
        <v>0</v>
      </c>
      <c r="X258" s="40"/>
      <c r="Y258" s="41">
        <f t="shared" si="281"/>
        <v>0</v>
      </c>
      <c r="Z258" s="40"/>
      <c r="AA258" s="41">
        <f t="shared" si="282"/>
        <v>0</v>
      </c>
      <c r="AB258" s="40"/>
      <c r="AC258" s="41">
        <f t="shared" si="283"/>
        <v>0</v>
      </c>
      <c r="AD258" s="40"/>
      <c r="AE258" s="41">
        <f t="shared" si="284"/>
        <v>0</v>
      </c>
      <c r="AF258" s="40"/>
      <c r="AG258" s="41">
        <f t="shared" si="285"/>
        <v>0</v>
      </c>
      <c r="AH258" s="40"/>
      <c r="AI258" s="41">
        <f t="shared" si="286"/>
        <v>0</v>
      </c>
      <c r="AJ258" s="40"/>
      <c r="AK258" s="41">
        <f t="shared" si="287"/>
        <v>0</v>
      </c>
      <c r="AL258" s="40"/>
      <c r="AM258" s="41">
        <f t="shared" si="288"/>
        <v>0</v>
      </c>
      <c r="AN258" s="40"/>
      <c r="AO258" s="41">
        <f t="shared" si="289"/>
        <v>0</v>
      </c>
      <c r="AP258" s="40"/>
      <c r="AQ258" s="41">
        <f t="shared" si="290"/>
        <v>0</v>
      </c>
      <c r="AR258" s="40"/>
      <c r="AS258" s="41">
        <f t="shared" si="291"/>
        <v>0</v>
      </c>
      <c r="AT258" s="40"/>
      <c r="AU258" s="41">
        <f t="shared" si="292"/>
        <v>0</v>
      </c>
      <c r="AV258" s="40"/>
      <c r="AW258" s="41">
        <f t="shared" si="293"/>
        <v>0</v>
      </c>
      <c r="AX258" s="40"/>
      <c r="AY258" s="41">
        <f t="shared" si="294"/>
        <v>0</v>
      </c>
      <c r="AZ258" s="40"/>
      <c r="BA258" s="41">
        <f t="shared" si="295"/>
        <v>0</v>
      </c>
      <c r="BB258" s="40"/>
      <c r="BC258" s="41">
        <f t="shared" si="296"/>
        <v>0</v>
      </c>
      <c r="BD258" s="42">
        <f t="shared" si="297"/>
        <v>0</v>
      </c>
      <c r="BE258" s="49">
        <f t="shared" si="298"/>
        <v>0</v>
      </c>
      <c r="BF258" s="56">
        <f t="shared" si="271"/>
        <v>53</v>
      </c>
    </row>
    <row r="259" spans="1:58" ht="15" hidden="1" customHeight="1" x14ac:dyDescent="0.2">
      <c r="A259" s="48" t="s">
        <v>35</v>
      </c>
      <c r="B259" s="48" t="s">
        <v>25</v>
      </c>
      <c r="C259" s="48">
        <v>3</v>
      </c>
      <c r="D259" s="48" t="s">
        <v>146</v>
      </c>
      <c r="E259" s="48">
        <v>2016</v>
      </c>
      <c r="F259" s="40"/>
      <c r="G259" s="41">
        <f t="shared" si="272"/>
        <v>0</v>
      </c>
      <c r="H259" s="40"/>
      <c r="I259" s="41">
        <f t="shared" si="273"/>
        <v>0</v>
      </c>
      <c r="J259" s="40"/>
      <c r="K259" s="41">
        <f t="shared" si="274"/>
        <v>0</v>
      </c>
      <c r="L259" s="40"/>
      <c r="M259" s="41">
        <f t="shared" si="275"/>
        <v>0</v>
      </c>
      <c r="N259" s="40"/>
      <c r="O259" s="41">
        <f t="shared" si="276"/>
        <v>0</v>
      </c>
      <c r="P259" s="40"/>
      <c r="Q259" s="41">
        <f t="shared" si="277"/>
        <v>0</v>
      </c>
      <c r="R259" s="40"/>
      <c r="S259" s="41">
        <f t="shared" si="278"/>
        <v>0</v>
      </c>
      <c r="T259" s="40"/>
      <c r="U259" s="41">
        <f t="shared" si="279"/>
        <v>0</v>
      </c>
      <c r="V259" s="40"/>
      <c r="W259" s="41">
        <f t="shared" si="280"/>
        <v>0</v>
      </c>
      <c r="X259" s="40"/>
      <c r="Y259" s="41">
        <f t="shared" si="281"/>
        <v>0</v>
      </c>
      <c r="Z259" s="40"/>
      <c r="AA259" s="41">
        <f t="shared" si="282"/>
        <v>0</v>
      </c>
      <c r="AB259" s="40"/>
      <c r="AC259" s="41">
        <f t="shared" si="283"/>
        <v>0</v>
      </c>
      <c r="AD259" s="40"/>
      <c r="AE259" s="41">
        <f t="shared" si="284"/>
        <v>0</v>
      </c>
      <c r="AF259" s="40"/>
      <c r="AG259" s="41">
        <f t="shared" si="285"/>
        <v>0</v>
      </c>
      <c r="AH259" s="40"/>
      <c r="AI259" s="41">
        <f t="shared" si="286"/>
        <v>0</v>
      </c>
      <c r="AJ259" s="40"/>
      <c r="AK259" s="41">
        <f t="shared" si="287"/>
        <v>0</v>
      </c>
      <c r="AL259" s="40"/>
      <c r="AM259" s="41">
        <f t="shared" si="288"/>
        <v>0</v>
      </c>
      <c r="AN259" s="40"/>
      <c r="AO259" s="41">
        <f t="shared" si="289"/>
        <v>0</v>
      </c>
      <c r="AP259" s="40"/>
      <c r="AQ259" s="41">
        <f t="shared" si="290"/>
        <v>0</v>
      </c>
      <c r="AR259" s="40"/>
      <c r="AS259" s="41">
        <f t="shared" si="291"/>
        <v>0</v>
      </c>
      <c r="AT259" s="40"/>
      <c r="AU259" s="41">
        <f t="shared" si="292"/>
        <v>0</v>
      </c>
      <c r="AV259" s="40"/>
      <c r="AW259" s="41">
        <f t="shared" si="293"/>
        <v>0</v>
      </c>
      <c r="AX259" s="40"/>
      <c r="AY259" s="41">
        <f t="shared" si="294"/>
        <v>0</v>
      </c>
      <c r="AZ259" s="40"/>
      <c r="BA259" s="41">
        <f t="shared" si="295"/>
        <v>0</v>
      </c>
      <c r="BB259" s="40"/>
      <c r="BC259" s="41">
        <f t="shared" si="296"/>
        <v>0</v>
      </c>
      <c r="BD259" s="42">
        <f t="shared" si="297"/>
        <v>0</v>
      </c>
      <c r="BE259" s="49">
        <f t="shared" si="298"/>
        <v>0</v>
      </c>
      <c r="BF259" s="56">
        <f t="shared" si="271"/>
        <v>53</v>
      </c>
    </row>
    <row r="260" spans="1:58" ht="15" customHeight="1" x14ac:dyDescent="0.2">
      <c r="A260" s="48" t="s">
        <v>120</v>
      </c>
      <c r="B260" s="48" t="s">
        <v>25</v>
      </c>
      <c r="C260" s="48">
        <v>1</v>
      </c>
      <c r="D260" s="48" t="s">
        <v>146</v>
      </c>
      <c r="E260" s="48">
        <v>2016</v>
      </c>
      <c r="F260" s="40"/>
      <c r="G260" s="41">
        <f t="shared" si="272"/>
        <v>0</v>
      </c>
      <c r="H260" s="40"/>
      <c r="I260" s="41">
        <f t="shared" si="273"/>
        <v>0</v>
      </c>
      <c r="J260" s="40"/>
      <c r="K260" s="41">
        <f t="shared" si="274"/>
        <v>0</v>
      </c>
      <c r="L260" s="40"/>
      <c r="M260" s="41">
        <f t="shared" si="275"/>
        <v>0</v>
      </c>
      <c r="N260" s="40"/>
      <c r="O260" s="41">
        <f t="shared" si="276"/>
        <v>0</v>
      </c>
      <c r="P260" s="40"/>
      <c r="Q260" s="41">
        <f t="shared" si="277"/>
        <v>0</v>
      </c>
      <c r="R260" s="40"/>
      <c r="S260" s="41">
        <f t="shared" si="278"/>
        <v>0</v>
      </c>
      <c r="T260" s="40"/>
      <c r="U260" s="41">
        <f t="shared" si="279"/>
        <v>0</v>
      </c>
      <c r="V260" s="40"/>
      <c r="W260" s="41">
        <f t="shared" si="280"/>
        <v>0</v>
      </c>
      <c r="X260" s="40"/>
      <c r="Y260" s="41">
        <f t="shared" si="281"/>
        <v>0</v>
      </c>
      <c r="Z260" s="40"/>
      <c r="AA260" s="41">
        <f t="shared" si="282"/>
        <v>0</v>
      </c>
      <c r="AB260" s="40"/>
      <c r="AC260" s="41">
        <f t="shared" si="283"/>
        <v>0</v>
      </c>
      <c r="AD260" s="40"/>
      <c r="AE260" s="41">
        <f t="shared" si="284"/>
        <v>0</v>
      </c>
      <c r="AF260" s="40"/>
      <c r="AG260" s="41">
        <f t="shared" si="285"/>
        <v>0</v>
      </c>
      <c r="AH260" s="40"/>
      <c r="AI260" s="41">
        <f t="shared" si="286"/>
        <v>0</v>
      </c>
      <c r="AJ260" s="40"/>
      <c r="AK260" s="41">
        <f t="shared" si="287"/>
        <v>0</v>
      </c>
      <c r="AL260" s="40"/>
      <c r="AM260" s="41">
        <f t="shared" si="288"/>
        <v>0</v>
      </c>
      <c r="AN260" s="40"/>
      <c r="AO260" s="41">
        <f t="shared" si="289"/>
        <v>0</v>
      </c>
      <c r="AP260" s="40"/>
      <c r="AQ260" s="41">
        <f t="shared" si="290"/>
        <v>0</v>
      </c>
      <c r="AR260" s="40"/>
      <c r="AS260" s="41">
        <f t="shared" si="291"/>
        <v>0</v>
      </c>
      <c r="AT260" s="40"/>
      <c r="AU260" s="41">
        <f t="shared" si="292"/>
        <v>0</v>
      </c>
      <c r="AV260" s="40"/>
      <c r="AW260" s="41">
        <f t="shared" si="293"/>
        <v>0</v>
      </c>
      <c r="AX260" s="40"/>
      <c r="AY260" s="41">
        <f t="shared" si="294"/>
        <v>0</v>
      </c>
      <c r="AZ260" s="40"/>
      <c r="BA260" s="41">
        <f t="shared" si="295"/>
        <v>0</v>
      </c>
      <c r="BB260" s="40"/>
      <c r="BC260" s="41">
        <f t="shared" si="296"/>
        <v>0</v>
      </c>
      <c r="BD260" s="42">
        <f t="shared" si="297"/>
        <v>0</v>
      </c>
      <c r="BE260" s="49">
        <f t="shared" si="298"/>
        <v>0</v>
      </c>
      <c r="BF260" s="56">
        <f t="shared" si="271"/>
        <v>53</v>
      </c>
    </row>
    <row r="261" spans="1:58" x14ac:dyDescent="0.2">
      <c r="A261" s="48" t="s">
        <v>121</v>
      </c>
      <c r="B261" s="48" t="s">
        <v>10</v>
      </c>
      <c r="C261" s="48"/>
      <c r="D261" s="48" t="s">
        <v>146</v>
      </c>
      <c r="E261" s="48">
        <v>2016</v>
      </c>
      <c r="F261" s="40"/>
      <c r="G261" s="41">
        <f t="shared" si="272"/>
        <v>0</v>
      </c>
      <c r="H261" s="40"/>
      <c r="I261" s="41">
        <f t="shared" si="273"/>
        <v>0</v>
      </c>
      <c r="J261" s="40"/>
      <c r="K261" s="41">
        <f t="shared" si="274"/>
        <v>0</v>
      </c>
      <c r="L261" s="40"/>
      <c r="M261" s="41">
        <f t="shared" si="275"/>
        <v>0</v>
      </c>
      <c r="N261" s="40"/>
      <c r="O261" s="41">
        <f t="shared" si="276"/>
        <v>0</v>
      </c>
      <c r="P261" s="40"/>
      <c r="Q261" s="41">
        <f t="shared" si="277"/>
        <v>0</v>
      </c>
      <c r="R261" s="40"/>
      <c r="S261" s="41">
        <f t="shared" si="278"/>
        <v>0</v>
      </c>
      <c r="T261" s="40"/>
      <c r="U261" s="41">
        <f t="shared" si="279"/>
        <v>0</v>
      </c>
      <c r="V261" s="40"/>
      <c r="W261" s="41">
        <f t="shared" si="280"/>
        <v>0</v>
      </c>
      <c r="X261" s="40"/>
      <c r="Y261" s="41">
        <f t="shared" si="281"/>
        <v>0</v>
      </c>
      <c r="Z261" s="40"/>
      <c r="AA261" s="41">
        <f t="shared" si="282"/>
        <v>0</v>
      </c>
      <c r="AB261" s="40"/>
      <c r="AC261" s="41">
        <f t="shared" si="283"/>
        <v>0</v>
      </c>
      <c r="AD261" s="40"/>
      <c r="AE261" s="41">
        <f t="shared" si="284"/>
        <v>0</v>
      </c>
      <c r="AF261" s="40"/>
      <c r="AG261" s="41">
        <f t="shared" si="285"/>
        <v>0</v>
      </c>
      <c r="AH261" s="40"/>
      <c r="AI261" s="41">
        <f t="shared" si="286"/>
        <v>0</v>
      </c>
      <c r="AJ261" s="40"/>
      <c r="AK261" s="41">
        <f t="shared" si="287"/>
        <v>0</v>
      </c>
      <c r="AL261" s="40"/>
      <c r="AM261" s="41">
        <f t="shared" si="288"/>
        <v>0</v>
      </c>
      <c r="AN261" s="40"/>
      <c r="AO261" s="41">
        <f t="shared" si="289"/>
        <v>0</v>
      </c>
      <c r="AP261" s="40"/>
      <c r="AQ261" s="41">
        <f t="shared" si="290"/>
        <v>0</v>
      </c>
      <c r="AR261" s="40"/>
      <c r="AS261" s="41">
        <f t="shared" si="291"/>
        <v>0</v>
      </c>
      <c r="AT261" s="40"/>
      <c r="AU261" s="41">
        <f t="shared" si="292"/>
        <v>0</v>
      </c>
      <c r="AV261" s="40"/>
      <c r="AW261" s="41">
        <f t="shared" si="293"/>
        <v>0</v>
      </c>
      <c r="AX261" s="40"/>
      <c r="AY261" s="41">
        <f t="shared" si="294"/>
        <v>0</v>
      </c>
      <c r="AZ261" s="40"/>
      <c r="BA261" s="41">
        <f t="shared" si="295"/>
        <v>0</v>
      </c>
      <c r="BB261" s="40"/>
      <c r="BC261" s="41">
        <f t="shared" si="296"/>
        <v>0</v>
      </c>
      <c r="BD261" s="42">
        <f t="shared" si="297"/>
        <v>0</v>
      </c>
      <c r="BE261" s="49">
        <f t="shared" si="298"/>
        <v>0</v>
      </c>
      <c r="BF261" s="56">
        <f t="shared" si="271"/>
        <v>53</v>
      </c>
    </row>
    <row r="262" spans="1:58" hidden="1" x14ac:dyDescent="0.2">
      <c r="A262" s="48" t="s">
        <v>20</v>
      </c>
      <c r="B262" s="48" t="s">
        <v>10</v>
      </c>
      <c r="C262" s="48">
        <v>3</v>
      </c>
      <c r="D262" s="48" t="s">
        <v>146</v>
      </c>
      <c r="E262" s="48">
        <v>2016</v>
      </c>
      <c r="F262" s="40"/>
      <c r="G262" s="41">
        <f t="shared" si="272"/>
        <v>0</v>
      </c>
      <c r="H262" s="40"/>
      <c r="I262" s="41">
        <f t="shared" si="273"/>
        <v>0</v>
      </c>
      <c r="J262" s="40"/>
      <c r="K262" s="41">
        <f t="shared" si="274"/>
        <v>0</v>
      </c>
      <c r="L262" s="40"/>
      <c r="M262" s="41">
        <f t="shared" si="275"/>
        <v>0</v>
      </c>
      <c r="N262" s="40"/>
      <c r="O262" s="41">
        <f t="shared" si="276"/>
        <v>0</v>
      </c>
      <c r="P262" s="40"/>
      <c r="Q262" s="41">
        <f t="shared" si="277"/>
        <v>0</v>
      </c>
      <c r="R262" s="40"/>
      <c r="S262" s="41">
        <f t="shared" si="278"/>
        <v>0</v>
      </c>
      <c r="T262" s="40"/>
      <c r="U262" s="41">
        <f t="shared" si="279"/>
        <v>0</v>
      </c>
      <c r="V262" s="40"/>
      <c r="W262" s="41">
        <f t="shared" si="280"/>
        <v>0</v>
      </c>
      <c r="X262" s="40"/>
      <c r="Y262" s="41">
        <f t="shared" si="281"/>
        <v>0</v>
      </c>
      <c r="Z262" s="40"/>
      <c r="AA262" s="41">
        <f t="shared" si="282"/>
        <v>0</v>
      </c>
      <c r="AB262" s="40"/>
      <c r="AC262" s="41">
        <f t="shared" si="283"/>
        <v>0</v>
      </c>
      <c r="AD262" s="40"/>
      <c r="AE262" s="41">
        <f t="shared" si="284"/>
        <v>0</v>
      </c>
      <c r="AF262" s="40"/>
      <c r="AG262" s="41">
        <f t="shared" si="285"/>
        <v>0</v>
      </c>
      <c r="AH262" s="40"/>
      <c r="AI262" s="41">
        <f t="shared" si="286"/>
        <v>0</v>
      </c>
      <c r="AJ262" s="40"/>
      <c r="AK262" s="41">
        <f t="shared" si="287"/>
        <v>0</v>
      </c>
      <c r="AL262" s="40"/>
      <c r="AM262" s="41">
        <f t="shared" si="288"/>
        <v>0</v>
      </c>
      <c r="AN262" s="40"/>
      <c r="AO262" s="41">
        <f t="shared" si="289"/>
        <v>0</v>
      </c>
      <c r="AP262" s="40"/>
      <c r="AQ262" s="41">
        <f t="shared" si="290"/>
        <v>0</v>
      </c>
      <c r="AR262" s="40"/>
      <c r="AS262" s="41">
        <f t="shared" si="291"/>
        <v>0</v>
      </c>
      <c r="AT262" s="40"/>
      <c r="AU262" s="41">
        <f t="shared" si="292"/>
        <v>0</v>
      </c>
      <c r="AV262" s="40"/>
      <c r="AW262" s="41">
        <f t="shared" si="293"/>
        <v>0</v>
      </c>
      <c r="AX262" s="40"/>
      <c r="AY262" s="41">
        <f t="shared" si="294"/>
        <v>0</v>
      </c>
      <c r="AZ262" s="40"/>
      <c r="BA262" s="41">
        <f t="shared" si="295"/>
        <v>0</v>
      </c>
      <c r="BB262" s="40"/>
      <c r="BC262" s="41">
        <f t="shared" si="296"/>
        <v>0</v>
      </c>
      <c r="BD262" s="42">
        <f t="shared" si="297"/>
        <v>0</v>
      </c>
      <c r="BE262" s="49">
        <f t="shared" si="298"/>
        <v>0</v>
      </c>
      <c r="BF262" s="56">
        <f t="shared" si="271"/>
        <v>53</v>
      </c>
    </row>
    <row r="263" spans="1:58" hidden="1" x14ac:dyDescent="0.2">
      <c r="A263" s="48" t="s">
        <v>17</v>
      </c>
      <c r="B263" s="48" t="s">
        <v>10</v>
      </c>
      <c r="C263" s="48">
        <v>3</v>
      </c>
      <c r="D263" s="48" t="s">
        <v>146</v>
      </c>
      <c r="E263" s="48">
        <v>2016</v>
      </c>
      <c r="F263" s="40"/>
      <c r="G263" s="41">
        <f t="shared" si="272"/>
        <v>0</v>
      </c>
      <c r="H263" s="40"/>
      <c r="I263" s="41">
        <f t="shared" si="273"/>
        <v>0</v>
      </c>
      <c r="J263" s="40"/>
      <c r="K263" s="41">
        <f t="shared" si="274"/>
        <v>0</v>
      </c>
      <c r="L263" s="40"/>
      <c r="M263" s="41">
        <f t="shared" si="275"/>
        <v>0</v>
      </c>
      <c r="N263" s="40"/>
      <c r="O263" s="41">
        <f t="shared" si="276"/>
        <v>0</v>
      </c>
      <c r="P263" s="40"/>
      <c r="Q263" s="41">
        <f t="shared" si="277"/>
        <v>0</v>
      </c>
      <c r="R263" s="40"/>
      <c r="S263" s="41">
        <f t="shared" si="278"/>
        <v>0</v>
      </c>
      <c r="T263" s="40"/>
      <c r="U263" s="41">
        <f t="shared" si="279"/>
        <v>0</v>
      </c>
      <c r="V263" s="40"/>
      <c r="W263" s="41">
        <f t="shared" si="280"/>
        <v>0</v>
      </c>
      <c r="X263" s="40"/>
      <c r="Y263" s="41">
        <f t="shared" si="281"/>
        <v>0</v>
      </c>
      <c r="Z263" s="40"/>
      <c r="AA263" s="41">
        <f t="shared" si="282"/>
        <v>0</v>
      </c>
      <c r="AB263" s="40"/>
      <c r="AC263" s="41">
        <f t="shared" si="283"/>
        <v>0</v>
      </c>
      <c r="AD263" s="40"/>
      <c r="AE263" s="41">
        <f t="shared" si="284"/>
        <v>0</v>
      </c>
      <c r="AF263" s="40"/>
      <c r="AG263" s="41">
        <f t="shared" si="285"/>
        <v>0</v>
      </c>
      <c r="AH263" s="40"/>
      <c r="AI263" s="41">
        <f t="shared" si="286"/>
        <v>0</v>
      </c>
      <c r="AJ263" s="40"/>
      <c r="AK263" s="41">
        <f t="shared" si="287"/>
        <v>0</v>
      </c>
      <c r="AL263" s="40"/>
      <c r="AM263" s="41">
        <f t="shared" si="288"/>
        <v>0</v>
      </c>
      <c r="AN263" s="40"/>
      <c r="AO263" s="41">
        <f t="shared" si="289"/>
        <v>0</v>
      </c>
      <c r="AP263" s="40"/>
      <c r="AQ263" s="41">
        <f t="shared" si="290"/>
        <v>0</v>
      </c>
      <c r="AR263" s="40"/>
      <c r="AS263" s="41">
        <f t="shared" si="291"/>
        <v>0</v>
      </c>
      <c r="AT263" s="40"/>
      <c r="AU263" s="41">
        <f t="shared" si="292"/>
        <v>0</v>
      </c>
      <c r="AV263" s="40"/>
      <c r="AW263" s="41">
        <f t="shared" si="293"/>
        <v>0</v>
      </c>
      <c r="AX263" s="40"/>
      <c r="AY263" s="41">
        <f t="shared" si="294"/>
        <v>0</v>
      </c>
      <c r="AZ263" s="40"/>
      <c r="BA263" s="41">
        <f t="shared" si="295"/>
        <v>0</v>
      </c>
      <c r="BB263" s="40"/>
      <c r="BC263" s="41">
        <f t="shared" si="296"/>
        <v>0</v>
      </c>
      <c r="BD263" s="42">
        <f t="shared" si="297"/>
        <v>0</v>
      </c>
      <c r="BE263" s="49">
        <f t="shared" si="298"/>
        <v>0</v>
      </c>
      <c r="BF263" s="56">
        <f t="shared" si="271"/>
        <v>53</v>
      </c>
    </row>
    <row r="264" spans="1:58" x14ac:dyDescent="0.2">
      <c r="A264" s="48" t="s">
        <v>16</v>
      </c>
      <c r="B264" s="48" t="s">
        <v>10</v>
      </c>
      <c r="C264" s="48">
        <v>1</v>
      </c>
      <c r="D264" s="48" t="s">
        <v>146</v>
      </c>
      <c r="E264" s="48">
        <v>2016</v>
      </c>
      <c r="F264" s="40"/>
      <c r="G264" s="41">
        <f t="shared" si="272"/>
        <v>0</v>
      </c>
      <c r="H264" s="40"/>
      <c r="I264" s="41">
        <f t="shared" si="273"/>
        <v>0</v>
      </c>
      <c r="J264" s="40"/>
      <c r="K264" s="41">
        <f t="shared" si="274"/>
        <v>0</v>
      </c>
      <c r="L264" s="40"/>
      <c r="M264" s="41">
        <f t="shared" si="275"/>
        <v>0</v>
      </c>
      <c r="N264" s="40"/>
      <c r="O264" s="41">
        <f t="shared" si="276"/>
        <v>0</v>
      </c>
      <c r="P264" s="40"/>
      <c r="Q264" s="41">
        <f t="shared" si="277"/>
        <v>0</v>
      </c>
      <c r="R264" s="40"/>
      <c r="S264" s="41">
        <f t="shared" si="278"/>
        <v>0</v>
      </c>
      <c r="T264" s="40"/>
      <c r="U264" s="41">
        <f t="shared" si="279"/>
        <v>0</v>
      </c>
      <c r="V264" s="40"/>
      <c r="W264" s="41">
        <f t="shared" si="280"/>
        <v>0</v>
      </c>
      <c r="X264" s="40"/>
      <c r="Y264" s="41">
        <f t="shared" si="281"/>
        <v>0</v>
      </c>
      <c r="Z264" s="40"/>
      <c r="AA264" s="41">
        <f t="shared" si="282"/>
        <v>0</v>
      </c>
      <c r="AB264" s="40"/>
      <c r="AC264" s="41">
        <f t="shared" si="283"/>
        <v>0</v>
      </c>
      <c r="AD264" s="40"/>
      <c r="AE264" s="41">
        <f t="shared" si="284"/>
        <v>0</v>
      </c>
      <c r="AF264" s="40"/>
      <c r="AG264" s="41">
        <f t="shared" si="285"/>
        <v>0</v>
      </c>
      <c r="AH264" s="40"/>
      <c r="AI264" s="41">
        <f t="shared" si="286"/>
        <v>0</v>
      </c>
      <c r="AJ264" s="40"/>
      <c r="AK264" s="41">
        <f t="shared" si="287"/>
        <v>0</v>
      </c>
      <c r="AL264" s="40"/>
      <c r="AM264" s="41">
        <f t="shared" si="288"/>
        <v>0</v>
      </c>
      <c r="AN264" s="40"/>
      <c r="AO264" s="41">
        <f t="shared" si="289"/>
        <v>0</v>
      </c>
      <c r="AP264" s="40"/>
      <c r="AQ264" s="41">
        <f t="shared" si="290"/>
        <v>0</v>
      </c>
      <c r="AR264" s="40"/>
      <c r="AS264" s="41">
        <f t="shared" si="291"/>
        <v>0</v>
      </c>
      <c r="AT264" s="40"/>
      <c r="AU264" s="41">
        <f t="shared" si="292"/>
        <v>0</v>
      </c>
      <c r="AV264" s="40"/>
      <c r="AW264" s="41">
        <f t="shared" si="293"/>
        <v>0</v>
      </c>
      <c r="AX264" s="40"/>
      <c r="AY264" s="41">
        <f t="shared" si="294"/>
        <v>0</v>
      </c>
      <c r="AZ264" s="40"/>
      <c r="BA264" s="41">
        <f t="shared" si="295"/>
        <v>0</v>
      </c>
      <c r="BB264" s="40"/>
      <c r="BC264" s="41">
        <f t="shared" si="296"/>
        <v>0</v>
      </c>
      <c r="BD264" s="42">
        <f t="shared" si="297"/>
        <v>0</v>
      </c>
      <c r="BE264" s="49">
        <f t="shared" si="298"/>
        <v>0</v>
      </c>
      <c r="BF264" s="56">
        <f t="shared" si="271"/>
        <v>53</v>
      </c>
    </row>
    <row r="265" spans="1:58" x14ac:dyDescent="0.2">
      <c r="A265" s="48" t="s">
        <v>132</v>
      </c>
      <c r="B265" s="48" t="s">
        <v>52</v>
      </c>
      <c r="C265" s="48">
        <v>1</v>
      </c>
      <c r="D265" s="48" t="s">
        <v>146</v>
      </c>
      <c r="E265" s="48">
        <v>2016</v>
      </c>
      <c r="F265" s="40"/>
      <c r="G265" s="41">
        <f t="shared" si="272"/>
        <v>0</v>
      </c>
      <c r="H265" s="40"/>
      <c r="I265" s="41">
        <f t="shared" si="273"/>
        <v>0</v>
      </c>
      <c r="J265" s="40"/>
      <c r="K265" s="41">
        <f t="shared" si="274"/>
        <v>0</v>
      </c>
      <c r="L265" s="40"/>
      <c r="M265" s="41">
        <f t="shared" si="275"/>
        <v>0</v>
      </c>
      <c r="N265" s="40"/>
      <c r="O265" s="41">
        <f t="shared" si="276"/>
        <v>0</v>
      </c>
      <c r="P265" s="40"/>
      <c r="Q265" s="41">
        <f t="shared" si="277"/>
        <v>0</v>
      </c>
      <c r="R265" s="40"/>
      <c r="S265" s="41">
        <f t="shared" si="278"/>
        <v>0</v>
      </c>
      <c r="T265" s="40"/>
      <c r="U265" s="41">
        <f t="shared" si="279"/>
        <v>0</v>
      </c>
      <c r="V265" s="40"/>
      <c r="W265" s="41">
        <f t="shared" si="280"/>
        <v>0</v>
      </c>
      <c r="X265" s="40"/>
      <c r="Y265" s="41">
        <f t="shared" si="281"/>
        <v>0</v>
      </c>
      <c r="Z265" s="40"/>
      <c r="AA265" s="41">
        <f t="shared" si="282"/>
        <v>0</v>
      </c>
      <c r="AB265" s="40"/>
      <c r="AC265" s="41">
        <f t="shared" si="283"/>
        <v>0</v>
      </c>
      <c r="AD265" s="40"/>
      <c r="AE265" s="41">
        <f t="shared" si="284"/>
        <v>0</v>
      </c>
      <c r="AF265" s="40"/>
      <c r="AG265" s="41">
        <f t="shared" si="285"/>
        <v>0</v>
      </c>
      <c r="AH265" s="40"/>
      <c r="AI265" s="41">
        <f t="shared" si="286"/>
        <v>0</v>
      </c>
      <c r="AJ265" s="40"/>
      <c r="AK265" s="41">
        <f t="shared" si="287"/>
        <v>0</v>
      </c>
      <c r="AL265" s="40"/>
      <c r="AM265" s="41">
        <f t="shared" si="288"/>
        <v>0</v>
      </c>
      <c r="AN265" s="40"/>
      <c r="AO265" s="41">
        <f t="shared" si="289"/>
        <v>0</v>
      </c>
      <c r="AP265" s="40"/>
      <c r="AQ265" s="41">
        <f t="shared" si="290"/>
        <v>0</v>
      </c>
      <c r="AR265" s="40"/>
      <c r="AS265" s="41">
        <f t="shared" si="291"/>
        <v>0</v>
      </c>
      <c r="AT265" s="40"/>
      <c r="AU265" s="41">
        <f t="shared" si="292"/>
        <v>0</v>
      </c>
      <c r="AV265" s="40"/>
      <c r="AW265" s="41">
        <f t="shared" si="293"/>
        <v>0</v>
      </c>
      <c r="AX265" s="40"/>
      <c r="AY265" s="41">
        <f t="shared" si="294"/>
        <v>0</v>
      </c>
      <c r="AZ265" s="40"/>
      <c r="BA265" s="41">
        <f t="shared" si="295"/>
        <v>0</v>
      </c>
      <c r="BB265" s="40"/>
      <c r="BC265" s="41">
        <f t="shared" si="296"/>
        <v>0</v>
      </c>
      <c r="BD265" s="42">
        <f t="shared" si="297"/>
        <v>0</v>
      </c>
      <c r="BE265" s="49">
        <f t="shared" si="298"/>
        <v>0</v>
      </c>
      <c r="BF265" s="56">
        <f t="shared" si="271"/>
        <v>53</v>
      </c>
    </row>
    <row r="266" spans="1:58" hidden="1" x14ac:dyDescent="0.2">
      <c r="A266" s="48" t="s">
        <v>42</v>
      </c>
      <c r="B266" s="48" t="s">
        <v>25</v>
      </c>
      <c r="C266" s="48">
        <v>2</v>
      </c>
      <c r="D266" s="48" t="s">
        <v>146</v>
      </c>
      <c r="E266" s="48">
        <v>2016</v>
      </c>
      <c r="F266" s="40"/>
      <c r="G266" s="41">
        <f t="shared" si="272"/>
        <v>0</v>
      </c>
      <c r="H266" s="40"/>
      <c r="I266" s="41">
        <f t="shared" si="273"/>
        <v>0</v>
      </c>
      <c r="J266" s="40"/>
      <c r="K266" s="41">
        <f t="shared" si="274"/>
        <v>0</v>
      </c>
      <c r="L266" s="40"/>
      <c r="M266" s="41">
        <f t="shared" si="275"/>
        <v>0</v>
      </c>
      <c r="N266" s="40"/>
      <c r="O266" s="41">
        <f t="shared" si="276"/>
        <v>0</v>
      </c>
      <c r="P266" s="40"/>
      <c r="Q266" s="41">
        <f t="shared" si="277"/>
        <v>0</v>
      </c>
      <c r="R266" s="40"/>
      <c r="S266" s="41">
        <f t="shared" si="278"/>
        <v>0</v>
      </c>
      <c r="T266" s="40"/>
      <c r="U266" s="41">
        <f t="shared" si="279"/>
        <v>0</v>
      </c>
      <c r="V266" s="40"/>
      <c r="W266" s="41">
        <f t="shared" si="280"/>
        <v>0</v>
      </c>
      <c r="X266" s="40"/>
      <c r="Y266" s="41">
        <f t="shared" si="281"/>
        <v>0</v>
      </c>
      <c r="Z266" s="40"/>
      <c r="AA266" s="41">
        <f t="shared" si="282"/>
        <v>0</v>
      </c>
      <c r="AB266" s="40"/>
      <c r="AC266" s="41">
        <f t="shared" si="283"/>
        <v>0</v>
      </c>
      <c r="AD266" s="40"/>
      <c r="AE266" s="41">
        <f t="shared" si="284"/>
        <v>0</v>
      </c>
      <c r="AF266" s="40"/>
      <c r="AG266" s="41">
        <f t="shared" si="285"/>
        <v>0</v>
      </c>
      <c r="AH266" s="40"/>
      <c r="AI266" s="41">
        <f t="shared" si="286"/>
        <v>0</v>
      </c>
      <c r="AJ266" s="40"/>
      <c r="AK266" s="41">
        <f t="shared" si="287"/>
        <v>0</v>
      </c>
      <c r="AL266" s="40"/>
      <c r="AM266" s="41">
        <f t="shared" si="288"/>
        <v>0</v>
      </c>
      <c r="AN266" s="40"/>
      <c r="AO266" s="41">
        <f t="shared" si="289"/>
        <v>0</v>
      </c>
      <c r="AP266" s="40"/>
      <c r="AQ266" s="41">
        <f t="shared" si="290"/>
        <v>0</v>
      </c>
      <c r="AR266" s="40"/>
      <c r="AS266" s="41">
        <f t="shared" si="291"/>
        <v>0</v>
      </c>
      <c r="AT266" s="40"/>
      <c r="AU266" s="41">
        <f t="shared" si="292"/>
        <v>0</v>
      </c>
      <c r="AV266" s="40"/>
      <c r="AW266" s="41">
        <f t="shared" si="293"/>
        <v>0</v>
      </c>
      <c r="AX266" s="40"/>
      <c r="AY266" s="41">
        <f t="shared" si="294"/>
        <v>0</v>
      </c>
      <c r="AZ266" s="40"/>
      <c r="BA266" s="41">
        <f t="shared" si="295"/>
        <v>0</v>
      </c>
      <c r="BB266" s="40"/>
      <c r="BC266" s="41">
        <f t="shared" si="296"/>
        <v>0</v>
      </c>
      <c r="BD266" s="42">
        <f t="shared" si="297"/>
        <v>0</v>
      </c>
      <c r="BE266" s="49">
        <f t="shared" si="298"/>
        <v>0</v>
      </c>
      <c r="BF266" s="56">
        <f t="shared" si="271"/>
        <v>53</v>
      </c>
    </row>
    <row r="267" spans="1:58" hidden="1" x14ac:dyDescent="0.2">
      <c r="A267" s="48" t="s">
        <v>180</v>
      </c>
      <c r="B267" s="48" t="s">
        <v>10</v>
      </c>
      <c r="C267" s="48">
        <v>2</v>
      </c>
      <c r="D267" s="48" t="s">
        <v>146</v>
      </c>
      <c r="E267" s="48">
        <v>2016</v>
      </c>
      <c r="F267" s="40"/>
      <c r="G267" s="41">
        <f t="shared" si="272"/>
        <v>0</v>
      </c>
      <c r="H267" s="40"/>
      <c r="I267" s="41">
        <f t="shared" si="273"/>
        <v>0</v>
      </c>
      <c r="J267" s="40"/>
      <c r="K267" s="41">
        <f t="shared" si="274"/>
        <v>0</v>
      </c>
      <c r="L267" s="40"/>
      <c r="M267" s="41">
        <f t="shared" si="275"/>
        <v>0</v>
      </c>
      <c r="N267" s="40"/>
      <c r="O267" s="41">
        <f t="shared" si="276"/>
        <v>0</v>
      </c>
      <c r="P267" s="40"/>
      <c r="Q267" s="41">
        <f t="shared" si="277"/>
        <v>0</v>
      </c>
      <c r="R267" s="40"/>
      <c r="S267" s="41">
        <f t="shared" si="278"/>
        <v>0</v>
      </c>
      <c r="T267" s="40"/>
      <c r="U267" s="41">
        <f t="shared" si="279"/>
        <v>0</v>
      </c>
      <c r="V267" s="40"/>
      <c r="W267" s="41">
        <f t="shared" si="280"/>
        <v>0</v>
      </c>
      <c r="X267" s="40"/>
      <c r="Y267" s="41">
        <f t="shared" si="281"/>
        <v>0</v>
      </c>
      <c r="Z267" s="40"/>
      <c r="AA267" s="41">
        <f t="shared" si="282"/>
        <v>0</v>
      </c>
      <c r="AB267" s="40"/>
      <c r="AC267" s="41">
        <f t="shared" si="283"/>
        <v>0</v>
      </c>
      <c r="AD267" s="40"/>
      <c r="AE267" s="41">
        <f t="shared" si="284"/>
        <v>0</v>
      </c>
      <c r="AF267" s="40"/>
      <c r="AG267" s="41">
        <f t="shared" si="285"/>
        <v>0</v>
      </c>
      <c r="AH267" s="40"/>
      <c r="AI267" s="41">
        <f t="shared" si="286"/>
        <v>0</v>
      </c>
      <c r="AJ267" s="40"/>
      <c r="AK267" s="41">
        <f t="shared" si="287"/>
        <v>0</v>
      </c>
      <c r="AL267" s="40"/>
      <c r="AM267" s="41">
        <f t="shared" si="288"/>
        <v>0</v>
      </c>
      <c r="AN267" s="40"/>
      <c r="AO267" s="41">
        <f t="shared" si="289"/>
        <v>0</v>
      </c>
      <c r="AP267" s="40"/>
      <c r="AQ267" s="41">
        <f t="shared" si="290"/>
        <v>0</v>
      </c>
      <c r="AR267" s="40"/>
      <c r="AS267" s="41">
        <f t="shared" si="291"/>
        <v>0</v>
      </c>
      <c r="AT267" s="40"/>
      <c r="AU267" s="41">
        <f t="shared" si="292"/>
        <v>0</v>
      </c>
      <c r="AV267" s="40"/>
      <c r="AW267" s="41">
        <f t="shared" si="293"/>
        <v>0</v>
      </c>
      <c r="AX267" s="40"/>
      <c r="AY267" s="41">
        <f t="shared" si="294"/>
        <v>0</v>
      </c>
      <c r="AZ267" s="40"/>
      <c r="BA267" s="41">
        <f t="shared" si="295"/>
        <v>0</v>
      </c>
      <c r="BB267" s="40"/>
      <c r="BC267" s="41">
        <f t="shared" si="296"/>
        <v>0</v>
      </c>
      <c r="BD267" s="42">
        <f t="shared" si="297"/>
        <v>0</v>
      </c>
      <c r="BE267" s="49">
        <f t="shared" si="298"/>
        <v>0</v>
      </c>
      <c r="BF267" s="56">
        <f t="shared" si="271"/>
        <v>53</v>
      </c>
    </row>
    <row r="268" spans="1:58" hidden="1" x14ac:dyDescent="0.2">
      <c r="A268" s="48" t="s">
        <v>18</v>
      </c>
      <c r="B268" s="48" t="s">
        <v>10</v>
      </c>
      <c r="C268" s="48">
        <v>3</v>
      </c>
      <c r="D268" s="48" t="s">
        <v>146</v>
      </c>
      <c r="E268" s="48">
        <v>2016</v>
      </c>
      <c r="F268" s="40"/>
      <c r="G268" s="41">
        <f t="shared" si="272"/>
        <v>0</v>
      </c>
      <c r="H268" s="40"/>
      <c r="I268" s="41">
        <f t="shared" si="273"/>
        <v>0</v>
      </c>
      <c r="J268" s="40"/>
      <c r="K268" s="41">
        <f t="shared" si="274"/>
        <v>0</v>
      </c>
      <c r="L268" s="40"/>
      <c r="M268" s="41">
        <f t="shared" si="275"/>
        <v>0</v>
      </c>
      <c r="N268" s="40"/>
      <c r="O268" s="41">
        <f t="shared" si="276"/>
        <v>0</v>
      </c>
      <c r="P268" s="40"/>
      <c r="Q268" s="41">
        <f t="shared" si="277"/>
        <v>0</v>
      </c>
      <c r="R268" s="40"/>
      <c r="S268" s="41">
        <f t="shared" si="278"/>
        <v>0</v>
      </c>
      <c r="T268" s="40"/>
      <c r="U268" s="41">
        <f t="shared" si="279"/>
        <v>0</v>
      </c>
      <c r="V268" s="40"/>
      <c r="W268" s="41">
        <f t="shared" si="280"/>
        <v>0</v>
      </c>
      <c r="X268" s="40"/>
      <c r="Y268" s="41">
        <f t="shared" si="281"/>
        <v>0</v>
      </c>
      <c r="Z268" s="40"/>
      <c r="AA268" s="41">
        <f t="shared" si="282"/>
        <v>0</v>
      </c>
      <c r="AB268" s="40"/>
      <c r="AC268" s="41">
        <f t="shared" si="283"/>
        <v>0</v>
      </c>
      <c r="AD268" s="40"/>
      <c r="AE268" s="41">
        <f t="shared" si="284"/>
        <v>0</v>
      </c>
      <c r="AF268" s="40"/>
      <c r="AG268" s="41">
        <f t="shared" si="285"/>
        <v>0</v>
      </c>
      <c r="AH268" s="40"/>
      <c r="AI268" s="41">
        <f t="shared" si="286"/>
        <v>0</v>
      </c>
      <c r="AJ268" s="40"/>
      <c r="AK268" s="41">
        <f t="shared" si="287"/>
        <v>0</v>
      </c>
      <c r="AL268" s="40"/>
      <c r="AM268" s="41">
        <f t="shared" si="288"/>
        <v>0</v>
      </c>
      <c r="AN268" s="40"/>
      <c r="AO268" s="41">
        <f t="shared" si="289"/>
        <v>0</v>
      </c>
      <c r="AP268" s="40"/>
      <c r="AQ268" s="41">
        <f t="shared" si="290"/>
        <v>0</v>
      </c>
      <c r="AR268" s="40"/>
      <c r="AS268" s="41">
        <f t="shared" si="291"/>
        <v>0</v>
      </c>
      <c r="AT268" s="40"/>
      <c r="AU268" s="41">
        <f t="shared" si="292"/>
        <v>0</v>
      </c>
      <c r="AV268" s="40"/>
      <c r="AW268" s="41">
        <f t="shared" si="293"/>
        <v>0</v>
      </c>
      <c r="AX268" s="40"/>
      <c r="AY268" s="41">
        <f t="shared" si="294"/>
        <v>0</v>
      </c>
      <c r="AZ268" s="40"/>
      <c r="BA268" s="41">
        <f t="shared" si="295"/>
        <v>0</v>
      </c>
      <c r="BB268" s="40"/>
      <c r="BC268" s="41">
        <f t="shared" si="296"/>
        <v>0</v>
      </c>
      <c r="BD268" s="42">
        <f t="shared" si="297"/>
        <v>0</v>
      </c>
      <c r="BE268" s="49">
        <f t="shared" si="298"/>
        <v>0</v>
      </c>
      <c r="BF268" s="56">
        <f t="shared" si="271"/>
        <v>53</v>
      </c>
    </row>
    <row r="269" spans="1:58" x14ac:dyDescent="0.2">
      <c r="A269" s="48" t="s">
        <v>8</v>
      </c>
      <c r="B269" s="48" t="s">
        <v>134</v>
      </c>
      <c r="C269" s="48">
        <v>1</v>
      </c>
      <c r="D269" s="48" t="s">
        <v>146</v>
      </c>
      <c r="E269" s="48">
        <v>2016</v>
      </c>
      <c r="F269" s="40"/>
      <c r="G269" s="41">
        <f t="shared" si="272"/>
        <v>0</v>
      </c>
      <c r="H269" s="40"/>
      <c r="I269" s="41">
        <f t="shared" si="273"/>
        <v>0</v>
      </c>
      <c r="J269" s="40"/>
      <c r="K269" s="41">
        <f t="shared" si="274"/>
        <v>0</v>
      </c>
      <c r="L269" s="40"/>
      <c r="M269" s="41">
        <f t="shared" si="275"/>
        <v>0</v>
      </c>
      <c r="N269" s="40"/>
      <c r="O269" s="41">
        <f t="shared" si="276"/>
        <v>0</v>
      </c>
      <c r="P269" s="40"/>
      <c r="Q269" s="41">
        <f t="shared" si="277"/>
        <v>0</v>
      </c>
      <c r="R269" s="40"/>
      <c r="S269" s="41">
        <f t="shared" si="278"/>
        <v>0</v>
      </c>
      <c r="T269" s="40"/>
      <c r="U269" s="41">
        <f t="shared" si="279"/>
        <v>0</v>
      </c>
      <c r="V269" s="40"/>
      <c r="W269" s="41">
        <f t="shared" si="280"/>
        <v>0</v>
      </c>
      <c r="X269" s="40"/>
      <c r="Y269" s="41">
        <f t="shared" si="281"/>
        <v>0</v>
      </c>
      <c r="Z269" s="40"/>
      <c r="AA269" s="41">
        <f t="shared" si="282"/>
        <v>0</v>
      </c>
      <c r="AB269" s="40"/>
      <c r="AC269" s="41">
        <f t="shared" si="283"/>
        <v>0</v>
      </c>
      <c r="AD269" s="40"/>
      <c r="AE269" s="41">
        <f t="shared" si="284"/>
        <v>0</v>
      </c>
      <c r="AF269" s="40"/>
      <c r="AG269" s="41">
        <f t="shared" si="285"/>
        <v>0</v>
      </c>
      <c r="AH269" s="40"/>
      <c r="AI269" s="41">
        <f t="shared" si="286"/>
        <v>0</v>
      </c>
      <c r="AJ269" s="40"/>
      <c r="AK269" s="41">
        <f t="shared" si="287"/>
        <v>0</v>
      </c>
      <c r="AL269" s="40"/>
      <c r="AM269" s="41">
        <f t="shared" si="288"/>
        <v>0</v>
      </c>
      <c r="AN269" s="40"/>
      <c r="AO269" s="41">
        <f t="shared" si="289"/>
        <v>0</v>
      </c>
      <c r="AP269" s="40"/>
      <c r="AQ269" s="41">
        <f t="shared" si="290"/>
        <v>0</v>
      </c>
      <c r="AR269" s="40"/>
      <c r="AS269" s="41">
        <f t="shared" si="291"/>
        <v>0</v>
      </c>
      <c r="AT269" s="40"/>
      <c r="AU269" s="41">
        <f t="shared" si="292"/>
        <v>0</v>
      </c>
      <c r="AV269" s="40"/>
      <c r="AW269" s="41">
        <f t="shared" si="293"/>
        <v>0</v>
      </c>
      <c r="AX269" s="40"/>
      <c r="AY269" s="41">
        <f t="shared" si="294"/>
        <v>0</v>
      </c>
      <c r="AZ269" s="40"/>
      <c r="BA269" s="41">
        <f t="shared" si="295"/>
        <v>0</v>
      </c>
      <c r="BB269" s="40"/>
      <c r="BC269" s="41">
        <f t="shared" si="296"/>
        <v>0</v>
      </c>
      <c r="BD269" s="42">
        <f t="shared" si="297"/>
        <v>0</v>
      </c>
      <c r="BE269" s="49">
        <f t="shared" si="298"/>
        <v>0</v>
      </c>
      <c r="BF269" s="56">
        <f t="shared" si="271"/>
        <v>53</v>
      </c>
    </row>
    <row r="270" spans="1:58" hidden="1" x14ac:dyDescent="0.2">
      <c r="A270" s="48" t="s">
        <v>114</v>
      </c>
      <c r="B270" s="48" t="s">
        <v>25</v>
      </c>
      <c r="C270" s="48">
        <v>2</v>
      </c>
      <c r="D270" s="48" t="s">
        <v>146</v>
      </c>
      <c r="E270" s="48">
        <v>2016</v>
      </c>
      <c r="F270" s="40"/>
      <c r="G270" s="41">
        <f t="shared" si="272"/>
        <v>0</v>
      </c>
      <c r="H270" s="40"/>
      <c r="I270" s="41">
        <f t="shared" si="273"/>
        <v>0</v>
      </c>
      <c r="J270" s="40"/>
      <c r="K270" s="41">
        <f t="shared" si="274"/>
        <v>0</v>
      </c>
      <c r="L270" s="40"/>
      <c r="M270" s="41">
        <f t="shared" si="275"/>
        <v>0</v>
      </c>
      <c r="N270" s="40"/>
      <c r="O270" s="41">
        <f t="shared" si="276"/>
        <v>0</v>
      </c>
      <c r="P270" s="40"/>
      <c r="Q270" s="41">
        <f t="shared" si="277"/>
        <v>0</v>
      </c>
      <c r="R270" s="40"/>
      <c r="S270" s="41">
        <f t="shared" si="278"/>
        <v>0</v>
      </c>
      <c r="T270" s="40"/>
      <c r="U270" s="41">
        <f t="shared" si="279"/>
        <v>0</v>
      </c>
      <c r="V270" s="40"/>
      <c r="W270" s="41">
        <f t="shared" si="280"/>
        <v>0</v>
      </c>
      <c r="X270" s="40"/>
      <c r="Y270" s="41">
        <f t="shared" si="281"/>
        <v>0</v>
      </c>
      <c r="Z270" s="40"/>
      <c r="AA270" s="41">
        <f t="shared" si="282"/>
        <v>0</v>
      </c>
      <c r="AB270" s="40"/>
      <c r="AC270" s="41">
        <f t="shared" si="283"/>
        <v>0</v>
      </c>
      <c r="AD270" s="40"/>
      <c r="AE270" s="41">
        <f t="shared" si="284"/>
        <v>0</v>
      </c>
      <c r="AF270" s="40"/>
      <c r="AG270" s="41">
        <f t="shared" si="285"/>
        <v>0</v>
      </c>
      <c r="AH270" s="40"/>
      <c r="AI270" s="41">
        <f t="shared" si="286"/>
        <v>0</v>
      </c>
      <c r="AJ270" s="40"/>
      <c r="AK270" s="41">
        <f t="shared" si="287"/>
        <v>0</v>
      </c>
      <c r="AL270" s="40"/>
      <c r="AM270" s="41">
        <f t="shared" si="288"/>
        <v>0</v>
      </c>
      <c r="AN270" s="40"/>
      <c r="AO270" s="41">
        <f t="shared" si="289"/>
        <v>0</v>
      </c>
      <c r="AP270" s="40"/>
      <c r="AQ270" s="41">
        <f t="shared" si="290"/>
        <v>0</v>
      </c>
      <c r="AR270" s="40"/>
      <c r="AS270" s="41">
        <f t="shared" si="291"/>
        <v>0</v>
      </c>
      <c r="AT270" s="40"/>
      <c r="AU270" s="41">
        <f t="shared" si="292"/>
        <v>0</v>
      </c>
      <c r="AV270" s="40"/>
      <c r="AW270" s="41">
        <f t="shared" si="293"/>
        <v>0</v>
      </c>
      <c r="AX270" s="40"/>
      <c r="AY270" s="41">
        <f t="shared" si="294"/>
        <v>0</v>
      </c>
      <c r="AZ270" s="40"/>
      <c r="BA270" s="41">
        <f t="shared" si="295"/>
        <v>0</v>
      </c>
      <c r="BB270" s="40"/>
      <c r="BC270" s="41">
        <f t="shared" si="296"/>
        <v>0</v>
      </c>
      <c r="BD270" s="42">
        <f t="shared" si="297"/>
        <v>0</v>
      </c>
      <c r="BE270" s="49">
        <f t="shared" si="298"/>
        <v>0</v>
      </c>
      <c r="BF270" s="56">
        <f t="shared" si="271"/>
        <v>53</v>
      </c>
    </row>
    <row r="271" spans="1:58" ht="15" hidden="1" customHeight="1" x14ac:dyDescent="0.2">
      <c r="A271" s="48" t="s">
        <v>40</v>
      </c>
      <c r="B271" s="48" t="s">
        <v>25</v>
      </c>
      <c r="C271" s="48">
        <v>3</v>
      </c>
      <c r="D271" s="48" t="s">
        <v>146</v>
      </c>
      <c r="E271" s="48">
        <v>2016</v>
      </c>
      <c r="F271" s="40"/>
      <c r="G271" s="41">
        <f t="shared" si="272"/>
        <v>0</v>
      </c>
      <c r="H271" s="40"/>
      <c r="I271" s="41">
        <f t="shared" si="273"/>
        <v>0</v>
      </c>
      <c r="J271" s="40"/>
      <c r="K271" s="41">
        <f t="shared" si="274"/>
        <v>0</v>
      </c>
      <c r="L271" s="40"/>
      <c r="M271" s="41">
        <f t="shared" si="275"/>
        <v>0</v>
      </c>
      <c r="N271" s="40"/>
      <c r="O271" s="41">
        <f t="shared" si="276"/>
        <v>0</v>
      </c>
      <c r="P271" s="40"/>
      <c r="Q271" s="41">
        <f t="shared" si="277"/>
        <v>0</v>
      </c>
      <c r="R271" s="40"/>
      <c r="S271" s="41">
        <f t="shared" si="278"/>
        <v>0</v>
      </c>
      <c r="T271" s="40"/>
      <c r="U271" s="41">
        <f t="shared" si="279"/>
        <v>0</v>
      </c>
      <c r="V271" s="40"/>
      <c r="W271" s="41">
        <f t="shared" si="280"/>
        <v>0</v>
      </c>
      <c r="X271" s="40"/>
      <c r="Y271" s="41">
        <f t="shared" si="281"/>
        <v>0</v>
      </c>
      <c r="Z271" s="40"/>
      <c r="AA271" s="41">
        <f t="shared" si="282"/>
        <v>0</v>
      </c>
      <c r="AB271" s="40"/>
      <c r="AC271" s="41">
        <f t="shared" si="283"/>
        <v>0</v>
      </c>
      <c r="AD271" s="40"/>
      <c r="AE271" s="41">
        <f t="shared" si="284"/>
        <v>0</v>
      </c>
      <c r="AF271" s="40"/>
      <c r="AG271" s="41">
        <f t="shared" si="285"/>
        <v>0</v>
      </c>
      <c r="AH271" s="40"/>
      <c r="AI271" s="41">
        <f t="shared" si="286"/>
        <v>0</v>
      </c>
      <c r="AJ271" s="40"/>
      <c r="AK271" s="41">
        <f t="shared" si="287"/>
        <v>0</v>
      </c>
      <c r="AL271" s="40"/>
      <c r="AM271" s="41">
        <f t="shared" si="288"/>
        <v>0</v>
      </c>
      <c r="AN271" s="40"/>
      <c r="AO271" s="41">
        <f t="shared" si="289"/>
        <v>0</v>
      </c>
      <c r="AP271" s="40"/>
      <c r="AQ271" s="41">
        <f t="shared" si="290"/>
        <v>0</v>
      </c>
      <c r="AR271" s="40"/>
      <c r="AS271" s="41">
        <f t="shared" si="291"/>
        <v>0</v>
      </c>
      <c r="AT271" s="40"/>
      <c r="AU271" s="41">
        <f t="shared" si="292"/>
        <v>0</v>
      </c>
      <c r="AV271" s="40"/>
      <c r="AW271" s="41">
        <f t="shared" si="293"/>
        <v>0</v>
      </c>
      <c r="AX271" s="40"/>
      <c r="AY271" s="41">
        <f t="shared" si="294"/>
        <v>0</v>
      </c>
      <c r="AZ271" s="40"/>
      <c r="BA271" s="41">
        <f t="shared" si="295"/>
        <v>0</v>
      </c>
      <c r="BB271" s="40"/>
      <c r="BC271" s="41">
        <f t="shared" si="296"/>
        <v>0</v>
      </c>
      <c r="BD271" s="42">
        <f t="shared" si="297"/>
        <v>0</v>
      </c>
      <c r="BE271" s="49">
        <f t="shared" si="298"/>
        <v>0</v>
      </c>
      <c r="BF271" s="56">
        <f t="shared" si="271"/>
        <v>53</v>
      </c>
    </row>
    <row r="272" spans="1:58" ht="15" customHeight="1" x14ac:dyDescent="0.2">
      <c r="A272" s="48" t="s">
        <v>58</v>
      </c>
      <c r="B272" s="48" t="s">
        <v>57</v>
      </c>
      <c r="C272" s="48">
        <v>1</v>
      </c>
      <c r="D272" s="48" t="s">
        <v>146</v>
      </c>
      <c r="E272" s="48">
        <v>2016</v>
      </c>
      <c r="F272" s="40"/>
      <c r="G272" s="41">
        <f t="shared" si="272"/>
        <v>0</v>
      </c>
      <c r="H272" s="40"/>
      <c r="I272" s="41">
        <f t="shared" si="273"/>
        <v>0</v>
      </c>
      <c r="J272" s="40"/>
      <c r="K272" s="41">
        <f t="shared" si="274"/>
        <v>0</v>
      </c>
      <c r="L272" s="40"/>
      <c r="M272" s="41">
        <f t="shared" si="275"/>
        <v>0</v>
      </c>
      <c r="N272" s="40"/>
      <c r="O272" s="41">
        <f t="shared" si="276"/>
        <v>0</v>
      </c>
      <c r="P272" s="40"/>
      <c r="Q272" s="41">
        <f t="shared" si="277"/>
        <v>0</v>
      </c>
      <c r="R272" s="40"/>
      <c r="S272" s="41">
        <f t="shared" si="278"/>
        <v>0</v>
      </c>
      <c r="T272" s="40"/>
      <c r="U272" s="41">
        <f t="shared" si="279"/>
        <v>0</v>
      </c>
      <c r="V272" s="40"/>
      <c r="W272" s="41">
        <f t="shared" si="280"/>
        <v>0</v>
      </c>
      <c r="X272" s="40"/>
      <c r="Y272" s="41">
        <f t="shared" si="281"/>
        <v>0</v>
      </c>
      <c r="Z272" s="40"/>
      <c r="AA272" s="41">
        <f t="shared" si="282"/>
        <v>0</v>
      </c>
      <c r="AB272" s="40"/>
      <c r="AC272" s="41">
        <f t="shared" si="283"/>
        <v>0</v>
      </c>
      <c r="AD272" s="40"/>
      <c r="AE272" s="41">
        <f t="shared" si="284"/>
        <v>0</v>
      </c>
      <c r="AF272" s="40"/>
      <c r="AG272" s="41">
        <f t="shared" si="285"/>
        <v>0</v>
      </c>
      <c r="AH272" s="40"/>
      <c r="AI272" s="41">
        <f t="shared" si="286"/>
        <v>0</v>
      </c>
      <c r="AJ272" s="40"/>
      <c r="AK272" s="41">
        <f t="shared" si="287"/>
        <v>0</v>
      </c>
      <c r="AL272" s="40"/>
      <c r="AM272" s="41">
        <f t="shared" si="288"/>
        <v>0</v>
      </c>
      <c r="AN272" s="40"/>
      <c r="AO272" s="41">
        <f t="shared" si="289"/>
        <v>0</v>
      </c>
      <c r="AP272" s="40"/>
      <c r="AQ272" s="41">
        <f t="shared" si="290"/>
        <v>0</v>
      </c>
      <c r="AR272" s="40"/>
      <c r="AS272" s="41">
        <f t="shared" si="291"/>
        <v>0</v>
      </c>
      <c r="AT272" s="40"/>
      <c r="AU272" s="41">
        <f t="shared" si="292"/>
        <v>0</v>
      </c>
      <c r="AV272" s="40"/>
      <c r="AW272" s="41">
        <f t="shared" si="293"/>
        <v>0</v>
      </c>
      <c r="AX272" s="40"/>
      <c r="AY272" s="41">
        <f t="shared" si="294"/>
        <v>0</v>
      </c>
      <c r="AZ272" s="40"/>
      <c r="BA272" s="41">
        <f t="shared" si="295"/>
        <v>0</v>
      </c>
      <c r="BB272" s="40"/>
      <c r="BC272" s="41">
        <f t="shared" si="296"/>
        <v>0</v>
      </c>
      <c r="BD272" s="42">
        <f t="shared" si="297"/>
        <v>0</v>
      </c>
      <c r="BE272" s="49">
        <f t="shared" si="298"/>
        <v>0</v>
      </c>
      <c r="BF272" s="56">
        <f t="shared" si="271"/>
        <v>53</v>
      </c>
    </row>
    <row r="273" spans="1:58" ht="15" customHeight="1" x14ac:dyDescent="0.2">
      <c r="A273" s="48" t="s">
        <v>135</v>
      </c>
      <c r="B273" s="48" t="s">
        <v>57</v>
      </c>
      <c r="C273" s="48">
        <v>1</v>
      </c>
      <c r="D273" s="48" t="s">
        <v>146</v>
      </c>
      <c r="E273" s="48">
        <v>2016</v>
      </c>
      <c r="F273" s="40"/>
      <c r="G273" s="41">
        <f t="shared" si="272"/>
        <v>0</v>
      </c>
      <c r="H273" s="40"/>
      <c r="I273" s="41">
        <f t="shared" si="273"/>
        <v>0</v>
      </c>
      <c r="J273" s="40"/>
      <c r="K273" s="41">
        <f t="shared" si="274"/>
        <v>0</v>
      </c>
      <c r="L273" s="40"/>
      <c r="M273" s="41">
        <f t="shared" si="275"/>
        <v>0</v>
      </c>
      <c r="N273" s="40"/>
      <c r="O273" s="41">
        <f t="shared" si="276"/>
        <v>0</v>
      </c>
      <c r="P273" s="40"/>
      <c r="Q273" s="41">
        <f t="shared" si="277"/>
        <v>0</v>
      </c>
      <c r="R273" s="40"/>
      <c r="S273" s="41">
        <f t="shared" si="278"/>
        <v>0</v>
      </c>
      <c r="T273" s="40"/>
      <c r="U273" s="41">
        <f t="shared" si="279"/>
        <v>0</v>
      </c>
      <c r="V273" s="40"/>
      <c r="W273" s="41">
        <f t="shared" si="280"/>
        <v>0</v>
      </c>
      <c r="X273" s="40"/>
      <c r="Y273" s="41">
        <f t="shared" si="281"/>
        <v>0</v>
      </c>
      <c r="Z273" s="40"/>
      <c r="AA273" s="41">
        <f t="shared" si="282"/>
        <v>0</v>
      </c>
      <c r="AB273" s="40"/>
      <c r="AC273" s="41">
        <f t="shared" si="283"/>
        <v>0</v>
      </c>
      <c r="AD273" s="40"/>
      <c r="AE273" s="41">
        <f t="shared" si="284"/>
        <v>0</v>
      </c>
      <c r="AF273" s="40"/>
      <c r="AG273" s="41">
        <f t="shared" si="285"/>
        <v>0</v>
      </c>
      <c r="AH273" s="40"/>
      <c r="AI273" s="41">
        <f t="shared" si="286"/>
        <v>0</v>
      </c>
      <c r="AJ273" s="40"/>
      <c r="AK273" s="41">
        <f t="shared" si="287"/>
        <v>0</v>
      </c>
      <c r="AL273" s="40"/>
      <c r="AM273" s="41">
        <f t="shared" si="288"/>
        <v>0</v>
      </c>
      <c r="AN273" s="40"/>
      <c r="AO273" s="41">
        <f t="shared" si="289"/>
        <v>0</v>
      </c>
      <c r="AP273" s="40"/>
      <c r="AQ273" s="41">
        <f t="shared" si="290"/>
        <v>0</v>
      </c>
      <c r="AR273" s="40"/>
      <c r="AS273" s="41">
        <f t="shared" si="291"/>
        <v>0</v>
      </c>
      <c r="AT273" s="40"/>
      <c r="AU273" s="41">
        <f t="shared" si="292"/>
        <v>0</v>
      </c>
      <c r="AV273" s="40"/>
      <c r="AW273" s="41">
        <f t="shared" si="293"/>
        <v>0</v>
      </c>
      <c r="AX273" s="40"/>
      <c r="AY273" s="41">
        <f t="shared" si="294"/>
        <v>0</v>
      </c>
      <c r="AZ273" s="40"/>
      <c r="BA273" s="41">
        <f t="shared" si="295"/>
        <v>0</v>
      </c>
      <c r="BB273" s="40"/>
      <c r="BC273" s="41">
        <f t="shared" si="296"/>
        <v>0</v>
      </c>
      <c r="BD273" s="42">
        <f t="shared" si="297"/>
        <v>0</v>
      </c>
      <c r="BE273" s="49">
        <f t="shared" si="298"/>
        <v>0</v>
      </c>
      <c r="BF273" s="56">
        <f t="shared" si="271"/>
        <v>53</v>
      </c>
    </row>
    <row r="274" spans="1:58" ht="15" customHeight="1" x14ac:dyDescent="0.2">
      <c r="A274" s="48" t="s">
        <v>136</v>
      </c>
      <c r="B274" s="48" t="s">
        <v>57</v>
      </c>
      <c r="C274" s="48">
        <v>1</v>
      </c>
      <c r="D274" s="48" t="s">
        <v>146</v>
      </c>
      <c r="E274" s="48">
        <v>2016</v>
      </c>
      <c r="F274" s="40"/>
      <c r="G274" s="41">
        <f t="shared" si="272"/>
        <v>0</v>
      </c>
      <c r="H274" s="40"/>
      <c r="I274" s="41">
        <f t="shared" si="273"/>
        <v>0</v>
      </c>
      <c r="J274" s="40"/>
      <c r="K274" s="41">
        <f t="shared" si="274"/>
        <v>0</v>
      </c>
      <c r="L274" s="40"/>
      <c r="M274" s="41">
        <f t="shared" si="275"/>
        <v>0</v>
      </c>
      <c r="N274" s="40"/>
      <c r="O274" s="41">
        <f t="shared" si="276"/>
        <v>0</v>
      </c>
      <c r="P274" s="40"/>
      <c r="Q274" s="41">
        <f t="shared" si="277"/>
        <v>0</v>
      </c>
      <c r="R274" s="40"/>
      <c r="S274" s="41">
        <f t="shared" si="278"/>
        <v>0</v>
      </c>
      <c r="T274" s="40"/>
      <c r="U274" s="41">
        <f t="shared" si="279"/>
        <v>0</v>
      </c>
      <c r="V274" s="40"/>
      <c r="W274" s="41">
        <f t="shared" si="280"/>
        <v>0</v>
      </c>
      <c r="X274" s="40"/>
      <c r="Y274" s="41">
        <f t="shared" si="281"/>
        <v>0</v>
      </c>
      <c r="Z274" s="40"/>
      <c r="AA274" s="41">
        <f t="shared" si="282"/>
        <v>0</v>
      </c>
      <c r="AB274" s="40"/>
      <c r="AC274" s="41">
        <f t="shared" si="283"/>
        <v>0</v>
      </c>
      <c r="AD274" s="40"/>
      <c r="AE274" s="41">
        <f t="shared" si="284"/>
        <v>0</v>
      </c>
      <c r="AF274" s="40"/>
      <c r="AG274" s="41">
        <f t="shared" si="285"/>
        <v>0</v>
      </c>
      <c r="AH274" s="40"/>
      <c r="AI274" s="41">
        <f t="shared" si="286"/>
        <v>0</v>
      </c>
      <c r="AJ274" s="40"/>
      <c r="AK274" s="41">
        <f t="shared" si="287"/>
        <v>0</v>
      </c>
      <c r="AL274" s="40"/>
      <c r="AM274" s="41">
        <f t="shared" si="288"/>
        <v>0</v>
      </c>
      <c r="AN274" s="40"/>
      <c r="AO274" s="41">
        <f t="shared" si="289"/>
        <v>0</v>
      </c>
      <c r="AP274" s="40"/>
      <c r="AQ274" s="41">
        <f t="shared" si="290"/>
        <v>0</v>
      </c>
      <c r="AR274" s="40"/>
      <c r="AS274" s="41">
        <f t="shared" si="291"/>
        <v>0</v>
      </c>
      <c r="AT274" s="40"/>
      <c r="AU274" s="41">
        <f t="shared" si="292"/>
        <v>0</v>
      </c>
      <c r="AV274" s="40"/>
      <c r="AW274" s="41">
        <f t="shared" si="293"/>
        <v>0</v>
      </c>
      <c r="AX274" s="40"/>
      <c r="AY274" s="41">
        <f t="shared" si="294"/>
        <v>0</v>
      </c>
      <c r="AZ274" s="40"/>
      <c r="BA274" s="41">
        <f t="shared" si="295"/>
        <v>0</v>
      </c>
      <c r="BB274" s="40"/>
      <c r="BC274" s="41">
        <f t="shared" si="296"/>
        <v>0</v>
      </c>
      <c r="BD274" s="42">
        <f t="shared" si="297"/>
        <v>0</v>
      </c>
      <c r="BE274" s="49">
        <f t="shared" si="298"/>
        <v>0</v>
      </c>
      <c r="BF274" s="56">
        <f t="shared" si="271"/>
        <v>53</v>
      </c>
    </row>
    <row r="275" spans="1:58" ht="15" hidden="1" customHeight="1" x14ac:dyDescent="0.2">
      <c r="A275" s="48" t="s">
        <v>137</v>
      </c>
      <c r="B275" s="48" t="s">
        <v>57</v>
      </c>
      <c r="C275" s="48">
        <v>2</v>
      </c>
      <c r="D275" s="48" t="s">
        <v>146</v>
      </c>
      <c r="E275" s="48">
        <v>2016</v>
      </c>
      <c r="F275" s="40"/>
      <c r="G275" s="41">
        <f t="shared" si="272"/>
        <v>0</v>
      </c>
      <c r="H275" s="40"/>
      <c r="I275" s="41">
        <f t="shared" si="273"/>
        <v>0</v>
      </c>
      <c r="J275" s="40"/>
      <c r="K275" s="41">
        <f t="shared" si="274"/>
        <v>0</v>
      </c>
      <c r="L275" s="40"/>
      <c r="M275" s="41">
        <f t="shared" si="275"/>
        <v>0</v>
      </c>
      <c r="N275" s="40"/>
      <c r="O275" s="41">
        <f t="shared" si="276"/>
        <v>0</v>
      </c>
      <c r="P275" s="40"/>
      <c r="Q275" s="41">
        <f t="shared" si="277"/>
        <v>0</v>
      </c>
      <c r="R275" s="40"/>
      <c r="S275" s="41">
        <f t="shared" si="278"/>
        <v>0</v>
      </c>
      <c r="T275" s="40"/>
      <c r="U275" s="41">
        <f t="shared" si="279"/>
        <v>0</v>
      </c>
      <c r="V275" s="40"/>
      <c r="W275" s="41">
        <f t="shared" si="280"/>
        <v>0</v>
      </c>
      <c r="X275" s="40"/>
      <c r="Y275" s="41">
        <f t="shared" si="281"/>
        <v>0</v>
      </c>
      <c r="Z275" s="40"/>
      <c r="AA275" s="41">
        <f t="shared" si="282"/>
        <v>0</v>
      </c>
      <c r="AB275" s="40"/>
      <c r="AC275" s="41">
        <f t="shared" si="283"/>
        <v>0</v>
      </c>
      <c r="AD275" s="40"/>
      <c r="AE275" s="41">
        <f t="shared" si="284"/>
        <v>0</v>
      </c>
      <c r="AF275" s="40"/>
      <c r="AG275" s="41">
        <f t="shared" si="285"/>
        <v>0</v>
      </c>
      <c r="AH275" s="40"/>
      <c r="AI275" s="41">
        <f t="shared" si="286"/>
        <v>0</v>
      </c>
      <c r="AJ275" s="40"/>
      <c r="AK275" s="41">
        <f t="shared" si="287"/>
        <v>0</v>
      </c>
      <c r="AL275" s="40"/>
      <c r="AM275" s="41">
        <f t="shared" si="288"/>
        <v>0</v>
      </c>
      <c r="AN275" s="40"/>
      <c r="AO275" s="41">
        <f t="shared" si="289"/>
        <v>0</v>
      </c>
      <c r="AP275" s="40"/>
      <c r="AQ275" s="41">
        <f t="shared" si="290"/>
        <v>0</v>
      </c>
      <c r="AR275" s="40"/>
      <c r="AS275" s="41">
        <f t="shared" si="291"/>
        <v>0</v>
      </c>
      <c r="AT275" s="40"/>
      <c r="AU275" s="41">
        <f t="shared" si="292"/>
        <v>0</v>
      </c>
      <c r="AV275" s="40"/>
      <c r="AW275" s="41">
        <f t="shared" si="293"/>
        <v>0</v>
      </c>
      <c r="AX275" s="40"/>
      <c r="AY275" s="41">
        <f t="shared" si="294"/>
        <v>0</v>
      </c>
      <c r="AZ275" s="40"/>
      <c r="BA275" s="41">
        <f t="shared" si="295"/>
        <v>0</v>
      </c>
      <c r="BB275" s="40"/>
      <c r="BC275" s="41">
        <f t="shared" si="296"/>
        <v>0</v>
      </c>
      <c r="BD275" s="42">
        <f t="shared" si="297"/>
        <v>0</v>
      </c>
      <c r="BE275" s="49">
        <f t="shared" si="298"/>
        <v>0</v>
      </c>
      <c r="BF275" s="56">
        <f t="shared" si="271"/>
        <v>53</v>
      </c>
    </row>
    <row r="276" spans="1:58" ht="15" customHeight="1" x14ac:dyDescent="0.2">
      <c r="A276" s="48" t="s">
        <v>39</v>
      </c>
      <c r="B276" s="48" t="s">
        <v>25</v>
      </c>
      <c r="C276" s="48">
        <v>1</v>
      </c>
      <c r="D276" s="48" t="s">
        <v>146</v>
      </c>
      <c r="E276" s="48">
        <v>2016</v>
      </c>
      <c r="F276" s="40"/>
      <c r="G276" s="41">
        <f t="shared" si="272"/>
        <v>0</v>
      </c>
      <c r="H276" s="40"/>
      <c r="I276" s="41">
        <f t="shared" si="273"/>
        <v>0</v>
      </c>
      <c r="J276" s="40"/>
      <c r="K276" s="41">
        <f t="shared" si="274"/>
        <v>0</v>
      </c>
      <c r="L276" s="40"/>
      <c r="M276" s="41">
        <f t="shared" si="275"/>
        <v>0</v>
      </c>
      <c r="N276" s="40"/>
      <c r="O276" s="41">
        <f t="shared" si="276"/>
        <v>0</v>
      </c>
      <c r="P276" s="40"/>
      <c r="Q276" s="41">
        <f t="shared" si="277"/>
        <v>0</v>
      </c>
      <c r="R276" s="40"/>
      <c r="S276" s="41">
        <f t="shared" si="278"/>
        <v>0</v>
      </c>
      <c r="T276" s="40"/>
      <c r="U276" s="41">
        <f t="shared" si="279"/>
        <v>0</v>
      </c>
      <c r="V276" s="40"/>
      <c r="W276" s="41">
        <f t="shared" si="280"/>
        <v>0</v>
      </c>
      <c r="X276" s="40"/>
      <c r="Y276" s="41">
        <f t="shared" si="281"/>
        <v>0</v>
      </c>
      <c r="Z276" s="40"/>
      <c r="AA276" s="41">
        <f t="shared" si="282"/>
        <v>0</v>
      </c>
      <c r="AB276" s="40"/>
      <c r="AC276" s="41">
        <f t="shared" si="283"/>
        <v>0</v>
      </c>
      <c r="AD276" s="40"/>
      <c r="AE276" s="41">
        <f t="shared" si="284"/>
        <v>0</v>
      </c>
      <c r="AF276" s="40"/>
      <c r="AG276" s="41">
        <f t="shared" si="285"/>
        <v>0</v>
      </c>
      <c r="AH276" s="40"/>
      <c r="AI276" s="41">
        <f t="shared" si="286"/>
        <v>0</v>
      </c>
      <c r="AJ276" s="40"/>
      <c r="AK276" s="41">
        <f t="shared" si="287"/>
        <v>0</v>
      </c>
      <c r="AL276" s="40"/>
      <c r="AM276" s="41">
        <f t="shared" si="288"/>
        <v>0</v>
      </c>
      <c r="AN276" s="40"/>
      <c r="AO276" s="41">
        <f t="shared" si="289"/>
        <v>0</v>
      </c>
      <c r="AP276" s="40"/>
      <c r="AQ276" s="41">
        <f t="shared" si="290"/>
        <v>0</v>
      </c>
      <c r="AR276" s="40"/>
      <c r="AS276" s="41">
        <f t="shared" si="291"/>
        <v>0</v>
      </c>
      <c r="AT276" s="40"/>
      <c r="AU276" s="41">
        <f t="shared" si="292"/>
        <v>0</v>
      </c>
      <c r="AV276" s="40"/>
      <c r="AW276" s="41">
        <f t="shared" si="293"/>
        <v>0</v>
      </c>
      <c r="AX276" s="40"/>
      <c r="AY276" s="41">
        <f t="shared" si="294"/>
        <v>0</v>
      </c>
      <c r="AZ276" s="40"/>
      <c r="BA276" s="41">
        <f t="shared" si="295"/>
        <v>0</v>
      </c>
      <c r="BB276" s="40"/>
      <c r="BC276" s="41">
        <f t="shared" si="296"/>
        <v>0</v>
      </c>
      <c r="BD276" s="42">
        <f t="shared" si="297"/>
        <v>0</v>
      </c>
      <c r="BE276" s="49">
        <f t="shared" si="298"/>
        <v>0</v>
      </c>
      <c r="BF276" s="56">
        <f t="shared" si="271"/>
        <v>53</v>
      </c>
    </row>
    <row r="277" spans="1:58" ht="15" hidden="1" customHeight="1" x14ac:dyDescent="0.2">
      <c r="A277" s="48" t="s">
        <v>138</v>
      </c>
      <c r="B277" s="48" t="s">
        <v>57</v>
      </c>
      <c r="C277" s="48">
        <v>2</v>
      </c>
      <c r="D277" s="48" t="s">
        <v>146</v>
      </c>
      <c r="E277" s="48">
        <v>2016</v>
      </c>
      <c r="F277" s="40"/>
      <c r="G277" s="41">
        <f t="shared" ref="G277:G290" si="299">F277*G$3</f>
        <v>0</v>
      </c>
      <c r="H277" s="40"/>
      <c r="I277" s="41">
        <f t="shared" ref="I277:I290" si="300">H277*I$3</f>
        <v>0</v>
      </c>
      <c r="J277" s="40"/>
      <c r="K277" s="41">
        <f t="shared" ref="K277:K290" si="301">J277*K$3</f>
        <v>0</v>
      </c>
      <c r="L277" s="40"/>
      <c r="M277" s="41">
        <f t="shared" ref="M277:M290" si="302">L277*M$3</f>
        <v>0</v>
      </c>
      <c r="N277" s="40"/>
      <c r="O277" s="41">
        <f t="shared" ref="O277:O290" si="303">N277*O$3</f>
        <v>0</v>
      </c>
      <c r="P277" s="40"/>
      <c r="Q277" s="41">
        <f t="shared" ref="Q277:Q290" si="304">P277*Q$3</f>
        <v>0</v>
      </c>
      <c r="R277" s="40"/>
      <c r="S277" s="41">
        <f t="shared" ref="S277:S290" si="305">R277*S$3</f>
        <v>0</v>
      </c>
      <c r="T277" s="40"/>
      <c r="U277" s="41">
        <f t="shared" ref="U277:U290" si="306">T277*U$3</f>
        <v>0</v>
      </c>
      <c r="V277" s="40"/>
      <c r="W277" s="41">
        <f t="shared" ref="W277:W290" si="307">V277*W$3</f>
        <v>0</v>
      </c>
      <c r="X277" s="40"/>
      <c r="Y277" s="41">
        <f t="shared" ref="Y277:Y290" si="308">X277*Y$3</f>
        <v>0</v>
      </c>
      <c r="Z277" s="40"/>
      <c r="AA277" s="41">
        <f t="shared" ref="AA277:AA290" si="309">Z277*AA$3</f>
        <v>0</v>
      </c>
      <c r="AB277" s="40"/>
      <c r="AC277" s="41">
        <f t="shared" ref="AC277:AC290" si="310">AB277*AC$3</f>
        <v>0</v>
      </c>
      <c r="AD277" s="40"/>
      <c r="AE277" s="41">
        <f t="shared" ref="AE277:AE290" si="311">AD277*AE$3</f>
        <v>0</v>
      </c>
      <c r="AF277" s="40"/>
      <c r="AG277" s="41">
        <f t="shared" ref="AG277:AG290" si="312">AF277*AG$3</f>
        <v>0</v>
      </c>
      <c r="AH277" s="40"/>
      <c r="AI277" s="41">
        <f t="shared" ref="AI277:AI290" si="313">AH277*AI$3</f>
        <v>0</v>
      </c>
      <c r="AJ277" s="40"/>
      <c r="AK277" s="41">
        <f t="shared" ref="AK277:AK290" si="314">AJ277*AK$3</f>
        <v>0</v>
      </c>
      <c r="AL277" s="40"/>
      <c r="AM277" s="41">
        <f t="shared" ref="AM277:AM290" si="315">AL277*AM$3</f>
        <v>0</v>
      </c>
      <c r="AN277" s="40"/>
      <c r="AO277" s="41">
        <f t="shared" ref="AO277:AO290" si="316">AN277*AO$3</f>
        <v>0</v>
      </c>
      <c r="AP277" s="40"/>
      <c r="AQ277" s="41">
        <f t="shared" ref="AQ277:AQ290" si="317">AP277*AQ$3</f>
        <v>0</v>
      </c>
      <c r="AR277" s="40"/>
      <c r="AS277" s="41">
        <f t="shared" ref="AS277:AS290" si="318">AR277*AS$3</f>
        <v>0</v>
      </c>
      <c r="AT277" s="40"/>
      <c r="AU277" s="41">
        <f t="shared" ref="AU277:AU290" si="319">AT277*AU$3</f>
        <v>0</v>
      </c>
      <c r="AV277" s="40"/>
      <c r="AW277" s="41">
        <f t="shared" ref="AW277:AW290" si="320">AV277*AW$3</f>
        <v>0</v>
      </c>
      <c r="AX277" s="40"/>
      <c r="AY277" s="41">
        <f t="shared" ref="AY277:AY290" si="321">AX277*AY$3</f>
        <v>0</v>
      </c>
      <c r="AZ277" s="40"/>
      <c r="BA277" s="41">
        <f t="shared" ref="BA277:BA290" si="322">AZ277*BA$3</f>
        <v>0</v>
      </c>
      <c r="BB277" s="40"/>
      <c r="BC277" s="41">
        <f t="shared" ref="BC277:BC290" si="323">BB277*BC$3</f>
        <v>0</v>
      </c>
      <c r="BD277" s="42">
        <f t="shared" ref="BD277:BD290" si="324">SUM(BC277,BA277,AY277,AW277,AU277,AS277,AQ277,AO277,AM277,AK277,AI277,AG277,AE277,AC277,AA277,Y277,W277,U277,S277,Q277,O277,M277,K277,I277,G277)</f>
        <v>0</v>
      </c>
      <c r="BE277" s="49">
        <f t="shared" si="298"/>
        <v>0</v>
      </c>
      <c r="BF277" s="56">
        <f t="shared" si="271"/>
        <v>53</v>
      </c>
    </row>
    <row r="278" spans="1:58" ht="15" hidden="1" customHeight="1" x14ac:dyDescent="0.2">
      <c r="A278" s="48" t="s">
        <v>64</v>
      </c>
      <c r="B278" s="48" t="s">
        <v>57</v>
      </c>
      <c r="C278" s="48">
        <v>2</v>
      </c>
      <c r="D278" s="48" t="s">
        <v>146</v>
      </c>
      <c r="E278" s="48">
        <v>2016</v>
      </c>
      <c r="F278" s="40"/>
      <c r="G278" s="41">
        <f t="shared" si="299"/>
        <v>0</v>
      </c>
      <c r="H278" s="40"/>
      <c r="I278" s="41">
        <f t="shared" si="300"/>
        <v>0</v>
      </c>
      <c r="J278" s="40"/>
      <c r="K278" s="41">
        <f t="shared" si="301"/>
        <v>0</v>
      </c>
      <c r="L278" s="40"/>
      <c r="M278" s="41">
        <f t="shared" si="302"/>
        <v>0</v>
      </c>
      <c r="N278" s="40"/>
      <c r="O278" s="41">
        <f t="shared" si="303"/>
        <v>0</v>
      </c>
      <c r="P278" s="40"/>
      <c r="Q278" s="41">
        <f t="shared" si="304"/>
        <v>0</v>
      </c>
      <c r="R278" s="40"/>
      <c r="S278" s="41">
        <f t="shared" si="305"/>
        <v>0</v>
      </c>
      <c r="T278" s="40"/>
      <c r="U278" s="41">
        <f t="shared" si="306"/>
        <v>0</v>
      </c>
      <c r="V278" s="40"/>
      <c r="W278" s="41">
        <f t="shared" si="307"/>
        <v>0</v>
      </c>
      <c r="X278" s="40"/>
      <c r="Y278" s="41">
        <f t="shared" si="308"/>
        <v>0</v>
      </c>
      <c r="Z278" s="40"/>
      <c r="AA278" s="41">
        <f t="shared" si="309"/>
        <v>0</v>
      </c>
      <c r="AB278" s="40"/>
      <c r="AC278" s="41">
        <f t="shared" si="310"/>
        <v>0</v>
      </c>
      <c r="AD278" s="40"/>
      <c r="AE278" s="41">
        <f t="shared" si="311"/>
        <v>0</v>
      </c>
      <c r="AF278" s="40"/>
      <c r="AG278" s="41">
        <f t="shared" si="312"/>
        <v>0</v>
      </c>
      <c r="AH278" s="40"/>
      <c r="AI278" s="41">
        <f t="shared" si="313"/>
        <v>0</v>
      </c>
      <c r="AJ278" s="40"/>
      <c r="AK278" s="41">
        <f t="shared" si="314"/>
        <v>0</v>
      </c>
      <c r="AL278" s="40"/>
      <c r="AM278" s="41">
        <f t="shared" si="315"/>
        <v>0</v>
      </c>
      <c r="AN278" s="40"/>
      <c r="AO278" s="41">
        <f t="shared" si="316"/>
        <v>0</v>
      </c>
      <c r="AP278" s="40"/>
      <c r="AQ278" s="41">
        <f t="shared" si="317"/>
        <v>0</v>
      </c>
      <c r="AR278" s="40"/>
      <c r="AS278" s="41">
        <f t="shared" si="318"/>
        <v>0</v>
      </c>
      <c r="AT278" s="40"/>
      <c r="AU278" s="41">
        <f t="shared" si="319"/>
        <v>0</v>
      </c>
      <c r="AV278" s="40"/>
      <c r="AW278" s="41">
        <f t="shared" si="320"/>
        <v>0</v>
      </c>
      <c r="AX278" s="40"/>
      <c r="AY278" s="41">
        <f t="shared" si="321"/>
        <v>0</v>
      </c>
      <c r="AZ278" s="40"/>
      <c r="BA278" s="41">
        <f t="shared" si="322"/>
        <v>0</v>
      </c>
      <c r="BB278" s="40"/>
      <c r="BC278" s="41">
        <f t="shared" si="323"/>
        <v>0</v>
      </c>
      <c r="BD278" s="42">
        <f t="shared" si="324"/>
        <v>0</v>
      </c>
      <c r="BE278" s="49">
        <f t="shared" si="298"/>
        <v>0</v>
      </c>
      <c r="BF278" s="56">
        <f t="shared" si="271"/>
        <v>53</v>
      </c>
    </row>
    <row r="279" spans="1:58" hidden="1" x14ac:dyDescent="0.2">
      <c r="A279" s="48" t="s">
        <v>139</v>
      </c>
      <c r="B279" s="48" t="s">
        <v>10</v>
      </c>
      <c r="C279" s="48">
        <v>3</v>
      </c>
      <c r="D279" s="48" t="s">
        <v>146</v>
      </c>
      <c r="E279" s="48">
        <v>2016</v>
      </c>
      <c r="F279" s="40"/>
      <c r="G279" s="41">
        <f t="shared" si="299"/>
        <v>0</v>
      </c>
      <c r="H279" s="40"/>
      <c r="I279" s="41">
        <f t="shared" si="300"/>
        <v>0</v>
      </c>
      <c r="J279" s="40"/>
      <c r="K279" s="41">
        <f t="shared" si="301"/>
        <v>0</v>
      </c>
      <c r="L279" s="40"/>
      <c r="M279" s="41">
        <f t="shared" si="302"/>
        <v>0</v>
      </c>
      <c r="N279" s="40"/>
      <c r="O279" s="41">
        <f t="shared" si="303"/>
        <v>0</v>
      </c>
      <c r="P279" s="40"/>
      <c r="Q279" s="41">
        <f t="shared" si="304"/>
        <v>0</v>
      </c>
      <c r="R279" s="40"/>
      <c r="S279" s="41">
        <f t="shared" si="305"/>
        <v>0</v>
      </c>
      <c r="T279" s="40"/>
      <c r="U279" s="41">
        <f t="shared" si="306"/>
        <v>0</v>
      </c>
      <c r="V279" s="40"/>
      <c r="W279" s="41">
        <f t="shared" si="307"/>
        <v>0</v>
      </c>
      <c r="X279" s="40"/>
      <c r="Y279" s="41">
        <f t="shared" si="308"/>
        <v>0</v>
      </c>
      <c r="Z279" s="40"/>
      <c r="AA279" s="41">
        <f t="shared" si="309"/>
        <v>0</v>
      </c>
      <c r="AB279" s="40"/>
      <c r="AC279" s="41">
        <f t="shared" si="310"/>
        <v>0</v>
      </c>
      <c r="AD279" s="40"/>
      <c r="AE279" s="41">
        <f t="shared" si="311"/>
        <v>0</v>
      </c>
      <c r="AF279" s="40"/>
      <c r="AG279" s="41">
        <f t="shared" si="312"/>
        <v>0</v>
      </c>
      <c r="AH279" s="40"/>
      <c r="AI279" s="41">
        <f t="shared" si="313"/>
        <v>0</v>
      </c>
      <c r="AJ279" s="40"/>
      <c r="AK279" s="41">
        <f t="shared" si="314"/>
        <v>0</v>
      </c>
      <c r="AL279" s="40"/>
      <c r="AM279" s="41">
        <f t="shared" si="315"/>
        <v>0</v>
      </c>
      <c r="AN279" s="40"/>
      <c r="AO279" s="41">
        <f t="shared" si="316"/>
        <v>0</v>
      </c>
      <c r="AP279" s="40"/>
      <c r="AQ279" s="41">
        <f t="shared" si="317"/>
        <v>0</v>
      </c>
      <c r="AR279" s="40"/>
      <c r="AS279" s="41">
        <f t="shared" si="318"/>
        <v>0</v>
      </c>
      <c r="AT279" s="40"/>
      <c r="AU279" s="41">
        <f t="shared" si="319"/>
        <v>0</v>
      </c>
      <c r="AV279" s="40"/>
      <c r="AW279" s="41">
        <f t="shared" si="320"/>
        <v>0</v>
      </c>
      <c r="AX279" s="40"/>
      <c r="AY279" s="41">
        <f t="shared" si="321"/>
        <v>0</v>
      </c>
      <c r="AZ279" s="40"/>
      <c r="BA279" s="41">
        <f t="shared" si="322"/>
        <v>0</v>
      </c>
      <c r="BB279" s="40"/>
      <c r="BC279" s="41">
        <f t="shared" si="323"/>
        <v>0</v>
      </c>
      <c r="BD279" s="42">
        <f t="shared" si="324"/>
        <v>0</v>
      </c>
      <c r="BE279" s="49">
        <f t="shared" si="298"/>
        <v>0</v>
      </c>
      <c r="BF279" s="56">
        <f t="shared" si="271"/>
        <v>53</v>
      </c>
    </row>
    <row r="280" spans="1:58" ht="15" hidden="1" customHeight="1" x14ac:dyDescent="0.2">
      <c r="A280" s="48" t="s">
        <v>61</v>
      </c>
      <c r="B280" s="48" t="s">
        <v>57</v>
      </c>
      <c r="C280" s="48">
        <v>2</v>
      </c>
      <c r="D280" s="48" t="s">
        <v>146</v>
      </c>
      <c r="E280" s="48">
        <v>2016</v>
      </c>
      <c r="F280" s="40"/>
      <c r="G280" s="41">
        <f t="shared" si="299"/>
        <v>0</v>
      </c>
      <c r="H280" s="40"/>
      <c r="I280" s="41">
        <f t="shared" si="300"/>
        <v>0</v>
      </c>
      <c r="J280" s="40"/>
      <c r="K280" s="41">
        <f t="shared" si="301"/>
        <v>0</v>
      </c>
      <c r="L280" s="40"/>
      <c r="M280" s="41">
        <f t="shared" si="302"/>
        <v>0</v>
      </c>
      <c r="N280" s="40"/>
      <c r="O280" s="41">
        <f t="shared" si="303"/>
        <v>0</v>
      </c>
      <c r="P280" s="40"/>
      <c r="Q280" s="41">
        <f t="shared" si="304"/>
        <v>0</v>
      </c>
      <c r="R280" s="40"/>
      <c r="S280" s="41">
        <f t="shared" si="305"/>
        <v>0</v>
      </c>
      <c r="T280" s="40"/>
      <c r="U280" s="41">
        <f t="shared" si="306"/>
        <v>0</v>
      </c>
      <c r="V280" s="40"/>
      <c r="W280" s="41">
        <f t="shared" si="307"/>
        <v>0</v>
      </c>
      <c r="X280" s="40"/>
      <c r="Y280" s="41">
        <f t="shared" si="308"/>
        <v>0</v>
      </c>
      <c r="Z280" s="40"/>
      <c r="AA280" s="41">
        <f t="shared" si="309"/>
        <v>0</v>
      </c>
      <c r="AB280" s="40"/>
      <c r="AC280" s="41">
        <f t="shared" si="310"/>
        <v>0</v>
      </c>
      <c r="AD280" s="40"/>
      <c r="AE280" s="41">
        <f t="shared" si="311"/>
        <v>0</v>
      </c>
      <c r="AF280" s="40"/>
      <c r="AG280" s="41">
        <f t="shared" si="312"/>
        <v>0</v>
      </c>
      <c r="AH280" s="40"/>
      <c r="AI280" s="41">
        <f t="shared" si="313"/>
        <v>0</v>
      </c>
      <c r="AJ280" s="40"/>
      <c r="AK280" s="41">
        <f t="shared" si="314"/>
        <v>0</v>
      </c>
      <c r="AL280" s="40"/>
      <c r="AM280" s="41">
        <f t="shared" si="315"/>
        <v>0</v>
      </c>
      <c r="AN280" s="40"/>
      <c r="AO280" s="41">
        <f t="shared" si="316"/>
        <v>0</v>
      </c>
      <c r="AP280" s="40"/>
      <c r="AQ280" s="41">
        <f t="shared" si="317"/>
        <v>0</v>
      </c>
      <c r="AR280" s="40"/>
      <c r="AS280" s="41">
        <f t="shared" si="318"/>
        <v>0</v>
      </c>
      <c r="AT280" s="40"/>
      <c r="AU280" s="41">
        <f t="shared" si="319"/>
        <v>0</v>
      </c>
      <c r="AV280" s="40"/>
      <c r="AW280" s="41">
        <f t="shared" si="320"/>
        <v>0</v>
      </c>
      <c r="AX280" s="40"/>
      <c r="AY280" s="41">
        <f t="shared" si="321"/>
        <v>0</v>
      </c>
      <c r="AZ280" s="40"/>
      <c r="BA280" s="41">
        <f t="shared" si="322"/>
        <v>0</v>
      </c>
      <c r="BB280" s="40"/>
      <c r="BC280" s="41">
        <f t="shared" si="323"/>
        <v>0</v>
      </c>
      <c r="BD280" s="42">
        <f t="shared" si="324"/>
        <v>0</v>
      </c>
      <c r="BE280" s="49">
        <f t="shared" si="298"/>
        <v>0</v>
      </c>
      <c r="BF280" s="56">
        <f t="shared" si="271"/>
        <v>53</v>
      </c>
    </row>
    <row r="281" spans="1:58" x14ac:dyDescent="0.2">
      <c r="A281" s="48" t="s">
        <v>140</v>
      </c>
      <c r="B281" s="48" t="s">
        <v>10</v>
      </c>
      <c r="C281" s="48"/>
      <c r="D281" s="48" t="s">
        <v>146</v>
      </c>
      <c r="E281" s="48">
        <v>2016</v>
      </c>
      <c r="F281" s="40"/>
      <c r="G281" s="41">
        <f t="shared" si="299"/>
        <v>0</v>
      </c>
      <c r="H281" s="40"/>
      <c r="I281" s="41">
        <f t="shared" si="300"/>
        <v>0</v>
      </c>
      <c r="J281" s="40"/>
      <c r="K281" s="41">
        <f t="shared" si="301"/>
        <v>0</v>
      </c>
      <c r="L281" s="40"/>
      <c r="M281" s="41">
        <f t="shared" si="302"/>
        <v>0</v>
      </c>
      <c r="N281" s="40"/>
      <c r="O281" s="41">
        <f t="shared" si="303"/>
        <v>0</v>
      </c>
      <c r="P281" s="40"/>
      <c r="Q281" s="41">
        <f t="shared" si="304"/>
        <v>0</v>
      </c>
      <c r="R281" s="40"/>
      <c r="S281" s="41">
        <f t="shared" si="305"/>
        <v>0</v>
      </c>
      <c r="T281" s="40"/>
      <c r="U281" s="41">
        <f t="shared" si="306"/>
        <v>0</v>
      </c>
      <c r="V281" s="40"/>
      <c r="W281" s="41">
        <f t="shared" si="307"/>
        <v>0</v>
      </c>
      <c r="X281" s="40"/>
      <c r="Y281" s="41">
        <f t="shared" si="308"/>
        <v>0</v>
      </c>
      <c r="Z281" s="40"/>
      <c r="AA281" s="41">
        <f t="shared" si="309"/>
        <v>0</v>
      </c>
      <c r="AB281" s="40"/>
      <c r="AC281" s="41">
        <f t="shared" si="310"/>
        <v>0</v>
      </c>
      <c r="AD281" s="40"/>
      <c r="AE281" s="41">
        <f t="shared" si="311"/>
        <v>0</v>
      </c>
      <c r="AF281" s="40"/>
      <c r="AG281" s="41">
        <f t="shared" si="312"/>
        <v>0</v>
      </c>
      <c r="AH281" s="40"/>
      <c r="AI281" s="41">
        <f t="shared" si="313"/>
        <v>0</v>
      </c>
      <c r="AJ281" s="40"/>
      <c r="AK281" s="41">
        <f t="shared" si="314"/>
        <v>0</v>
      </c>
      <c r="AL281" s="40"/>
      <c r="AM281" s="41">
        <f t="shared" si="315"/>
        <v>0</v>
      </c>
      <c r="AN281" s="40"/>
      <c r="AO281" s="41">
        <f t="shared" si="316"/>
        <v>0</v>
      </c>
      <c r="AP281" s="40"/>
      <c r="AQ281" s="41">
        <f t="shared" si="317"/>
        <v>0</v>
      </c>
      <c r="AR281" s="40"/>
      <c r="AS281" s="41">
        <f t="shared" si="318"/>
        <v>0</v>
      </c>
      <c r="AT281" s="40"/>
      <c r="AU281" s="41">
        <f t="shared" si="319"/>
        <v>0</v>
      </c>
      <c r="AV281" s="40"/>
      <c r="AW281" s="41">
        <f t="shared" si="320"/>
        <v>0</v>
      </c>
      <c r="AX281" s="40"/>
      <c r="AY281" s="41">
        <f t="shared" si="321"/>
        <v>0</v>
      </c>
      <c r="AZ281" s="40"/>
      <c r="BA281" s="41">
        <f t="shared" si="322"/>
        <v>0</v>
      </c>
      <c r="BB281" s="40"/>
      <c r="BC281" s="41">
        <f t="shared" si="323"/>
        <v>0</v>
      </c>
      <c r="BD281" s="42">
        <f t="shared" si="324"/>
        <v>0</v>
      </c>
      <c r="BE281" s="49">
        <f t="shared" si="298"/>
        <v>0</v>
      </c>
      <c r="BF281" s="56">
        <f t="shared" si="271"/>
        <v>53</v>
      </c>
    </row>
    <row r="282" spans="1:58" hidden="1" x14ac:dyDescent="0.2">
      <c r="A282" s="48" t="s">
        <v>141</v>
      </c>
      <c r="B282" s="48" t="s">
        <v>10</v>
      </c>
      <c r="C282" s="48">
        <v>2</v>
      </c>
      <c r="D282" s="48" t="s">
        <v>146</v>
      </c>
      <c r="E282" s="48">
        <v>2016</v>
      </c>
      <c r="F282" s="40"/>
      <c r="G282" s="41">
        <f t="shared" si="299"/>
        <v>0</v>
      </c>
      <c r="H282" s="40"/>
      <c r="I282" s="41">
        <f t="shared" si="300"/>
        <v>0</v>
      </c>
      <c r="J282" s="40"/>
      <c r="K282" s="41">
        <f t="shared" si="301"/>
        <v>0</v>
      </c>
      <c r="L282" s="40"/>
      <c r="M282" s="41">
        <f t="shared" si="302"/>
        <v>0</v>
      </c>
      <c r="N282" s="40"/>
      <c r="O282" s="41">
        <f t="shared" si="303"/>
        <v>0</v>
      </c>
      <c r="P282" s="40"/>
      <c r="Q282" s="41">
        <f t="shared" si="304"/>
        <v>0</v>
      </c>
      <c r="R282" s="40"/>
      <c r="S282" s="41">
        <f t="shared" si="305"/>
        <v>0</v>
      </c>
      <c r="T282" s="40"/>
      <c r="U282" s="41">
        <f t="shared" si="306"/>
        <v>0</v>
      </c>
      <c r="V282" s="40"/>
      <c r="W282" s="41">
        <f t="shared" si="307"/>
        <v>0</v>
      </c>
      <c r="X282" s="40"/>
      <c r="Y282" s="41">
        <f t="shared" si="308"/>
        <v>0</v>
      </c>
      <c r="Z282" s="40"/>
      <c r="AA282" s="41">
        <f t="shared" si="309"/>
        <v>0</v>
      </c>
      <c r="AB282" s="40"/>
      <c r="AC282" s="41">
        <f t="shared" si="310"/>
        <v>0</v>
      </c>
      <c r="AD282" s="40"/>
      <c r="AE282" s="41">
        <f t="shared" si="311"/>
        <v>0</v>
      </c>
      <c r="AF282" s="40"/>
      <c r="AG282" s="41">
        <f t="shared" si="312"/>
        <v>0</v>
      </c>
      <c r="AH282" s="40"/>
      <c r="AI282" s="41">
        <f t="shared" si="313"/>
        <v>0</v>
      </c>
      <c r="AJ282" s="40"/>
      <c r="AK282" s="41">
        <f t="shared" si="314"/>
        <v>0</v>
      </c>
      <c r="AL282" s="40"/>
      <c r="AM282" s="41">
        <f t="shared" si="315"/>
        <v>0</v>
      </c>
      <c r="AN282" s="40"/>
      <c r="AO282" s="41">
        <f t="shared" si="316"/>
        <v>0</v>
      </c>
      <c r="AP282" s="40"/>
      <c r="AQ282" s="41">
        <f t="shared" si="317"/>
        <v>0</v>
      </c>
      <c r="AR282" s="40"/>
      <c r="AS282" s="41">
        <f t="shared" si="318"/>
        <v>0</v>
      </c>
      <c r="AT282" s="40"/>
      <c r="AU282" s="41">
        <f t="shared" si="319"/>
        <v>0</v>
      </c>
      <c r="AV282" s="40"/>
      <c r="AW282" s="41">
        <f t="shared" si="320"/>
        <v>0</v>
      </c>
      <c r="AX282" s="40"/>
      <c r="AY282" s="41">
        <f t="shared" si="321"/>
        <v>0</v>
      </c>
      <c r="AZ282" s="40"/>
      <c r="BA282" s="41">
        <f t="shared" si="322"/>
        <v>0</v>
      </c>
      <c r="BB282" s="40"/>
      <c r="BC282" s="41">
        <f t="shared" si="323"/>
        <v>0</v>
      </c>
      <c r="BD282" s="42">
        <f t="shared" si="324"/>
        <v>0</v>
      </c>
      <c r="BE282" s="49">
        <f t="shared" si="298"/>
        <v>0</v>
      </c>
      <c r="BF282" s="56">
        <f t="shared" si="271"/>
        <v>53</v>
      </c>
    </row>
    <row r="283" spans="1:58" hidden="1" x14ac:dyDescent="0.2">
      <c r="A283" s="48" t="s">
        <v>65</v>
      </c>
      <c r="B283" s="48" t="s">
        <v>57</v>
      </c>
      <c r="C283" s="48">
        <v>2</v>
      </c>
      <c r="D283" s="48" t="s">
        <v>146</v>
      </c>
      <c r="E283" s="48">
        <v>2016</v>
      </c>
      <c r="F283" s="40"/>
      <c r="G283" s="41">
        <f t="shared" si="299"/>
        <v>0</v>
      </c>
      <c r="H283" s="40"/>
      <c r="I283" s="41">
        <f t="shared" si="300"/>
        <v>0</v>
      </c>
      <c r="J283" s="40"/>
      <c r="K283" s="41">
        <f t="shared" si="301"/>
        <v>0</v>
      </c>
      <c r="L283" s="40"/>
      <c r="M283" s="41">
        <f t="shared" si="302"/>
        <v>0</v>
      </c>
      <c r="N283" s="40"/>
      <c r="O283" s="41">
        <f t="shared" si="303"/>
        <v>0</v>
      </c>
      <c r="P283" s="40"/>
      <c r="Q283" s="41">
        <f t="shared" si="304"/>
        <v>0</v>
      </c>
      <c r="R283" s="40"/>
      <c r="S283" s="41">
        <f t="shared" si="305"/>
        <v>0</v>
      </c>
      <c r="T283" s="40"/>
      <c r="U283" s="41">
        <f t="shared" si="306"/>
        <v>0</v>
      </c>
      <c r="V283" s="40"/>
      <c r="W283" s="41">
        <f t="shared" si="307"/>
        <v>0</v>
      </c>
      <c r="X283" s="40"/>
      <c r="Y283" s="41">
        <f t="shared" si="308"/>
        <v>0</v>
      </c>
      <c r="Z283" s="40"/>
      <c r="AA283" s="41">
        <f t="shared" si="309"/>
        <v>0</v>
      </c>
      <c r="AB283" s="40"/>
      <c r="AC283" s="41">
        <f t="shared" si="310"/>
        <v>0</v>
      </c>
      <c r="AD283" s="40"/>
      <c r="AE283" s="41">
        <f t="shared" si="311"/>
        <v>0</v>
      </c>
      <c r="AF283" s="40"/>
      <c r="AG283" s="41">
        <f t="shared" si="312"/>
        <v>0</v>
      </c>
      <c r="AH283" s="40"/>
      <c r="AI283" s="41">
        <f t="shared" si="313"/>
        <v>0</v>
      </c>
      <c r="AJ283" s="40"/>
      <c r="AK283" s="41">
        <f t="shared" si="314"/>
        <v>0</v>
      </c>
      <c r="AL283" s="40"/>
      <c r="AM283" s="41">
        <f t="shared" si="315"/>
        <v>0</v>
      </c>
      <c r="AN283" s="40"/>
      <c r="AO283" s="41">
        <f t="shared" si="316"/>
        <v>0</v>
      </c>
      <c r="AP283" s="40"/>
      <c r="AQ283" s="41">
        <f t="shared" si="317"/>
        <v>0</v>
      </c>
      <c r="AR283" s="40"/>
      <c r="AS283" s="41">
        <f t="shared" si="318"/>
        <v>0</v>
      </c>
      <c r="AT283" s="40"/>
      <c r="AU283" s="41">
        <f t="shared" si="319"/>
        <v>0</v>
      </c>
      <c r="AV283" s="40"/>
      <c r="AW283" s="41">
        <f t="shared" si="320"/>
        <v>0</v>
      </c>
      <c r="AX283" s="40"/>
      <c r="AY283" s="41">
        <f t="shared" si="321"/>
        <v>0</v>
      </c>
      <c r="AZ283" s="40"/>
      <c r="BA283" s="41">
        <f t="shared" si="322"/>
        <v>0</v>
      </c>
      <c r="BB283" s="40"/>
      <c r="BC283" s="41">
        <f t="shared" si="323"/>
        <v>0</v>
      </c>
      <c r="BD283" s="42">
        <f t="shared" si="324"/>
        <v>0</v>
      </c>
      <c r="BE283" s="49">
        <f t="shared" si="298"/>
        <v>0</v>
      </c>
      <c r="BF283" s="56">
        <f t="shared" si="271"/>
        <v>53</v>
      </c>
    </row>
    <row r="284" spans="1:58" hidden="1" x14ac:dyDescent="0.2">
      <c r="A284" s="48" t="s">
        <v>7</v>
      </c>
      <c r="B284" s="48" t="s">
        <v>134</v>
      </c>
      <c r="C284" s="48">
        <v>2</v>
      </c>
      <c r="D284" s="48" t="s">
        <v>146</v>
      </c>
      <c r="E284" s="48">
        <v>2016</v>
      </c>
      <c r="F284" s="40"/>
      <c r="G284" s="41">
        <f t="shared" si="299"/>
        <v>0</v>
      </c>
      <c r="H284" s="40"/>
      <c r="I284" s="41">
        <f t="shared" si="300"/>
        <v>0</v>
      </c>
      <c r="J284" s="40"/>
      <c r="K284" s="41">
        <f t="shared" si="301"/>
        <v>0</v>
      </c>
      <c r="L284" s="40"/>
      <c r="M284" s="41">
        <f t="shared" si="302"/>
        <v>0</v>
      </c>
      <c r="N284" s="40"/>
      <c r="O284" s="41">
        <f t="shared" si="303"/>
        <v>0</v>
      </c>
      <c r="P284" s="40"/>
      <c r="Q284" s="41">
        <f t="shared" si="304"/>
        <v>0</v>
      </c>
      <c r="R284" s="40"/>
      <c r="S284" s="41">
        <f t="shared" si="305"/>
        <v>0</v>
      </c>
      <c r="T284" s="40"/>
      <c r="U284" s="41">
        <f t="shared" si="306"/>
        <v>0</v>
      </c>
      <c r="V284" s="40"/>
      <c r="W284" s="41">
        <f t="shared" si="307"/>
        <v>0</v>
      </c>
      <c r="X284" s="40"/>
      <c r="Y284" s="41">
        <f t="shared" si="308"/>
        <v>0</v>
      </c>
      <c r="Z284" s="40"/>
      <c r="AA284" s="41">
        <f t="shared" si="309"/>
        <v>0</v>
      </c>
      <c r="AB284" s="40"/>
      <c r="AC284" s="41">
        <f t="shared" si="310"/>
        <v>0</v>
      </c>
      <c r="AD284" s="40"/>
      <c r="AE284" s="41">
        <f t="shared" si="311"/>
        <v>0</v>
      </c>
      <c r="AF284" s="40"/>
      <c r="AG284" s="41">
        <f t="shared" si="312"/>
        <v>0</v>
      </c>
      <c r="AH284" s="40"/>
      <c r="AI284" s="41">
        <f t="shared" si="313"/>
        <v>0</v>
      </c>
      <c r="AJ284" s="40"/>
      <c r="AK284" s="41">
        <f t="shared" si="314"/>
        <v>0</v>
      </c>
      <c r="AL284" s="40"/>
      <c r="AM284" s="41">
        <f t="shared" si="315"/>
        <v>0</v>
      </c>
      <c r="AN284" s="40"/>
      <c r="AO284" s="41">
        <f t="shared" si="316"/>
        <v>0</v>
      </c>
      <c r="AP284" s="40"/>
      <c r="AQ284" s="41">
        <f t="shared" si="317"/>
        <v>0</v>
      </c>
      <c r="AR284" s="40"/>
      <c r="AS284" s="41">
        <f t="shared" si="318"/>
        <v>0</v>
      </c>
      <c r="AT284" s="40"/>
      <c r="AU284" s="41">
        <f t="shared" si="319"/>
        <v>0</v>
      </c>
      <c r="AV284" s="40"/>
      <c r="AW284" s="41">
        <f t="shared" si="320"/>
        <v>0</v>
      </c>
      <c r="AX284" s="40"/>
      <c r="AY284" s="41">
        <f t="shared" si="321"/>
        <v>0</v>
      </c>
      <c r="AZ284" s="40"/>
      <c r="BA284" s="41">
        <f t="shared" si="322"/>
        <v>0</v>
      </c>
      <c r="BB284" s="40"/>
      <c r="BC284" s="41">
        <f t="shared" si="323"/>
        <v>0</v>
      </c>
      <c r="BD284" s="42">
        <f t="shared" si="324"/>
        <v>0</v>
      </c>
      <c r="BE284" s="49">
        <f t="shared" si="298"/>
        <v>0</v>
      </c>
      <c r="BF284" s="56">
        <f t="shared" si="271"/>
        <v>53</v>
      </c>
    </row>
    <row r="285" spans="1:58" ht="15" customHeight="1" x14ac:dyDescent="0.2">
      <c r="A285" s="48" t="s">
        <v>27</v>
      </c>
      <c r="B285" s="48" t="s">
        <v>25</v>
      </c>
      <c r="C285" s="48">
        <v>1</v>
      </c>
      <c r="D285" s="48" t="s">
        <v>146</v>
      </c>
      <c r="E285" s="48">
        <v>2016</v>
      </c>
      <c r="F285" s="40"/>
      <c r="G285" s="41">
        <f t="shared" si="299"/>
        <v>0</v>
      </c>
      <c r="H285" s="40"/>
      <c r="I285" s="41">
        <f t="shared" si="300"/>
        <v>0</v>
      </c>
      <c r="J285" s="40"/>
      <c r="K285" s="41">
        <f t="shared" si="301"/>
        <v>0</v>
      </c>
      <c r="L285" s="40"/>
      <c r="M285" s="41">
        <f t="shared" si="302"/>
        <v>0</v>
      </c>
      <c r="N285" s="40"/>
      <c r="O285" s="41">
        <f t="shared" si="303"/>
        <v>0</v>
      </c>
      <c r="P285" s="40"/>
      <c r="Q285" s="41">
        <f t="shared" si="304"/>
        <v>0</v>
      </c>
      <c r="R285" s="40"/>
      <c r="S285" s="41">
        <f t="shared" si="305"/>
        <v>0</v>
      </c>
      <c r="T285" s="40"/>
      <c r="U285" s="41">
        <f t="shared" si="306"/>
        <v>0</v>
      </c>
      <c r="V285" s="40"/>
      <c r="W285" s="41">
        <f t="shared" si="307"/>
        <v>0</v>
      </c>
      <c r="X285" s="40"/>
      <c r="Y285" s="41">
        <f t="shared" si="308"/>
        <v>0</v>
      </c>
      <c r="Z285" s="40"/>
      <c r="AA285" s="41">
        <f t="shared" si="309"/>
        <v>0</v>
      </c>
      <c r="AB285" s="40"/>
      <c r="AC285" s="41">
        <f t="shared" si="310"/>
        <v>0</v>
      </c>
      <c r="AD285" s="40"/>
      <c r="AE285" s="41">
        <f t="shared" si="311"/>
        <v>0</v>
      </c>
      <c r="AF285" s="40"/>
      <c r="AG285" s="41">
        <f t="shared" si="312"/>
        <v>0</v>
      </c>
      <c r="AH285" s="40"/>
      <c r="AI285" s="41">
        <f t="shared" si="313"/>
        <v>0</v>
      </c>
      <c r="AJ285" s="40"/>
      <c r="AK285" s="41">
        <f t="shared" si="314"/>
        <v>0</v>
      </c>
      <c r="AL285" s="40"/>
      <c r="AM285" s="41">
        <f t="shared" si="315"/>
        <v>0</v>
      </c>
      <c r="AN285" s="40"/>
      <c r="AO285" s="41">
        <f t="shared" si="316"/>
        <v>0</v>
      </c>
      <c r="AP285" s="40"/>
      <c r="AQ285" s="41">
        <f t="shared" si="317"/>
        <v>0</v>
      </c>
      <c r="AR285" s="40"/>
      <c r="AS285" s="41">
        <f t="shared" si="318"/>
        <v>0</v>
      </c>
      <c r="AT285" s="40"/>
      <c r="AU285" s="41">
        <f t="shared" si="319"/>
        <v>0</v>
      </c>
      <c r="AV285" s="40"/>
      <c r="AW285" s="41">
        <f t="shared" si="320"/>
        <v>0</v>
      </c>
      <c r="AX285" s="40"/>
      <c r="AY285" s="41">
        <f t="shared" si="321"/>
        <v>0</v>
      </c>
      <c r="AZ285" s="40"/>
      <c r="BA285" s="41">
        <f t="shared" si="322"/>
        <v>0</v>
      </c>
      <c r="BB285" s="40"/>
      <c r="BC285" s="41">
        <f t="shared" si="323"/>
        <v>0</v>
      </c>
      <c r="BD285" s="42">
        <f t="shared" si="324"/>
        <v>0</v>
      </c>
      <c r="BE285" s="49">
        <f t="shared" si="298"/>
        <v>0</v>
      </c>
      <c r="BF285" s="56">
        <f t="shared" si="271"/>
        <v>53</v>
      </c>
    </row>
    <row r="286" spans="1:58" ht="15" hidden="1" customHeight="1" x14ac:dyDescent="0.2">
      <c r="A286" s="48" t="s">
        <v>44</v>
      </c>
      <c r="B286" s="48" t="s">
        <v>25</v>
      </c>
      <c r="C286" s="48">
        <v>2</v>
      </c>
      <c r="D286" s="48" t="s">
        <v>146</v>
      </c>
      <c r="E286" s="48">
        <v>2016</v>
      </c>
      <c r="F286" s="40"/>
      <c r="G286" s="41">
        <f t="shared" si="299"/>
        <v>0</v>
      </c>
      <c r="H286" s="40"/>
      <c r="I286" s="41">
        <f t="shared" si="300"/>
        <v>0</v>
      </c>
      <c r="J286" s="40"/>
      <c r="K286" s="41">
        <f t="shared" si="301"/>
        <v>0</v>
      </c>
      <c r="L286" s="40"/>
      <c r="M286" s="41">
        <f t="shared" si="302"/>
        <v>0</v>
      </c>
      <c r="N286" s="40"/>
      <c r="O286" s="41">
        <f t="shared" si="303"/>
        <v>0</v>
      </c>
      <c r="P286" s="40"/>
      <c r="Q286" s="41">
        <f t="shared" si="304"/>
        <v>0</v>
      </c>
      <c r="R286" s="40"/>
      <c r="S286" s="41">
        <f t="shared" si="305"/>
        <v>0</v>
      </c>
      <c r="T286" s="40"/>
      <c r="U286" s="41">
        <f t="shared" si="306"/>
        <v>0</v>
      </c>
      <c r="V286" s="40"/>
      <c r="W286" s="41">
        <f t="shared" si="307"/>
        <v>0</v>
      </c>
      <c r="X286" s="40"/>
      <c r="Y286" s="41">
        <f t="shared" si="308"/>
        <v>0</v>
      </c>
      <c r="Z286" s="40"/>
      <c r="AA286" s="41">
        <f t="shared" si="309"/>
        <v>0</v>
      </c>
      <c r="AB286" s="40"/>
      <c r="AC286" s="41">
        <f t="shared" si="310"/>
        <v>0</v>
      </c>
      <c r="AD286" s="40"/>
      <c r="AE286" s="41">
        <f t="shared" si="311"/>
        <v>0</v>
      </c>
      <c r="AF286" s="40"/>
      <c r="AG286" s="41">
        <f t="shared" si="312"/>
        <v>0</v>
      </c>
      <c r="AH286" s="40"/>
      <c r="AI286" s="41">
        <f t="shared" si="313"/>
        <v>0</v>
      </c>
      <c r="AJ286" s="40"/>
      <c r="AK286" s="41">
        <f t="shared" si="314"/>
        <v>0</v>
      </c>
      <c r="AL286" s="40"/>
      <c r="AM286" s="41">
        <f t="shared" si="315"/>
        <v>0</v>
      </c>
      <c r="AN286" s="40"/>
      <c r="AO286" s="41">
        <f t="shared" si="316"/>
        <v>0</v>
      </c>
      <c r="AP286" s="40"/>
      <c r="AQ286" s="41">
        <f t="shared" si="317"/>
        <v>0</v>
      </c>
      <c r="AR286" s="40"/>
      <c r="AS286" s="41">
        <f t="shared" si="318"/>
        <v>0</v>
      </c>
      <c r="AT286" s="40"/>
      <c r="AU286" s="41">
        <f t="shared" si="319"/>
        <v>0</v>
      </c>
      <c r="AV286" s="40"/>
      <c r="AW286" s="41">
        <f t="shared" si="320"/>
        <v>0</v>
      </c>
      <c r="AX286" s="40"/>
      <c r="AY286" s="41">
        <f t="shared" si="321"/>
        <v>0</v>
      </c>
      <c r="AZ286" s="40"/>
      <c r="BA286" s="41">
        <f t="shared" si="322"/>
        <v>0</v>
      </c>
      <c r="BB286" s="40"/>
      <c r="BC286" s="41">
        <f t="shared" si="323"/>
        <v>0</v>
      </c>
      <c r="BD286" s="42">
        <f t="shared" si="324"/>
        <v>0</v>
      </c>
      <c r="BE286" s="49">
        <f t="shared" si="298"/>
        <v>0</v>
      </c>
      <c r="BF286" s="56">
        <f t="shared" si="271"/>
        <v>53</v>
      </c>
    </row>
    <row r="287" spans="1:58" ht="15" hidden="1" customHeight="1" x14ac:dyDescent="0.2">
      <c r="A287" s="48" t="s">
        <v>45</v>
      </c>
      <c r="B287" s="48" t="s">
        <v>25</v>
      </c>
      <c r="C287" s="48">
        <v>2</v>
      </c>
      <c r="D287" s="48" t="s">
        <v>146</v>
      </c>
      <c r="E287" s="48">
        <v>2016</v>
      </c>
      <c r="F287" s="40"/>
      <c r="G287" s="41">
        <f t="shared" si="299"/>
        <v>0</v>
      </c>
      <c r="H287" s="40"/>
      <c r="I287" s="41">
        <f t="shared" si="300"/>
        <v>0</v>
      </c>
      <c r="J287" s="40"/>
      <c r="K287" s="41">
        <f t="shared" si="301"/>
        <v>0</v>
      </c>
      <c r="L287" s="40"/>
      <c r="M287" s="41">
        <f t="shared" si="302"/>
        <v>0</v>
      </c>
      <c r="N287" s="40"/>
      <c r="O287" s="41">
        <f t="shared" si="303"/>
        <v>0</v>
      </c>
      <c r="P287" s="40"/>
      <c r="Q287" s="41">
        <f t="shared" si="304"/>
        <v>0</v>
      </c>
      <c r="R287" s="40"/>
      <c r="S287" s="41">
        <f t="shared" si="305"/>
        <v>0</v>
      </c>
      <c r="T287" s="40"/>
      <c r="U287" s="41">
        <f t="shared" si="306"/>
        <v>0</v>
      </c>
      <c r="V287" s="40"/>
      <c r="W287" s="41">
        <f t="shared" si="307"/>
        <v>0</v>
      </c>
      <c r="X287" s="40"/>
      <c r="Y287" s="41">
        <f t="shared" si="308"/>
        <v>0</v>
      </c>
      <c r="Z287" s="40"/>
      <c r="AA287" s="41">
        <f t="shared" si="309"/>
        <v>0</v>
      </c>
      <c r="AB287" s="40"/>
      <c r="AC287" s="41">
        <f t="shared" si="310"/>
        <v>0</v>
      </c>
      <c r="AD287" s="40"/>
      <c r="AE287" s="41">
        <f t="shared" si="311"/>
        <v>0</v>
      </c>
      <c r="AF287" s="40"/>
      <c r="AG287" s="41">
        <f t="shared" si="312"/>
        <v>0</v>
      </c>
      <c r="AH287" s="40"/>
      <c r="AI287" s="41">
        <f t="shared" si="313"/>
        <v>0</v>
      </c>
      <c r="AJ287" s="40"/>
      <c r="AK287" s="41">
        <f t="shared" si="314"/>
        <v>0</v>
      </c>
      <c r="AL287" s="40"/>
      <c r="AM287" s="41">
        <f t="shared" si="315"/>
        <v>0</v>
      </c>
      <c r="AN287" s="40"/>
      <c r="AO287" s="41">
        <f t="shared" si="316"/>
        <v>0</v>
      </c>
      <c r="AP287" s="40"/>
      <c r="AQ287" s="41">
        <f t="shared" si="317"/>
        <v>0</v>
      </c>
      <c r="AR287" s="40"/>
      <c r="AS287" s="41">
        <f t="shared" si="318"/>
        <v>0</v>
      </c>
      <c r="AT287" s="40"/>
      <c r="AU287" s="41">
        <f t="shared" si="319"/>
        <v>0</v>
      </c>
      <c r="AV287" s="40"/>
      <c r="AW287" s="41">
        <f t="shared" si="320"/>
        <v>0</v>
      </c>
      <c r="AX287" s="40"/>
      <c r="AY287" s="41">
        <f t="shared" si="321"/>
        <v>0</v>
      </c>
      <c r="AZ287" s="40"/>
      <c r="BA287" s="41">
        <f t="shared" si="322"/>
        <v>0</v>
      </c>
      <c r="BB287" s="40"/>
      <c r="BC287" s="41">
        <f t="shared" si="323"/>
        <v>0</v>
      </c>
      <c r="BD287" s="42">
        <f t="shared" si="324"/>
        <v>0</v>
      </c>
      <c r="BE287" s="49">
        <f t="shared" si="298"/>
        <v>0</v>
      </c>
      <c r="BF287" s="56">
        <f t="shared" si="271"/>
        <v>53</v>
      </c>
    </row>
    <row r="288" spans="1:58" ht="15" hidden="1" customHeight="1" x14ac:dyDescent="0.2">
      <c r="A288" s="48" t="s">
        <v>38</v>
      </c>
      <c r="B288" s="48" t="s">
        <v>25</v>
      </c>
      <c r="C288" s="48">
        <v>2</v>
      </c>
      <c r="D288" s="48" t="s">
        <v>146</v>
      </c>
      <c r="E288" s="48">
        <v>2016</v>
      </c>
      <c r="F288" s="40"/>
      <c r="G288" s="41">
        <f t="shared" si="299"/>
        <v>0</v>
      </c>
      <c r="H288" s="40"/>
      <c r="I288" s="41">
        <f t="shared" si="300"/>
        <v>0</v>
      </c>
      <c r="J288" s="40"/>
      <c r="K288" s="41">
        <f t="shared" si="301"/>
        <v>0</v>
      </c>
      <c r="L288" s="40"/>
      <c r="M288" s="41">
        <f t="shared" si="302"/>
        <v>0</v>
      </c>
      <c r="N288" s="40"/>
      <c r="O288" s="41">
        <f t="shared" si="303"/>
        <v>0</v>
      </c>
      <c r="P288" s="40"/>
      <c r="Q288" s="41">
        <f t="shared" si="304"/>
        <v>0</v>
      </c>
      <c r="R288" s="40"/>
      <c r="S288" s="41">
        <f t="shared" si="305"/>
        <v>0</v>
      </c>
      <c r="T288" s="40"/>
      <c r="U288" s="41">
        <f t="shared" si="306"/>
        <v>0</v>
      </c>
      <c r="V288" s="40"/>
      <c r="W288" s="41">
        <f t="shared" si="307"/>
        <v>0</v>
      </c>
      <c r="X288" s="40"/>
      <c r="Y288" s="41">
        <f t="shared" si="308"/>
        <v>0</v>
      </c>
      <c r="Z288" s="40"/>
      <c r="AA288" s="41">
        <f t="shared" si="309"/>
        <v>0</v>
      </c>
      <c r="AB288" s="40"/>
      <c r="AC288" s="41">
        <f t="shared" si="310"/>
        <v>0</v>
      </c>
      <c r="AD288" s="40"/>
      <c r="AE288" s="41">
        <f t="shared" si="311"/>
        <v>0</v>
      </c>
      <c r="AF288" s="40"/>
      <c r="AG288" s="41">
        <f t="shared" si="312"/>
        <v>0</v>
      </c>
      <c r="AH288" s="40"/>
      <c r="AI288" s="41">
        <f t="shared" si="313"/>
        <v>0</v>
      </c>
      <c r="AJ288" s="40"/>
      <c r="AK288" s="41">
        <f t="shared" si="314"/>
        <v>0</v>
      </c>
      <c r="AL288" s="40"/>
      <c r="AM288" s="41">
        <f t="shared" si="315"/>
        <v>0</v>
      </c>
      <c r="AN288" s="40"/>
      <c r="AO288" s="41">
        <f t="shared" si="316"/>
        <v>0</v>
      </c>
      <c r="AP288" s="40"/>
      <c r="AQ288" s="41">
        <f t="shared" si="317"/>
        <v>0</v>
      </c>
      <c r="AR288" s="40"/>
      <c r="AS288" s="41">
        <f t="shared" si="318"/>
        <v>0</v>
      </c>
      <c r="AT288" s="40"/>
      <c r="AU288" s="41">
        <f t="shared" si="319"/>
        <v>0</v>
      </c>
      <c r="AV288" s="40"/>
      <c r="AW288" s="41">
        <f t="shared" si="320"/>
        <v>0</v>
      </c>
      <c r="AX288" s="40"/>
      <c r="AY288" s="41">
        <f t="shared" si="321"/>
        <v>0</v>
      </c>
      <c r="AZ288" s="40"/>
      <c r="BA288" s="41">
        <f t="shared" si="322"/>
        <v>0</v>
      </c>
      <c r="BB288" s="40"/>
      <c r="BC288" s="41">
        <f t="shared" si="323"/>
        <v>0</v>
      </c>
      <c r="BD288" s="42">
        <f t="shared" si="324"/>
        <v>0</v>
      </c>
      <c r="BE288" s="49">
        <f t="shared" si="298"/>
        <v>0</v>
      </c>
      <c r="BF288" s="56">
        <f t="shared" si="271"/>
        <v>53</v>
      </c>
    </row>
    <row r="289" spans="1:58" hidden="1" x14ac:dyDescent="0.2">
      <c r="A289" s="48" t="s">
        <v>22</v>
      </c>
      <c r="B289" s="48" t="s">
        <v>10</v>
      </c>
      <c r="C289" s="48">
        <v>2</v>
      </c>
      <c r="D289" s="48" t="s">
        <v>146</v>
      </c>
      <c r="E289" s="48">
        <v>2016</v>
      </c>
      <c r="F289" s="40"/>
      <c r="G289" s="41">
        <f t="shared" si="299"/>
        <v>0</v>
      </c>
      <c r="H289" s="40"/>
      <c r="I289" s="41">
        <f t="shared" si="300"/>
        <v>0</v>
      </c>
      <c r="J289" s="40"/>
      <c r="K289" s="41">
        <f t="shared" si="301"/>
        <v>0</v>
      </c>
      <c r="L289" s="40"/>
      <c r="M289" s="41">
        <f t="shared" si="302"/>
        <v>0</v>
      </c>
      <c r="N289" s="40"/>
      <c r="O289" s="41">
        <f t="shared" si="303"/>
        <v>0</v>
      </c>
      <c r="P289" s="40"/>
      <c r="Q289" s="41">
        <f t="shared" si="304"/>
        <v>0</v>
      </c>
      <c r="R289" s="40"/>
      <c r="S289" s="41">
        <f t="shared" si="305"/>
        <v>0</v>
      </c>
      <c r="T289" s="40"/>
      <c r="U289" s="41">
        <f t="shared" si="306"/>
        <v>0</v>
      </c>
      <c r="V289" s="40"/>
      <c r="W289" s="41">
        <f t="shared" si="307"/>
        <v>0</v>
      </c>
      <c r="X289" s="40"/>
      <c r="Y289" s="41">
        <f t="shared" si="308"/>
        <v>0</v>
      </c>
      <c r="Z289" s="40"/>
      <c r="AA289" s="41">
        <f t="shared" si="309"/>
        <v>0</v>
      </c>
      <c r="AB289" s="40"/>
      <c r="AC289" s="41">
        <f t="shared" si="310"/>
        <v>0</v>
      </c>
      <c r="AD289" s="40"/>
      <c r="AE289" s="41">
        <f t="shared" si="311"/>
        <v>0</v>
      </c>
      <c r="AF289" s="40"/>
      <c r="AG289" s="41">
        <f t="shared" si="312"/>
        <v>0</v>
      </c>
      <c r="AH289" s="40"/>
      <c r="AI289" s="41">
        <f t="shared" si="313"/>
        <v>0</v>
      </c>
      <c r="AJ289" s="40"/>
      <c r="AK289" s="41">
        <f t="shared" si="314"/>
        <v>0</v>
      </c>
      <c r="AL289" s="40"/>
      <c r="AM289" s="41">
        <f t="shared" si="315"/>
        <v>0</v>
      </c>
      <c r="AN289" s="40"/>
      <c r="AO289" s="41">
        <f t="shared" si="316"/>
        <v>0</v>
      </c>
      <c r="AP289" s="40"/>
      <c r="AQ289" s="41">
        <f t="shared" si="317"/>
        <v>0</v>
      </c>
      <c r="AR289" s="40"/>
      <c r="AS289" s="41">
        <f t="shared" si="318"/>
        <v>0</v>
      </c>
      <c r="AT289" s="40"/>
      <c r="AU289" s="41">
        <f t="shared" si="319"/>
        <v>0</v>
      </c>
      <c r="AV289" s="40"/>
      <c r="AW289" s="41">
        <f t="shared" si="320"/>
        <v>0</v>
      </c>
      <c r="AX289" s="40"/>
      <c r="AY289" s="41">
        <f t="shared" si="321"/>
        <v>0</v>
      </c>
      <c r="AZ289" s="40"/>
      <c r="BA289" s="41">
        <f t="shared" si="322"/>
        <v>0</v>
      </c>
      <c r="BB289" s="40"/>
      <c r="BC289" s="41">
        <f t="shared" si="323"/>
        <v>0</v>
      </c>
      <c r="BD289" s="42">
        <f t="shared" si="324"/>
        <v>0</v>
      </c>
      <c r="BE289" s="49">
        <f t="shared" si="298"/>
        <v>0</v>
      </c>
      <c r="BF289" s="56">
        <f t="shared" ref="BF289:BF338" si="325">IF(F289="",G$3,0)+IF(H289="",I$3,0)+IF(J289="",K$3,0)+IF(L289="",M$3,0)+IF(N289="",O$3,0)+IF(P289="",Q$3,0)+IF(R289="",S$3,0)+IF(T289="",U$3,0)+IF(V289="",W$3,0)+IF(X289="",Y$3,0)+IF(Z289="",AA$3,0)+IF(AB289="",AC$3,0)+IF(AD289="",AE$3,0)+IF(AF289="",AG$3,0)+IF(AH289="",AI$3,0)+IF(AJ289="",AK$3,0)+IF(AL289="",AM$3,0)+IF(AN289="",AO$3,0)+IF(AP289="",AQ$3,0)+IF(AR289="",AS$3,0)+IF(AT289="",AU$3,0)+IF(AV289="",AW$3,0)+IF(AX289="",AY$3,0)+IF(AZ289="",BA$3,0)+IF(BB289="",BC$3,0)</f>
        <v>53</v>
      </c>
    </row>
    <row r="290" spans="1:58" x14ac:dyDescent="0.2">
      <c r="A290" s="48" t="s">
        <v>9</v>
      </c>
      <c r="B290" s="48" t="s">
        <v>134</v>
      </c>
      <c r="C290" s="48">
        <v>1</v>
      </c>
      <c r="D290" s="48" t="s">
        <v>146</v>
      </c>
      <c r="E290" s="48">
        <v>2016</v>
      </c>
      <c r="F290" s="40"/>
      <c r="G290" s="41">
        <f t="shared" si="299"/>
        <v>0</v>
      </c>
      <c r="H290" s="40"/>
      <c r="I290" s="41">
        <f t="shared" si="300"/>
        <v>0</v>
      </c>
      <c r="J290" s="40"/>
      <c r="K290" s="41">
        <f t="shared" si="301"/>
        <v>0</v>
      </c>
      <c r="L290" s="40"/>
      <c r="M290" s="41">
        <f t="shared" si="302"/>
        <v>0</v>
      </c>
      <c r="N290" s="40"/>
      <c r="O290" s="41">
        <f t="shared" si="303"/>
        <v>0</v>
      </c>
      <c r="P290" s="40"/>
      <c r="Q290" s="41">
        <f t="shared" si="304"/>
        <v>0</v>
      </c>
      <c r="R290" s="40"/>
      <c r="S290" s="41">
        <f t="shared" si="305"/>
        <v>0</v>
      </c>
      <c r="T290" s="40"/>
      <c r="U290" s="41">
        <f t="shared" si="306"/>
        <v>0</v>
      </c>
      <c r="V290" s="40"/>
      <c r="W290" s="41">
        <f t="shared" si="307"/>
        <v>0</v>
      </c>
      <c r="X290" s="40"/>
      <c r="Y290" s="41">
        <f t="shared" si="308"/>
        <v>0</v>
      </c>
      <c r="Z290" s="40"/>
      <c r="AA290" s="41">
        <f t="shared" si="309"/>
        <v>0</v>
      </c>
      <c r="AB290" s="40"/>
      <c r="AC290" s="41">
        <f t="shared" si="310"/>
        <v>0</v>
      </c>
      <c r="AD290" s="40"/>
      <c r="AE290" s="41">
        <f t="shared" si="311"/>
        <v>0</v>
      </c>
      <c r="AF290" s="40"/>
      <c r="AG290" s="41">
        <f t="shared" si="312"/>
        <v>0</v>
      </c>
      <c r="AH290" s="40"/>
      <c r="AI290" s="41">
        <f t="shared" si="313"/>
        <v>0</v>
      </c>
      <c r="AJ290" s="40"/>
      <c r="AK290" s="41">
        <f t="shared" si="314"/>
        <v>0</v>
      </c>
      <c r="AL290" s="40"/>
      <c r="AM290" s="41">
        <f t="shared" si="315"/>
        <v>0</v>
      </c>
      <c r="AN290" s="40"/>
      <c r="AO290" s="41">
        <f t="shared" si="316"/>
        <v>0</v>
      </c>
      <c r="AP290" s="40"/>
      <c r="AQ290" s="41">
        <f t="shared" si="317"/>
        <v>0</v>
      </c>
      <c r="AR290" s="40"/>
      <c r="AS290" s="41">
        <f t="shared" si="318"/>
        <v>0</v>
      </c>
      <c r="AT290" s="40"/>
      <c r="AU290" s="41">
        <f t="shared" si="319"/>
        <v>0</v>
      </c>
      <c r="AV290" s="40"/>
      <c r="AW290" s="41">
        <f t="shared" si="320"/>
        <v>0</v>
      </c>
      <c r="AX290" s="40"/>
      <c r="AY290" s="41">
        <f t="shared" si="321"/>
        <v>0</v>
      </c>
      <c r="AZ290" s="40"/>
      <c r="BA290" s="41">
        <f t="shared" si="322"/>
        <v>0</v>
      </c>
      <c r="BB290" s="40"/>
      <c r="BC290" s="41">
        <f t="shared" si="323"/>
        <v>0</v>
      </c>
      <c r="BD290" s="42">
        <f t="shared" si="324"/>
        <v>0</v>
      </c>
      <c r="BE290" s="49">
        <f t="shared" si="298"/>
        <v>0</v>
      </c>
      <c r="BF290" s="56">
        <f t="shared" si="325"/>
        <v>53</v>
      </c>
    </row>
    <row r="291" spans="1:58" ht="15" hidden="1" customHeight="1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F291" s="56"/>
    </row>
    <row r="292" spans="1:58" hidden="1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F292" s="56"/>
    </row>
    <row r="293" spans="1:58" hidden="1" x14ac:dyDescent="0.2">
      <c r="A293" s="47" t="s">
        <v>51</v>
      </c>
      <c r="B293" s="47" t="s">
        <v>25</v>
      </c>
      <c r="C293" s="47">
        <v>1</v>
      </c>
      <c r="D293" s="47" t="s">
        <v>145</v>
      </c>
      <c r="E293" s="47">
        <v>2016</v>
      </c>
      <c r="F293" s="40"/>
      <c r="G293" s="41">
        <f t="shared" ref="G293:G324" si="326">F293*G$3</f>
        <v>0</v>
      </c>
      <c r="H293" s="40"/>
      <c r="I293" s="41">
        <f t="shared" ref="I293:I324" si="327">H293*I$3</f>
        <v>0</v>
      </c>
      <c r="J293" s="40"/>
      <c r="K293" s="41">
        <f t="shared" ref="K293:K324" si="328">J293*K$3</f>
        <v>0</v>
      </c>
      <c r="L293" s="40"/>
      <c r="M293" s="41">
        <f t="shared" ref="M293:M324" si="329">L293*M$3</f>
        <v>0</v>
      </c>
      <c r="N293" s="40"/>
      <c r="O293" s="41">
        <f t="shared" ref="O293:O324" si="330">N293*O$3</f>
        <v>0</v>
      </c>
      <c r="P293" s="40"/>
      <c r="Q293" s="41">
        <f t="shared" ref="Q293:Q324" si="331">P293*Q$3</f>
        <v>0</v>
      </c>
      <c r="R293" s="40"/>
      <c r="S293" s="41">
        <f t="shared" ref="S293:S324" si="332">R293*S$3</f>
        <v>0</v>
      </c>
      <c r="T293" s="40"/>
      <c r="U293" s="41">
        <f t="shared" ref="U293:U324" si="333">T293*U$3</f>
        <v>0</v>
      </c>
      <c r="V293" s="40"/>
      <c r="W293" s="41">
        <f t="shared" ref="W293:W324" si="334">V293*W$3</f>
        <v>0</v>
      </c>
      <c r="X293" s="40"/>
      <c r="Y293" s="41">
        <f t="shared" ref="Y293:Y324" si="335">X293*Y$3</f>
        <v>0</v>
      </c>
      <c r="Z293" s="40"/>
      <c r="AA293" s="41">
        <f t="shared" ref="AA293:AA324" si="336">Z293*AA$3</f>
        <v>0</v>
      </c>
      <c r="AB293" s="40"/>
      <c r="AC293" s="41">
        <f t="shared" ref="AC293:AC324" si="337">AB293*AC$3</f>
        <v>0</v>
      </c>
      <c r="AD293" s="40"/>
      <c r="AE293" s="41">
        <f t="shared" ref="AE293:AE324" si="338">AD293*AE$3</f>
        <v>0</v>
      </c>
      <c r="AF293" s="40"/>
      <c r="AG293" s="41">
        <f t="shared" ref="AG293:AG324" si="339">AF293*AG$3</f>
        <v>0</v>
      </c>
      <c r="AH293" s="40"/>
      <c r="AI293" s="41">
        <f t="shared" ref="AI293:AI324" si="340">AH293*AI$3</f>
        <v>0</v>
      </c>
      <c r="AJ293" s="40"/>
      <c r="AK293" s="41">
        <f t="shared" ref="AK293:AK324" si="341">AJ293*AK$3</f>
        <v>0</v>
      </c>
      <c r="AL293" s="40"/>
      <c r="AM293" s="41">
        <f t="shared" ref="AM293:AM324" si="342">AL293*AM$3</f>
        <v>0</v>
      </c>
      <c r="AN293" s="40"/>
      <c r="AO293" s="41">
        <f t="shared" ref="AO293:AO324" si="343">AN293*AO$3</f>
        <v>0</v>
      </c>
      <c r="AP293" s="40"/>
      <c r="AQ293" s="41">
        <f t="shared" ref="AQ293:AQ324" si="344">AP293*AQ$3</f>
        <v>0</v>
      </c>
      <c r="AR293" s="40"/>
      <c r="AS293" s="41">
        <f t="shared" ref="AS293:AS324" si="345">AR293*AS$3</f>
        <v>0</v>
      </c>
      <c r="AT293" s="40"/>
      <c r="AU293" s="41">
        <f t="shared" ref="AU293:AU324" si="346">AT293*AU$3</f>
        <v>0</v>
      </c>
      <c r="AV293" s="40"/>
      <c r="AW293" s="41">
        <f t="shared" ref="AW293:AW324" si="347">AV293*AW$3</f>
        <v>0</v>
      </c>
      <c r="AX293" s="40"/>
      <c r="AY293" s="41">
        <f t="shared" ref="AY293:AY324" si="348">AX293*AY$3</f>
        <v>0</v>
      </c>
      <c r="AZ293" s="40"/>
      <c r="BA293" s="41">
        <f t="shared" ref="BA293:BA324" si="349">AZ293*BA$3</f>
        <v>0</v>
      </c>
      <c r="BB293" s="40"/>
      <c r="BC293" s="41">
        <f t="shared" ref="BC293:BC324" si="350">BB293*BC$3</f>
        <v>0</v>
      </c>
      <c r="BD293" s="42">
        <f t="shared" ref="BD293:BD324" si="351">SUM(BC293,BA293,AY293,AW293,AU293,AS293,AQ293,AO293,AM293,AK293,AI293,AG293,AE293,AC293,AA293,Y293,W293,U293,S293,Q293,O293,M293,K293,I293,G293)</f>
        <v>0</v>
      </c>
      <c r="BE293" s="49">
        <f t="shared" ref="BE293:BE338" si="352">IF((BE$3-BF293)=0,0,BD293/(BE$3-BF293))</f>
        <v>0</v>
      </c>
      <c r="BF293" s="56">
        <f t="shared" si="325"/>
        <v>53</v>
      </c>
    </row>
    <row r="294" spans="1:58" hidden="1" x14ac:dyDescent="0.2">
      <c r="A294" s="47" t="s">
        <v>48</v>
      </c>
      <c r="B294" s="47" t="s">
        <v>25</v>
      </c>
      <c r="C294" s="47">
        <v>3</v>
      </c>
      <c r="D294" s="47" t="s">
        <v>145</v>
      </c>
      <c r="E294" s="47">
        <v>2016</v>
      </c>
      <c r="F294" s="40"/>
      <c r="G294" s="41">
        <f t="shared" si="326"/>
        <v>0</v>
      </c>
      <c r="H294" s="40"/>
      <c r="I294" s="41">
        <f t="shared" si="327"/>
        <v>0</v>
      </c>
      <c r="J294" s="40"/>
      <c r="K294" s="41">
        <f t="shared" si="328"/>
        <v>0</v>
      </c>
      <c r="L294" s="40"/>
      <c r="M294" s="41">
        <f t="shared" si="329"/>
        <v>0</v>
      </c>
      <c r="N294" s="40"/>
      <c r="O294" s="41">
        <f t="shared" si="330"/>
        <v>0</v>
      </c>
      <c r="P294" s="40"/>
      <c r="Q294" s="41">
        <f t="shared" si="331"/>
        <v>0</v>
      </c>
      <c r="R294" s="40"/>
      <c r="S294" s="41">
        <f t="shared" si="332"/>
        <v>0</v>
      </c>
      <c r="T294" s="40"/>
      <c r="U294" s="41">
        <f t="shared" si="333"/>
        <v>0</v>
      </c>
      <c r="V294" s="40"/>
      <c r="W294" s="41">
        <f t="shared" si="334"/>
        <v>0</v>
      </c>
      <c r="X294" s="40"/>
      <c r="Y294" s="41">
        <f t="shared" si="335"/>
        <v>0</v>
      </c>
      <c r="Z294" s="40"/>
      <c r="AA294" s="41">
        <f t="shared" si="336"/>
        <v>0</v>
      </c>
      <c r="AB294" s="40"/>
      <c r="AC294" s="41">
        <f t="shared" si="337"/>
        <v>0</v>
      </c>
      <c r="AD294" s="40"/>
      <c r="AE294" s="41">
        <f t="shared" si="338"/>
        <v>0</v>
      </c>
      <c r="AF294" s="40"/>
      <c r="AG294" s="41">
        <f t="shared" si="339"/>
        <v>0</v>
      </c>
      <c r="AH294" s="40"/>
      <c r="AI294" s="41">
        <f t="shared" si="340"/>
        <v>0</v>
      </c>
      <c r="AJ294" s="40"/>
      <c r="AK294" s="41">
        <f t="shared" si="341"/>
        <v>0</v>
      </c>
      <c r="AL294" s="40"/>
      <c r="AM294" s="41">
        <f t="shared" si="342"/>
        <v>0</v>
      </c>
      <c r="AN294" s="40"/>
      <c r="AO294" s="41">
        <f t="shared" si="343"/>
        <v>0</v>
      </c>
      <c r="AP294" s="40"/>
      <c r="AQ294" s="41">
        <f t="shared" si="344"/>
        <v>0</v>
      </c>
      <c r="AR294" s="40"/>
      <c r="AS294" s="41">
        <f t="shared" si="345"/>
        <v>0</v>
      </c>
      <c r="AT294" s="40"/>
      <c r="AU294" s="41">
        <f t="shared" si="346"/>
        <v>0</v>
      </c>
      <c r="AV294" s="40"/>
      <c r="AW294" s="41">
        <f t="shared" si="347"/>
        <v>0</v>
      </c>
      <c r="AX294" s="40"/>
      <c r="AY294" s="41">
        <f t="shared" si="348"/>
        <v>0</v>
      </c>
      <c r="AZ294" s="40"/>
      <c r="BA294" s="41">
        <f t="shared" si="349"/>
        <v>0</v>
      </c>
      <c r="BB294" s="40"/>
      <c r="BC294" s="41">
        <f t="shared" si="350"/>
        <v>0</v>
      </c>
      <c r="BD294" s="42">
        <f t="shared" si="351"/>
        <v>0</v>
      </c>
      <c r="BE294" s="49">
        <f t="shared" si="352"/>
        <v>0</v>
      </c>
      <c r="BF294" s="56">
        <f t="shared" si="325"/>
        <v>53</v>
      </c>
    </row>
    <row r="295" spans="1:58" ht="15" hidden="1" customHeight="1" x14ac:dyDescent="0.2">
      <c r="A295" s="47" t="s">
        <v>29</v>
      </c>
      <c r="B295" s="47" t="s">
        <v>25</v>
      </c>
      <c r="C295" s="47">
        <v>1</v>
      </c>
      <c r="D295" s="47" t="s">
        <v>145</v>
      </c>
      <c r="E295" s="47">
        <v>2016</v>
      </c>
      <c r="F295" s="40"/>
      <c r="G295" s="41">
        <f t="shared" si="326"/>
        <v>0</v>
      </c>
      <c r="H295" s="40"/>
      <c r="I295" s="41">
        <f t="shared" si="327"/>
        <v>0</v>
      </c>
      <c r="J295" s="40"/>
      <c r="K295" s="41">
        <f t="shared" si="328"/>
        <v>0</v>
      </c>
      <c r="L295" s="40"/>
      <c r="M295" s="41">
        <f t="shared" si="329"/>
        <v>0</v>
      </c>
      <c r="N295" s="40"/>
      <c r="O295" s="41">
        <f t="shared" si="330"/>
        <v>0</v>
      </c>
      <c r="P295" s="40"/>
      <c r="Q295" s="41">
        <f t="shared" si="331"/>
        <v>0</v>
      </c>
      <c r="R295" s="40"/>
      <c r="S295" s="41">
        <f t="shared" si="332"/>
        <v>0</v>
      </c>
      <c r="T295" s="40"/>
      <c r="U295" s="41">
        <f t="shared" si="333"/>
        <v>0</v>
      </c>
      <c r="V295" s="40"/>
      <c r="W295" s="41">
        <f t="shared" si="334"/>
        <v>0</v>
      </c>
      <c r="X295" s="40"/>
      <c r="Y295" s="41">
        <f t="shared" si="335"/>
        <v>0</v>
      </c>
      <c r="Z295" s="40"/>
      <c r="AA295" s="41">
        <f t="shared" si="336"/>
        <v>0</v>
      </c>
      <c r="AB295" s="40"/>
      <c r="AC295" s="41">
        <f t="shared" si="337"/>
        <v>0</v>
      </c>
      <c r="AD295" s="40"/>
      <c r="AE295" s="41">
        <f t="shared" si="338"/>
        <v>0</v>
      </c>
      <c r="AF295" s="40"/>
      <c r="AG295" s="41">
        <f t="shared" si="339"/>
        <v>0</v>
      </c>
      <c r="AH295" s="40"/>
      <c r="AI295" s="41">
        <f t="shared" si="340"/>
        <v>0</v>
      </c>
      <c r="AJ295" s="40"/>
      <c r="AK295" s="41">
        <f t="shared" si="341"/>
        <v>0</v>
      </c>
      <c r="AL295" s="40"/>
      <c r="AM295" s="41">
        <f t="shared" si="342"/>
        <v>0</v>
      </c>
      <c r="AN295" s="40"/>
      <c r="AO295" s="41">
        <f t="shared" si="343"/>
        <v>0</v>
      </c>
      <c r="AP295" s="40"/>
      <c r="AQ295" s="41">
        <f t="shared" si="344"/>
        <v>0</v>
      </c>
      <c r="AR295" s="40"/>
      <c r="AS295" s="41">
        <f t="shared" si="345"/>
        <v>0</v>
      </c>
      <c r="AT295" s="40"/>
      <c r="AU295" s="41">
        <f t="shared" si="346"/>
        <v>0</v>
      </c>
      <c r="AV295" s="40"/>
      <c r="AW295" s="41">
        <f t="shared" si="347"/>
        <v>0</v>
      </c>
      <c r="AX295" s="40"/>
      <c r="AY295" s="41">
        <f t="shared" si="348"/>
        <v>0</v>
      </c>
      <c r="AZ295" s="40"/>
      <c r="BA295" s="41">
        <f t="shared" si="349"/>
        <v>0</v>
      </c>
      <c r="BB295" s="40"/>
      <c r="BC295" s="41">
        <f t="shared" si="350"/>
        <v>0</v>
      </c>
      <c r="BD295" s="42">
        <f t="shared" si="351"/>
        <v>0</v>
      </c>
      <c r="BE295" s="49">
        <f t="shared" si="352"/>
        <v>0</v>
      </c>
      <c r="BF295" s="56">
        <f t="shared" si="325"/>
        <v>53</v>
      </c>
    </row>
    <row r="296" spans="1:58" ht="15" hidden="1" customHeight="1" x14ac:dyDescent="0.2">
      <c r="A296" s="47" t="s">
        <v>129</v>
      </c>
      <c r="B296" s="47" t="s">
        <v>25</v>
      </c>
      <c r="C296" s="47">
        <v>1</v>
      </c>
      <c r="D296" s="47" t="s">
        <v>145</v>
      </c>
      <c r="E296" s="47">
        <v>2016</v>
      </c>
      <c r="F296" s="40"/>
      <c r="G296" s="41">
        <f t="shared" si="326"/>
        <v>0</v>
      </c>
      <c r="H296" s="40"/>
      <c r="I296" s="41">
        <f t="shared" si="327"/>
        <v>0</v>
      </c>
      <c r="J296" s="40"/>
      <c r="K296" s="41">
        <f t="shared" si="328"/>
        <v>0</v>
      </c>
      <c r="L296" s="40"/>
      <c r="M296" s="41">
        <f t="shared" si="329"/>
        <v>0</v>
      </c>
      <c r="N296" s="40"/>
      <c r="O296" s="41">
        <f t="shared" si="330"/>
        <v>0</v>
      </c>
      <c r="P296" s="40"/>
      <c r="Q296" s="41">
        <f t="shared" si="331"/>
        <v>0</v>
      </c>
      <c r="R296" s="40"/>
      <c r="S296" s="41">
        <f t="shared" si="332"/>
        <v>0</v>
      </c>
      <c r="T296" s="40"/>
      <c r="U296" s="41">
        <f t="shared" si="333"/>
        <v>0</v>
      </c>
      <c r="V296" s="40"/>
      <c r="W296" s="41">
        <f t="shared" si="334"/>
        <v>0</v>
      </c>
      <c r="X296" s="40"/>
      <c r="Y296" s="41">
        <f t="shared" si="335"/>
        <v>0</v>
      </c>
      <c r="Z296" s="40"/>
      <c r="AA296" s="41">
        <f t="shared" si="336"/>
        <v>0</v>
      </c>
      <c r="AB296" s="40"/>
      <c r="AC296" s="41">
        <f t="shared" si="337"/>
        <v>0</v>
      </c>
      <c r="AD296" s="40"/>
      <c r="AE296" s="41">
        <f t="shared" si="338"/>
        <v>0</v>
      </c>
      <c r="AF296" s="40"/>
      <c r="AG296" s="41">
        <f t="shared" si="339"/>
        <v>0</v>
      </c>
      <c r="AH296" s="40"/>
      <c r="AI296" s="41">
        <f t="shared" si="340"/>
        <v>0</v>
      </c>
      <c r="AJ296" s="40"/>
      <c r="AK296" s="41">
        <f t="shared" si="341"/>
        <v>0</v>
      </c>
      <c r="AL296" s="40"/>
      <c r="AM296" s="41">
        <f t="shared" si="342"/>
        <v>0</v>
      </c>
      <c r="AN296" s="40"/>
      <c r="AO296" s="41">
        <f t="shared" si="343"/>
        <v>0</v>
      </c>
      <c r="AP296" s="40"/>
      <c r="AQ296" s="41">
        <f t="shared" si="344"/>
        <v>0</v>
      </c>
      <c r="AR296" s="40"/>
      <c r="AS296" s="41">
        <f t="shared" si="345"/>
        <v>0</v>
      </c>
      <c r="AT296" s="40"/>
      <c r="AU296" s="41">
        <f t="shared" si="346"/>
        <v>0</v>
      </c>
      <c r="AV296" s="40"/>
      <c r="AW296" s="41">
        <f t="shared" si="347"/>
        <v>0</v>
      </c>
      <c r="AX296" s="40"/>
      <c r="AY296" s="41">
        <f t="shared" si="348"/>
        <v>0</v>
      </c>
      <c r="AZ296" s="40"/>
      <c r="BA296" s="41">
        <f t="shared" si="349"/>
        <v>0</v>
      </c>
      <c r="BB296" s="40"/>
      <c r="BC296" s="41">
        <f t="shared" si="350"/>
        <v>0</v>
      </c>
      <c r="BD296" s="42">
        <f t="shared" si="351"/>
        <v>0</v>
      </c>
      <c r="BE296" s="49">
        <f t="shared" si="352"/>
        <v>0</v>
      </c>
      <c r="BF296" s="56">
        <f t="shared" si="325"/>
        <v>53</v>
      </c>
    </row>
    <row r="297" spans="1:58" ht="15" hidden="1" customHeight="1" x14ac:dyDescent="0.2">
      <c r="A297" s="47" t="s">
        <v>47</v>
      </c>
      <c r="B297" s="47" t="s">
        <v>25</v>
      </c>
      <c r="C297" s="47">
        <v>2</v>
      </c>
      <c r="D297" s="47" t="s">
        <v>145</v>
      </c>
      <c r="E297" s="47">
        <v>2016</v>
      </c>
      <c r="F297" s="40"/>
      <c r="G297" s="41">
        <f t="shared" si="326"/>
        <v>0</v>
      </c>
      <c r="H297" s="40"/>
      <c r="I297" s="41">
        <f t="shared" si="327"/>
        <v>0</v>
      </c>
      <c r="J297" s="40"/>
      <c r="K297" s="41">
        <f t="shared" si="328"/>
        <v>0</v>
      </c>
      <c r="L297" s="40"/>
      <c r="M297" s="41">
        <f t="shared" si="329"/>
        <v>0</v>
      </c>
      <c r="N297" s="40"/>
      <c r="O297" s="41">
        <f t="shared" si="330"/>
        <v>0</v>
      </c>
      <c r="P297" s="40"/>
      <c r="Q297" s="41">
        <f t="shared" si="331"/>
        <v>0</v>
      </c>
      <c r="R297" s="40"/>
      <c r="S297" s="41">
        <f t="shared" si="332"/>
        <v>0</v>
      </c>
      <c r="T297" s="40"/>
      <c r="U297" s="41">
        <f t="shared" si="333"/>
        <v>0</v>
      </c>
      <c r="V297" s="40"/>
      <c r="W297" s="41">
        <f t="shared" si="334"/>
        <v>0</v>
      </c>
      <c r="X297" s="40"/>
      <c r="Y297" s="41">
        <f t="shared" si="335"/>
        <v>0</v>
      </c>
      <c r="Z297" s="40"/>
      <c r="AA297" s="41">
        <f t="shared" si="336"/>
        <v>0</v>
      </c>
      <c r="AB297" s="40"/>
      <c r="AC297" s="41">
        <f t="shared" si="337"/>
        <v>0</v>
      </c>
      <c r="AD297" s="40"/>
      <c r="AE297" s="41">
        <f t="shared" si="338"/>
        <v>0</v>
      </c>
      <c r="AF297" s="40"/>
      <c r="AG297" s="41">
        <f t="shared" si="339"/>
        <v>0</v>
      </c>
      <c r="AH297" s="40"/>
      <c r="AI297" s="41">
        <f t="shared" si="340"/>
        <v>0</v>
      </c>
      <c r="AJ297" s="40"/>
      <c r="AK297" s="41">
        <f t="shared" si="341"/>
        <v>0</v>
      </c>
      <c r="AL297" s="40"/>
      <c r="AM297" s="41">
        <f t="shared" si="342"/>
        <v>0</v>
      </c>
      <c r="AN297" s="40"/>
      <c r="AO297" s="41">
        <f t="shared" si="343"/>
        <v>0</v>
      </c>
      <c r="AP297" s="40"/>
      <c r="AQ297" s="41">
        <f t="shared" si="344"/>
        <v>0</v>
      </c>
      <c r="AR297" s="40"/>
      <c r="AS297" s="41">
        <f t="shared" si="345"/>
        <v>0</v>
      </c>
      <c r="AT297" s="40"/>
      <c r="AU297" s="41">
        <f t="shared" si="346"/>
        <v>0</v>
      </c>
      <c r="AV297" s="40"/>
      <c r="AW297" s="41">
        <f t="shared" si="347"/>
        <v>0</v>
      </c>
      <c r="AX297" s="40"/>
      <c r="AY297" s="41">
        <f t="shared" si="348"/>
        <v>0</v>
      </c>
      <c r="AZ297" s="40"/>
      <c r="BA297" s="41">
        <f t="shared" si="349"/>
        <v>0</v>
      </c>
      <c r="BB297" s="40"/>
      <c r="BC297" s="41">
        <f t="shared" si="350"/>
        <v>0</v>
      </c>
      <c r="BD297" s="42">
        <f t="shared" si="351"/>
        <v>0</v>
      </c>
      <c r="BE297" s="49">
        <f t="shared" si="352"/>
        <v>0</v>
      </c>
      <c r="BF297" s="56">
        <f t="shared" si="325"/>
        <v>53</v>
      </c>
    </row>
    <row r="298" spans="1:58" ht="15" hidden="1" customHeight="1" x14ac:dyDescent="0.2">
      <c r="A298" s="47" t="s">
        <v>46</v>
      </c>
      <c r="B298" s="47" t="s">
        <v>25</v>
      </c>
      <c r="C298" s="47">
        <v>1</v>
      </c>
      <c r="D298" s="47" t="s">
        <v>145</v>
      </c>
      <c r="E298" s="47">
        <v>2016</v>
      </c>
      <c r="F298" s="40"/>
      <c r="G298" s="41">
        <f t="shared" si="326"/>
        <v>0</v>
      </c>
      <c r="H298" s="40"/>
      <c r="I298" s="41">
        <f t="shared" si="327"/>
        <v>0</v>
      </c>
      <c r="J298" s="40"/>
      <c r="K298" s="41">
        <f t="shared" si="328"/>
        <v>0</v>
      </c>
      <c r="L298" s="40"/>
      <c r="M298" s="41">
        <f t="shared" si="329"/>
        <v>0</v>
      </c>
      <c r="N298" s="40"/>
      <c r="O298" s="41">
        <f t="shared" si="330"/>
        <v>0</v>
      </c>
      <c r="P298" s="40"/>
      <c r="Q298" s="41">
        <f t="shared" si="331"/>
        <v>0</v>
      </c>
      <c r="R298" s="40"/>
      <c r="S298" s="41">
        <f t="shared" si="332"/>
        <v>0</v>
      </c>
      <c r="T298" s="40"/>
      <c r="U298" s="41">
        <f t="shared" si="333"/>
        <v>0</v>
      </c>
      <c r="V298" s="40"/>
      <c r="W298" s="41">
        <f t="shared" si="334"/>
        <v>0</v>
      </c>
      <c r="X298" s="40"/>
      <c r="Y298" s="41">
        <f t="shared" si="335"/>
        <v>0</v>
      </c>
      <c r="Z298" s="40"/>
      <c r="AA298" s="41">
        <f t="shared" si="336"/>
        <v>0</v>
      </c>
      <c r="AB298" s="40"/>
      <c r="AC298" s="41">
        <f t="shared" si="337"/>
        <v>0</v>
      </c>
      <c r="AD298" s="40"/>
      <c r="AE298" s="41">
        <f t="shared" si="338"/>
        <v>0</v>
      </c>
      <c r="AF298" s="40"/>
      <c r="AG298" s="41">
        <f t="shared" si="339"/>
        <v>0</v>
      </c>
      <c r="AH298" s="40"/>
      <c r="AI298" s="41">
        <f t="shared" si="340"/>
        <v>0</v>
      </c>
      <c r="AJ298" s="40"/>
      <c r="AK298" s="41">
        <f t="shared" si="341"/>
        <v>0</v>
      </c>
      <c r="AL298" s="40"/>
      <c r="AM298" s="41">
        <f t="shared" si="342"/>
        <v>0</v>
      </c>
      <c r="AN298" s="40"/>
      <c r="AO298" s="41">
        <f t="shared" si="343"/>
        <v>0</v>
      </c>
      <c r="AP298" s="40"/>
      <c r="AQ298" s="41">
        <f t="shared" si="344"/>
        <v>0</v>
      </c>
      <c r="AR298" s="40"/>
      <c r="AS298" s="41">
        <f t="shared" si="345"/>
        <v>0</v>
      </c>
      <c r="AT298" s="40"/>
      <c r="AU298" s="41">
        <f t="shared" si="346"/>
        <v>0</v>
      </c>
      <c r="AV298" s="40"/>
      <c r="AW298" s="41">
        <f t="shared" si="347"/>
        <v>0</v>
      </c>
      <c r="AX298" s="40"/>
      <c r="AY298" s="41">
        <f t="shared" si="348"/>
        <v>0</v>
      </c>
      <c r="AZ298" s="40"/>
      <c r="BA298" s="41">
        <f t="shared" si="349"/>
        <v>0</v>
      </c>
      <c r="BB298" s="40"/>
      <c r="BC298" s="41">
        <f t="shared" si="350"/>
        <v>0</v>
      </c>
      <c r="BD298" s="42">
        <f t="shared" si="351"/>
        <v>0</v>
      </c>
      <c r="BE298" s="49">
        <f t="shared" si="352"/>
        <v>0</v>
      </c>
      <c r="BF298" s="56">
        <f t="shared" si="325"/>
        <v>53</v>
      </c>
    </row>
    <row r="299" spans="1:58" ht="15" hidden="1" customHeight="1" x14ac:dyDescent="0.2">
      <c r="A299" s="47" t="s">
        <v>33</v>
      </c>
      <c r="B299" s="47" t="s">
        <v>25</v>
      </c>
      <c r="C299" s="47">
        <v>2</v>
      </c>
      <c r="D299" s="47" t="s">
        <v>145</v>
      </c>
      <c r="E299" s="47">
        <v>2016</v>
      </c>
      <c r="F299" s="40"/>
      <c r="G299" s="41">
        <f t="shared" si="326"/>
        <v>0</v>
      </c>
      <c r="H299" s="40"/>
      <c r="I299" s="41">
        <f t="shared" si="327"/>
        <v>0</v>
      </c>
      <c r="J299" s="40"/>
      <c r="K299" s="41">
        <f t="shared" si="328"/>
        <v>0</v>
      </c>
      <c r="L299" s="40"/>
      <c r="M299" s="41">
        <f t="shared" si="329"/>
        <v>0</v>
      </c>
      <c r="N299" s="40"/>
      <c r="O299" s="41">
        <f t="shared" si="330"/>
        <v>0</v>
      </c>
      <c r="P299" s="40"/>
      <c r="Q299" s="41">
        <f t="shared" si="331"/>
        <v>0</v>
      </c>
      <c r="R299" s="40"/>
      <c r="S299" s="41">
        <f t="shared" si="332"/>
        <v>0</v>
      </c>
      <c r="T299" s="40"/>
      <c r="U299" s="41">
        <f t="shared" si="333"/>
        <v>0</v>
      </c>
      <c r="V299" s="40"/>
      <c r="W299" s="41">
        <f t="shared" si="334"/>
        <v>0</v>
      </c>
      <c r="X299" s="40"/>
      <c r="Y299" s="41">
        <f t="shared" si="335"/>
        <v>0</v>
      </c>
      <c r="Z299" s="40"/>
      <c r="AA299" s="41">
        <f t="shared" si="336"/>
        <v>0</v>
      </c>
      <c r="AB299" s="40"/>
      <c r="AC299" s="41">
        <f t="shared" si="337"/>
        <v>0</v>
      </c>
      <c r="AD299" s="40"/>
      <c r="AE299" s="41">
        <f t="shared" si="338"/>
        <v>0</v>
      </c>
      <c r="AF299" s="40"/>
      <c r="AG299" s="41">
        <f t="shared" si="339"/>
        <v>0</v>
      </c>
      <c r="AH299" s="40"/>
      <c r="AI299" s="41">
        <f t="shared" si="340"/>
        <v>0</v>
      </c>
      <c r="AJ299" s="40"/>
      <c r="AK299" s="41">
        <f t="shared" si="341"/>
        <v>0</v>
      </c>
      <c r="AL299" s="40"/>
      <c r="AM299" s="41">
        <f t="shared" si="342"/>
        <v>0</v>
      </c>
      <c r="AN299" s="40"/>
      <c r="AO299" s="41">
        <f t="shared" si="343"/>
        <v>0</v>
      </c>
      <c r="AP299" s="40"/>
      <c r="AQ299" s="41">
        <f t="shared" si="344"/>
        <v>0</v>
      </c>
      <c r="AR299" s="40"/>
      <c r="AS299" s="41">
        <f t="shared" si="345"/>
        <v>0</v>
      </c>
      <c r="AT299" s="40"/>
      <c r="AU299" s="41">
        <f t="shared" si="346"/>
        <v>0</v>
      </c>
      <c r="AV299" s="40"/>
      <c r="AW299" s="41">
        <f t="shared" si="347"/>
        <v>0</v>
      </c>
      <c r="AX299" s="40"/>
      <c r="AY299" s="41">
        <f t="shared" si="348"/>
        <v>0</v>
      </c>
      <c r="AZ299" s="40"/>
      <c r="BA299" s="41">
        <f t="shared" si="349"/>
        <v>0</v>
      </c>
      <c r="BB299" s="40"/>
      <c r="BC299" s="41">
        <f t="shared" si="350"/>
        <v>0</v>
      </c>
      <c r="BD299" s="42">
        <f t="shared" si="351"/>
        <v>0</v>
      </c>
      <c r="BE299" s="49">
        <f t="shared" si="352"/>
        <v>0</v>
      </c>
      <c r="BF299" s="56">
        <f t="shared" si="325"/>
        <v>53</v>
      </c>
    </row>
    <row r="300" spans="1:58" ht="15" hidden="1" customHeight="1" x14ac:dyDescent="0.2">
      <c r="A300" s="47" t="s">
        <v>130</v>
      </c>
      <c r="B300" s="47" t="s">
        <v>57</v>
      </c>
      <c r="C300" s="47">
        <v>2</v>
      </c>
      <c r="D300" s="47" t="s">
        <v>145</v>
      </c>
      <c r="E300" s="47">
        <v>2016</v>
      </c>
      <c r="F300" s="40"/>
      <c r="G300" s="41">
        <f t="shared" si="326"/>
        <v>0</v>
      </c>
      <c r="H300" s="40"/>
      <c r="I300" s="41">
        <f t="shared" si="327"/>
        <v>0</v>
      </c>
      <c r="J300" s="40"/>
      <c r="K300" s="41">
        <f t="shared" si="328"/>
        <v>0</v>
      </c>
      <c r="L300" s="40"/>
      <c r="M300" s="41">
        <f t="shared" si="329"/>
        <v>0</v>
      </c>
      <c r="N300" s="40"/>
      <c r="O300" s="41">
        <f t="shared" si="330"/>
        <v>0</v>
      </c>
      <c r="P300" s="40"/>
      <c r="Q300" s="41">
        <f t="shared" si="331"/>
        <v>0</v>
      </c>
      <c r="R300" s="40"/>
      <c r="S300" s="41">
        <f t="shared" si="332"/>
        <v>0</v>
      </c>
      <c r="T300" s="40"/>
      <c r="U300" s="41">
        <f t="shared" si="333"/>
        <v>0</v>
      </c>
      <c r="V300" s="40"/>
      <c r="W300" s="41">
        <f t="shared" si="334"/>
        <v>0</v>
      </c>
      <c r="X300" s="40"/>
      <c r="Y300" s="41">
        <f t="shared" si="335"/>
        <v>0</v>
      </c>
      <c r="Z300" s="40"/>
      <c r="AA300" s="41">
        <f t="shared" si="336"/>
        <v>0</v>
      </c>
      <c r="AB300" s="40"/>
      <c r="AC300" s="41">
        <f t="shared" si="337"/>
        <v>0</v>
      </c>
      <c r="AD300" s="40"/>
      <c r="AE300" s="41">
        <f t="shared" si="338"/>
        <v>0</v>
      </c>
      <c r="AF300" s="40"/>
      <c r="AG300" s="41">
        <f t="shared" si="339"/>
        <v>0</v>
      </c>
      <c r="AH300" s="40"/>
      <c r="AI300" s="41">
        <f t="shared" si="340"/>
        <v>0</v>
      </c>
      <c r="AJ300" s="40"/>
      <c r="AK300" s="41">
        <f t="shared" si="341"/>
        <v>0</v>
      </c>
      <c r="AL300" s="40"/>
      <c r="AM300" s="41">
        <f t="shared" si="342"/>
        <v>0</v>
      </c>
      <c r="AN300" s="40"/>
      <c r="AO300" s="41">
        <f t="shared" si="343"/>
        <v>0</v>
      </c>
      <c r="AP300" s="40"/>
      <c r="AQ300" s="41">
        <f t="shared" si="344"/>
        <v>0</v>
      </c>
      <c r="AR300" s="40"/>
      <c r="AS300" s="41">
        <f t="shared" si="345"/>
        <v>0</v>
      </c>
      <c r="AT300" s="40"/>
      <c r="AU300" s="41">
        <f t="shared" si="346"/>
        <v>0</v>
      </c>
      <c r="AV300" s="40"/>
      <c r="AW300" s="41">
        <f t="shared" si="347"/>
        <v>0</v>
      </c>
      <c r="AX300" s="40"/>
      <c r="AY300" s="41">
        <f t="shared" si="348"/>
        <v>0</v>
      </c>
      <c r="AZ300" s="40"/>
      <c r="BA300" s="41">
        <f t="shared" si="349"/>
        <v>0</v>
      </c>
      <c r="BB300" s="40"/>
      <c r="BC300" s="41">
        <f t="shared" si="350"/>
        <v>0</v>
      </c>
      <c r="BD300" s="42">
        <f t="shared" si="351"/>
        <v>0</v>
      </c>
      <c r="BE300" s="49">
        <f t="shared" si="352"/>
        <v>0</v>
      </c>
      <c r="BF300" s="56">
        <f t="shared" si="325"/>
        <v>53</v>
      </c>
    </row>
    <row r="301" spans="1:58" ht="15" hidden="1" customHeight="1" x14ac:dyDescent="0.2">
      <c r="A301" s="47" t="s">
        <v>50</v>
      </c>
      <c r="B301" s="47" t="s">
        <v>25</v>
      </c>
      <c r="C301" s="47">
        <v>2</v>
      </c>
      <c r="D301" s="47" t="s">
        <v>145</v>
      </c>
      <c r="E301" s="47">
        <v>2016</v>
      </c>
      <c r="F301" s="40"/>
      <c r="G301" s="41">
        <f t="shared" si="326"/>
        <v>0</v>
      </c>
      <c r="H301" s="40"/>
      <c r="I301" s="41">
        <f t="shared" si="327"/>
        <v>0</v>
      </c>
      <c r="J301" s="40"/>
      <c r="K301" s="41">
        <f t="shared" si="328"/>
        <v>0</v>
      </c>
      <c r="L301" s="40"/>
      <c r="M301" s="41">
        <f t="shared" si="329"/>
        <v>0</v>
      </c>
      <c r="N301" s="40"/>
      <c r="O301" s="41">
        <f t="shared" si="330"/>
        <v>0</v>
      </c>
      <c r="P301" s="40"/>
      <c r="Q301" s="41">
        <f t="shared" si="331"/>
        <v>0</v>
      </c>
      <c r="R301" s="40"/>
      <c r="S301" s="41">
        <f t="shared" si="332"/>
        <v>0</v>
      </c>
      <c r="T301" s="40"/>
      <c r="U301" s="41">
        <f t="shared" si="333"/>
        <v>0</v>
      </c>
      <c r="V301" s="40"/>
      <c r="W301" s="41">
        <f t="shared" si="334"/>
        <v>0</v>
      </c>
      <c r="X301" s="40"/>
      <c r="Y301" s="41">
        <f t="shared" si="335"/>
        <v>0</v>
      </c>
      <c r="Z301" s="40"/>
      <c r="AA301" s="41">
        <f t="shared" si="336"/>
        <v>0</v>
      </c>
      <c r="AB301" s="40"/>
      <c r="AC301" s="41">
        <f t="shared" si="337"/>
        <v>0</v>
      </c>
      <c r="AD301" s="40"/>
      <c r="AE301" s="41">
        <f t="shared" si="338"/>
        <v>0</v>
      </c>
      <c r="AF301" s="40"/>
      <c r="AG301" s="41">
        <f t="shared" si="339"/>
        <v>0</v>
      </c>
      <c r="AH301" s="40"/>
      <c r="AI301" s="41">
        <f t="shared" si="340"/>
        <v>0</v>
      </c>
      <c r="AJ301" s="40"/>
      <c r="AK301" s="41">
        <f t="shared" si="341"/>
        <v>0</v>
      </c>
      <c r="AL301" s="40"/>
      <c r="AM301" s="41">
        <f t="shared" si="342"/>
        <v>0</v>
      </c>
      <c r="AN301" s="40"/>
      <c r="AO301" s="41">
        <f t="shared" si="343"/>
        <v>0</v>
      </c>
      <c r="AP301" s="40"/>
      <c r="AQ301" s="41">
        <f t="shared" si="344"/>
        <v>0</v>
      </c>
      <c r="AR301" s="40"/>
      <c r="AS301" s="41">
        <f t="shared" si="345"/>
        <v>0</v>
      </c>
      <c r="AT301" s="40"/>
      <c r="AU301" s="41">
        <f t="shared" si="346"/>
        <v>0</v>
      </c>
      <c r="AV301" s="40"/>
      <c r="AW301" s="41">
        <f t="shared" si="347"/>
        <v>0</v>
      </c>
      <c r="AX301" s="40"/>
      <c r="AY301" s="41">
        <f t="shared" si="348"/>
        <v>0</v>
      </c>
      <c r="AZ301" s="40"/>
      <c r="BA301" s="41">
        <f t="shared" si="349"/>
        <v>0</v>
      </c>
      <c r="BB301" s="40"/>
      <c r="BC301" s="41">
        <f t="shared" si="350"/>
        <v>0</v>
      </c>
      <c r="BD301" s="42">
        <f t="shared" si="351"/>
        <v>0</v>
      </c>
      <c r="BE301" s="49">
        <f t="shared" si="352"/>
        <v>0</v>
      </c>
      <c r="BF301" s="56">
        <f t="shared" si="325"/>
        <v>53</v>
      </c>
    </row>
    <row r="302" spans="1:58" hidden="1" x14ac:dyDescent="0.2">
      <c r="A302" s="47" t="s">
        <v>131</v>
      </c>
      <c r="B302" s="47" t="s">
        <v>10</v>
      </c>
      <c r="C302" s="47">
        <v>1</v>
      </c>
      <c r="D302" s="47" t="s">
        <v>145</v>
      </c>
      <c r="E302" s="47">
        <v>2016</v>
      </c>
      <c r="F302" s="40"/>
      <c r="G302" s="41">
        <f t="shared" si="326"/>
        <v>0</v>
      </c>
      <c r="H302" s="40"/>
      <c r="I302" s="41">
        <f t="shared" si="327"/>
        <v>0</v>
      </c>
      <c r="J302" s="40"/>
      <c r="K302" s="41">
        <f t="shared" si="328"/>
        <v>0</v>
      </c>
      <c r="L302" s="40"/>
      <c r="M302" s="41">
        <f t="shared" si="329"/>
        <v>0</v>
      </c>
      <c r="N302" s="40"/>
      <c r="O302" s="41">
        <f t="shared" si="330"/>
        <v>0</v>
      </c>
      <c r="P302" s="40"/>
      <c r="Q302" s="41">
        <f t="shared" si="331"/>
        <v>0</v>
      </c>
      <c r="R302" s="40"/>
      <c r="S302" s="41">
        <f t="shared" si="332"/>
        <v>0</v>
      </c>
      <c r="T302" s="40"/>
      <c r="U302" s="41">
        <f t="shared" si="333"/>
        <v>0</v>
      </c>
      <c r="V302" s="40"/>
      <c r="W302" s="41">
        <f t="shared" si="334"/>
        <v>0</v>
      </c>
      <c r="X302" s="40"/>
      <c r="Y302" s="41">
        <f t="shared" si="335"/>
        <v>0</v>
      </c>
      <c r="Z302" s="40"/>
      <c r="AA302" s="41">
        <f t="shared" si="336"/>
        <v>0</v>
      </c>
      <c r="AB302" s="40"/>
      <c r="AC302" s="41">
        <f t="shared" si="337"/>
        <v>0</v>
      </c>
      <c r="AD302" s="40"/>
      <c r="AE302" s="41">
        <f t="shared" si="338"/>
        <v>0</v>
      </c>
      <c r="AF302" s="40"/>
      <c r="AG302" s="41">
        <f t="shared" si="339"/>
        <v>0</v>
      </c>
      <c r="AH302" s="40"/>
      <c r="AI302" s="41">
        <f t="shared" si="340"/>
        <v>0</v>
      </c>
      <c r="AJ302" s="40"/>
      <c r="AK302" s="41">
        <f t="shared" si="341"/>
        <v>0</v>
      </c>
      <c r="AL302" s="40"/>
      <c r="AM302" s="41">
        <f t="shared" si="342"/>
        <v>0</v>
      </c>
      <c r="AN302" s="40"/>
      <c r="AO302" s="41">
        <f t="shared" si="343"/>
        <v>0</v>
      </c>
      <c r="AP302" s="40"/>
      <c r="AQ302" s="41">
        <f t="shared" si="344"/>
        <v>0</v>
      </c>
      <c r="AR302" s="40"/>
      <c r="AS302" s="41">
        <f t="shared" si="345"/>
        <v>0</v>
      </c>
      <c r="AT302" s="40"/>
      <c r="AU302" s="41">
        <f t="shared" si="346"/>
        <v>0</v>
      </c>
      <c r="AV302" s="40"/>
      <c r="AW302" s="41">
        <f t="shared" si="347"/>
        <v>0</v>
      </c>
      <c r="AX302" s="40"/>
      <c r="AY302" s="41">
        <f t="shared" si="348"/>
        <v>0</v>
      </c>
      <c r="AZ302" s="40"/>
      <c r="BA302" s="41">
        <f t="shared" si="349"/>
        <v>0</v>
      </c>
      <c r="BB302" s="40"/>
      <c r="BC302" s="41">
        <f t="shared" si="350"/>
        <v>0</v>
      </c>
      <c r="BD302" s="42">
        <f t="shared" si="351"/>
        <v>0</v>
      </c>
      <c r="BE302" s="49">
        <f t="shared" si="352"/>
        <v>0</v>
      </c>
      <c r="BF302" s="56">
        <f t="shared" si="325"/>
        <v>53</v>
      </c>
    </row>
    <row r="303" spans="1:58" ht="15" hidden="1" customHeight="1" x14ac:dyDescent="0.2">
      <c r="A303" s="47" t="s">
        <v>36</v>
      </c>
      <c r="B303" s="47" t="s">
        <v>25</v>
      </c>
      <c r="C303" s="47">
        <v>3</v>
      </c>
      <c r="D303" s="47" t="s">
        <v>145</v>
      </c>
      <c r="E303" s="47">
        <v>2016</v>
      </c>
      <c r="F303" s="40"/>
      <c r="G303" s="41">
        <f t="shared" si="326"/>
        <v>0</v>
      </c>
      <c r="H303" s="40"/>
      <c r="I303" s="41">
        <f t="shared" si="327"/>
        <v>0</v>
      </c>
      <c r="J303" s="40"/>
      <c r="K303" s="41">
        <f t="shared" si="328"/>
        <v>0</v>
      </c>
      <c r="L303" s="40"/>
      <c r="M303" s="41">
        <f t="shared" si="329"/>
        <v>0</v>
      </c>
      <c r="N303" s="40"/>
      <c r="O303" s="41">
        <f t="shared" si="330"/>
        <v>0</v>
      </c>
      <c r="P303" s="40"/>
      <c r="Q303" s="41">
        <f t="shared" si="331"/>
        <v>0</v>
      </c>
      <c r="R303" s="40"/>
      <c r="S303" s="41">
        <f t="shared" si="332"/>
        <v>0</v>
      </c>
      <c r="T303" s="40"/>
      <c r="U303" s="41">
        <f t="shared" si="333"/>
        <v>0</v>
      </c>
      <c r="V303" s="40"/>
      <c r="W303" s="41">
        <f t="shared" si="334"/>
        <v>0</v>
      </c>
      <c r="X303" s="40"/>
      <c r="Y303" s="41">
        <f t="shared" si="335"/>
        <v>0</v>
      </c>
      <c r="Z303" s="40"/>
      <c r="AA303" s="41">
        <f t="shared" si="336"/>
        <v>0</v>
      </c>
      <c r="AB303" s="40"/>
      <c r="AC303" s="41">
        <f t="shared" si="337"/>
        <v>0</v>
      </c>
      <c r="AD303" s="40"/>
      <c r="AE303" s="41">
        <f t="shared" si="338"/>
        <v>0</v>
      </c>
      <c r="AF303" s="40"/>
      <c r="AG303" s="41">
        <f t="shared" si="339"/>
        <v>0</v>
      </c>
      <c r="AH303" s="40"/>
      <c r="AI303" s="41">
        <f t="shared" si="340"/>
        <v>0</v>
      </c>
      <c r="AJ303" s="40"/>
      <c r="AK303" s="41">
        <f t="shared" si="341"/>
        <v>0</v>
      </c>
      <c r="AL303" s="40"/>
      <c r="AM303" s="41">
        <f t="shared" si="342"/>
        <v>0</v>
      </c>
      <c r="AN303" s="40"/>
      <c r="AO303" s="41">
        <f t="shared" si="343"/>
        <v>0</v>
      </c>
      <c r="AP303" s="40"/>
      <c r="AQ303" s="41">
        <f t="shared" si="344"/>
        <v>0</v>
      </c>
      <c r="AR303" s="40"/>
      <c r="AS303" s="41">
        <f t="shared" si="345"/>
        <v>0</v>
      </c>
      <c r="AT303" s="40"/>
      <c r="AU303" s="41">
        <f t="shared" si="346"/>
        <v>0</v>
      </c>
      <c r="AV303" s="40"/>
      <c r="AW303" s="41">
        <f t="shared" si="347"/>
        <v>0</v>
      </c>
      <c r="AX303" s="40"/>
      <c r="AY303" s="41">
        <f t="shared" si="348"/>
        <v>0</v>
      </c>
      <c r="AZ303" s="40"/>
      <c r="BA303" s="41">
        <f t="shared" si="349"/>
        <v>0</v>
      </c>
      <c r="BB303" s="40"/>
      <c r="BC303" s="41">
        <f t="shared" si="350"/>
        <v>0</v>
      </c>
      <c r="BD303" s="42">
        <f t="shared" si="351"/>
        <v>0</v>
      </c>
      <c r="BE303" s="49">
        <f t="shared" si="352"/>
        <v>0</v>
      </c>
      <c r="BF303" s="56">
        <f t="shared" si="325"/>
        <v>53</v>
      </c>
    </row>
    <row r="304" spans="1:58" hidden="1" x14ac:dyDescent="0.2">
      <c r="A304" s="47" t="s">
        <v>11</v>
      </c>
      <c r="B304" s="47" t="s">
        <v>10</v>
      </c>
      <c r="C304" s="47">
        <v>1</v>
      </c>
      <c r="D304" s="47" t="s">
        <v>145</v>
      </c>
      <c r="E304" s="47">
        <v>2016</v>
      </c>
      <c r="F304" s="40"/>
      <c r="G304" s="41">
        <f t="shared" si="326"/>
        <v>0</v>
      </c>
      <c r="H304" s="40"/>
      <c r="I304" s="41">
        <f t="shared" si="327"/>
        <v>0</v>
      </c>
      <c r="J304" s="40"/>
      <c r="K304" s="41">
        <f t="shared" si="328"/>
        <v>0</v>
      </c>
      <c r="L304" s="40"/>
      <c r="M304" s="41">
        <f t="shared" si="329"/>
        <v>0</v>
      </c>
      <c r="N304" s="40"/>
      <c r="O304" s="41">
        <f t="shared" si="330"/>
        <v>0</v>
      </c>
      <c r="P304" s="40"/>
      <c r="Q304" s="41">
        <f t="shared" si="331"/>
        <v>0</v>
      </c>
      <c r="R304" s="40"/>
      <c r="S304" s="41">
        <f t="shared" si="332"/>
        <v>0</v>
      </c>
      <c r="T304" s="40"/>
      <c r="U304" s="41">
        <f t="shared" si="333"/>
        <v>0</v>
      </c>
      <c r="V304" s="40"/>
      <c r="W304" s="41">
        <f t="shared" si="334"/>
        <v>0</v>
      </c>
      <c r="X304" s="40"/>
      <c r="Y304" s="41">
        <f t="shared" si="335"/>
        <v>0</v>
      </c>
      <c r="Z304" s="40"/>
      <c r="AA304" s="41">
        <f t="shared" si="336"/>
        <v>0</v>
      </c>
      <c r="AB304" s="40"/>
      <c r="AC304" s="41">
        <f t="shared" si="337"/>
        <v>0</v>
      </c>
      <c r="AD304" s="40"/>
      <c r="AE304" s="41">
        <f t="shared" si="338"/>
        <v>0</v>
      </c>
      <c r="AF304" s="40"/>
      <c r="AG304" s="41">
        <f t="shared" si="339"/>
        <v>0</v>
      </c>
      <c r="AH304" s="40"/>
      <c r="AI304" s="41">
        <f t="shared" si="340"/>
        <v>0</v>
      </c>
      <c r="AJ304" s="40"/>
      <c r="AK304" s="41">
        <f t="shared" si="341"/>
        <v>0</v>
      </c>
      <c r="AL304" s="40"/>
      <c r="AM304" s="41">
        <f t="shared" si="342"/>
        <v>0</v>
      </c>
      <c r="AN304" s="40"/>
      <c r="AO304" s="41">
        <f t="shared" si="343"/>
        <v>0</v>
      </c>
      <c r="AP304" s="40"/>
      <c r="AQ304" s="41">
        <f t="shared" si="344"/>
        <v>0</v>
      </c>
      <c r="AR304" s="40"/>
      <c r="AS304" s="41">
        <f t="shared" si="345"/>
        <v>0</v>
      </c>
      <c r="AT304" s="40"/>
      <c r="AU304" s="41">
        <f t="shared" si="346"/>
        <v>0</v>
      </c>
      <c r="AV304" s="40"/>
      <c r="AW304" s="41">
        <f t="shared" si="347"/>
        <v>0</v>
      </c>
      <c r="AX304" s="40"/>
      <c r="AY304" s="41">
        <f t="shared" si="348"/>
        <v>0</v>
      </c>
      <c r="AZ304" s="40"/>
      <c r="BA304" s="41">
        <f t="shared" si="349"/>
        <v>0</v>
      </c>
      <c r="BB304" s="40"/>
      <c r="BC304" s="41">
        <f t="shared" si="350"/>
        <v>0</v>
      </c>
      <c r="BD304" s="42">
        <f t="shared" si="351"/>
        <v>0</v>
      </c>
      <c r="BE304" s="49">
        <f t="shared" si="352"/>
        <v>0</v>
      </c>
      <c r="BF304" s="56">
        <f t="shared" si="325"/>
        <v>53</v>
      </c>
    </row>
    <row r="305" spans="1:58" ht="15" hidden="1" customHeight="1" x14ac:dyDescent="0.2">
      <c r="A305" s="47" t="s">
        <v>117</v>
      </c>
      <c r="B305" s="47" t="s">
        <v>25</v>
      </c>
      <c r="C305" s="47">
        <v>1</v>
      </c>
      <c r="D305" s="47" t="s">
        <v>145</v>
      </c>
      <c r="E305" s="47">
        <v>2016</v>
      </c>
      <c r="F305" s="40"/>
      <c r="G305" s="41">
        <f t="shared" si="326"/>
        <v>0</v>
      </c>
      <c r="H305" s="40"/>
      <c r="I305" s="41">
        <f t="shared" si="327"/>
        <v>0</v>
      </c>
      <c r="J305" s="40"/>
      <c r="K305" s="41">
        <f t="shared" si="328"/>
        <v>0</v>
      </c>
      <c r="L305" s="40"/>
      <c r="M305" s="41">
        <f t="shared" si="329"/>
        <v>0</v>
      </c>
      <c r="N305" s="40"/>
      <c r="O305" s="41">
        <f t="shared" si="330"/>
        <v>0</v>
      </c>
      <c r="P305" s="40"/>
      <c r="Q305" s="41">
        <f t="shared" si="331"/>
        <v>0</v>
      </c>
      <c r="R305" s="40"/>
      <c r="S305" s="41">
        <f t="shared" si="332"/>
        <v>0</v>
      </c>
      <c r="T305" s="40"/>
      <c r="U305" s="41">
        <f t="shared" si="333"/>
        <v>0</v>
      </c>
      <c r="V305" s="40"/>
      <c r="W305" s="41">
        <f t="shared" si="334"/>
        <v>0</v>
      </c>
      <c r="X305" s="40"/>
      <c r="Y305" s="41">
        <f t="shared" si="335"/>
        <v>0</v>
      </c>
      <c r="Z305" s="40"/>
      <c r="AA305" s="41">
        <f t="shared" si="336"/>
        <v>0</v>
      </c>
      <c r="AB305" s="40"/>
      <c r="AC305" s="41">
        <f t="shared" si="337"/>
        <v>0</v>
      </c>
      <c r="AD305" s="40"/>
      <c r="AE305" s="41">
        <f t="shared" si="338"/>
        <v>0</v>
      </c>
      <c r="AF305" s="40"/>
      <c r="AG305" s="41">
        <f t="shared" si="339"/>
        <v>0</v>
      </c>
      <c r="AH305" s="40"/>
      <c r="AI305" s="41">
        <f t="shared" si="340"/>
        <v>0</v>
      </c>
      <c r="AJ305" s="40"/>
      <c r="AK305" s="41">
        <f t="shared" si="341"/>
        <v>0</v>
      </c>
      <c r="AL305" s="40"/>
      <c r="AM305" s="41">
        <f t="shared" si="342"/>
        <v>0</v>
      </c>
      <c r="AN305" s="40"/>
      <c r="AO305" s="41">
        <f t="shared" si="343"/>
        <v>0</v>
      </c>
      <c r="AP305" s="40"/>
      <c r="AQ305" s="41">
        <f t="shared" si="344"/>
        <v>0</v>
      </c>
      <c r="AR305" s="40"/>
      <c r="AS305" s="41">
        <f t="shared" si="345"/>
        <v>0</v>
      </c>
      <c r="AT305" s="40"/>
      <c r="AU305" s="41">
        <f t="shared" si="346"/>
        <v>0</v>
      </c>
      <c r="AV305" s="40"/>
      <c r="AW305" s="41">
        <f t="shared" si="347"/>
        <v>0</v>
      </c>
      <c r="AX305" s="40"/>
      <c r="AY305" s="41">
        <f t="shared" si="348"/>
        <v>0</v>
      </c>
      <c r="AZ305" s="40"/>
      <c r="BA305" s="41">
        <f t="shared" si="349"/>
        <v>0</v>
      </c>
      <c r="BB305" s="40"/>
      <c r="BC305" s="41">
        <f t="shared" si="350"/>
        <v>0</v>
      </c>
      <c r="BD305" s="42">
        <f t="shared" si="351"/>
        <v>0</v>
      </c>
      <c r="BE305" s="49">
        <f t="shared" si="352"/>
        <v>0</v>
      </c>
      <c r="BF305" s="56">
        <f t="shared" si="325"/>
        <v>53</v>
      </c>
    </row>
    <row r="306" spans="1:58" hidden="1" x14ac:dyDescent="0.2">
      <c r="A306" s="47" t="s">
        <v>37</v>
      </c>
      <c r="B306" s="47" t="s">
        <v>25</v>
      </c>
      <c r="C306" s="47">
        <v>3</v>
      </c>
      <c r="D306" s="47" t="s">
        <v>145</v>
      </c>
      <c r="E306" s="47">
        <v>2016</v>
      </c>
      <c r="F306" s="40"/>
      <c r="G306" s="41">
        <f t="shared" si="326"/>
        <v>0</v>
      </c>
      <c r="H306" s="40"/>
      <c r="I306" s="41">
        <f t="shared" si="327"/>
        <v>0</v>
      </c>
      <c r="J306" s="40"/>
      <c r="K306" s="41">
        <f t="shared" si="328"/>
        <v>0</v>
      </c>
      <c r="L306" s="40"/>
      <c r="M306" s="41">
        <f t="shared" si="329"/>
        <v>0</v>
      </c>
      <c r="N306" s="40"/>
      <c r="O306" s="41">
        <f t="shared" si="330"/>
        <v>0</v>
      </c>
      <c r="P306" s="40"/>
      <c r="Q306" s="41">
        <f t="shared" si="331"/>
        <v>0</v>
      </c>
      <c r="R306" s="40"/>
      <c r="S306" s="41">
        <f t="shared" si="332"/>
        <v>0</v>
      </c>
      <c r="T306" s="40"/>
      <c r="U306" s="41">
        <f t="shared" si="333"/>
        <v>0</v>
      </c>
      <c r="V306" s="40"/>
      <c r="W306" s="41">
        <f t="shared" si="334"/>
        <v>0</v>
      </c>
      <c r="X306" s="40"/>
      <c r="Y306" s="41">
        <f t="shared" si="335"/>
        <v>0</v>
      </c>
      <c r="Z306" s="40"/>
      <c r="AA306" s="41">
        <f t="shared" si="336"/>
        <v>0</v>
      </c>
      <c r="AB306" s="40"/>
      <c r="AC306" s="41">
        <f t="shared" si="337"/>
        <v>0</v>
      </c>
      <c r="AD306" s="40"/>
      <c r="AE306" s="41">
        <f t="shared" si="338"/>
        <v>0</v>
      </c>
      <c r="AF306" s="40"/>
      <c r="AG306" s="41">
        <f t="shared" si="339"/>
        <v>0</v>
      </c>
      <c r="AH306" s="40"/>
      <c r="AI306" s="41">
        <f t="shared" si="340"/>
        <v>0</v>
      </c>
      <c r="AJ306" s="40"/>
      <c r="AK306" s="41">
        <f t="shared" si="341"/>
        <v>0</v>
      </c>
      <c r="AL306" s="40"/>
      <c r="AM306" s="41">
        <f t="shared" si="342"/>
        <v>0</v>
      </c>
      <c r="AN306" s="40"/>
      <c r="AO306" s="41">
        <f t="shared" si="343"/>
        <v>0</v>
      </c>
      <c r="AP306" s="40"/>
      <c r="AQ306" s="41">
        <f t="shared" si="344"/>
        <v>0</v>
      </c>
      <c r="AR306" s="40"/>
      <c r="AS306" s="41">
        <f t="shared" si="345"/>
        <v>0</v>
      </c>
      <c r="AT306" s="40"/>
      <c r="AU306" s="41">
        <f t="shared" si="346"/>
        <v>0</v>
      </c>
      <c r="AV306" s="40"/>
      <c r="AW306" s="41">
        <f t="shared" si="347"/>
        <v>0</v>
      </c>
      <c r="AX306" s="40"/>
      <c r="AY306" s="41">
        <f t="shared" si="348"/>
        <v>0</v>
      </c>
      <c r="AZ306" s="40"/>
      <c r="BA306" s="41">
        <f t="shared" si="349"/>
        <v>0</v>
      </c>
      <c r="BB306" s="40"/>
      <c r="BC306" s="41">
        <f t="shared" si="350"/>
        <v>0</v>
      </c>
      <c r="BD306" s="42">
        <f t="shared" si="351"/>
        <v>0</v>
      </c>
      <c r="BE306" s="49">
        <f t="shared" si="352"/>
        <v>0</v>
      </c>
      <c r="BF306" s="56">
        <f t="shared" si="325"/>
        <v>53</v>
      </c>
    </row>
    <row r="307" spans="1:58" ht="15" hidden="1" customHeight="1" x14ac:dyDescent="0.2">
      <c r="A307" s="47" t="s">
        <v>35</v>
      </c>
      <c r="B307" s="47" t="s">
        <v>25</v>
      </c>
      <c r="C307" s="47">
        <v>3</v>
      </c>
      <c r="D307" s="47" t="s">
        <v>145</v>
      </c>
      <c r="E307" s="47">
        <v>2016</v>
      </c>
      <c r="F307" s="40"/>
      <c r="G307" s="41">
        <f t="shared" si="326"/>
        <v>0</v>
      </c>
      <c r="H307" s="40"/>
      <c r="I307" s="41">
        <f t="shared" si="327"/>
        <v>0</v>
      </c>
      <c r="J307" s="40"/>
      <c r="K307" s="41">
        <f t="shared" si="328"/>
        <v>0</v>
      </c>
      <c r="L307" s="40"/>
      <c r="M307" s="41">
        <f t="shared" si="329"/>
        <v>0</v>
      </c>
      <c r="N307" s="40"/>
      <c r="O307" s="41">
        <f t="shared" si="330"/>
        <v>0</v>
      </c>
      <c r="P307" s="40"/>
      <c r="Q307" s="41">
        <f t="shared" si="331"/>
        <v>0</v>
      </c>
      <c r="R307" s="40"/>
      <c r="S307" s="41">
        <f t="shared" si="332"/>
        <v>0</v>
      </c>
      <c r="T307" s="40"/>
      <c r="U307" s="41">
        <f t="shared" si="333"/>
        <v>0</v>
      </c>
      <c r="V307" s="40"/>
      <c r="W307" s="41">
        <f t="shared" si="334"/>
        <v>0</v>
      </c>
      <c r="X307" s="40"/>
      <c r="Y307" s="41">
        <f t="shared" si="335"/>
        <v>0</v>
      </c>
      <c r="Z307" s="40"/>
      <c r="AA307" s="41">
        <f t="shared" si="336"/>
        <v>0</v>
      </c>
      <c r="AB307" s="40"/>
      <c r="AC307" s="41">
        <f t="shared" si="337"/>
        <v>0</v>
      </c>
      <c r="AD307" s="40"/>
      <c r="AE307" s="41">
        <f t="shared" si="338"/>
        <v>0</v>
      </c>
      <c r="AF307" s="40"/>
      <c r="AG307" s="41">
        <f t="shared" si="339"/>
        <v>0</v>
      </c>
      <c r="AH307" s="40"/>
      <c r="AI307" s="41">
        <f t="shared" si="340"/>
        <v>0</v>
      </c>
      <c r="AJ307" s="40"/>
      <c r="AK307" s="41">
        <f t="shared" si="341"/>
        <v>0</v>
      </c>
      <c r="AL307" s="40"/>
      <c r="AM307" s="41">
        <f t="shared" si="342"/>
        <v>0</v>
      </c>
      <c r="AN307" s="40"/>
      <c r="AO307" s="41">
        <f t="shared" si="343"/>
        <v>0</v>
      </c>
      <c r="AP307" s="40"/>
      <c r="AQ307" s="41">
        <f t="shared" si="344"/>
        <v>0</v>
      </c>
      <c r="AR307" s="40"/>
      <c r="AS307" s="41">
        <f t="shared" si="345"/>
        <v>0</v>
      </c>
      <c r="AT307" s="40"/>
      <c r="AU307" s="41">
        <f t="shared" si="346"/>
        <v>0</v>
      </c>
      <c r="AV307" s="40"/>
      <c r="AW307" s="41">
        <f t="shared" si="347"/>
        <v>0</v>
      </c>
      <c r="AX307" s="40"/>
      <c r="AY307" s="41">
        <f t="shared" si="348"/>
        <v>0</v>
      </c>
      <c r="AZ307" s="40"/>
      <c r="BA307" s="41">
        <f t="shared" si="349"/>
        <v>0</v>
      </c>
      <c r="BB307" s="40"/>
      <c r="BC307" s="41">
        <f t="shared" si="350"/>
        <v>0</v>
      </c>
      <c r="BD307" s="42">
        <f t="shared" si="351"/>
        <v>0</v>
      </c>
      <c r="BE307" s="49">
        <f t="shared" si="352"/>
        <v>0</v>
      </c>
      <c r="BF307" s="56">
        <f t="shared" si="325"/>
        <v>53</v>
      </c>
    </row>
    <row r="308" spans="1:58" ht="15" hidden="1" customHeight="1" x14ac:dyDescent="0.2">
      <c r="A308" s="47" t="s">
        <v>120</v>
      </c>
      <c r="B308" s="47" t="s">
        <v>25</v>
      </c>
      <c r="C308" s="47">
        <v>1</v>
      </c>
      <c r="D308" s="47" t="s">
        <v>145</v>
      </c>
      <c r="E308" s="47">
        <v>2016</v>
      </c>
      <c r="F308" s="40"/>
      <c r="G308" s="41">
        <f t="shared" si="326"/>
        <v>0</v>
      </c>
      <c r="H308" s="40"/>
      <c r="I308" s="41">
        <f t="shared" si="327"/>
        <v>0</v>
      </c>
      <c r="J308" s="40"/>
      <c r="K308" s="41">
        <f t="shared" si="328"/>
        <v>0</v>
      </c>
      <c r="L308" s="40"/>
      <c r="M308" s="41">
        <f t="shared" si="329"/>
        <v>0</v>
      </c>
      <c r="N308" s="40"/>
      <c r="O308" s="41">
        <f t="shared" si="330"/>
        <v>0</v>
      </c>
      <c r="P308" s="40"/>
      <c r="Q308" s="41">
        <f t="shared" si="331"/>
        <v>0</v>
      </c>
      <c r="R308" s="40"/>
      <c r="S308" s="41">
        <f t="shared" si="332"/>
        <v>0</v>
      </c>
      <c r="T308" s="40"/>
      <c r="U308" s="41">
        <f t="shared" si="333"/>
        <v>0</v>
      </c>
      <c r="V308" s="40"/>
      <c r="W308" s="41">
        <f t="shared" si="334"/>
        <v>0</v>
      </c>
      <c r="X308" s="40"/>
      <c r="Y308" s="41">
        <f t="shared" si="335"/>
        <v>0</v>
      </c>
      <c r="Z308" s="40"/>
      <c r="AA308" s="41">
        <f t="shared" si="336"/>
        <v>0</v>
      </c>
      <c r="AB308" s="40"/>
      <c r="AC308" s="41">
        <f t="shared" si="337"/>
        <v>0</v>
      </c>
      <c r="AD308" s="40"/>
      <c r="AE308" s="41">
        <f t="shared" si="338"/>
        <v>0</v>
      </c>
      <c r="AF308" s="40"/>
      <c r="AG308" s="41">
        <f t="shared" si="339"/>
        <v>0</v>
      </c>
      <c r="AH308" s="40"/>
      <c r="AI308" s="41">
        <f t="shared" si="340"/>
        <v>0</v>
      </c>
      <c r="AJ308" s="40"/>
      <c r="AK308" s="41">
        <f t="shared" si="341"/>
        <v>0</v>
      </c>
      <c r="AL308" s="40"/>
      <c r="AM308" s="41">
        <f t="shared" si="342"/>
        <v>0</v>
      </c>
      <c r="AN308" s="40"/>
      <c r="AO308" s="41">
        <f t="shared" si="343"/>
        <v>0</v>
      </c>
      <c r="AP308" s="40"/>
      <c r="AQ308" s="41">
        <f t="shared" si="344"/>
        <v>0</v>
      </c>
      <c r="AR308" s="40"/>
      <c r="AS308" s="41">
        <f t="shared" si="345"/>
        <v>0</v>
      </c>
      <c r="AT308" s="40"/>
      <c r="AU308" s="41">
        <f t="shared" si="346"/>
        <v>0</v>
      </c>
      <c r="AV308" s="40"/>
      <c r="AW308" s="41">
        <f t="shared" si="347"/>
        <v>0</v>
      </c>
      <c r="AX308" s="40"/>
      <c r="AY308" s="41">
        <f t="shared" si="348"/>
        <v>0</v>
      </c>
      <c r="AZ308" s="40"/>
      <c r="BA308" s="41">
        <f t="shared" si="349"/>
        <v>0</v>
      </c>
      <c r="BB308" s="40"/>
      <c r="BC308" s="41">
        <f t="shared" si="350"/>
        <v>0</v>
      </c>
      <c r="BD308" s="42">
        <f t="shared" si="351"/>
        <v>0</v>
      </c>
      <c r="BE308" s="49">
        <f t="shared" si="352"/>
        <v>0</v>
      </c>
      <c r="BF308" s="56">
        <f t="shared" si="325"/>
        <v>53</v>
      </c>
    </row>
    <row r="309" spans="1:58" hidden="1" x14ac:dyDescent="0.2">
      <c r="A309" s="47" t="s">
        <v>121</v>
      </c>
      <c r="B309" s="47" t="s">
        <v>10</v>
      </c>
      <c r="C309" s="47"/>
      <c r="D309" s="47" t="s">
        <v>145</v>
      </c>
      <c r="E309" s="47">
        <v>2016</v>
      </c>
      <c r="F309" s="40"/>
      <c r="G309" s="41">
        <f t="shared" si="326"/>
        <v>0</v>
      </c>
      <c r="H309" s="40"/>
      <c r="I309" s="41">
        <f t="shared" si="327"/>
        <v>0</v>
      </c>
      <c r="J309" s="40"/>
      <c r="K309" s="41">
        <f t="shared" si="328"/>
        <v>0</v>
      </c>
      <c r="L309" s="40"/>
      <c r="M309" s="41">
        <f t="shared" si="329"/>
        <v>0</v>
      </c>
      <c r="N309" s="40"/>
      <c r="O309" s="41">
        <f t="shared" si="330"/>
        <v>0</v>
      </c>
      <c r="P309" s="40"/>
      <c r="Q309" s="41">
        <f t="shared" si="331"/>
        <v>0</v>
      </c>
      <c r="R309" s="40"/>
      <c r="S309" s="41">
        <f t="shared" si="332"/>
        <v>0</v>
      </c>
      <c r="T309" s="40"/>
      <c r="U309" s="41">
        <f t="shared" si="333"/>
        <v>0</v>
      </c>
      <c r="V309" s="40"/>
      <c r="W309" s="41">
        <f t="shared" si="334"/>
        <v>0</v>
      </c>
      <c r="X309" s="40"/>
      <c r="Y309" s="41">
        <f t="shared" si="335"/>
        <v>0</v>
      </c>
      <c r="Z309" s="40"/>
      <c r="AA309" s="41">
        <f t="shared" si="336"/>
        <v>0</v>
      </c>
      <c r="AB309" s="40"/>
      <c r="AC309" s="41">
        <f t="shared" si="337"/>
        <v>0</v>
      </c>
      <c r="AD309" s="40"/>
      <c r="AE309" s="41">
        <f t="shared" si="338"/>
        <v>0</v>
      </c>
      <c r="AF309" s="40"/>
      <c r="AG309" s="41">
        <f t="shared" si="339"/>
        <v>0</v>
      </c>
      <c r="AH309" s="40"/>
      <c r="AI309" s="41">
        <f t="shared" si="340"/>
        <v>0</v>
      </c>
      <c r="AJ309" s="40"/>
      <c r="AK309" s="41">
        <f t="shared" si="341"/>
        <v>0</v>
      </c>
      <c r="AL309" s="40"/>
      <c r="AM309" s="41">
        <f t="shared" si="342"/>
        <v>0</v>
      </c>
      <c r="AN309" s="40"/>
      <c r="AO309" s="41">
        <f t="shared" si="343"/>
        <v>0</v>
      </c>
      <c r="AP309" s="40"/>
      <c r="AQ309" s="41">
        <f t="shared" si="344"/>
        <v>0</v>
      </c>
      <c r="AR309" s="40"/>
      <c r="AS309" s="41">
        <f t="shared" si="345"/>
        <v>0</v>
      </c>
      <c r="AT309" s="40"/>
      <c r="AU309" s="41">
        <f t="shared" si="346"/>
        <v>0</v>
      </c>
      <c r="AV309" s="40"/>
      <c r="AW309" s="41">
        <f t="shared" si="347"/>
        <v>0</v>
      </c>
      <c r="AX309" s="40"/>
      <c r="AY309" s="41">
        <f t="shared" si="348"/>
        <v>0</v>
      </c>
      <c r="AZ309" s="40"/>
      <c r="BA309" s="41">
        <f t="shared" si="349"/>
        <v>0</v>
      </c>
      <c r="BB309" s="40"/>
      <c r="BC309" s="41">
        <f t="shared" si="350"/>
        <v>0</v>
      </c>
      <c r="BD309" s="42">
        <f t="shared" si="351"/>
        <v>0</v>
      </c>
      <c r="BE309" s="49">
        <f t="shared" si="352"/>
        <v>0</v>
      </c>
      <c r="BF309" s="56">
        <f t="shared" si="325"/>
        <v>53</v>
      </c>
    </row>
    <row r="310" spans="1:58" hidden="1" x14ac:dyDescent="0.2">
      <c r="A310" s="47" t="s">
        <v>20</v>
      </c>
      <c r="B310" s="47" t="s">
        <v>10</v>
      </c>
      <c r="C310" s="47">
        <v>3</v>
      </c>
      <c r="D310" s="47" t="s">
        <v>145</v>
      </c>
      <c r="E310" s="47">
        <v>2016</v>
      </c>
      <c r="F310" s="40"/>
      <c r="G310" s="41">
        <f t="shared" si="326"/>
        <v>0</v>
      </c>
      <c r="H310" s="40"/>
      <c r="I310" s="41">
        <f t="shared" si="327"/>
        <v>0</v>
      </c>
      <c r="J310" s="40"/>
      <c r="K310" s="41">
        <f t="shared" si="328"/>
        <v>0</v>
      </c>
      <c r="L310" s="40"/>
      <c r="M310" s="41">
        <f t="shared" si="329"/>
        <v>0</v>
      </c>
      <c r="N310" s="40"/>
      <c r="O310" s="41">
        <f t="shared" si="330"/>
        <v>0</v>
      </c>
      <c r="P310" s="40"/>
      <c r="Q310" s="41">
        <f t="shared" si="331"/>
        <v>0</v>
      </c>
      <c r="R310" s="40"/>
      <c r="S310" s="41">
        <f t="shared" si="332"/>
        <v>0</v>
      </c>
      <c r="T310" s="40"/>
      <c r="U310" s="41">
        <f t="shared" si="333"/>
        <v>0</v>
      </c>
      <c r="V310" s="40"/>
      <c r="W310" s="41">
        <f t="shared" si="334"/>
        <v>0</v>
      </c>
      <c r="X310" s="40"/>
      <c r="Y310" s="41">
        <f t="shared" si="335"/>
        <v>0</v>
      </c>
      <c r="Z310" s="40"/>
      <c r="AA310" s="41">
        <f t="shared" si="336"/>
        <v>0</v>
      </c>
      <c r="AB310" s="40"/>
      <c r="AC310" s="41">
        <f t="shared" si="337"/>
        <v>0</v>
      </c>
      <c r="AD310" s="40"/>
      <c r="AE310" s="41">
        <f t="shared" si="338"/>
        <v>0</v>
      </c>
      <c r="AF310" s="40"/>
      <c r="AG310" s="41">
        <f t="shared" si="339"/>
        <v>0</v>
      </c>
      <c r="AH310" s="40"/>
      <c r="AI310" s="41">
        <f t="shared" si="340"/>
        <v>0</v>
      </c>
      <c r="AJ310" s="40"/>
      <c r="AK310" s="41">
        <f t="shared" si="341"/>
        <v>0</v>
      </c>
      <c r="AL310" s="40"/>
      <c r="AM310" s="41">
        <f t="shared" si="342"/>
        <v>0</v>
      </c>
      <c r="AN310" s="40"/>
      <c r="AO310" s="41">
        <f t="shared" si="343"/>
        <v>0</v>
      </c>
      <c r="AP310" s="40"/>
      <c r="AQ310" s="41">
        <f t="shared" si="344"/>
        <v>0</v>
      </c>
      <c r="AR310" s="40"/>
      <c r="AS310" s="41">
        <f t="shared" si="345"/>
        <v>0</v>
      </c>
      <c r="AT310" s="40"/>
      <c r="AU310" s="41">
        <f t="shared" si="346"/>
        <v>0</v>
      </c>
      <c r="AV310" s="40"/>
      <c r="AW310" s="41">
        <f t="shared" si="347"/>
        <v>0</v>
      </c>
      <c r="AX310" s="40"/>
      <c r="AY310" s="41">
        <f t="shared" si="348"/>
        <v>0</v>
      </c>
      <c r="AZ310" s="40"/>
      <c r="BA310" s="41">
        <f t="shared" si="349"/>
        <v>0</v>
      </c>
      <c r="BB310" s="40"/>
      <c r="BC310" s="41">
        <f t="shared" si="350"/>
        <v>0</v>
      </c>
      <c r="BD310" s="42">
        <f t="shared" si="351"/>
        <v>0</v>
      </c>
      <c r="BE310" s="49">
        <f t="shared" si="352"/>
        <v>0</v>
      </c>
      <c r="BF310" s="56">
        <f t="shared" si="325"/>
        <v>53</v>
      </c>
    </row>
    <row r="311" spans="1:58" hidden="1" x14ac:dyDescent="0.2">
      <c r="A311" s="47" t="s">
        <v>17</v>
      </c>
      <c r="B311" s="47" t="s">
        <v>10</v>
      </c>
      <c r="C311" s="47">
        <v>3</v>
      </c>
      <c r="D311" s="47" t="s">
        <v>145</v>
      </c>
      <c r="E311" s="47">
        <v>2016</v>
      </c>
      <c r="F311" s="40"/>
      <c r="G311" s="41">
        <f t="shared" si="326"/>
        <v>0</v>
      </c>
      <c r="H311" s="40"/>
      <c r="I311" s="41">
        <f t="shared" si="327"/>
        <v>0</v>
      </c>
      <c r="J311" s="40"/>
      <c r="K311" s="41">
        <f t="shared" si="328"/>
        <v>0</v>
      </c>
      <c r="L311" s="40"/>
      <c r="M311" s="41">
        <f t="shared" si="329"/>
        <v>0</v>
      </c>
      <c r="N311" s="40"/>
      <c r="O311" s="41">
        <f t="shared" si="330"/>
        <v>0</v>
      </c>
      <c r="P311" s="40"/>
      <c r="Q311" s="41">
        <f t="shared" si="331"/>
        <v>0</v>
      </c>
      <c r="R311" s="40"/>
      <c r="S311" s="41">
        <f t="shared" si="332"/>
        <v>0</v>
      </c>
      <c r="T311" s="40"/>
      <c r="U311" s="41">
        <f t="shared" si="333"/>
        <v>0</v>
      </c>
      <c r="V311" s="40"/>
      <c r="W311" s="41">
        <f t="shared" si="334"/>
        <v>0</v>
      </c>
      <c r="X311" s="40"/>
      <c r="Y311" s="41">
        <f t="shared" si="335"/>
        <v>0</v>
      </c>
      <c r="Z311" s="40"/>
      <c r="AA311" s="41">
        <f t="shared" si="336"/>
        <v>0</v>
      </c>
      <c r="AB311" s="40"/>
      <c r="AC311" s="41">
        <f t="shared" si="337"/>
        <v>0</v>
      </c>
      <c r="AD311" s="40"/>
      <c r="AE311" s="41">
        <f t="shared" si="338"/>
        <v>0</v>
      </c>
      <c r="AF311" s="40"/>
      <c r="AG311" s="41">
        <f t="shared" si="339"/>
        <v>0</v>
      </c>
      <c r="AH311" s="40"/>
      <c r="AI311" s="41">
        <f t="shared" si="340"/>
        <v>0</v>
      </c>
      <c r="AJ311" s="40"/>
      <c r="AK311" s="41">
        <f t="shared" si="341"/>
        <v>0</v>
      </c>
      <c r="AL311" s="40"/>
      <c r="AM311" s="41">
        <f t="shared" si="342"/>
        <v>0</v>
      </c>
      <c r="AN311" s="40"/>
      <c r="AO311" s="41">
        <f t="shared" si="343"/>
        <v>0</v>
      </c>
      <c r="AP311" s="40"/>
      <c r="AQ311" s="41">
        <f t="shared" si="344"/>
        <v>0</v>
      </c>
      <c r="AR311" s="40"/>
      <c r="AS311" s="41">
        <f t="shared" si="345"/>
        <v>0</v>
      </c>
      <c r="AT311" s="40"/>
      <c r="AU311" s="41">
        <f t="shared" si="346"/>
        <v>0</v>
      </c>
      <c r="AV311" s="40"/>
      <c r="AW311" s="41">
        <f t="shared" si="347"/>
        <v>0</v>
      </c>
      <c r="AX311" s="40"/>
      <c r="AY311" s="41">
        <f t="shared" si="348"/>
        <v>0</v>
      </c>
      <c r="AZ311" s="40"/>
      <c r="BA311" s="41">
        <f t="shared" si="349"/>
        <v>0</v>
      </c>
      <c r="BB311" s="40"/>
      <c r="BC311" s="41">
        <f t="shared" si="350"/>
        <v>0</v>
      </c>
      <c r="BD311" s="42">
        <f t="shared" si="351"/>
        <v>0</v>
      </c>
      <c r="BE311" s="49">
        <f t="shared" si="352"/>
        <v>0</v>
      </c>
      <c r="BF311" s="56">
        <f t="shared" si="325"/>
        <v>53</v>
      </c>
    </row>
    <row r="312" spans="1:58" hidden="1" x14ac:dyDescent="0.2">
      <c r="A312" s="47" t="s">
        <v>16</v>
      </c>
      <c r="B312" s="47" t="s">
        <v>10</v>
      </c>
      <c r="C312" s="47">
        <v>1</v>
      </c>
      <c r="D312" s="47" t="s">
        <v>145</v>
      </c>
      <c r="E312" s="47">
        <v>2016</v>
      </c>
      <c r="F312" s="40"/>
      <c r="G312" s="41">
        <f t="shared" si="326"/>
        <v>0</v>
      </c>
      <c r="H312" s="40"/>
      <c r="I312" s="41">
        <f t="shared" si="327"/>
        <v>0</v>
      </c>
      <c r="J312" s="40"/>
      <c r="K312" s="41">
        <f t="shared" si="328"/>
        <v>0</v>
      </c>
      <c r="L312" s="40"/>
      <c r="M312" s="41">
        <f t="shared" si="329"/>
        <v>0</v>
      </c>
      <c r="N312" s="40"/>
      <c r="O312" s="41">
        <f t="shared" si="330"/>
        <v>0</v>
      </c>
      <c r="P312" s="40"/>
      <c r="Q312" s="41">
        <f t="shared" si="331"/>
        <v>0</v>
      </c>
      <c r="R312" s="40"/>
      <c r="S312" s="41">
        <f t="shared" si="332"/>
        <v>0</v>
      </c>
      <c r="T312" s="40"/>
      <c r="U312" s="41">
        <f t="shared" si="333"/>
        <v>0</v>
      </c>
      <c r="V312" s="40"/>
      <c r="W312" s="41">
        <f t="shared" si="334"/>
        <v>0</v>
      </c>
      <c r="X312" s="40"/>
      <c r="Y312" s="41">
        <f t="shared" si="335"/>
        <v>0</v>
      </c>
      <c r="Z312" s="40"/>
      <c r="AA312" s="41">
        <f t="shared" si="336"/>
        <v>0</v>
      </c>
      <c r="AB312" s="40"/>
      <c r="AC312" s="41">
        <f t="shared" si="337"/>
        <v>0</v>
      </c>
      <c r="AD312" s="40"/>
      <c r="AE312" s="41">
        <f t="shared" si="338"/>
        <v>0</v>
      </c>
      <c r="AF312" s="40"/>
      <c r="AG312" s="41">
        <f t="shared" si="339"/>
        <v>0</v>
      </c>
      <c r="AH312" s="40"/>
      <c r="AI312" s="41">
        <f t="shared" si="340"/>
        <v>0</v>
      </c>
      <c r="AJ312" s="40"/>
      <c r="AK312" s="41">
        <f t="shared" si="341"/>
        <v>0</v>
      </c>
      <c r="AL312" s="40"/>
      <c r="AM312" s="41">
        <f t="shared" si="342"/>
        <v>0</v>
      </c>
      <c r="AN312" s="40"/>
      <c r="AO312" s="41">
        <f t="shared" si="343"/>
        <v>0</v>
      </c>
      <c r="AP312" s="40"/>
      <c r="AQ312" s="41">
        <f t="shared" si="344"/>
        <v>0</v>
      </c>
      <c r="AR312" s="40"/>
      <c r="AS312" s="41">
        <f t="shared" si="345"/>
        <v>0</v>
      </c>
      <c r="AT312" s="40"/>
      <c r="AU312" s="41">
        <f t="shared" si="346"/>
        <v>0</v>
      </c>
      <c r="AV312" s="40"/>
      <c r="AW312" s="41">
        <f t="shared" si="347"/>
        <v>0</v>
      </c>
      <c r="AX312" s="40"/>
      <c r="AY312" s="41">
        <f t="shared" si="348"/>
        <v>0</v>
      </c>
      <c r="AZ312" s="40"/>
      <c r="BA312" s="41">
        <f t="shared" si="349"/>
        <v>0</v>
      </c>
      <c r="BB312" s="40"/>
      <c r="BC312" s="41">
        <f t="shared" si="350"/>
        <v>0</v>
      </c>
      <c r="BD312" s="42">
        <f t="shared" si="351"/>
        <v>0</v>
      </c>
      <c r="BE312" s="49">
        <f t="shared" si="352"/>
        <v>0</v>
      </c>
      <c r="BF312" s="56">
        <f t="shared" si="325"/>
        <v>53</v>
      </c>
    </row>
    <row r="313" spans="1:58" hidden="1" x14ac:dyDescent="0.2">
      <c r="A313" s="47" t="s">
        <v>132</v>
      </c>
      <c r="B313" s="47" t="s">
        <v>52</v>
      </c>
      <c r="C313" s="47">
        <v>1</v>
      </c>
      <c r="D313" s="47" t="s">
        <v>145</v>
      </c>
      <c r="E313" s="47">
        <v>2016</v>
      </c>
      <c r="F313" s="40"/>
      <c r="G313" s="41">
        <f t="shared" si="326"/>
        <v>0</v>
      </c>
      <c r="H313" s="40"/>
      <c r="I313" s="41">
        <f t="shared" si="327"/>
        <v>0</v>
      </c>
      <c r="J313" s="40"/>
      <c r="K313" s="41">
        <f t="shared" si="328"/>
        <v>0</v>
      </c>
      <c r="L313" s="40"/>
      <c r="M313" s="41">
        <f t="shared" si="329"/>
        <v>0</v>
      </c>
      <c r="N313" s="40"/>
      <c r="O313" s="41">
        <f t="shared" si="330"/>
        <v>0</v>
      </c>
      <c r="P313" s="40"/>
      <c r="Q313" s="41">
        <f t="shared" si="331"/>
        <v>0</v>
      </c>
      <c r="R313" s="40"/>
      <c r="S313" s="41">
        <f t="shared" si="332"/>
        <v>0</v>
      </c>
      <c r="T313" s="40"/>
      <c r="U313" s="41">
        <f t="shared" si="333"/>
        <v>0</v>
      </c>
      <c r="V313" s="40"/>
      <c r="W313" s="41">
        <f t="shared" si="334"/>
        <v>0</v>
      </c>
      <c r="X313" s="40"/>
      <c r="Y313" s="41">
        <f t="shared" si="335"/>
        <v>0</v>
      </c>
      <c r="Z313" s="40"/>
      <c r="AA313" s="41">
        <f t="shared" si="336"/>
        <v>0</v>
      </c>
      <c r="AB313" s="40"/>
      <c r="AC313" s="41">
        <f t="shared" si="337"/>
        <v>0</v>
      </c>
      <c r="AD313" s="40"/>
      <c r="AE313" s="41">
        <f t="shared" si="338"/>
        <v>0</v>
      </c>
      <c r="AF313" s="40"/>
      <c r="AG313" s="41">
        <f t="shared" si="339"/>
        <v>0</v>
      </c>
      <c r="AH313" s="40"/>
      <c r="AI313" s="41">
        <f t="shared" si="340"/>
        <v>0</v>
      </c>
      <c r="AJ313" s="40"/>
      <c r="AK313" s="41">
        <f t="shared" si="341"/>
        <v>0</v>
      </c>
      <c r="AL313" s="40"/>
      <c r="AM313" s="41">
        <f t="shared" si="342"/>
        <v>0</v>
      </c>
      <c r="AN313" s="40"/>
      <c r="AO313" s="41">
        <f t="shared" si="343"/>
        <v>0</v>
      </c>
      <c r="AP313" s="40"/>
      <c r="AQ313" s="41">
        <f t="shared" si="344"/>
        <v>0</v>
      </c>
      <c r="AR313" s="40"/>
      <c r="AS313" s="41">
        <f t="shared" si="345"/>
        <v>0</v>
      </c>
      <c r="AT313" s="40"/>
      <c r="AU313" s="41">
        <f t="shared" si="346"/>
        <v>0</v>
      </c>
      <c r="AV313" s="40"/>
      <c r="AW313" s="41">
        <f t="shared" si="347"/>
        <v>0</v>
      </c>
      <c r="AX313" s="40"/>
      <c r="AY313" s="41">
        <f t="shared" si="348"/>
        <v>0</v>
      </c>
      <c r="AZ313" s="40"/>
      <c r="BA313" s="41">
        <f t="shared" si="349"/>
        <v>0</v>
      </c>
      <c r="BB313" s="40"/>
      <c r="BC313" s="41">
        <f t="shared" si="350"/>
        <v>0</v>
      </c>
      <c r="BD313" s="42">
        <f t="shared" si="351"/>
        <v>0</v>
      </c>
      <c r="BE313" s="49">
        <f t="shared" si="352"/>
        <v>0</v>
      </c>
      <c r="BF313" s="56">
        <f t="shared" si="325"/>
        <v>53</v>
      </c>
    </row>
    <row r="314" spans="1:58" hidden="1" x14ac:dyDescent="0.2">
      <c r="A314" s="47" t="s">
        <v>42</v>
      </c>
      <c r="B314" s="47" t="s">
        <v>25</v>
      </c>
      <c r="C314" s="47">
        <v>2</v>
      </c>
      <c r="D314" s="47" t="s">
        <v>145</v>
      </c>
      <c r="E314" s="47">
        <v>2016</v>
      </c>
      <c r="F314" s="40"/>
      <c r="G314" s="41">
        <f t="shared" si="326"/>
        <v>0</v>
      </c>
      <c r="H314" s="40"/>
      <c r="I314" s="41">
        <f t="shared" si="327"/>
        <v>0</v>
      </c>
      <c r="J314" s="40"/>
      <c r="K314" s="41">
        <f t="shared" si="328"/>
        <v>0</v>
      </c>
      <c r="L314" s="40"/>
      <c r="M314" s="41">
        <f t="shared" si="329"/>
        <v>0</v>
      </c>
      <c r="N314" s="40"/>
      <c r="O314" s="41">
        <f t="shared" si="330"/>
        <v>0</v>
      </c>
      <c r="P314" s="40"/>
      <c r="Q314" s="41">
        <f t="shared" si="331"/>
        <v>0</v>
      </c>
      <c r="R314" s="40"/>
      <c r="S314" s="41">
        <f t="shared" si="332"/>
        <v>0</v>
      </c>
      <c r="T314" s="40"/>
      <c r="U314" s="41">
        <f t="shared" si="333"/>
        <v>0</v>
      </c>
      <c r="V314" s="40"/>
      <c r="W314" s="41">
        <f t="shared" si="334"/>
        <v>0</v>
      </c>
      <c r="X314" s="40"/>
      <c r="Y314" s="41">
        <f t="shared" si="335"/>
        <v>0</v>
      </c>
      <c r="Z314" s="40"/>
      <c r="AA314" s="41">
        <f t="shared" si="336"/>
        <v>0</v>
      </c>
      <c r="AB314" s="40"/>
      <c r="AC314" s="41">
        <f t="shared" si="337"/>
        <v>0</v>
      </c>
      <c r="AD314" s="40"/>
      <c r="AE314" s="41">
        <f t="shared" si="338"/>
        <v>0</v>
      </c>
      <c r="AF314" s="40"/>
      <c r="AG314" s="41">
        <f t="shared" si="339"/>
        <v>0</v>
      </c>
      <c r="AH314" s="40"/>
      <c r="AI314" s="41">
        <f t="shared" si="340"/>
        <v>0</v>
      </c>
      <c r="AJ314" s="40"/>
      <c r="AK314" s="41">
        <f t="shared" si="341"/>
        <v>0</v>
      </c>
      <c r="AL314" s="40"/>
      <c r="AM314" s="41">
        <f t="shared" si="342"/>
        <v>0</v>
      </c>
      <c r="AN314" s="40"/>
      <c r="AO314" s="41">
        <f t="shared" si="343"/>
        <v>0</v>
      </c>
      <c r="AP314" s="40"/>
      <c r="AQ314" s="41">
        <f t="shared" si="344"/>
        <v>0</v>
      </c>
      <c r="AR314" s="40"/>
      <c r="AS314" s="41">
        <f t="shared" si="345"/>
        <v>0</v>
      </c>
      <c r="AT314" s="40"/>
      <c r="AU314" s="41">
        <f t="shared" si="346"/>
        <v>0</v>
      </c>
      <c r="AV314" s="40"/>
      <c r="AW314" s="41">
        <f t="shared" si="347"/>
        <v>0</v>
      </c>
      <c r="AX314" s="40"/>
      <c r="AY314" s="41">
        <f t="shared" si="348"/>
        <v>0</v>
      </c>
      <c r="AZ314" s="40"/>
      <c r="BA314" s="41">
        <f t="shared" si="349"/>
        <v>0</v>
      </c>
      <c r="BB314" s="40"/>
      <c r="BC314" s="41">
        <f t="shared" si="350"/>
        <v>0</v>
      </c>
      <c r="BD314" s="42">
        <f t="shared" si="351"/>
        <v>0</v>
      </c>
      <c r="BE314" s="49">
        <f t="shared" si="352"/>
        <v>0</v>
      </c>
      <c r="BF314" s="56">
        <f t="shared" si="325"/>
        <v>53</v>
      </c>
    </row>
    <row r="315" spans="1:58" hidden="1" x14ac:dyDescent="0.2">
      <c r="A315" s="47" t="s">
        <v>180</v>
      </c>
      <c r="B315" s="47" t="s">
        <v>10</v>
      </c>
      <c r="C315" s="47">
        <v>2</v>
      </c>
      <c r="D315" s="47" t="s">
        <v>145</v>
      </c>
      <c r="E315" s="47">
        <v>2016</v>
      </c>
      <c r="F315" s="40"/>
      <c r="G315" s="41">
        <f t="shared" si="326"/>
        <v>0</v>
      </c>
      <c r="H315" s="40"/>
      <c r="I315" s="41">
        <f t="shared" si="327"/>
        <v>0</v>
      </c>
      <c r="J315" s="40"/>
      <c r="K315" s="41">
        <f t="shared" si="328"/>
        <v>0</v>
      </c>
      <c r="L315" s="40"/>
      <c r="M315" s="41">
        <f t="shared" si="329"/>
        <v>0</v>
      </c>
      <c r="N315" s="40"/>
      <c r="O315" s="41">
        <f t="shared" si="330"/>
        <v>0</v>
      </c>
      <c r="P315" s="40"/>
      <c r="Q315" s="41">
        <f t="shared" si="331"/>
        <v>0</v>
      </c>
      <c r="R315" s="40"/>
      <c r="S315" s="41">
        <f t="shared" si="332"/>
        <v>0</v>
      </c>
      <c r="T315" s="40"/>
      <c r="U315" s="41">
        <f t="shared" si="333"/>
        <v>0</v>
      </c>
      <c r="V315" s="40"/>
      <c r="W315" s="41">
        <f t="shared" si="334"/>
        <v>0</v>
      </c>
      <c r="X315" s="40"/>
      <c r="Y315" s="41">
        <f t="shared" si="335"/>
        <v>0</v>
      </c>
      <c r="Z315" s="40"/>
      <c r="AA315" s="41">
        <f t="shared" si="336"/>
        <v>0</v>
      </c>
      <c r="AB315" s="40"/>
      <c r="AC315" s="41">
        <f t="shared" si="337"/>
        <v>0</v>
      </c>
      <c r="AD315" s="40"/>
      <c r="AE315" s="41">
        <f t="shared" si="338"/>
        <v>0</v>
      </c>
      <c r="AF315" s="40"/>
      <c r="AG315" s="41">
        <f t="shared" si="339"/>
        <v>0</v>
      </c>
      <c r="AH315" s="40"/>
      <c r="AI315" s="41">
        <f t="shared" si="340"/>
        <v>0</v>
      </c>
      <c r="AJ315" s="40"/>
      <c r="AK315" s="41">
        <f t="shared" si="341"/>
        <v>0</v>
      </c>
      <c r="AL315" s="40"/>
      <c r="AM315" s="41">
        <f t="shared" si="342"/>
        <v>0</v>
      </c>
      <c r="AN315" s="40"/>
      <c r="AO315" s="41">
        <f t="shared" si="343"/>
        <v>0</v>
      </c>
      <c r="AP315" s="40"/>
      <c r="AQ315" s="41">
        <f t="shared" si="344"/>
        <v>0</v>
      </c>
      <c r="AR315" s="40"/>
      <c r="AS315" s="41">
        <f t="shared" si="345"/>
        <v>0</v>
      </c>
      <c r="AT315" s="40"/>
      <c r="AU315" s="41">
        <f t="shared" si="346"/>
        <v>0</v>
      </c>
      <c r="AV315" s="40"/>
      <c r="AW315" s="41">
        <f t="shared" si="347"/>
        <v>0</v>
      </c>
      <c r="AX315" s="40"/>
      <c r="AY315" s="41">
        <f t="shared" si="348"/>
        <v>0</v>
      </c>
      <c r="AZ315" s="40"/>
      <c r="BA315" s="41">
        <f t="shared" si="349"/>
        <v>0</v>
      </c>
      <c r="BB315" s="40"/>
      <c r="BC315" s="41">
        <f t="shared" si="350"/>
        <v>0</v>
      </c>
      <c r="BD315" s="42">
        <f t="shared" si="351"/>
        <v>0</v>
      </c>
      <c r="BE315" s="49">
        <f t="shared" si="352"/>
        <v>0</v>
      </c>
      <c r="BF315" s="56">
        <f t="shared" si="325"/>
        <v>53</v>
      </c>
    </row>
    <row r="316" spans="1:58" hidden="1" x14ac:dyDescent="0.2">
      <c r="A316" s="47" t="s">
        <v>18</v>
      </c>
      <c r="B316" s="47" t="s">
        <v>10</v>
      </c>
      <c r="C316" s="47">
        <v>3</v>
      </c>
      <c r="D316" s="47" t="s">
        <v>145</v>
      </c>
      <c r="E316" s="47">
        <v>2016</v>
      </c>
      <c r="F316" s="40"/>
      <c r="G316" s="41">
        <f t="shared" si="326"/>
        <v>0</v>
      </c>
      <c r="H316" s="40"/>
      <c r="I316" s="41">
        <f t="shared" si="327"/>
        <v>0</v>
      </c>
      <c r="J316" s="40"/>
      <c r="K316" s="41">
        <f t="shared" si="328"/>
        <v>0</v>
      </c>
      <c r="L316" s="40"/>
      <c r="M316" s="41">
        <f t="shared" si="329"/>
        <v>0</v>
      </c>
      <c r="N316" s="40"/>
      <c r="O316" s="41">
        <f t="shared" si="330"/>
        <v>0</v>
      </c>
      <c r="P316" s="40"/>
      <c r="Q316" s="41">
        <f t="shared" si="331"/>
        <v>0</v>
      </c>
      <c r="R316" s="40"/>
      <c r="S316" s="41">
        <f t="shared" si="332"/>
        <v>0</v>
      </c>
      <c r="T316" s="40"/>
      <c r="U316" s="41">
        <f t="shared" si="333"/>
        <v>0</v>
      </c>
      <c r="V316" s="40"/>
      <c r="W316" s="41">
        <f t="shared" si="334"/>
        <v>0</v>
      </c>
      <c r="X316" s="40"/>
      <c r="Y316" s="41">
        <f t="shared" si="335"/>
        <v>0</v>
      </c>
      <c r="Z316" s="40"/>
      <c r="AA316" s="41">
        <f t="shared" si="336"/>
        <v>0</v>
      </c>
      <c r="AB316" s="40"/>
      <c r="AC316" s="41">
        <f t="shared" si="337"/>
        <v>0</v>
      </c>
      <c r="AD316" s="40"/>
      <c r="AE316" s="41">
        <f t="shared" si="338"/>
        <v>0</v>
      </c>
      <c r="AF316" s="40"/>
      <c r="AG316" s="41">
        <f t="shared" si="339"/>
        <v>0</v>
      </c>
      <c r="AH316" s="40"/>
      <c r="AI316" s="41">
        <f t="shared" si="340"/>
        <v>0</v>
      </c>
      <c r="AJ316" s="40"/>
      <c r="AK316" s="41">
        <f t="shared" si="341"/>
        <v>0</v>
      </c>
      <c r="AL316" s="40"/>
      <c r="AM316" s="41">
        <f t="shared" si="342"/>
        <v>0</v>
      </c>
      <c r="AN316" s="40"/>
      <c r="AO316" s="41">
        <f t="shared" si="343"/>
        <v>0</v>
      </c>
      <c r="AP316" s="40"/>
      <c r="AQ316" s="41">
        <f t="shared" si="344"/>
        <v>0</v>
      </c>
      <c r="AR316" s="40"/>
      <c r="AS316" s="41">
        <f t="shared" si="345"/>
        <v>0</v>
      </c>
      <c r="AT316" s="40"/>
      <c r="AU316" s="41">
        <f t="shared" si="346"/>
        <v>0</v>
      </c>
      <c r="AV316" s="40"/>
      <c r="AW316" s="41">
        <f t="shared" si="347"/>
        <v>0</v>
      </c>
      <c r="AX316" s="40"/>
      <c r="AY316" s="41">
        <f t="shared" si="348"/>
        <v>0</v>
      </c>
      <c r="AZ316" s="40"/>
      <c r="BA316" s="41">
        <f t="shared" si="349"/>
        <v>0</v>
      </c>
      <c r="BB316" s="40"/>
      <c r="BC316" s="41">
        <f t="shared" si="350"/>
        <v>0</v>
      </c>
      <c r="BD316" s="42">
        <f t="shared" si="351"/>
        <v>0</v>
      </c>
      <c r="BE316" s="49">
        <f t="shared" si="352"/>
        <v>0</v>
      </c>
      <c r="BF316" s="56">
        <f t="shared" si="325"/>
        <v>53</v>
      </c>
    </row>
    <row r="317" spans="1:58" hidden="1" x14ac:dyDescent="0.2">
      <c r="A317" s="47" t="s">
        <v>8</v>
      </c>
      <c r="B317" s="47" t="s">
        <v>134</v>
      </c>
      <c r="C317" s="47">
        <v>1</v>
      </c>
      <c r="D317" s="47" t="s">
        <v>145</v>
      </c>
      <c r="E317" s="47">
        <v>2016</v>
      </c>
      <c r="F317" s="40"/>
      <c r="G317" s="41">
        <f t="shared" si="326"/>
        <v>0</v>
      </c>
      <c r="H317" s="40"/>
      <c r="I317" s="41">
        <f t="shared" si="327"/>
        <v>0</v>
      </c>
      <c r="J317" s="40"/>
      <c r="K317" s="41">
        <f t="shared" si="328"/>
        <v>0</v>
      </c>
      <c r="L317" s="40"/>
      <c r="M317" s="41">
        <f t="shared" si="329"/>
        <v>0</v>
      </c>
      <c r="N317" s="40"/>
      <c r="O317" s="41">
        <f t="shared" si="330"/>
        <v>0</v>
      </c>
      <c r="P317" s="40"/>
      <c r="Q317" s="41">
        <f t="shared" si="331"/>
        <v>0</v>
      </c>
      <c r="R317" s="40"/>
      <c r="S317" s="41">
        <f t="shared" si="332"/>
        <v>0</v>
      </c>
      <c r="T317" s="40"/>
      <c r="U317" s="41">
        <f t="shared" si="333"/>
        <v>0</v>
      </c>
      <c r="V317" s="40"/>
      <c r="W317" s="41">
        <f t="shared" si="334"/>
        <v>0</v>
      </c>
      <c r="X317" s="40"/>
      <c r="Y317" s="41">
        <f t="shared" si="335"/>
        <v>0</v>
      </c>
      <c r="Z317" s="40"/>
      <c r="AA317" s="41">
        <f t="shared" si="336"/>
        <v>0</v>
      </c>
      <c r="AB317" s="40"/>
      <c r="AC317" s="41">
        <f t="shared" si="337"/>
        <v>0</v>
      </c>
      <c r="AD317" s="40"/>
      <c r="AE317" s="41">
        <f t="shared" si="338"/>
        <v>0</v>
      </c>
      <c r="AF317" s="40"/>
      <c r="AG317" s="41">
        <f t="shared" si="339"/>
        <v>0</v>
      </c>
      <c r="AH317" s="40"/>
      <c r="AI317" s="41">
        <f t="shared" si="340"/>
        <v>0</v>
      </c>
      <c r="AJ317" s="40"/>
      <c r="AK317" s="41">
        <f t="shared" si="341"/>
        <v>0</v>
      </c>
      <c r="AL317" s="40"/>
      <c r="AM317" s="41">
        <f t="shared" si="342"/>
        <v>0</v>
      </c>
      <c r="AN317" s="40"/>
      <c r="AO317" s="41">
        <f t="shared" si="343"/>
        <v>0</v>
      </c>
      <c r="AP317" s="40"/>
      <c r="AQ317" s="41">
        <f t="shared" si="344"/>
        <v>0</v>
      </c>
      <c r="AR317" s="40"/>
      <c r="AS317" s="41">
        <f t="shared" si="345"/>
        <v>0</v>
      </c>
      <c r="AT317" s="40"/>
      <c r="AU317" s="41">
        <f t="shared" si="346"/>
        <v>0</v>
      </c>
      <c r="AV317" s="40"/>
      <c r="AW317" s="41">
        <f t="shared" si="347"/>
        <v>0</v>
      </c>
      <c r="AX317" s="40"/>
      <c r="AY317" s="41">
        <f t="shared" si="348"/>
        <v>0</v>
      </c>
      <c r="AZ317" s="40"/>
      <c r="BA317" s="41">
        <f t="shared" si="349"/>
        <v>0</v>
      </c>
      <c r="BB317" s="40"/>
      <c r="BC317" s="41">
        <f t="shared" si="350"/>
        <v>0</v>
      </c>
      <c r="BD317" s="42">
        <f t="shared" si="351"/>
        <v>0</v>
      </c>
      <c r="BE317" s="49">
        <f t="shared" si="352"/>
        <v>0</v>
      </c>
      <c r="BF317" s="56">
        <f t="shared" si="325"/>
        <v>53</v>
      </c>
    </row>
    <row r="318" spans="1:58" hidden="1" x14ac:dyDescent="0.2">
      <c r="A318" s="47" t="s">
        <v>114</v>
      </c>
      <c r="B318" s="47" t="s">
        <v>25</v>
      </c>
      <c r="C318" s="47">
        <v>2</v>
      </c>
      <c r="D318" s="47" t="s">
        <v>145</v>
      </c>
      <c r="E318" s="47">
        <v>2016</v>
      </c>
      <c r="F318" s="40"/>
      <c r="G318" s="41">
        <f t="shared" si="326"/>
        <v>0</v>
      </c>
      <c r="H318" s="40"/>
      <c r="I318" s="41">
        <f t="shared" si="327"/>
        <v>0</v>
      </c>
      <c r="J318" s="40"/>
      <c r="K318" s="41">
        <f t="shared" si="328"/>
        <v>0</v>
      </c>
      <c r="L318" s="40"/>
      <c r="M318" s="41">
        <f t="shared" si="329"/>
        <v>0</v>
      </c>
      <c r="N318" s="40"/>
      <c r="O318" s="41">
        <f t="shared" si="330"/>
        <v>0</v>
      </c>
      <c r="P318" s="40"/>
      <c r="Q318" s="41">
        <f t="shared" si="331"/>
        <v>0</v>
      </c>
      <c r="R318" s="40"/>
      <c r="S318" s="41">
        <f t="shared" si="332"/>
        <v>0</v>
      </c>
      <c r="T318" s="40"/>
      <c r="U318" s="41">
        <f t="shared" si="333"/>
        <v>0</v>
      </c>
      <c r="V318" s="40"/>
      <c r="W318" s="41">
        <f t="shared" si="334"/>
        <v>0</v>
      </c>
      <c r="X318" s="40"/>
      <c r="Y318" s="41">
        <f t="shared" si="335"/>
        <v>0</v>
      </c>
      <c r="Z318" s="40"/>
      <c r="AA318" s="41">
        <f t="shared" si="336"/>
        <v>0</v>
      </c>
      <c r="AB318" s="40"/>
      <c r="AC318" s="41">
        <f t="shared" si="337"/>
        <v>0</v>
      </c>
      <c r="AD318" s="40"/>
      <c r="AE318" s="41">
        <f t="shared" si="338"/>
        <v>0</v>
      </c>
      <c r="AF318" s="40"/>
      <c r="AG318" s="41">
        <f t="shared" si="339"/>
        <v>0</v>
      </c>
      <c r="AH318" s="40"/>
      <c r="AI318" s="41">
        <f t="shared" si="340"/>
        <v>0</v>
      </c>
      <c r="AJ318" s="40"/>
      <c r="AK318" s="41">
        <f t="shared" si="341"/>
        <v>0</v>
      </c>
      <c r="AL318" s="40"/>
      <c r="AM318" s="41">
        <f t="shared" si="342"/>
        <v>0</v>
      </c>
      <c r="AN318" s="40"/>
      <c r="AO318" s="41">
        <f t="shared" si="343"/>
        <v>0</v>
      </c>
      <c r="AP318" s="40"/>
      <c r="AQ318" s="41">
        <f t="shared" si="344"/>
        <v>0</v>
      </c>
      <c r="AR318" s="40"/>
      <c r="AS318" s="41">
        <f t="shared" si="345"/>
        <v>0</v>
      </c>
      <c r="AT318" s="40"/>
      <c r="AU318" s="41">
        <f t="shared" si="346"/>
        <v>0</v>
      </c>
      <c r="AV318" s="40"/>
      <c r="AW318" s="41">
        <f t="shared" si="347"/>
        <v>0</v>
      </c>
      <c r="AX318" s="40"/>
      <c r="AY318" s="41">
        <f t="shared" si="348"/>
        <v>0</v>
      </c>
      <c r="AZ318" s="40"/>
      <c r="BA318" s="41">
        <f t="shared" si="349"/>
        <v>0</v>
      </c>
      <c r="BB318" s="40"/>
      <c r="BC318" s="41">
        <f t="shared" si="350"/>
        <v>0</v>
      </c>
      <c r="BD318" s="42">
        <f t="shared" si="351"/>
        <v>0</v>
      </c>
      <c r="BE318" s="49">
        <f t="shared" si="352"/>
        <v>0</v>
      </c>
      <c r="BF318" s="56">
        <f t="shared" si="325"/>
        <v>53</v>
      </c>
    </row>
    <row r="319" spans="1:58" ht="15" hidden="1" customHeight="1" x14ac:dyDescent="0.2">
      <c r="A319" s="47" t="s">
        <v>40</v>
      </c>
      <c r="B319" s="47" t="s">
        <v>25</v>
      </c>
      <c r="C319" s="47">
        <v>3</v>
      </c>
      <c r="D319" s="47" t="s">
        <v>145</v>
      </c>
      <c r="E319" s="47">
        <v>2016</v>
      </c>
      <c r="F319" s="40"/>
      <c r="G319" s="41">
        <f t="shared" si="326"/>
        <v>0</v>
      </c>
      <c r="H319" s="40"/>
      <c r="I319" s="41">
        <f t="shared" si="327"/>
        <v>0</v>
      </c>
      <c r="J319" s="40"/>
      <c r="K319" s="41">
        <f t="shared" si="328"/>
        <v>0</v>
      </c>
      <c r="L319" s="40"/>
      <c r="M319" s="41">
        <f t="shared" si="329"/>
        <v>0</v>
      </c>
      <c r="N319" s="40"/>
      <c r="O319" s="41">
        <f t="shared" si="330"/>
        <v>0</v>
      </c>
      <c r="P319" s="40"/>
      <c r="Q319" s="41">
        <f t="shared" si="331"/>
        <v>0</v>
      </c>
      <c r="R319" s="40"/>
      <c r="S319" s="41">
        <f t="shared" si="332"/>
        <v>0</v>
      </c>
      <c r="T319" s="40"/>
      <c r="U319" s="41">
        <f t="shared" si="333"/>
        <v>0</v>
      </c>
      <c r="V319" s="40"/>
      <c r="W319" s="41">
        <f t="shared" si="334"/>
        <v>0</v>
      </c>
      <c r="X319" s="40"/>
      <c r="Y319" s="41">
        <f t="shared" si="335"/>
        <v>0</v>
      </c>
      <c r="Z319" s="40"/>
      <c r="AA319" s="41">
        <f t="shared" si="336"/>
        <v>0</v>
      </c>
      <c r="AB319" s="40"/>
      <c r="AC319" s="41">
        <f t="shared" si="337"/>
        <v>0</v>
      </c>
      <c r="AD319" s="40"/>
      <c r="AE319" s="41">
        <f t="shared" si="338"/>
        <v>0</v>
      </c>
      <c r="AF319" s="40"/>
      <c r="AG319" s="41">
        <f t="shared" si="339"/>
        <v>0</v>
      </c>
      <c r="AH319" s="40"/>
      <c r="AI319" s="41">
        <f t="shared" si="340"/>
        <v>0</v>
      </c>
      <c r="AJ319" s="40"/>
      <c r="AK319" s="41">
        <f t="shared" si="341"/>
        <v>0</v>
      </c>
      <c r="AL319" s="40"/>
      <c r="AM319" s="41">
        <f t="shared" si="342"/>
        <v>0</v>
      </c>
      <c r="AN319" s="40"/>
      <c r="AO319" s="41">
        <f t="shared" si="343"/>
        <v>0</v>
      </c>
      <c r="AP319" s="40"/>
      <c r="AQ319" s="41">
        <f t="shared" si="344"/>
        <v>0</v>
      </c>
      <c r="AR319" s="40"/>
      <c r="AS319" s="41">
        <f t="shared" si="345"/>
        <v>0</v>
      </c>
      <c r="AT319" s="40"/>
      <c r="AU319" s="41">
        <f t="shared" si="346"/>
        <v>0</v>
      </c>
      <c r="AV319" s="40"/>
      <c r="AW319" s="41">
        <f t="shared" si="347"/>
        <v>0</v>
      </c>
      <c r="AX319" s="40"/>
      <c r="AY319" s="41">
        <f t="shared" si="348"/>
        <v>0</v>
      </c>
      <c r="AZ319" s="40"/>
      <c r="BA319" s="41">
        <f t="shared" si="349"/>
        <v>0</v>
      </c>
      <c r="BB319" s="40"/>
      <c r="BC319" s="41">
        <f t="shared" si="350"/>
        <v>0</v>
      </c>
      <c r="BD319" s="42">
        <f t="shared" si="351"/>
        <v>0</v>
      </c>
      <c r="BE319" s="49">
        <f t="shared" si="352"/>
        <v>0</v>
      </c>
      <c r="BF319" s="56">
        <f t="shared" si="325"/>
        <v>53</v>
      </c>
    </row>
    <row r="320" spans="1:58" ht="15" hidden="1" customHeight="1" x14ac:dyDescent="0.2">
      <c r="A320" s="47" t="s">
        <v>58</v>
      </c>
      <c r="B320" s="47" t="s">
        <v>57</v>
      </c>
      <c r="C320" s="47">
        <v>1</v>
      </c>
      <c r="D320" s="47" t="s">
        <v>145</v>
      </c>
      <c r="E320" s="47">
        <v>2016</v>
      </c>
      <c r="F320" s="40"/>
      <c r="G320" s="41">
        <f t="shared" si="326"/>
        <v>0</v>
      </c>
      <c r="H320" s="40"/>
      <c r="I320" s="41">
        <f t="shared" si="327"/>
        <v>0</v>
      </c>
      <c r="J320" s="40"/>
      <c r="K320" s="41">
        <f t="shared" si="328"/>
        <v>0</v>
      </c>
      <c r="L320" s="40"/>
      <c r="M320" s="41">
        <f t="shared" si="329"/>
        <v>0</v>
      </c>
      <c r="N320" s="40"/>
      <c r="O320" s="41">
        <f t="shared" si="330"/>
        <v>0</v>
      </c>
      <c r="P320" s="40"/>
      <c r="Q320" s="41">
        <f t="shared" si="331"/>
        <v>0</v>
      </c>
      <c r="R320" s="40"/>
      <c r="S320" s="41">
        <f t="shared" si="332"/>
        <v>0</v>
      </c>
      <c r="T320" s="40"/>
      <c r="U320" s="41">
        <f t="shared" si="333"/>
        <v>0</v>
      </c>
      <c r="V320" s="40"/>
      <c r="W320" s="41">
        <f t="shared" si="334"/>
        <v>0</v>
      </c>
      <c r="X320" s="40"/>
      <c r="Y320" s="41">
        <f t="shared" si="335"/>
        <v>0</v>
      </c>
      <c r="Z320" s="40"/>
      <c r="AA320" s="41">
        <f t="shared" si="336"/>
        <v>0</v>
      </c>
      <c r="AB320" s="40"/>
      <c r="AC320" s="41">
        <f t="shared" si="337"/>
        <v>0</v>
      </c>
      <c r="AD320" s="40"/>
      <c r="AE320" s="41">
        <f t="shared" si="338"/>
        <v>0</v>
      </c>
      <c r="AF320" s="40"/>
      <c r="AG320" s="41">
        <f t="shared" si="339"/>
        <v>0</v>
      </c>
      <c r="AH320" s="40"/>
      <c r="AI320" s="41">
        <f t="shared" si="340"/>
        <v>0</v>
      </c>
      <c r="AJ320" s="40"/>
      <c r="AK320" s="41">
        <f t="shared" si="341"/>
        <v>0</v>
      </c>
      <c r="AL320" s="40"/>
      <c r="AM320" s="41">
        <f t="shared" si="342"/>
        <v>0</v>
      </c>
      <c r="AN320" s="40"/>
      <c r="AO320" s="41">
        <f t="shared" si="343"/>
        <v>0</v>
      </c>
      <c r="AP320" s="40"/>
      <c r="AQ320" s="41">
        <f t="shared" si="344"/>
        <v>0</v>
      </c>
      <c r="AR320" s="40"/>
      <c r="AS320" s="41">
        <f t="shared" si="345"/>
        <v>0</v>
      </c>
      <c r="AT320" s="40"/>
      <c r="AU320" s="41">
        <f t="shared" si="346"/>
        <v>0</v>
      </c>
      <c r="AV320" s="40"/>
      <c r="AW320" s="41">
        <f t="shared" si="347"/>
        <v>0</v>
      </c>
      <c r="AX320" s="40"/>
      <c r="AY320" s="41">
        <f t="shared" si="348"/>
        <v>0</v>
      </c>
      <c r="AZ320" s="40"/>
      <c r="BA320" s="41">
        <f t="shared" si="349"/>
        <v>0</v>
      </c>
      <c r="BB320" s="40"/>
      <c r="BC320" s="41">
        <f t="shared" si="350"/>
        <v>0</v>
      </c>
      <c r="BD320" s="42">
        <f t="shared" si="351"/>
        <v>0</v>
      </c>
      <c r="BE320" s="49">
        <f t="shared" si="352"/>
        <v>0</v>
      </c>
      <c r="BF320" s="56">
        <f t="shared" si="325"/>
        <v>53</v>
      </c>
    </row>
    <row r="321" spans="1:58" ht="15" hidden="1" customHeight="1" x14ac:dyDescent="0.2">
      <c r="A321" s="47" t="s">
        <v>135</v>
      </c>
      <c r="B321" s="47" t="s">
        <v>57</v>
      </c>
      <c r="C321" s="47">
        <v>1</v>
      </c>
      <c r="D321" s="47" t="s">
        <v>145</v>
      </c>
      <c r="E321" s="47">
        <v>2016</v>
      </c>
      <c r="F321" s="40"/>
      <c r="G321" s="41">
        <f t="shared" si="326"/>
        <v>0</v>
      </c>
      <c r="H321" s="40"/>
      <c r="I321" s="41">
        <f t="shared" si="327"/>
        <v>0</v>
      </c>
      <c r="J321" s="40"/>
      <c r="K321" s="41">
        <f t="shared" si="328"/>
        <v>0</v>
      </c>
      <c r="L321" s="40"/>
      <c r="M321" s="41">
        <f t="shared" si="329"/>
        <v>0</v>
      </c>
      <c r="N321" s="40"/>
      <c r="O321" s="41">
        <f t="shared" si="330"/>
        <v>0</v>
      </c>
      <c r="P321" s="40"/>
      <c r="Q321" s="41">
        <f t="shared" si="331"/>
        <v>0</v>
      </c>
      <c r="R321" s="40"/>
      <c r="S321" s="41">
        <f t="shared" si="332"/>
        <v>0</v>
      </c>
      <c r="T321" s="40"/>
      <c r="U321" s="41">
        <f t="shared" si="333"/>
        <v>0</v>
      </c>
      <c r="V321" s="40"/>
      <c r="W321" s="41">
        <f t="shared" si="334"/>
        <v>0</v>
      </c>
      <c r="X321" s="40"/>
      <c r="Y321" s="41">
        <f t="shared" si="335"/>
        <v>0</v>
      </c>
      <c r="Z321" s="40"/>
      <c r="AA321" s="41">
        <f t="shared" si="336"/>
        <v>0</v>
      </c>
      <c r="AB321" s="40"/>
      <c r="AC321" s="41">
        <f t="shared" si="337"/>
        <v>0</v>
      </c>
      <c r="AD321" s="40"/>
      <c r="AE321" s="41">
        <f t="shared" si="338"/>
        <v>0</v>
      </c>
      <c r="AF321" s="40"/>
      <c r="AG321" s="41">
        <f t="shared" si="339"/>
        <v>0</v>
      </c>
      <c r="AH321" s="40"/>
      <c r="AI321" s="41">
        <f t="shared" si="340"/>
        <v>0</v>
      </c>
      <c r="AJ321" s="40"/>
      <c r="AK321" s="41">
        <f t="shared" si="341"/>
        <v>0</v>
      </c>
      <c r="AL321" s="40"/>
      <c r="AM321" s="41">
        <f t="shared" si="342"/>
        <v>0</v>
      </c>
      <c r="AN321" s="40"/>
      <c r="AO321" s="41">
        <f t="shared" si="343"/>
        <v>0</v>
      </c>
      <c r="AP321" s="40"/>
      <c r="AQ321" s="41">
        <f t="shared" si="344"/>
        <v>0</v>
      </c>
      <c r="AR321" s="40"/>
      <c r="AS321" s="41">
        <f t="shared" si="345"/>
        <v>0</v>
      </c>
      <c r="AT321" s="40"/>
      <c r="AU321" s="41">
        <f t="shared" si="346"/>
        <v>0</v>
      </c>
      <c r="AV321" s="40"/>
      <c r="AW321" s="41">
        <f t="shared" si="347"/>
        <v>0</v>
      </c>
      <c r="AX321" s="40"/>
      <c r="AY321" s="41">
        <f t="shared" si="348"/>
        <v>0</v>
      </c>
      <c r="AZ321" s="40"/>
      <c r="BA321" s="41">
        <f t="shared" si="349"/>
        <v>0</v>
      </c>
      <c r="BB321" s="40"/>
      <c r="BC321" s="41">
        <f t="shared" si="350"/>
        <v>0</v>
      </c>
      <c r="BD321" s="42">
        <f t="shared" si="351"/>
        <v>0</v>
      </c>
      <c r="BE321" s="49">
        <f t="shared" si="352"/>
        <v>0</v>
      </c>
      <c r="BF321" s="56">
        <f t="shared" si="325"/>
        <v>53</v>
      </c>
    </row>
    <row r="322" spans="1:58" ht="15" hidden="1" customHeight="1" x14ac:dyDescent="0.2">
      <c r="A322" s="47" t="s">
        <v>136</v>
      </c>
      <c r="B322" s="47" t="s">
        <v>57</v>
      </c>
      <c r="C322" s="47">
        <v>1</v>
      </c>
      <c r="D322" s="47" t="s">
        <v>145</v>
      </c>
      <c r="E322" s="47">
        <v>2016</v>
      </c>
      <c r="F322" s="40"/>
      <c r="G322" s="41">
        <f t="shared" si="326"/>
        <v>0</v>
      </c>
      <c r="H322" s="40"/>
      <c r="I322" s="41">
        <f t="shared" si="327"/>
        <v>0</v>
      </c>
      <c r="J322" s="40"/>
      <c r="K322" s="41">
        <f t="shared" si="328"/>
        <v>0</v>
      </c>
      <c r="L322" s="40"/>
      <c r="M322" s="41">
        <f t="shared" si="329"/>
        <v>0</v>
      </c>
      <c r="N322" s="40"/>
      <c r="O322" s="41">
        <f t="shared" si="330"/>
        <v>0</v>
      </c>
      <c r="P322" s="40"/>
      <c r="Q322" s="41">
        <f t="shared" si="331"/>
        <v>0</v>
      </c>
      <c r="R322" s="40"/>
      <c r="S322" s="41">
        <f t="shared" si="332"/>
        <v>0</v>
      </c>
      <c r="T322" s="40"/>
      <c r="U322" s="41">
        <f t="shared" si="333"/>
        <v>0</v>
      </c>
      <c r="V322" s="40"/>
      <c r="W322" s="41">
        <f t="shared" si="334"/>
        <v>0</v>
      </c>
      <c r="X322" s="40"/>
      <c r="Y322" s="41">
        <f t="shared" si="335"/>
        <v>0</v>
      </c>
      <c r="Z322" s="40"/>
      <c r="AA322" s="41">
        <f t="shared" si="336"/>
        <v>0</v>
      </c>
      <c r="AB322" s="40"/>
      <c r="AC322" s="41">
        <f t="shared" si="337"/>
        <v>0</v>
      </c>
      <c r="AD322" s="40"/>
      <c r="AE322" s="41">
        <f t="shared" si="338"/>
        <v>0</v>
      </c>
      <c r="AF322" s="40"/>
      <c r="AG322" s="41">
        <f t="shared" si="339"/>
        <v>0</v>
      </c>
      <c r="AH322" s="40"/>
      <c r="AI322" s="41">
        <f t="shared" si="340"/>
        <v>0</v>
      </c>
      <c r="AJ322" s="40"/>
      <c r="AK322" s="41">
        <f t="shared" si="341"/>
        <v>0</v>
      </c>
      <c r="AL322" s="40"/>
      <c r="AM322" s="41">
        <f t="shared" si="342"/>
        <v>0</v>
      </c>
      <c r="AN322" s="40"/>
      <c r="AO322" s="41">
        <f t="shared" si="343"/>
        <v>0</v>
      </c>
      <c r="AP322" s="40"/>
      <c r="AQ322" s="41">
        <f t="shared" si="344"/>
        <v>0</v>
      </c>
      <c r="AR322" s="40"/>
      <c r="AS322" s="41">
        <f t="shared" si="345"/>
        <v>0</v>
      </c>
      <c r="AT322" s="40"/>
      <c r="AU322" s="41">
        <f t="shared" si="346"/>
        <v>0</v>
      </c>
      <c r="AV322" s="40"/>
      <c r="AW322" s="41">
        <f t="shared" si="347"/>
        <v>0</v>
      </c>
      <c r="AX322" s="40"/>
      <c r="AY322" s="41">
        <f t="shared" si="348"/>
        <v>0</v>
      </c>
      <c r="AZ322" s="40"/>
      <c r="BA322" s="41">
        <f t="shared" si="349"/>
        <v>0</v>
      </c>
      <c r="BB322" s="40"/>
      <c r="BC322" s="41">
        <f t="shared" si="350"/>
        <v>0</v>
      </c>
      <c r="BD322" s="42">
        <f t="shared" si="351"/>
        <v>0</v>
      </c>
      <c r="BE322" s="49">
        <f t="shared" si="352"/>
        <v>0</v>
      </c>
      <c r="BF322" s="56">
        <f t="shared" si="325"/>
        <v>53</v>
      </c>
    </row>
    <row r="323" spans="1:58" ht="15" hidden="1" customHeight="1" x14ac:dyDescent="0.2">
      <c r="A323" s="47" t="s">
        <v>137</v>
      </c>
      <c r="B323" s="47" t="s">
        <v>57</v>
      </c>
      <c r="C323" s="47">
        <v>2</v>
      </c>
      <c r="D323" s="47" t="s">
        <v>145</v>
      </c>
      <c r="E323" s="47">
        <v>2016</v>
      </c>
      <c r="F323" s="40"/>
      <c r="G323" s="41">
        <f t="shared" si="326"/>
        <v>0</v>
      </c>
      <c r="H323" s="40"/>
      <c r="I323" s="41">
        <f t="shared" si="327"/>
        <v>0</v>
      </c>
      <c r="J323" s="40"/>
      <c r="K323" s="41">
        <f t="shared" si="328"/>
        <v>0</v>
      </c>
      <c r="L323" s="40"/>
      <c r="M323" s="41">
        <f t="shared" si="329"/>
        <v>0</v>
      </c>
      <c r="N323" s="40"/>
      <c r="O323" s="41">
        <f t="shared" si="330"/>
        <v>0</v>
      </c>
      <c r="P323" s="40"/>
      <c r="Q323" s="41">
        <f t="shared" si="331"/>
        <v>0</v>
      </c>
      <c r="R323" s="40"/>
      <c r="S323" s="41">
        <f t="shared" si="332"/>
        <v>0</v>
      </c>
      <c r="T323" s="40"/>
      <c r="U323" s="41">
        <f t="shared" si="333"/>
        <v>0</v>
      </c>
      <c r="V323" s="40"/>
      <c r="W323" s="41">
        <f t="shared" si="334"/>
        <v>0</v>
      </c>
      <c r="X323" s="40"/>
      <c r="Y323" s="41">
        <f t="shared" si="335"/>
        <v>0</v>
      </c>
      <c r="Z323" s="40"/>
      <c r="AA323" s="41">
        <f t="shared" si="336"/>
        <v>0</v>
      </c>
      <c r="AB323" s="40"/>
      <c r="AC323" s="41">
        <f t="shared" si="337"/>
        <v>0</v>
      </c>
      <c r="AD323" s="40"/>
      <c r="AE323" s="41">
        <f t="shared" si="338"/>
        <v>0</v>
      </c>
      <c r="AF323" s="40"/>
      <c r="AG323" s="41">
        <f t="shared" si="339"/>
        <v>0</v>
      </c>
      <c r="AH323" s="40"/>
      <c r="AI323" s="41">
        <f t="shared" si="340"/>
        <v>0</v>
      </c>
      <c r="AJ323" s="40"/>
      <c r="AK323" s="41">
        <f t="shared" si="341"/>
        <v>0</v>
      </c>
      <c r="AL323" s="40"/>
      <c r="AM323" s="41">
        <f t="shared" si="342"/>
        <v>0</v>
      </c>
      <c r="AN323" s="40"/>
      <c r="AO323" s="41">
        <f t="shared" si="343"/>
        <v>0</v>
      </c>
      <c r="AP323" s="40"/>
      <c r="AQ323" s="41">
        <f t="shared" si="344"/>
        <v>0</v>
      </c>
      <c r="AR323" s="40"/>
      <c r="AS323" s="41">
        <f t="shared" si="345"/>
        <v>0</v>
      </c>
      <c r="AT323" s="40"/>
      <c r="AU323" s="41">
        <f t="shared" si="346"/>
        <v>0</v>
      </c>
      <c r="AV323" s="40"/>
      <c r="AW323" s="41">
        <f t="shared" si="347"/>
        <v>0</v>
      </c>
      <c r="AX323" s="40"/>
      <c r="AY323" s="41">
        <f t="shared" si="348"/>
        <v>0</v>
      </c>
      <c r="AZ323" s="40"/>
      <c r="BA323" s="41">
        <f t="shared" si="349"/>
        <v>0</v>
      </c>
      <c r="BB323" s="40"/>
      <c r="BC323" s="41">
        <f t="shared" si="350"/>
        <v>0</v>
      </c>
      <c r="BD323" s="42">
        <f t="shared" si="351"/>
        <v>0</v>
      </c>
      <c r="BE323" s="49">
        <f t="shared" si="352"/>
        <v>0</v>
      </c>
      <c r="BF323" s="56">
        <f t="shared" si="325"/>
        <v>53</v>
      </c>
    </row>
    <row r="324" spans="1:58" ht="15" hidden="1" customHeight="1" x14ac:dyDescent="0.2">
      <c r="A324" s="47" t="s">
        <v>39</v>
      </c>
      <c r="B324" s="47" t="s">
        <v>25</v>
      </c>
      <c r="C324" s="47">
        <v>1</v>
      </c>
      <c r="D324" s="47" t="s">
        <v>145</v>
      </c>
      <c r="E324" s="47">
        <v>2016</v>
      </c>
      <c r="F324" s="40"/>
      <c r="G324" s="41">
        <f t="shared" si="326"/>
        <v>0</v>
      </c>
      <c r="H324" s="40"/>
      <c r="I324" s="41">
        <f t="shared" si="327"/>
        <v>0</v>
      </c>
      <c r="J324" s="40"/>
      <c r="K324" s="41">
        <f t="shared" si="328"/>
        <v>0</v>
      </c>
      <c r="L324" s="40"/>
      <c r="M324" s="41">
        <f t="shared" si="329"/>
        <v>0</v>
      </c>
      <c r="N324" s="40"/>
      <c r="O324" s="41">
        <f t="shared" si="330"/>
        <v>0</v>
      </c>
      <c r="P324" s="40"/>
      <c r="Q324" s="41">
        <f t="shared" si="331"/>
        <v>0</v>
      </c>
      <c r="R324" s="40"/>
      <c r="S324" s="41">
        <f t="shared" si="332"/>
        <v>0</v>
      </c>
      <c r="T324" s="40"/>
      <c r="U324" s="41">
        <f t="shared" si="333"/>
        <v>0</v>
      </c>
      <c r="V324" s="40"/>
      <c r="W324" s="41">
        <f t="shared" si="334"/>
        <v>0</v>
      </c>
      <c r="X324" s="40"/>
      <c r="Y324" s="41">
        <f t="shared" si="335"/>
        <v>0</v>
      </c>
      <c r="Z324" s="40"/>
      <c r="AA324" s="41">
        <f t="shared" si="336"/>
        <v>0</v>
      </c>
      <c r="AB324" s="40"/>
      <c r="AC324" s="41">
        <f t="shared" si="337"/>
        <v>0</v>
      </c>
      <c r="AD324" s="40"/>
      <c r="AE324" s="41">
        <f t="shared" si="338"/>
        <v>0</v>
      </c>
      <c r="AF324" s="40"/>
      <c r="AG324" s="41">
        <f t="shared" si="339"/>
        <v>0</v>
      </c>
      <c r="AH324" s="40"/>
      <c r="AI324" s="41">
        <f t="shared" si="340"/>
        <v>0</v>
      </c>
      <c r="AJ324" s="40"/>
      <c r="AK324" s="41">
        <f t="shared" si="341"/>
        <v>0</v>
      </c>
      <c r="AL324" s="40"/>
      <c r="AM324" s="41">
        <f t="shared" si="342"/>
        <v>0</v>
      </c>
      <c r="AN324" s="40"/>
      <c r="AO324" s="41">
        <f t="shared" si="343"/>
        <v>0</v>
      </c>
      <c r="AP324" s="40"/>
      <c r="AQ324" s="41">
        <f t="shared" si="344"/>
        <v>0</v>
      </c>
      <c r="AR324" s="40"/>
      <c r="AS324" s="41">
        <f t="shared" si="345"/>
        <v>0</v>
      </c>
      <c r="AT324" s="40"/>
      <c r="AU324" s="41">
        <f t="shared" si="346"/>
        <v>0</v>
      </c>
      <c r="AV324" s="40"/>
      <c r="AW324" s="41">
        <f t="shared" si="347"/>
        <v>0</v>
      </c>
      <c r="AX324" s="40"/>
      <c r="AY324" s="41">
        <f t="shared" si="348"/>
        <v>0</v>
      </c>
      <c r="AZ324" s="40"/>
      <c r="BA324" s="41">
        <f t="shared" si="349"/>
        <v>0</v>
      </c>
      <c r="BB324" s="40"/>
      <c r="BC324" s="41">
        <f t="shared" si="350"/>
        <v>0</v>
      </c>
      <c r="BD324" s="42">
        <f t="shared" si="351"/>
        <v>0</v>
      </c>
      <c r="BE324" s="49">
        <f t="shared" si="352"/>
        <v>0</v>
      </c>
      <c r="BF324" s="56">
        <f t="shared" si="325"/>
        <v>53</v>
      </c>
    </row>
    <row r="325" spans="1:58" ht="15" hidden="1" customHeight="1" x14ac:dyDescent="0.2">
      <c r="A325" s="47" t="s">
        <v>138</v>
      </c>
      <c r="B325" s="47" t="s">
        <v>57</v>
      </c>
      <c r="C325" s="47">
        <v>2</v>
      </c>
      <c r="D325" s="47" t="s">
        <v>145</v>
      </c>
      <c r="E325" s="47">
        <v>2016</v>
      </c>
      <c r="F325" s="40"/>
      <c r="G325" s="41">
        <f t="shared" ref="G325:G338" si="353">F325*G$3</f>
        <v>0</v>
      </c>
      <c r="H325" s="40"/>
      <c r="I325" s="41">
        <f t="shared" ref="I325:I338" si="354">H325*I$3</f>
        <v>0</v>
      </c>
      <c r="J325" s="40"/>
      <c r="K325" s="41">
        <f t="shared" ref="K325:K338" si="355">J325*K$3</f>
        <v>0</v>
      </c>
      <c r="L325" s="40"/>
      <c r="M325" s="41">
        <f t="shared" ref="M325:M338" si="356">L325*M$3</f>
        <v>0</v>
      </c>
      <c r="N325" s="40"/>
      <c r="O325" s="41">
        <f t="shared" ref="O325:O338" si="357">N325*O$3</f>
        <v>0</v>
      </c>
      <c r="P325" s="40"/>
      <c r="Q325" s="41">
        <f t="shared" ref="Q325:Q338" si="358">P325*Q$3</f>
        <v>0</v>
      </c>
      <c r="R325" s="40"/>
      <c r="S325" s="41">
        <f t="shared" ref="S325:S338" si="359">R325*S$3</f>
        <v>0</v>
      </c>
      <c r="T325" s="40"/>
      <c r="U325" s="41">
        <f t="shared" ref="U325:U338" si="360">T325*U$3</f>
        <v>0</v>
      </c>
      <c r="V325" s="40"/>
      <c r="W325" s="41">
        <f t="shared" ref="W325:W338" si="361">V325*W$3</f>
        <v>0</v>
      </c>
      <c r="X325" s="40"/>
      <c r="Y325" s="41">
        <f t="shared" ref="Y325:Y338" si="362">X325*Y$3</f>
        <v>0</v>
      </c>
      <c r="Z325" s="40"/>
      <c r="AA325" s="41">
        <f t="shared" ref="AA325:AA338" si="363">Z325*AA$3</f>
        <v>0</v>
      </c>
      <c r="AB325" s="40"/>
      <c r="AC325" s="41">
        <f t="shared" ref="AC325:AC338" si="364">AB325*AC$3</f>
        <v>0</v>
      </c>
      <c r="AD325" s="40"/>
      <c r="AE325" s="41">
        <f t="shared" ref="AE325:AE338" si="365">AD325*AE$3</f>
        <v>0</v>
      </c>
      <c r="AF325" s="40"/>
      <c r="AG325" s="41">
        <f t="shared" ref="AG325:AG338" si="366">AF325*AG$3</f>
        <v>0</v>
      </c>
      <c r="AH325" s="40"/>
      <c r="AI325" s="41">
        <f t="shared" ref="AI325:AI338" si="367">AH325*AI$3</f>
        <v>0</v>
      </c>
      <c r="AJ325" s="40"/>
      <c r="AK325" s="41">
        <f t="shared" ref="AK325:AK338" si="368">AJ325*AK$3</f>
        <v>0</v>
      </c>
      <c r="AL325" s="40"/>
      <c r="AM325" s="41">
        <f t="shared" ref="AM325:AM338" si="369">AL325*AM$3</f>
        <v>0</v>
      </c>
      <c r="AN325" s="40"/>
      <c r="AO325" s="41">
        <f t="shared" ref="AO325:AO338" si="370">AN325*AO$3</f>
        <v>0</v>
      </c>
      <c r="AP325" s="40"/>
      <c r="AQ325" s="41">
        <f t="shared" ref="AQ325:AQ338" si="371">AP325*AQ$3</f>
        <v>0</v>
      </c>
      <c r="AR325" s="40"/>
      <c r="AS325" s="41">
        <f t="shared" ref="AS325:AS338" si="372">AR325*AS$3</f>
        <v>0</v>
      </c>
      <c r="AT325" s="40"/>
      <c r="AU325" s="41">
        <f t="shared" ref="AU325:AU338" si="373">AT325*AU$3</f>
        <v>0</v>
      </c>
      <c r="AV325" s="40"/>
      <c r="AW325" s="41">
        <f t="shared" ref="AW325:AW338" si="374">AV325*AW$3</f>
        <v>0</v>
      </c>
      <c r="AX325" s="40"/>
      <c r="AY325" s="41">
        <f t="shared" ref="AY325:AY338" si="375">AX325*AY$3</f>
        <v>0</v>
      </c>
      <c r="AZ325" s="40"/>
      <c r="BA325" s="41">
        <f t="shared" ref="BA325:BA338" si="376">AZ325*BA$3</f>
        <v>0</v>
      </c>
      <c r="BB325" s="40"/>
      <c r="BC325" s="41">
        <f t="shared" ref="BC325:BC338" si="377">BB325*BC$3</f>
        <v>0</v>
      </c>
      <c r="BD325" s="42">
        <f t="shared" ref="BD325:BD338" si="378">SUM(BC325,BA325,AY325,AW325,AU325,AS325,AQ325,AO325,AM325,AK325,AI325,AG325,AE325,AC325,AA325,Y325,W325,U325,S325,Q325,O325,M325,K325,I325,G325)</f>
        <v>0</v>
      </c>
      <c r="BE325" s="49">
        <f t="shared" si="352"/>
        <v>0</v>
      </c>
      <c r="BF325" s="56">
        <f t="shared" si="325"/>
        <v>53</v>
      </c>
    </row>
    <row r="326" spans="1:58" ht="15" hidden="1" customHeight="1" x14ac:dyDescent="0.2">
      <c r="A326" s="47" t="s">
        <v>64</v>
      </c>
      <c r="B326" s="47" t="s">
        <v>57</v>
      </c>
      <c r="C326" s="47">
        <v>2</v>
      </c>
      <c r="D326" s="47" t="s">
        <v>145</v>
      </c>
      <c r="E326" s="47">
        <v>2016</v>
      </c>
      <c r="F326" s="40"/>
      <c r="G326" s="41">
        <f t="shared" si="353"/>
        <v>0</v>
      </c>
      <c r="H326" s="40"/>
      <c r="I326" s="41">
        <f t="shared" si="354"/>
        <v>0</v>
      </c>
      <c r="J326" s="40"/>
      <c r="K326" s="41">
        <f t="shared" si="355"/>
        <v>0</v>
      </c>
      <c r="L326" s="40"/>
      <c r="M326" s="41">
        <f t="shared" si="356"/>
        <v>0</v>
      </c>
      <c r="N326" s="40"/>
      <c r="O326" s="41">
        <f t="shared" si="357"/>
        <v>0</v>
      </c>
      <c r="P326" s="40"/>
      <c r="Q326" s="41">
        <f t="shared" si="358"/>
        <v>0</v>
      </c>
      <c r="R326" s="40"/>
      <c r="S326" s="41">
        <f t="shared" si="359"/>
        <v>0</v>
      </c>
      <c r="T326" s="40"/>
      <c r="U326" s="41">
        <f t="shared" si="360"/>
        <v>0</v>
      </c>
      <c r="V326" s="40"/>
      <c r="W326" s="41">
        <f t="shared" si="361"/>
        <v>0</v>
      </c>
      <c r="X326" s="40"/>
      <c r="Y326" s="41">
        <f t="shared" si="362"/>
        <v>0</v>
      </c>
      <c r="Z326" s="40"/>
      <c r="AA326" s="41">
        <f t="shared" si="363"/>
        <v>0</v>
      </c>
      <c r="AB326" s="40"/>
      <c r="AC326" s="41">
        <f t="shared" si="364"/>
        <v>0</v>
      </c>
      <c r="AD326" s="40"/>
      <c r="AE326" s="41">
        <f t="shared" si="365"/>
        <v>0</v>
      </c>
      <c r="AF326" s="40"/>
      <c r="AG326" s="41">
        <f t="shared" si="366"/>
        <v>0</v>
      </c>
      <c r="AH326" s="40"/>
      <c r="AI326" s="41">
        <f t="shared" si="367"/>
        <v>0</v>
      </c>
      <c r="AJ326" s="40"/>
      <c r="AK326" s="41">
        <f t="shared" si="368"/>
        <v>0</v>
      </c>
      <c r="AL326" s="40"/>
      <c r="AM326" s="41">
        <f t="shared" si="369"/>
        <v>0</v>
      </c>
      <c r="AN326" s="40"/>
      <c r="AO326" s="41">
        <f t="shared" si="370"/>
        <v>0</v>
      </c>
      <c r="AP326" s="40"/>
      <c r="AQ326" s="41">
        <f t="shared" si="371"/>
        <v>0</v>
      </c>
      <c r="AR326" s="40"/>
      <c r="AS326" s="41">
        <f t="shared" si="372"/>
        <v>0</v>
      </c>
      <c r="AT326" s="40"/>
      <c r="AU326" s="41">
        <f t="shared" si="373"/>
        <v>0</v>
      </c>
      <c r="AV326" s="40"/>
      <c r="AW326" s="41">
        <f t="shared" si="374"/>
        <v>0</v>
      </c>
      <c r="AX326" s="40"/>
      <c r="AY326" s="41">
        <f t="shared" si="375"/>
        <v>0</v>
      </c>
      <c r="AZ326" s="40"/>
      <c r="BA326" s="41">
        <f t="shared" si="376"/>
        <v>0</v>
      </c>
      <c r="BB326" s="40"/>
      <c r="BC326" s="41">
        <f t="shared" si="377"/>
        <v>0</v>
      </c>
      <c r="BD326" s="42">
        <f t="shared" si="378"/>
        <v>0</v>
      </c>
      <c r="BE326" s="49">
        <f t="shared" si="352"/>
        <v>0</v>
      </c>
      <c r="BF326" s="56">
        <f t="shared" si="325"/>
        <v>53</v>
      </c>
    </row>
    <row r="327" spans="1:58" hidden="1" x14ac:dyDescent="0.2">
      <c r="A327" s="47" t="s">
        <v>139</v>
      </c>
      <c r="B327" s="47" t="s">
        <v>10</v>
      </c>
      <c r="C327" s="47">
        <v>3</v>
      </c>
      <c r="D327" s="47" t="s">
        <v>145</v>
      </c>
      <c r="E327" s="47">
        <v>2016</v>
      </c>
      <c r="F327" s="40"/>
      <c r="G327" s="41">
        <f t="shared" si="353"/>
        <v>0</v>
      </c>
      <c r="H327" s="40"/>
      <c r="I327" s="41">
        <f t="shared" si="354"/>
        <v>0</v>
      </c>
      <c r="J327" s="40"/>
      <c r="K327" s="41">
        <f t="shared" si="355"/>
        <v>0</v>
      </c>
      <c r="L327" s="40"/>
      <c r="M327" s="41">
        <f t="shared" si="356"/>
        <v>0</v>
      </c>
      <c r="N327" s="40"/>
      <c r="O327" s="41">
        <f t="shared" si="357"/>
        <v>0</v>
      </c>
      <c r="P327" s="40"/>
      <c r="Q327" s="41">
        <f t="shared" si="358"/>
        <v>0</v>
      </c>
      <c r="R327" s="40"/>
      <c r="S327" s="41">
        <f t="shared" si="359"/>
        <v>0</v>
      </c>
      <c r="T327" s="40"/>
      <c r="U327" s="41">
        <f t="shared" si="360"/>
        <v>0</v>
      </c>
      <c r="V327" s="40"/>
      <c r="W327" s="41">
        <f t="shared" si="361"/>
        <v>0</v>
      </c>
      <c r="X327" s="40"/>
      <c r="Y327" s="41">
        <f t="shared" si="362"/>
        <v>0</v>
      </c>
      <c r="Z327" s="40"/>
      <c r="AA327" s="41">
        <f t="shared" si="363"/>
        <v>0</v>
      </c>
      <c r="AB327" s="40"/>
      <c r="AC327" s="41">
        <f t="shared" si="364"/>
        <v>0</v>
      </c>
      <c r="AD327" s="40"/>
      <c r="AE327" s="41">
        <f t="shared" si="365"/>
        <v>0</v>
      </c>
      <c r="AF327" s="40"/>
      <c r="AG327" s="41">
        <f t="shared" si="366"/>
        <v>0</v>
      </c>
      <c r="AH327" s="40"/>
      <c r="AI327" s="41">
        <f t="shared" si="367"/>
        <v>0</v>
      </c>
      <c r="AJ327" s="40"/>
      <c r="AK327" s="41">
        <f t="shared" si="368"/>
        <v>0</v>
      </c>
      <c r="AL327" s="40"/>
      <c r="AM327" s="41">
        <f t="shared" si="369"/>
        <v>0</v>
      </c>
      <c r="AN327" s="40"/>
      <c r="AO327" s="41">
        <f t="shared" si="370"/>
        <v>0</v>
      </c>
      <c r="AP327" s="40"/>
      <c r="AQ327" s="41">
        <f t="shared" si="371"/>
        <v>0</v>
      </c>
      <c r="AR327" s="40"/>
      <c r="AS327" s="41">
        <f t="shared" si="372"/>
        <v>0</v>
      </c>
      <c r="AT327" s="40"/>
      <c r="AU327" s="41">
        <f t="shared" si="373"/>
        <v>0</v>
      </c>
      <c r="AV327" s="40"/>
      <c r="AW327" s="41">
        <f t="shared" si="374"/>
        <v>0</v>
      </c>
      <c r="AX327" s="40"/>
      <c r="AY327" s="41">
        <f t="shared" si="375"/>
        <v>0</v>
      </c>
      <c r="AZ327" s="40"/>
      <c r="BA327" s="41">
        <f t="shared" si="376"/>
        <v>0</v>
      </c>
      <c r="BB327" s="40"/>
      <c r="BC327" s="41">
        <f t="shared" si="377"/>
        <v>0</v>
      </c>
      <c r="BD327" s="42">
        <f t="shared" si="378"/>
        <v>0</v>
      </c>
      <c r="BE327" s="49">
        <f t="shared" si="352"/>
        <v>0</v>
      </c>
      <c r="BF327" s="56">
        <f t="shared" si="325"/>
        <v>53</v>
      </c>
    </row>
    <row r="328" spans="1:58" ht="15" hidden="1" customHeight="1" x14ac:dyDescent="0.2">
      <c r="A328" s="47" t="s">
        <v>61</v>
      </c>
      <c r="B328" s="47" t="s">
        <v>57</v>
      </c>
      <c r="C328" s="47">
        <v>2</v>
      </c>
      <c r="D328" s="47" t="s">
        <v>145</v>
      </c>
      <c r="E328" s="47">
        <v>2016</v>
      </c>
      <c r="F328" s="40"/>
      <c r="G328" s="41">
        <f t="shared" si="353"/>
        <v>0</v>
      </c>
      <c r="H328" s="40"/>
      <c r="I328" s="41">
        <f t="shared" si="354"/>
        <v>0</v>
      </c>
      <c r="J328" s="40"/>
      <c r="K328" s="41">
        <f t="shared" si="355"/>
        <v>0</v>
      </c>
      <c r="L328" s="40"/>
      <c r="M328" s="41">
        <f t="shared" si="356"/>
        <v>0</v>
      </c>
      <c r="N328" s="40"/>
      <c r="O328" s="41">
        <f t="shared" si="357"/>
        <v>0</v>
      </c>
      <c r="P328" s="40"/>
      <c r="Q328" s="41">
        <f t="shared" si="358"/>
        <v>0</v>
      </c>
      <c r="R328" s="40"/>
      <c r="S328" s="41">
        <f t="shared" si="359"/>
        <v>0</v>
      </c>
      <c r="T328" s="40"/>
      <c r="U328" s="41">
        <f t="shared" si="360"/>
        <v>0</v>
      </c>
      <c r="V328" s="40"/>
      <c r="W328" s="41">
        <f t="shared" si="361"/>
        <v>0</v>
      </c>
      <c r="X328" s="40"/>
      <c r="Y328" s="41">
        <f t="shared" si="362"/>
        <v>0</v>
      </c>
      <c r="Z328" s="40"/>
      <c r="AA328" s="41">
        <f t="shared" si="363"/>
        <v>0</v>
      </c>
      <c r="AB328" s="40"/>
      <c r="AC328" s="41">
        <f t="shared" si="364"/>
        <v>0</v>
      </c>
      <c r="AD328" s="40"/>
      <c r="AE328" s="41">
        <f t="shared" si="365"/>
        <v>0</v>
      </c>
      <c r="AF328" s="40"/>
      <c r="AG328" s="41">
        <f t="shared" si="366"/>
        <v>0</v>
      </c>
      <c r="AH328" s="40"/>
      <c r="AI328" s="41">
        <f t="shared" si="367"/>
        <v>0</v>
      </c>
      <c r="AJ328" s="40"/>
      <c r="AK328" s="41">
        <f t="shared" si="368"/>
        <v>0</v>
      </c>
      <c r="AL328" s="40"/>
      <c r="AM328" s="41">
        <f t="shared" si="369"/>
        <v>0</v>
      </c>
      <c r="AN328" s="40"/>
      <c r="AO328" s="41">
        <f t="shared" si="370"/>
        <v>0</v>
      </c>
      <c r="AP328" s="40"/>
      <c r="AQ328" s="41">
        <f t="shared" si="371"/>
        <v>0</v>
      </c>
      <c r="AR328" s="40"/>
      <c r="AS328" s="41">
        <f t="shared" si="372"/>
        <v>0</v>
      </c>
      <c r="AT328" s="40"/>
      <c r="AU328" s="41">
        <f t="shared" si="373"/>
        <v>0</v>
      </c>
      <c r="AV328" s="40"/>
      <c r="AW328" s="41">
        <f t="shared" si="374"/>
        <v>0</v>
      </c>
      <c r="AX328" s="40"/>
      <c r="AY328" s="41">
        <f t="shared" si="375"/>
        <v>0</v>
      </c>
      <c r="AZ328" s="40"/>
      <c r="BA328" s="41">
        <f t="shared" si="376"/>
        <v>0</v>
      </c>
      <c r="BB328" s="40"/>
      <c r="BC328" s="41">
        <f t="shared" si="377"/>
        <v>0</v>
      </c>
      <c r="BD328" s="42">
        <f t="shared" si="378"/>
        <v>0</v>
      </c>
      <c r="BE328" s="49">
        <f t="shared" si="352"/>
        <v>0</v>
      </c>
      <c r="BF328" s="56">
        <f t="shared" si="325"/>
        <v>53</v>
      </c>
    </row>
    <row r="329" spans="1:58" hidden="1" x14ac:dyDescent="0.2">
      <c r="A329" s="47" t="s">
        <v>140</v>
      </c>
      <c r="B329" s="47" t="s">
        <v>10</v>
      </c>
      <c r="C329" s="47"/>
      <c r="D329" s="47" t="s">
        <v>145</v>
      </c>
      <c r="E329" s="47">
        <v>2016</v>
      </c>
      <c r="F329" s="40"/>
      <c r="G329" s="41">
        <f t="shared" si="353"/>
        <v>0</v>
      </c>
      <c r="H329" s="40"/>
      <c r="I329" s="41">
        <f t="shared" si="354"/>
        <v>0</v>
      </c>
      <c r="J329" s="40"/>
      <c r="K329" s="41">
        <f t="shared" si="355"/>
        <v>0</v>
      </c>
      <c r="L329" s="40"/>
      <c r="M329" s="41">
        <f t="shared" si="356"/>
        <v>0</v>
      </c>
      <c r="N329" s="40"/>
      <c r="O329" s="41">
        <f t="shared" si="357"/>
        <v>0</v>
      </c>
      <c r="P329" s="40"/>
      <c r="Q329" s="41">
        <f t="shared" si="358"/>
        <v>0</v>
      </c>
      <c r="R329" s="40"/>
      <c r="S329" s="41">
        <f t="shared" si="359"/>
        <v>0</v>
      </c>
      <c r="T329" s="40"/>
      <c r="U329" s="41">
        <f t="shared" si="360"/>
        <v>0</v>
      </c>
      <c r="V329" s="40"/>
      <c r="W329" s="41">
        <f t="shared" si="361"/>
        <v>0</v>
      </c>
      <c r="X329" s="40"/>
      <c r="Y329" s="41">
        <f t="shared" si="362"/>
        <v>0</v>
      </c>
      <c r="Z329" s="40"/>
      <c r="AA329" s="41">
        <f t="shared" si="363"/>
        <v>0</v>
      </c>
      <c r="AB329" s="40"/>
      <c r="AC329" s="41">
        <f t="shared" si="364"/>
        <v>0</v>
      </c>
      <c r="AD329" s="40"/>
      <c r="AE329" s="41">
        <f t="shared" si="365"/>
        <v>0</v>
      </c>
      <c r="AF329" s="40"/>
      <c r="AG329" s="41">
        <f t="shared" si="366"/>
        <v>0</v>
      </c>
      <c r="AH329" s="40"/>
      <c r="AI329" s="41">
        <f t="shared" si="367"/>
        <v>0</v>
      </c>
      <c r="AJ329" s="40"/>
      <c r="AK329" s="41">
        <f t="shared" si="368"/>
        <v>0</v>
      </c>
      <c r="AL329" s="40"/>
      <c r="AM329" s="41">
        <f t="shared" si="369"/>
        <v>0</v>
      </c>
      <c r="AN329" s="40"/>
      <c r="AO329" s="41">
        <f t="shared" si="370"/>
        <v>0</v>
      </c>
      <c r="AP329" s="40"/>
      <c r="AQ329" s="41">
        <f t="shared" si="371"/>
        <v>0</v>
      </c>
      <c r="AR329" s="40"/>
      <c r="AS329" s="41">
        <f t="shared" si="372"/>
        <v>0</v>
      </c>
      <c r="AT329" s="40"/>
      <c r="AU329" s="41">
        <f t="shared" si="373"/>
        <v>0</v>
      </c>
      <c r="AV329" s="40"/>
      <c r="AW329" s="41">
        <f t="shared" si="374"/>
        <v>0</v>
      </c>
      <c r="AX329" s="40"/>
      <c r="AY329" s="41">
        <f t="shared" si="375"/>
        <v>0</v>
      </c>
      <c r="AZ329" s="40"/>
      <c r="BA329" s="41">
        <f t="shared" si="376"/>
        <v>0</v>
      </c>
      <c r="BB329" s="40"/>
      <c r="BC329" s="41">
        <f t="shared" si="377"/>
        <v>0</v>
      </c>
      <c r="BD329" s="42">
        <f t="shared" si="378"/>
        <v>0</v>
      </c>
      <c r="BE329" s="49">
        <f t="shared" si="352"/>
        <v>0</v>
      </c>
      <c r="BF329" s="56">
        <f t="shared" si="325"/>
        <v>53</v>
      </c>
    </row>
    <row r="330" spans="1:58" hidden="1" x14ac:dyDescent="0.2">
      <c r="A330" s="47" t="s">
        <v>141</v>
      </c>
      <c r="B330" s="47" t="s">
        <v>10</v>
      </c>
      <c r="C330" s="47">
        <v>2</v>
      </c>
      <c r="D330" s="47" t="s">
        <v>145</v>
      </c>
      <c r="E330" s="47">
        <v>2016</v>
      </c>
      <c r="F330" s="40"/>
      <c r="G330" s="41">
        <f t="shared" si="353"/>
        <v>0</v>
      </c>
      <c r="H330" s="40"/>
      <c r="I330" s="41">
        <f t="shared" si="354"/>
        <v>0</v>
      </c>
      <c r="J330" s="40"/>
      <c r="K330" s="41">
        <f t="shared" si="355"/>
        <v>0</v>
      </c>
      <c r="L330" s="40"/>
      <c r="M330" s="41">
        <f t="shared" si="356"/>
        <v>0</v>
      </c>
      <c r="N330" s="40"/>
      <c r="O330" s="41">
        <f t="shared" si="357"/>
        <v>0</v>
      </c>
      <c r="P330" s="40"/>
      <c r="Q330" s="41">
        <f t="shared" si="358"/>
        <v>0</v>
      </c>
      <c r="R330" s="40"/>
      <c r="S330" s="41">
        <f t="shared" si="359"/>
        <v>0</v>
      </c>
      <c r="T330" s="40"/>
      <c r="U330" s="41">
        <f t="shared" si="360"/>
        <v>0</v>
      </c>
      <c r="V330" s="40"/>
      <c r="W330" s="41">
        <f t="shared" si="361"/>
        <v>0</v>
      </c>
      <c r="X330" s="40"/>
      <c r="Y330" s="41">
        <f t="shared" si="362"/>
        <v>0</v>
      </c>
      <c r="Z330" s="40"/>
      <c r="AA330" s="41">
        <f t="shared" si="363"/>
        <v>0</v>
      </c>
      <c r="AB330" s="40"/>
      <c r="AC330" s="41">
        <f t="shared" si="364"/>
        <v>0</v>
      </c>
      <c r="AD330" s="40"/>
      <c r="AE330" s="41">
        <f t="shared" si="365"/>
        <v>0</v>
      </c>
      <c r="AF330" s="40"/>
      <c r="AG330" s="41">
        <f t="shared" si="366"/>
        <v>0</v>
      </c>
      <c r="AH330" s="40"/>
      <c r="AI330" s="41">
        <f t="shared" si="367"/>
        <v>0</v>
      </c>
      <c r="AJ330" s="40"/>
      <c r="AK330" s="41">
        <f t="shared" si="368"/>
        <v>0</v>
      </c>
      <c r="AL330" s="40"/>
      <c r="AM330" s="41">
        <f t="shared" si="369"/>
        <v>0</v>
      </c>
      <c r="AN330" s="40"/>
      <c r="AO330" s="41">
        <f t="shared" si="370"/>
        <v>0</v>
      </c>
      <c r="AP330" s="40"/>
      <c r="AQ330" s="41">
        <f t="shared" si="371"/>
        <v>0</v>
      </c>
      <c r="AR330" s="40"/>
      <c r="AS330" s="41">
        <f t="shared" si="372"/>
        <v>0</v>
      </c>
      <c r="AT330" s="40"/>
      <c r="AU330" s="41">
        <f t="shared" si="373"/>
        <v>0</v>
      </c>
      <c r="AV330" s="40"/>
      <c r="AW330" s="41">
        <f t="shared" si="374"/>
        <v>0</v>
      </c>
      <c r="AX330" s="40"/>
      <c r="AY330" s="41">
        <f t="shared" si="375"/>
        <v>0</v>
      </c>
      <c r="AZ330" s="40"/>
      <c r="BA330" s="41">
        <f t="shared" si="376"/>
        <v>0</v>
      </c>
      <c r="BB330" s="40"/>
      <c r="BC330" s="41">
        <f t="shared" si="377"/>
        <v>0</v>
      </c>
      <c r="BD330" s="42">
        <f t="shared" si="378"/>
        <v>0</v>
      </c>
      <c r="BE330" s="49">
        <f t="shared" si="352"/>
        <v>0</v>
      </c>
      <c r="BF330" s="56">
        <f t="shared" si="325"/>
        <v>53</v>
      </c>
    </row>
    <row r="331" spans="1:58" hidden="1" x14ac:dyDescent="0.2">
      <c r="A331" s="47" t="s">
        <v>65</v>
      </c>
      <c r="B331" s="47" t="s">
        <v>57</v>
      </c>
      <c r="C331" s="47">
        <v>2</v>
      </c>
      <c r="D331" s="47" t="s">
        <v>145</v>
      </c>
      <c r="E331" s="47">
        <v>2016</v>
      </c>
      <c r="F331" s="40"/>
      <c r="G331" s="41">
        <f t="shared" si="353"/>
        <v>0</v>
      </c>
      <c r="H331" s="40"/>
      <c r="I331" s="41">
        <f t="shared" si="354"/>
        <v>0</v>
      </c>
      <c r="J331" s="40"/>
      <c r="K331" s="41">
        <f t="shared" si="355"/>
        <v>0</v>
      </c>
      <c r="L331" s="40"/>
      <c r="M331" s="41">
        <f t="shared" si="356"/>
        <v>0</v>
      </c>
      <c r="N331" s="40"/>
      <c r="O331" s="41">
        <f t="shared" si="357"/>
        <v>0</v>
      </c>
      <c r="P331" s="40"/>
      <c r="Q331" s="41">
        <f t="shared" si="358"/>
        <v>0</v>
      </c>
      <c r="R331" s="40"/>
      <c r="S331" s="41">
        <f t="shared" si="359"/>
        <v>0</v>
      </c>
      <c r="T331" s="40"/>
      <c r="U331" s="41">
        <f t="shared" si="360"/>
        <v>0</v>
      </c>
      <c r="V331" s="40"/>
      <c r="W331" s="41">
        <f t="shared" si="361"/>
        <v>0</v>
      </c>
      <c r="X331" s="40"/>
      <c r="Y331" s="41">
        <f t="shared" si="362"/>
        <v>0</v>
      </c>
      <c r="Z331" s="40"/>
      <c r="AA331" s="41">
        <f t="shared" si="363"/>
        <v>0</v>
      </c>
      <c r="AB331" s="40"/>
      <c r="AC331" s="41">
        <f t="shared" si="364"/>
        <v>0</v>
      </c>
      <c r="AD331" s="40"/>
      <c r="AE331" s="41">
        <f t="shared" si="365"/>
        <v>0</v>
      </c>
      <c r="AF331" s="40"/>
      <c r="AG331" s="41">
        <f t="shared" si="366"/>
        <v>0</v>
      </c>
      <c r="AH331" s="40"/>
      <c r="AI331" s="41">
        <f t="shared" si="367"/>
        <v>0</v>
      </c>
      <c r="AJ331" s="40"/>
      <c r="AK331" s="41">
        <f t="shared" si="368"/>
        <v>0</v>
      </c>
      <c r="AL331" s="40"/>
      <c r="AM331" s="41">
        <f t="shared" si="369"/>
        <v>0</v>
      </c>
      <c r="AN331" s="40"/>
      <c r="AO331" s="41">
        <f t="shared" si="370"/>
        <v>0</v>
      </c>
      <c r="AP331" s="40"/>
      <c r="AQ331" s="41">
        <f t="shared" si="371"/>
        <v>0</v>
      </c>
      <c r="AR331" s="40"/>
      <c r="AS331" s="41">
        <f t="shared" si="372"/>
        <v>0</v>
      </c>
      <c r="AT331" s="40"/>
      <c r="AU331" s="41">
        <f t="shared" si="373"/>
        <v>0</v>
      </c>
      <c r="AV331" s="40"/>
      <c r="AW331" s="41">
        <f t="shared" si="374"/>
        <v>0</v>
      </c>
      <c r="AX331" s="40"/>
      <c r="AY331" s="41">
        <f t="shared" si="375"/>
        <v>0</v>
      </c>
      <c r="AZ331" s="40"/>
      <c r="BA331" s="41">
        <f t="shared" si="376"/>
        <v>0</v>
      </c>
      <c r="BB331" s="40"/>
      <c r="BC331" s="41">
        <f t="shared" si="377"/>
        <v>0</v>
      </c>
      <c r="BD331" s="42">
        <f t="shared" si="378"/>
        <v>0</v>
      </c>
      <c r="BE331" s="49">
        <f t="shared" si="352"/>
        <v>0</v>
      </c>
      <c r="BF331" s="56">
        <f t="shared" si="325"/>
        <v>53</v>
      </c>
    </row>
    <row r="332" spans="1:58" hidden="1" x14ac:dyDescent="0.2">
      <c r="A332" s="47" t="s">
        <v>7</v>
      </c>
      <c r="B332" s="47" t="s">
        <v>134</v>
      </c>
      <c r="C332" s="47">
        <v>2</v>
      </c>
      <c r="D332" s="47" t="s">
        <v>145</v>
      </c>
      <c r="E332" s="47">
        <v>2016</v>
      </c>
      <c r="F332" s="40"/>
      <c r="G332" s="41">
        <f t="shared" si="353"/>
        <v>0</v>
      </c>
      <c r="H332" s="40"/>
      <c r="I332" s="41">
        <f t="shared" si="354"/>
        <v>0</v>
      </c>
      <c r="J332" s="40"/>
      <c r="K332" s="41">
        <f t="shared" si="355"/>
        <v>0</v>
      </c>
      <c r="L332" s="40"/>
      <c r="M332" s="41">
        <f t="shared" si="356"/>
        <v>0</v>
      </c>
      <c r="N332" s="40"/>
      <c r="O332" s="41">
        <f t="shared" si="357"/>
        <v>0</v>
      </c>
      <c r="P332" s="40"/>
      <c r="Q332" s="41">
        <f t="shared" si="358"/>
        <v>0</v>
      </c>
      <c r="R332" s="40"/>
      <c r="S332" s="41">
        <f t="shared" si="359"/>
        <v>0</v>
      </c>
      <c r="T332" s="40"/>
      <c r="U332" s="41">
        <f t="shared" si="360"/>
        <v>0</v>
      </c>
      <c r="V332" s="40"/>
      <c r="W332" s="41">
        <f t="shared" si="361"/>
        <v>0</v>
      </c>
      <c r="X332" s="40"/>
      <c r="Y332" s="41">
        <f t="shared" si="362"/>
        <v>0</v>
      </c>
      <c r="Z332" s="40"/>
      <c r="AA332" s="41">
        <f t="shared" si="363"/>
        <v>0</v>
      </c>
      <c r="AB332" s="40"/>
      <c r="AC332" s="41">
        <f t="shared" si="364"/>
        <v>0</v>
      </c>
      <c r="AD332" s="40"/>
      <c r="AE332" s="41">
        <f t="shared" si="365"/>
        <v>0</v>
      </c>
      <c r="AF332" s="40"/>
      <c r="AG332" s="41">
        <f t="shared" si="366"/>
        <v>0</v>
      </c>
      <c r="AH332" s="40"/>
      <c r="AI332" s="41">
        <f t="shared" si="367"/>
        <v>0</v>
      </c>
      <c r="AJ332" s="40"/>
      <c r="AK332" s="41">
        <f t="shared" si="368"/>
        <v>0</v>
      </c>
      <c r="AL332" s="40"/>
      <c r="AM332" s="41">
        <f t="shared" si="369"/>
        <v>0</v>
      </c>
      <c r="AN332" s="40"/>
      <c r="AO332" s="41">
        <f t="shared" si="370"/>
        <v>0</v>
      </c>
      <c r="AP332" s="40"/>
      <c r="AQ332" s="41">
        <f t="shared" si="371"/>
        <v>0</v>
      </c>
      <c r="AR332" s="40"/>
      <c r="AS332" s="41">
        <f t="shared" si="372"/>
        <v>0</v>
      </c>
      <c r="AT332" s="40"/>
      <c r="AU332" s="41">
        <f t="shared" si="373"/>
        <v>0</v>
      </c>
      <c r="AV332" s="40"/>
      <c r="AW332" s="41">
        <f t="shared" si="374"/>
        <v>0</v>
      </c>
      <c r="AX332" s="40"/>
      <c r="AY332" s="41">
        <f t="shared" si="375"/>
        <v>0</v>
      </c>
      <c r="AZ332" s="40"/>
      <c r="BA332" s="41">
        <f t="shared" si="376"/>
        <v>0</v>
      </c>
      <c r="BB332" s="40"/>
      <c r="BC332" s="41">
        <f t="shared" si="377"/>
        <v>0</v>
      </c>
      <c r="BD332" s="42">
        <f t="shared" si="378"/>
        <v>0</v>
      </c>
      <c r="BE332" s="49">
        <f t="shared" si="352"/>
        <v>0</v>
      </c>
      <c r="BF332" s="56">
        <f t="shared" si="325"/>
        <v>53</v>
      </c>
    </row>
    <row r="333" spans="1:58" ht="15" hidden="1" customHeight="1" x14ac:dyDescent="0.2">
      <c r="A333" s="47" t="s">
        <v>27</v>
      </c>
      <c r="B333" s="47" t="s">
        <v>25</v>
      </c>
      <c r="C333" s="47">
        <v>1</v>
      </c>
      <c r="D333" s="47" t="s">
        <v>145</v>
      </c>
      <c r="E333" s="47">
        <v>2016</v>
      </c>
      <c r="F333" s="40"/>
      <c r="G333" s="41">
        <f t="shared" si="353"/>
        <v>0</v>
      </c>
      <c r="H333" s="40"/>
      <c r="I333" s="41">
        <f t="shared" si="354"/>
        <v>0</v>
      </c>
      <c r="J333" s="40"/>
      <c r="K333" s="41">
        <f t="shared" si="355"/>
        <v>0</v>
      </c>
      <c r="L333" s="40"/>
      <c r="M333" s="41">
        <f t="shared" si="356"/>
        <v>0</v>
      </c>
      <c r="N333" s="40"/>
      <c r="O333" s="41">
        <f t="shared" si="357"/>
        <v>0</v>
      </c>
      <c r="P333" s="40"/>
      <c r="Q333" s="41">
        <f t="shared" si="358"/>
        <v>0</v>
      </c>
      <c r="R333" s="40"/>
      <c r="S333" s="41">
        <f t="shared" si="359"/>
        <v>0</v>
      </c>
      <c r="T333" s="40"/>
      <c r="U333" s="41">
        <f t="shared" si="360"/>
        <v>0</v>
      </c>
      <c r="V333" s="40"/>
      <c r="W333" s="41">
        <f t="shared" si="361"/>
        <v>0</v>
      </c>
      <c r="X333" s="40"/>
      <c r="Y333" s="41">
        <f t="shared" si="362"/>
        <v>0</v>
      </c>
      <c r="Z333" s="40"/>
      <c r="AA333" s="41">
        <f t="shared" si="363"/>
        <v>0</v>
      </c>
      <c r="AB333" s="40"/>
      <c r="AC333" s="41">
        <f t="shared" si="364"/>
        <v>0</v>
      </c>
      <c r="AD333" s="40"/>
      <c r="AE333" s="41">
        <f t="shared" si="365"/>
        <v>0</v>
      </c>
      <c r="AF333" s="40"/>
      <c r="AG333" s="41">
        <f t="shared" si="366"/>
        <v>0</v>
      </c>
      <c r="AH333" s="40"/>
      <c r="AI333" s="41">
        <f t="shared" si="367"/>
        <v>0</v>
      </c>
      <c r="AJ333" s="40"/>
      <c r="AK333" s="41">
        <f t="shared" si="368"/>
        <v>0</v>
      </c>
      <c r="AL333" s="40"/>
      <c r="AM333" s="41">
        <f t="shared" si="369"/>
        <v>0</v>
      </c>
      <c r="AN333" s="40"/>
      <c r="AO333" s="41">
        <f t="shared" si="370"/>
        <v>0</v>
      </c>
      <c r="AP333" s="40"/>
      <c r="AQ333" s="41">
        <f t="shared" si="371"/>
        <v>0</v>
      </c>
      <c r="AR333" s="40"/>
      <c r="AS333" s="41">
        <f t="shared" si="372"/>
        <v>0</v>
      </c>
      <c r="AT333" s="40"/>
      <c r="AU333" s="41">
        <f t="shared" si="373"/>
        <v>0</v>
      </c>
      <c r="AV333" s="40"/>
      <c r="AW333" s="41">
        <f t="shared" si="374"/>
        <v>0</v>
      </c>
      <c r="AX333" s="40"/>
      <c r="AY333" s="41">
        <f t="shared" si="375"/>
        <v>0</v>
      </c>
      <c r="AZ333" s="40"/>
      <c r="BA333" s="41">
        <f t="shared" si="376"/>
        <v>0</v>
      </c>
      <c r="BB333" s="40"/>
      <c r="BC333" s="41">
        <f t="shared" si="377"/>
        <v>0</v>
      </c>
      <c r="BD333" s="42">
        <f t="shared" si="378"/>
        <v>0</v>
      </c>
      <c r="BE333" s="49">
        <f t="shared" si="352"/>
        <v>0</v>
      </c>
      <c r="BF333" s="56">
        <f t="shared" si="325"/>
        <v>53</v>
      </c>
    </row>
    <row r="334" spans="1:58" ht="15" hidden="1" customHeight="1" x14ac:dyDescent="0.2">
      <c r="A334" s="47" t="s">
        <v>44</v>
      </c>
      <c r="B334" s="47" t="s">
        <v>25</v>
      </c>
      <c r="C334" s="47">
        <v>2</v>
      </c>
      <c r="D334" s="47" t="s">
        <v>145</v>
      </c>
      <c r="E334" s="47">
        <v>2016</v>
      </c>
      <c r="F334" s="40"/>
      <c r="G334" s="41">
        <f t="shared" si="353"/>
        <v>0</v>
      </c>
      <c r="H334" s="40"/>
      <c r="I334" s="41">
        <f t="shared" si="354"/>
        <v>0</v>
      </c>
      <c r="J334" s="40"/>
      <c r="K334" s="41">
        <f t="shared" si="355"/>
        <v>0</v>
      </c>
      <c r="L334" s="40"/>
      <c r="M334" s="41">
        <f t="shared" si="356"/>
        <v>0</v>
      </c>
      <c r="N334" s="40"/>
      <c r="O334" s="41">
        <f t="shared" si="357"/>
        <v>0</v>
      </c>
      <c r="P334" s="40"/>
      <c r="Q334" s="41">
        <f t="shared" si="358"/>
        <v>0</v>
      </c>
      <c r="R334" s="40"/>
      <c r="S334" s="41">
        <f t="shared" si="359"/>
        <v>0</v>
      </c>
      <c r="T334" s="40"/>
      <c r="U334" s="41">
        <f t="shared" si="360"/>
        <v>0</v>
      </c>
      <c r="V334" s="40"/>
      <c r="W334" s="41">
        <f t="shared" si="361"/>
        <v>0</v>
      </c>
      <c r="X334" s="40"/>
      <c r="Y334" s="41">
        <f t="shared" si="362"/>
        <v>0</v>
      </c>
      <c r="Z334" s="40"/>
      <c r="AA334" s="41">
        <f t="shared" si="363"/>
        <v>0</v>
      </c>
      <c r="AB334" s="40"/>
      <c r="AC334" s="41">
        <f t="shared" si="364"/>
        <v>0</v>
      </c>
      <c r="AD334" s="40"/>
      <c r="AE334" s="41">
        <f t="shared" si="365"/>
        <v>0</v>
      </c>
      <c r="AF334" s="40"/>
      <c r="AG334" s="41">
        <f t="shared" si="366"/>
        <v>0</v>
      </c>
      <c r="AH334" s="40"/>
      <c r="AI334" s="41">
        <f t="shared" si="367"/>
        <v>0</v>
      </c>
      <c r="AJ334" s="40"/>
      <c r="AK334" s="41">
        <f t="shared" si="368"/>
        <v>0</v>
      </c>
      <c r="AL334" s="40"/>
      <c r="AM334" s="41">
        <f t="shared" si="369"/>
        <v>0</v>
      </c>
      <c r="AN334" s="40"/>
      <c r="AO334" s="41">
        <f t="shared" si="370"/>
        <v>0</v>
      </c>
      <c r="AP334" s="40"/>
      <c r="AQ334" s="41">
        <f t="shared" si="371"/>
        <v>0</v>
      </c>
      <c r="AR334" s="40"/>
      <c r="AS334" s="41">
        <f t="shared" si="372"/>
        <v>0</v>
      </c>
      <c r="AT334" s="40"/>
      <c r="AU334" s="41">
        <f t="shared" si="373"/>
        <v>0</v>
      </c>
      <c r="AV334" s="40"/>
      <c r="AW334" s="41">
        <f t="shared" si="374"/>
        <v>0</v>
      </c>
      <c r="AX334" s="40"/>
      <c r="AY334" s="41">
        <f t="shared" si="375"/>
        <v>0</v>
      </c>
      <c r="AZ334" s="40"/>
      <c r="BA334" s="41">
        <f t="shared" si="376"/>
        <v>0</v>
      </c>
      <c r="BB334" s="40"/>
      <c r="BC334" s="41">
        <f t="shared" si="377"/>
        <v>0</v>
      </c>
      <c r="BD334" s="42">
        <f t="shared" si="378"/>
        <v>0</v>
      </c>
      <c r="BE334" s="49">
        <f t="shared" si="352"/>
        <v>0</v>
      </c>
      <c r="BF334" s="56">
        <f t="shared" si="325"/>
        <v>53</v>
      </c>
    </row>
    <row r="335" spans="1:58" ht="15" hidden="1" customHeight="1" x14ac:dyDescent="0.2">
      <c r="A335" s="47" t="s">
        <v>45</v>
      </c>
      <c r="B335" s="47" t="s">
        <v>25</v>
      </c>
      <c r="C335" s="47">
        <v>2</v>
      </c>
      <c r="D335" s="47" t="s">
        <v>145</v>
      </c>
      <c r="E335" s="47">
        <v>2016</v>
      </c>
      <c r="F335" s="40"/>
      <c r="G335" s="41">
        <f t="shared" si="353"/>
        <v>0</v>
      </c>
      <c r="H335" s="40"/>
      <c r="I335" s="41">
        <f t="shared" si="354"/>
        <v>0</v>
      </c>
      <c r="J335" s="40"/>
      <c r="K335" s="41">
        <f t="shared" si="355"/>
        <v>0</v>
      </c>
      <c r="L335" s="40"/>
      <c r="M335" s="41">
        <f t="shared" si="356"/>
        <v>0</v>
      </c>
      <c r="N335" s="40"/>
      <c r="O335" s="41">
        <f t="shared" si="357"/>
        <v>0</v>
      </c>
      <c r="P335" s="40"/>
      <c r="Q335" s="41">
        <f t="shared" si="358"/>
        <v>0</v>
      </c>
      <c r="R335" s="40"/>
      <c r="S335" s="41">
        <f t="shared" si="359"/>
        <v>0</v>
      </c>
      <c r="T335" s="40"/>
      <c r="U335" s="41">
        <f t="shared" si="360"/>
        <v>0</v>
      </c>
      <c r="V335" s="40"/>
      <c r="W335" s="41">
        <f t="shared" si="361"/>
        <v>0</v>
      </c>
      <c r="X335" s="40"/>
      <c r="Y335" s="41">
        <f t="shared" si="362"/>
        <v>0</v>
      </c>
      <c r="Z335" s="40"/>
      <c r="AA335" s="41">
        <f t="shared" si="363"/>
        <v>0</v>
      </c>
      <c r="AB335" s="40"/>
      <c r="AC335" s="41">
        <f t="shared" si="364"/>
        <v>0</v>
      </c>
      <c r="AD335" s="40"/>
      <c r="AE335" s="41">
        <f t="shared" si="365"/>
        <v>0</v>
      </c>
      <c r="AF335" s="40"/>
      <c r="AG335" s="41">
        <f t="shared" si="366"/>
        <v>0</v>
      </c>
      <c r="AH335" s="40"/>
      <c r="AI335" s="41">
        <f t="shared" si="367"/>
        <v>0</v>
      </c>
      <c r="AJ335" s="40"/>
      <c r="AK335" s="41">
        <f t="shared" si="368"/>
        <v>0</v>
      </c>
      <c r="AL335" s="40"/>
      <c r="AM335" s="41">
        <f t="shared" si="369"/>
        <v>0</v>
      </c>
      <c r="AN335" s="40"/>
      <c r="AO335" s="41">
        <f t="shared" si="370"/>
        <v>0</v>
      </c>
      <c r="AP335" s="40"/>
      <c r="AQ335" s="41">
        <f t="shared" si="371"/>
        <v>0</v>
      </c>
      <c r="AR335" s="40"/>
      <c r="AS335" s="41">
        <f t="shared" si="372"/>
        <v>0</v>
      </c>
      <c r="AT335" s="40"/>
      <c r="AU335" s="41">
        <f t="shared" si="373"/>
        <v>0</v>
      </c>
      <c r="AV335" s="40"/>
      <c r="AW335" s="41">
        <f t="shared" si="374"/>
        <v>0</v>
      </c>
      <c r="AX335" s="40"/>
      <c r="AY335" s="41">
        <f t="shared" si="375"/>
        <v>0</v>
      </c>
      <c r="AZ335" s="40"/>
      <c r="BA335" s="41">
        <f t="shared" si="376"/>
        <v>0</v>
      </c>
      <c r="BB335" s="40"/>
      <c r="BC335" s="41">
        <f t="shared" si="377"/>
        <v>0</v>
      </c>
      <c r="BD335" s="42">
        <f t="shared" si="378"/>
        <v>0</v>
      </c>
      <c r="BE335" s="49">
        <f t="shared" si="352"/>
        <v>0</v>
      </c>
      <c r="BF335" s="56">
        <f t="shared" si="325"/>
        <v>53</v>
      </c>
    </row>
    <row r="336" spans="1:58" ht="15" hidden="1" customHeight="1" x14ac:dyDescent="0.2">
      <c r="A336" s="47" t="s">
        <v>38</v>
      </c>
      <c r="B336" s="47" t="s">
        <v>25</v>
      </c>
      <c r="C336" s="47">
        <v>2</v>
      </c>
      <c r="D336" s="47" t="s">
        <v>145</v>
      </c>
      <c r="E336" s="47">
        <v>2016</v>
      </c>
      <c r="F336" s="40"/>
      <c r="G336" s="41">
        <f t="shared" si="353"/>
        <v>0</v>
      </c>
      <c r="H336" s="40"/>
      <c r="I336" s="41">
        <f t="shared" si="354"/>
        <v>0</v>
      </c>
      <c r="J336" s="40"/>
      <c r="K336" s="41">
        <f t="shared" si="355"/>
        <v>0</v>
      </c>
      <c r="L336" s="40"/>
      <c r="M336" s="41">
        <f t="shared" si="356"/>
        <v>0</v>
      </c>
      <c r="N336" s="40"/>
      <c r="O336" s="41">
        <f t="shared" si="357"/>
        <v>0</v>
      </c>
      <c r="P336" s="40"/>
      <c r="Q336" s="41">
        <f t="shared" si="358"/>
        <v>0</v>
      </c>
      <c r="R336" s="40"/>
      <c r="S336" s="41">
        <f t="shared" si="359"/>
        <v>0</v>
      </c>
      <c r="T336" s="40"/>
      <c r="U336" s="41">
        <f t="shared" si="360"/>
        <v>0</v>
      </c>
      <c r="V336" s="40"/>
      <c r="W336" s="41">
        <f t="shared" si="361"/>
        <v>0</v>
      </c>
      <c r="X336" s="40"/>
      <c r="Y336" s="41">
        <f t="shared" si="362"/>
        <v>0</v>
      </c>
      <c r="Z336" s="40"/>
      <c r="AA336" s="41">
        <f t="shared" si="363"/>
        <v>0</v>
      </c>
      <c r="AB336" s="40"/>
      <c r="AC336" s="41">
        <f t="shared" si="364"/>
        <v>0</v>
      </c>
      <c r="AD336" s="40"/>
      <c r="AE336" s="41">
        <f t="shared" si="365"/>
        <v>0</v>
      </c>
      <c r="AF336" s="40"/>
      <c r="AG336" s="41">
        <f t="shared" si="366"/>
        <v>0</v>
      </c>
      <c r="AH336" s="40"/>
      <c r="AI336" s="41">
        <f t="shared" si="367"/>
        <v>0</v>
      </c>
      <c r="AJ336" s="40"/>
      <c r="AK336" s="41">
        <f t="shared" si="368"/>
        <v>0</v>
      </c>
      <c r="AL336" s="40"/>
      <c r="AM336" s="41">
        <f t="shared" si="369"/>
        <v>0</v>
      </c>
      <c r="AN336" s="40"/>
      <c r="AO336" s="41">
        <f t="shared" si="370"/>
        <v>0</v>
      </c>
      <c r="AP336" s="40"/>
      <c r="AQ336" s="41">
        <f t="shared" si="371"/>
        <v>0</v>
      </c>
      <c r="AR336" s="40"/>
      <c r="AS336" s="41">
        <f t="shared" si="372"/>
        <v>0</v>
      </c>
      <c r="AT336" s="40"/>
      <c r="AU336" s="41">
        <f t="shared" si="373"/>
        <v>0</v>
      </c>
      <c r="AV336" s="40"/>
      <c r="AW336" s="41">
        <f t="shared" si="374"/>
        <v>0</v>
      </c>
      <c r="AX336" s="40"/>
      <c r="AY336" s="41">
        <f t="shared" si="375"/>
        <v>0</v>
      </c>
      <c r="AZ336" s="40"/>
      <c r="BA336" s="41">
        <f t="shared" si="376"/>
        <v>0</v>
      </c>
      <c r="BB336" s="40"/>
      <c r="BC336" s="41">
        <f t="shared" si="377"/>
        <v>0</v>
      </c>
      <c r="BD336" s="42">
        <f t="shared" si="378"/>
        <v>0</v>
      </c>
      <c r="BE336" s="49">
        <f t="shared" si="352"/>
        <v>0</v>
      </c>
      <c r="BF336" s="56">
        <f t="shared" si="325"/>
        <v>53</v>
      </c>
    </row>
    <row r="337" spans="1:58" hidden="1" x14ac:dyDescent="0.2">
      <c r="A337" s="47" t="s">
        <v>22</v>
      </c>
      <c r="B337" s="47" t="s">
        <v>10</v>
      </c>
      <c r="C337" s="47">
        <v>2</v>
      </c>
      <c r="D337" s="47" t="s">
        <v>145</v>
      </c>
      <c r="E337" s="47">
        <v>2016</v>
      </c>
      <c r="F337" s="40"/>
      <c r="G337" s="41">
        <f t="shared" si="353"/>
        <v>0</v>
      </c>
      <c r="H337" s="40"/>
      <c r="I337" s="41">
        <f t="shared" si="354"/>
        <v>0</v>
      </c>
      <c r="J337" s="40"/>
      <c r="K337" s="41">
        <f t="shared" si="355"/>
        <v>0</v>
      </c>
      <c r="L337" s="40"/>
      <c r="M337" s="41">
        <f t="shared" si="356"/>
        <v>0</v>
      </c>
      <c r="N337" s="40"/>
      <c r="O337" s="41">
        <f t="shared" si="357"/>
        <v>0</v>
      </c>
      <c r="P337" s="40"/>
      <c r="Q337" s="41">
        <f t="shared" si="358"/>
        <v>0</v>
      </c>
      <c r="R337" s="40"/>
      <c r="S337" s="41">
        <f t="shared" si="359"/>
        <v>0</v>
      </c>
      <c r="T337" s="40"/>
      <c r="U337" s="41">
        <f t="shared" si="360"/>
        <v>0</v>
      </c>
      <c r="V337" s="40"/>
      <c r="W337" s="41">
        <f t="shared" si="361"/>
        <v>0</v>
      </c>
      <c r="X337" s="40"/>
      <c r="Y337" s="41">
        <f t="shared" si="362"/>
        <v>0</v>
      </c>
      <c r="Z337" s="40"/>
      <c r="AA337" s="41">
        <f t="shared" si="363"/>
        <v>0</v>
      </c>
      <c r="AB337" s="40"/>
      <c r="AC337" s="41">
        <f t="shared" si="364"/>
        <v>0</v>
      </c>
      <c r="AD337" s="40"/>
      <c r="AE337" s="41">
        <f t="shared" si="365"/>
        <v>0</v>
      </c>
      <c r="AF337" s="40"/>
      <c r="AG337" s="41">
        <f t="shared" si="366"/>
        <v>0</v>
      </c>
      <c r="AH337" s="40"/>
      <c r="AI337" s="41">
        <f t="shared" si="367"/>
        <v>0</v>
      </c>
      <c r="AJ337" s="40"/>
      <c r="AK337" s="41">
        <f t="shared" si="368"/>
        <v>0</v>
      </c>
      <c r="AL337" s="40"/>
      <c r="AM337" s="41">
        <f t="shared" si="369"/>
        <v>0</v>
      </c>
      <c r="AN337" s="40"/>
      <c r="AO337" s="41">
        <f t="shared" si="370"/>
        <v>0</v>
      </c>
      <c r="AP337" s="40"/>
      <c r="AQ337" s="41">
        <f t="shared" si="371"/>
        <v>0</v>
      </c>
      <c r="AR337" s="40"/>
      <c r="AS337" s="41">
        <f t="shared" si="372"/>
        <v>0</v>
      </c>
      <c r="AT337" s="40"/>
      <c r="AU337" s="41">
        <f t="shared" si="373"/>
        <v>0</v>
      </c>
      <c r="AV337" s="40"/>
      <c r="AW337" s="41">
        <f t="shared" si="374"/>
        <v>0</v>
      </c>
      <c r="AX337" s="40"/>
      <c r="AY337" s="41">
        <f t="shared" si="375"/>
        <v>0</v>
      </c>
      <c r="AZ337" s="40"/>
      <c r="BA337" s="41">
        <f t="shared" si="376"/>
        <v>0</v>
      </c>
      <c r="BB337" s="40"/>
      <c r="BC337" s="41">
        <f t="shared" si="377"/>
        <v>0</v>
      </c>
      <c r="BD337" s="42">
        <f t="shared" si="378"/>
        <v>0</v>
      </c>
      <c r="BE337" s="49">
        <f t="shared" si="352"/>
        <v>0</v>
      </c>
      <c r="BF337" s="56">
        <f t="shared" si="325"/>
        <v>53</v>
      </c>
    </row>
    <row r="338" spans="1:58" hidden="1" x14ac:dyDescent="0.2">
      <c r="A338" s="47" t="s">
        <v>9</v>
      </c>
      <c r="B338" s="47" t="s">
        <v>134</v>
      </c>
      <c r="C338" s="47">
        <v>1</v>
      </c>
      <c r="D338" s="47" t="s">
        <v>145</v>
      </c>
      <c r="E338" s="47">
        <v>2016</v>
      </c>
      <c r="F338" s="40"/>
      <c r="G338" s="41">
        <f t="shared" si="353"/>
        <v>0</v>
      </c>
      <c r="H338" s="40"/>
      <c r="I338" s="41">
        <f t="shared" si="354"/>
        <v>0</v>
      </c>
      <c r="J338" s="40"/>
      <c r="K338" s="41">
        <f t="shared" si="355"/>
        <v>0</v>
      </c>
      <c r="L338" s="40"/>
      <c r="M338" s="41">
        <f t="shared" si="356"/>
        <v>0</v>
      </c>
      <c r="N338" s="40"/>
      <c r="O338" s="41">
        <f t="shared" si="357"/>
        <v>0</v>
      </c>
      <c r="P338" s="40"/>
      <c r="Q338" s="41">
        <f t="shared" si="358"/>
        <v>0</v>
      </c>
      <c r="R338" s="40"/>
      <c r="S338" s="41">
        <f t="shared" si="359"/>
        <v>0</v>
      </c>
      <c r="T338" s="40"/>
      <c r="U338" s="41">
        <f t="shared" si="360"/>
        <v>0</v>
      </c>
      <c r="V338" s="40"/>
      <c r="W338" s="41">
        <f t="shared" si="361"/>
        <v>0</v>
      </c>
      <c r="X338" s="40"/>
      <c r="Y338" s="41">
        <f t="shared" si="362"/>
        <v>0</v>
      </c>
      <c r="Z338" s="40"/>
      <c r="AA338" s="41">
        <f t="shared" si="363"/>
        <v>0</v>
      </c>
      <c r="AB338" s="40"/>
      <c r="AC338" s="41">
        <f t="shared" si="364"/>
        <v>0</v>
      </c>
      <c r="AD338" s="40"/>
      <c r="AE338" s="41">
        <f t="shared" si="365"/>
        <v>0</v>
      </c>
      <c r="AF338" s="40"/>
      <c r="AG338" s="41">
        <f t="shared" si="366"/>
        <v>0</v>
      </c>
      <c r="AH338" s="40"/>
      <c r="AI338" s="41">
        <f t="shared" si="367"/>
        <v>0</v>
      </c>
      <c r="AJ338" s="40"/>
      <c r="AK338" s="41">
        <f t="shared" si="368"/>
        <v>0</v>
      </c>
      <c r="AL338" s="40"/>
      <c r="AM338" s="41">
        <f t="shared" si="369"/>
        <v>0</v>
      </c>
      <c r="AN338" s="40"/>
      <c r="AO338" s="41">
        <f t="shared" si="370"/>
        <v>0</v>
      </c>
      <c r="AP338" s="40"/>
      <c r="AQ338" s="41">
        <f t="shared" si="371"/>
        <v>0</v>
      </c>
      <c r="AR338" s="40"/>
      <c r="AS338" s="41">
        <f t="shared" si="372"/>
        <v>0</v>
      </c>
      <c r="AT338" s="40"/>
      <c r="AU338" s="41">
        <f t="shared" si="373"/>
        <v>0</v>
      </c>
      <c r="AV338" s="40"/>
      <c r="AW338" s="41">
        <f t="shared" si="374"/>
        <v>0</v>
      </c>
      <c r="AX338" s="40"/>
      <c r="AY338" s="41">
        <f t="shared" si="375"/>
        <v>0</v>
      </c>
      <c r="AZ338" s="40"/>
      <c r="BA338" s="41">
        <f t="shared" si="376"/>
        <v>0</v>
      </c>
      <c r="BB338" s="40"/>
      <c r="BC338" s="41">
        <f t="shared" si="377"/>
        <v>0</v>
      </c>
      <c r="BD338" s="42">
        <f t="shared" si="378"/>
        <v>0</v>
      </c>
      <c r="BE338" s="49">
        <f t="shared" si="352"/>
        <v>0</v>
      </c>
      <c r="BF338" s="56">
        <f t="shared" si="325"/>
        <v>53</v>
      </c>
    </row>
    <row r="339" spans="1:58" ht="15" hidden="1" customHeight="1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F339" s="56"/>
    </row>
    <row r="340" spans="1:58" hidden="1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F340" s="56"/>
    </row>
    <row r="341" spans="1:58" hidden="1" x14ac:dyDescent="0.2">
      <c r="A341" s="48" t="s">
        <v>51</v>
      </c>
      <c r="B341" s="48" t="s">
        <v>25</v>
      </c>
      <c r="C341" s="48">
        <v>1</v>
      </c>
      <c r="D341" s="48" t="s">
        <v>147</v>
      </c>
      <c r="E341" s="48">
        <v>2016</v>
      </c>
      <c r="F341" s="40"/>
      <c r="G341" s="41">
        <f t="shared" ref="G341:G372" si="379">F341*G$3</f>
        <v>0</v>
      </c>
      <c r="H341" s="40"/>
      <c r="I341" s="41">
        <f t="shared" ref="I341:I372" si="380">H341*I$3</f>
        <v>0</v>
      </c>
      <c r="J341" s="40"/>
      <c r="K341" s="41">
        <f t="shared" ref="K341:K372" si="381">J341*K$3</f>
        <v>0</v>
      </c>
      <c r="L341" s="40"/>
      <c r="M341" s="41">
        <f t="shared" ref="M341:M372" si="382">L341*M$3</f>
        <v>0</v>
      </c>
      <c r="N341" s="40"/>
      <c r="O341" s="41">
        <f t="shared" ref="O341:O372" si="383">N341*O$3</f>
        <v>0</v>
      </c>
      <c r="P341" s="40"/>
      <c r="Q341" s="41">
        <f t="shared" ref="Q341:Q372" si="384">P341*Q$3</f>
        <v>0</v>
      </c>
      <c r="R341" s="40"/>
      <c r="S341" s="41">
        <f t="shared" ref="S341:S372" si="385">R341*S$3</f>
        <v>0</v>
      </c>
      <c r="T341" s="40"/>
      <c r="U341" s="41">
        <f t="shared" ref="U341:U372" si="386">T341*U$3</f>
        <v>0</v>
      </c>
      <c r="V341" s="40"/>
      <c r="W341" s="41">
        <f t="shared" ref="W341:W372" si="387">V341*W$3</f>
        <v>0</v>
      </c>
      <c r="X341" s="40"/>
      <c r="Y341" s="41">
        <f t="shared" ref="Y341:Y372" si="388">X341*Y$3</f>
        <v>0</v>
      </c>
      <c r="Z341" s="40"/>
      <c r="AA341" s="41">
        <f t="shared" ref="AA341:AA372" si="389">Z341*AA$3</f>
        <v>0</v>
      </c>
      <c r="AB341" s="40"/>
      <c r="AC341" s="41">
        <f t="shared" ref="AC341:AC372" si="390">AB341*AC$3</f>
        <v>0</v>
      </c>
      <c r="AD341" s="40"/>
      <c r="AE341" s="41">
        <f t="shared" ref="AE341:AE372" si="391">AD341*AE$3</f>
        <v>0</v>
      </c>
      <c r="AF341" s="40"/>
      <c r="AG341" s="41">
        <f t="shared" ref="AG341:AG372" si="392">AF341*AG$3</f>
        <v>0</v>
      </c>
      <c r="AH341" s="40"/>
      <c r="AI341" s="41">
        <f t="shared" ref="AI341:AI372" si="393">AH341*AI$3</f>
        <v>0</v>
      </c>
      <c r="AJ341" s="40"/>
      <c r="AK341" s="41">
        <f t="shared" ref="AK341:AK372" si="394">AJ341*AK$3</f>
        <v>0</v>
      </c>
      <c r="AL341" s="40"/>
      <c r="AM341" s="41">
        <f t="shared" ref="AM341:AM372" si="395">AL341*AM$3</f>
        <v>0</v>
      </c>
      <c r="AN341" s="40"/>
      <c r="AO341" s="41">
        <f t="shared" ref="AO341:AO372" si="396">AN341*AO$3</f>
        <v>0</v>
      </c>
      <c r="AP341" s="40"/>
      <c r="AQ341" s="41">
        <f t="shared" ref="AQ341:AQ372" si="397">AP341*AQ$3</f>
        <v>0</v>
      </c>
      <c r="AR341" s="40"/>
      <c r="AS341" s="41">
        <f t="shared" ref="AS341:AS372" si="398">AR341*AS$3</f>
        <v>0</v>
      </c>
      <c r="AT341" s="40"/>
      <c r="AU341" s="41">
        <f t="shared" ref="AU341:AU372" si="399">AT341*AU$3</f>
        <v>0</v>
      </c>
      <c r="AV341" s="40"/>
      <c r="AW341" s="41">
        <f t="shared" ref="AW341:AW372" si="400">AV341*AW$3</f>
        <v>0</v>
      </c>
      <c r="AX341" s="40"/>
      <c r="AY341" s="41">
        <f t="shared" ref="AY341:AY372" si="401">AX341*AY$3</f>
        <v>0</v>
      </c>
      <c r="AZ341" s="40"/>
      <c r="BA341" s="41">
        <f t="shared" ref="BA341:BA372" si="402">AZ341*BA$3</f>
        <v>0</v>
      </c>
      <c r="BB341" s="40"/>
      <c r="BC341" s="41">
        <f t="shared" ref="BC341:BC372" si="403">BB341*BC$3</f>
        <v>0</v>
      </c>
      <c r="BD341" s="42">
        <f t="shared" ref="BD341:BD372" si="404">SUM(BC341,BA341,AY341,AW341,AU341,AS341,AQ341,AO341,AM341,AK341,AI341,AG341,AE341,AC341,AA341,Y341,W341,U341,S341,Q341,O341,M341,K341,I341,G341)</f>
        <v>0</v>
      </c>
      <c r="BE341" s="49">
        <f t="shared" ref="BE341:BE386" si="405">IF((BE$3-BF341)=0,0,BD341/(BE$3-BF341))</f>
        <v>0</v>
      </c>
      <c r="BF341" s="56">
        <f t="shared" ref="BF341:BF386" si="406">IF(F341="",G$3,0)+IF(H341="",I$3,0)+IF(J341="",K$3,0)+IF(L341="",M$3,0)+IF(N341="",O$3,0)+IF(P341="",Q$3,0)+IF(R341="",S$3,0)+IF(T341="",U$3,0)+IF(V341="",W$3,0)+IF(X341="",Y$3,0)+IF(Z341="",AA$3,0)+IF(AB341="",AC$3,0)+IF(AD341="",AE$3,0)+IF(AF341="",AG$3,0)+IF(AH341="",AI$3,0)+IF(AJ341="",AK$3,0)+IF(AL341="",AM$3,0)+IF(AN341="",AO$3,0)+IF(AP341="",AQ$3,0)+IF(AR341="",AS$3,0)+IF(AT341="",AU$3,0)+IF(AV341="",AW$3,0)+IF(AX341="",AY$3,0)+IF(AZ341="",BA$3,0)+IF(BB341="",BC$3,0)</f>
        <v>53</v>
      </c>
    </row>
    <row r="342" spans="1:58" hidden="1" x14ac:dyDescent="0.2">
      <c r="A342" s="48" t="s">
        <v>48</v>
      </c>
      <c r="B342" s="48" t="s">
        <v>25</v>
      </c>
      <c r="C342" s="48">
        <v>3</v>
      </c>
      <c r="D342" s="48" t="s">
        <v>147</v>
      </c>
      <c r="E342" s="48">
        <v>2016</v>
      </c>
      <c r="F342" s="40"/>
      <c r="G342" s="41">
        <f t="shared" si="379"/>
        <v>0</v>
      </c>
      <c r="H342" s="40"/>
      <c r="I342" s="41">
        <f t="shared" si="380"/>
        <v>0</v>
      </c>
      <c r="J342" s="40"/>
      <c r="K342" s="41">
        <f t="shared" si="381"/>
        <v>0</v>
      </c>
      <c r="L342" s="40"/>
      <c r="M342" s="41">
        <f t="shared" si="382"/>
        <v>0</v>
      </c>
      <c r="N342" s="40"/>
      <c r="O342" s="41">
        <f t="shared" si="383"/>
        <v>0</v>
      </c>
      <c r="P342" s="40"/>
      <c r="Q342" s="41">
        <f t="shared" si="384"/>
        <v>0</v>
      </c>
      <c r="R342" s="40"/>
      <c r="S342" s="41">
        <f t="shared" si="385"/>
        <v>0</v>
      </c>
      <c r="T342" s="40"/>
      <c r="U342" s="41">
        <f t="shared" si="386"/>
        <v>0</v>
      </c>
      <c r="V342" s="40"/>
      <c r="W342" s="41">
        <f t="shared" si="387"/>
        <v>0</v>
      </c>
      <c r="X342" s="40"/>
      <c r="Y342" s="41">
        <f t="shared" si="388"/>
        <v>0</v>
      </c>
      <c r="Z342" s="40"/>
      <c r="AA342" s="41">
        <f t="shared" si="389"/>
        <v>0</v>
      </c>
      <c r="AB342" s="40"/>
      <c r="AC342" s="41">
        <f t="shared" si="390"/>
        <v>0</v>
      </c>
      <c r="AD342" s="40"/>
      <c r="AE342" s="41">
        <f t="shared" si="391"/>
        <v>0</v>
      </c>
      <c r="AF342" s="40"/>
      <c r="AG342" s="41">
        <f t="shared" si="392"/>
        <v>0</v>
      </c>
      <c r="AH342" s="40"/>
      <c r="AI342" s="41">
        <f t="shared" si="393"/>
        <v>0</v>
      </c>
      <c r="AJ342" s="40"/>
      <c r="AK342" s="41">
        <f t="shared" si="394"/>
        <v>0</v>
      </c>
      <c r="AL342" s="40"/>
      <c r="AM342" s="41">
        <f t="shared" si="395"/>
        <v>0</v>
      </c>
      <c r="AN342" s="40"/>
      <c r="AO342" s="41">
        <f t="shared" si="396"/>
        <v>0</v>
      </c>
      <c r="AP342" s="40"/>
      <c r="AQ342" s="41">
        <f t="shared" si="397"/>
        <v>0</v>
      </c>
      <c r="AR342" s="40"/>
      <c r="AS342" s="41">
        <f t="shared" si="398"/>
        <v>0</v>
      </c>
      <c r="AT342" s="40"/>
      <c r="AU342" s="41">
        <f t="shared" si="399"/>
        <v>0</v>
      </c>
      <c r="AV342" s="40"/>
      <c r="AW342" s="41">
        <f t="shared" si="400"/>
        <v>0</v>
      </c>
      <c r="AX342" s="40"/>
      <c r="AY342" s="41">
        <f t="shared" si="401"/>
        <v>0</v>
      </c>
      <c r="AZ342" s="40"/>
      <c r="BA342" s="41">
        <f t="shared" si="402"/>
        <v>0</v>
      </c>
      <c r="BB342" s="40"/>
      <c r="BC342" s="41">
        <f t="shared" si="403"/>
        <v>0</v>
      </c>
      <c r="BD342" s="42">
        <f t="shared" si="404"/>
        <v>0</v>
      </c>
      <c r="BE342" s="49">
        <f t="shared" si="405"/>
        <v>0</v>
      </c>
      <c r="BF342" s="56">
        <f t="shared" si="406"/>
        <v>53</v>
      </c>
    </row>
    <row r="343" spans="1:58" ht="15" hidden="1" customHeight="1" x14ac:dyDescent="0.2">
      <c r="A343" s="48" t="s">
        <v>29</v>
      </c>
      <c r="B343" s="48" t="s">
        <v>25</v>
      </c>
      <c r="C343" s="48">
        <v>1</v>
      </c>
      <c r="D343" s="48" t="s">
        <v>147</v>
      </c>
      <c r="E343" s="48">
        <v>2016</v>
      </c>
      <c r="F343" s="40"/>
      <c r="G343" s="41">
        <f t="shared" si="379"/>
        <v>0</v>
      </c>
      <c r="H343" s="40"/>
      <c r="I343" s="41">
        <f t="shared" si="380"/>
        <v>0</v>
      </c>
      <c r="J343" s="40"/>
      <c r="K343" s="41">
        <f t="shared" si="381"/>
        <v>0</v>
      </c>
      <c r="L343" s="40"/>
      <c r="M343" s="41">
        <f t="shared" si="382"/>
        <v>0</v>
      </c>
      <c r="N343" s="40"/>
      <c r="O343" s="41">
        <f t="shared" si="383"/>
        <v>0</v>
      </c>
      <c r="P343" s="40"/>
      <c r="Q343" s="41">
        <f t="shared" si="384"/>
        <v>0</v>
      </c>
      <c r="R343" s="40"/>
      <c r="S343" s="41">
        <f t="shared" si="385"/>
        <v>0</v>
      </c>
      <c r="T343" s="40"/>
      <c r="U343" s="41">
        <f t="shared" si="386"/>
        <v>0</v>
      </c>
      <c r="V343" s="40"/>
      <c r="W343" s="41">
        <f t="shared" si="387"/>
        <v>0</v>
      </c>
      <c r="X343" s="40"/>
      <c r="Y343" s="41">
        <f t="shared" si="388"/>
        <v>0</v>
      </c>
      <c r="Z343" s="40"/>
      <c r="AA343" s="41">
        <f t="shared" si="389"/>
        <v>0</v>
      </c>
      <c r="AB343" s="40"/>
      <c r="AC343" s="41">
        <f t="shared" si="390"/>
        <v>0</v>
      </c>
      <c r="AD343" s="40"/>
      <c r="AE343" s="41">
        <f t="shared" si="391"/>
        <v>0</v>
      </c>
      <c r="AF343" s="40"/>
      <c r="AG343" s="41">
        <f t="shared" si="392"/>
        <v>0</v>
      </c>
      <c r="AH343" s="40"/>
      <c r="AI343" s="41">
        <f t="shared" si="393"/>
        <v>0</v>
      </c>
      <c r="AJ343" s="40"/>
      <c r="AK343" s="41">
        <f t="shared" si="394"/>
        <v>0</v>
      </c>
      <c r="AL343" s="40"/>
      <c r="AM343" s="41">
        <f t="shared" si="395"/>
        <v>0</v>
      </c>
      <c r="AN343" s="40"/>
      <c r="AO343" s="41">
        <f t="shared" si="396"/>
        <v>0</v>
      </c>
      <c r="AP343" s="40"/>
      <c r="AQ343" s="41">
        <f t="shared" si="397"/>
        <v>0</v>
      </c>
      <c r="AR343" s="40"/>
      <c r="AS343" s="41">
        <f t="shared" si="398"/>
        <v>0</v>
      </c>
      <c r="AT343" s="40"/>
      <c r="AU343" s="41">
        <f t="shared" si="399"/>
        <v>0</v>
      </c>
      <c r="AV343" s="40"/>
      <c r="AW343" s="41">
        <f t="shared" si="400"/>
        <v>0</v>
      </c>
      <c r="AX343" s="40"/>
      <c r="AY343" s="41">
        <f t="shared" si="401"/>
        <v>0</v>
      </c>
      <c r="AZ343" s="40"/>
      <c r="BA343" s="41">
        <f t="shared" si="402"/>
        <v>0</v>
      </c>
      <c r="BB343" s="40"/>
      <c r="BC343" s="41">
        <f t="shared" si="403"/>
        <v>0</v>
      </c>
      <c r="BD343" s="42">
        <f t="shared" si="404"/>
        <v>0</v>
      </c>
      <c r="BE343" s="49">
        <f t="shared" si="405"/>
        <v>0</v>
      </c>
      <c r="BF343" s="56">
        <f t="shared" si="406"/>
        <v>53</v>
      </c>
    </row>
    <row r="344" spans="1:58" ht="15" hidden="1" customHeight="1" x14ac:dyDescent="0.2">
      <c r="A344" s="48" t="s">
        <v>129</v>
      </c>
      <c r="B344" s="48" t="s">
        <v>25</v>
      </c>
      <c r="C344" s="48">
        <v>1</v>
      </c>
      <c r="D344" s="48" t="s">
        <v>147</v>
      </c>
      <c r="E344" s="48">
        <v>2016</v>
      </c>
      <c r="F344" s="40"/>
      <c r="G344" s="41">
        <f t="shared" si="379"/>
        <v>0</v>
      </c>
      <c r="H344" s="40"/>
      <c r="I344" s="41">
        <f t="shared" si="380"/>
        <v>0</v>
      </c>
      <c r="J344" s="40"/>
      <c r="K344" s="41">
        <f t="shared" si="381"/>
        <v>0</v>
      </c>
      <c r="L344" s="40"/>
      <c r="M344" s="41">
        <f t="shared" si="382"/>
        <v>0</v>
      </c>
      <c r="N344" s="40"/>
      <c r="O344" s="41">
        <f t="shared" si="383"/>
        <v>0</v>
      </c>
      <c r="P344" s="40"/>
      <c r="Q344" s="41">
        <f t="shared" si="384"/>
        <v>0</v>
      </c>
      <c r="R344" s="40"/>
      <c r="S344" s="41">
        <f t="shared" si="385"/>
        <v>0</v>
      </c>
      <c r="T344" s="40"/>
      <c r="U344" s="41">
        <f t="shared" si="386"/>
        <v>0</v>
      </c>
      <c r="V344" s="40"/>
      <c r="W344" s="41">
        <f t="shared" si="387"/>
        <v>0</v>
      </c>
      <c r="X344" s="40"/>
      <c r="Y344" s="41">
        <f t="shared" si="388"/>
        <v>0</v>
      </c>
      <c r="Z344" s="40"/>
      <c r="AA344" s="41">
        <f t="shared" si="389"/>
        <v>0</v>
      </c>
      <c r="AB344" s="40"/>
      <c r="AC344" s="41">
        <f t="shared" si="390"/>
        <v>0</v>
      </c>
      <c r="AD344" s="40"/>
      <c r="AE344" s="41">
        <f t="shared" si="391"/>
        <v>0</v>
      </c>
      <c r="AF344" s="40"/>
      <c r="AG344" s="41">
        <f t="shared" si="392"/>
        <v>0</v>
      </c>
      <c r="AH344" s="40"/>
      <c r="AI344" s="41">
        <f t="shared" si="393"/>
        <v>0</v>
      </c>
      <c r="AJ344" s="40"/>
      <c r="AK344" s="41">
        <f t="shared" si="394"/>
        <v>0</v>
      </c>
      <c r="AL344" s="40"/>
      <c r="AM344" s="41">
        <f t="shared" si="395"/>
        <v>0</v>
      </c>
      <c r="AN344" s="40"/>
      <c r="AO344" s="41">
        <f t="shared" si="396"/>
        <v>0</v>
      </c>
      <c r="AP344" s="40"/>
      <c r="AQ344" s="41">
        <f t="shared" si="397"/>
        <v>0</v>
      </c>
      <c r="AR344" s="40"/>
      <c r="AS344" s="41">
        <f t="shared" si="398"/>
        <v>0</v>
      </c>
      <c r="AT344" s="40"/>
      <c r="AU344" s="41">
        <f t="shared" si="399"/>
        <v>0</v>
      </c>
      <c r="AV344" s="40"/>
      <c r="AW344" s="41">
        <f t="shared" si="400"/>
        <v>0</v>
      </c>
      <c r="AX344" s="40"/>
      <c r="AY344" s="41">
        <f t="shared" si="401"/>
        <v>0</v>
      </c>
      <c r="AZ344" s="40"/>
      <c r="BA344" s="41">
        <f t="shared" si="402"/>
        <v>0</v>
      </c>
      <c r="BB344" s="40"/>
      <c r="BC344" s="41">
        <f t="shared" si="403"/>
        <v>0</v>
      </c>
      <c r="BD344" s="42">
        <f t="shared" si="404"/>
        <v>0</v>
      </c>
      <c r="BE344" s="49">
        <f t="shared" si="405"/>
        <v>0</v>
      </c>
      <c r="BF344" s="56">
        <f t="shared" si="406"/>
        <v>53</v>
      </c>
    </row>
    <row r="345" spans="1:58" ht="15" hidden="1" customHeight="1" x14ac:dyDescent="0.2">
      <c r="A345" s="48" t="s">
        <v>47</v>
      </c>
      <c r="B345" s="48" t="s">
        <v>25</v>
      </c>
      <c r="C345" s="48">
        <v>2</v>
      </c>
      <c r="D345" s="48" t="s">
        <v>147</v>
      </c>
      <c r="E345" s="48">
        <v>2016</v>
      </c>
      <c r="F345" s="40"/>
      <c r="G345" s="41">
        <f t="shared" si="379"/>
        <v>0</v>
      </c>
      <c r="H345" s="40"/>
      <c r="I345" s="41">
        <f t="shared" si="380"/>
        <v>0</v>
      </c>
      <c r="J345" s="40"/>
      <c r="K345" s="41">
        <f t="shared" si="381"/>
        <v>0</v>
      </c>
      <c r="L345" s="40"/>
      <c r="M345" s="41">
        <f t="shared" si="382"/>
        <v>0</v>
      </c>
      <c r="N345" s="40"/>
      <c r="O345" s="41">
        <f t="shared" si="383"/>
        <v>0</v>
      </c>
      <c r="P345" s="40"/>
      <c r="Q345" s="41">
        <f t="shared" si="384"/>
        <v>0</v>
      </c>
      <c r="R345" s="40"/>
      <c r="S345" s="41">
        <f t="shared" si="385"/>
        <v>0</v>
      </c>
      <c r="T345" s="40"/>
      <c r="U345" s="41">
        <f t="shared" si="386"/>
        <v>0</v>
      </c>
      <c r="V345" s="40"/>
      <c r="W345" s="41">
        <f t="shared" si="387"/>
        <v>0</v>
      </c>
      <c r="X345" s="40"/>
      <c r="Y345" s="41">
        <f t="shared" si="388"/>
        <v>0</v>
      </c>
      <c r="Z345" s="40"/>
      <c r="AA345" s="41">
        <f t="shared" si="389"/>
        <v>0</v>
      </c>
      <c r="AB345" s="40"/>
      <c r="AC345" s="41">
        <f t="shared" si="390"/>
        <v>0</v>
      </c>
      <c r="AD345" s="40"/>
      <c r="AE345" s="41">
        <f t="shared" si="391"/>
        <v>0</v>
      </c>
      <c r="AF345" s="40"/>
      <c r="AG345" s="41">
        <f t="shared" si="392"/>
        <v>0</v>
      </c>
      <c r="AH345" s="40"/>
      <c r="AI345" s="41">
        <f t="shared" si="393"/>
        <v>0</v>
      </c>
      <c r="AJ345" s="40"/>
      <c r="AK345" s="41">
        <f t="shared" si="394"/>
        <v>0</v>
      </c>
      <c r="AL345" s="40"/>
      <c r="AM345" s="41">
        <f t="shared" si="395"/>
        <v>0</v>
      </c>
      <c r="AN345" s="40"/>
      <c r="AO345" s="41">
        <f t="shared" si="396"/>
        <v>0</v>
      </c>
      <c r="AP345" s="40"/>
      <c r="AQ345" s="41">
        <f t="shared" si="397"/>
        <v>0</v>
      </c>
      <c r="AR345" s="40"/>
      <c r="AS345" s="41">
        <f t="shared" si="398"/>
        <v>0</v>
      </c>
      <c r="AT345" s="40"/>
      <c r="AU345" s="41">
        <f t="shared" si="399"/>
        <v>0</v>
      </c>
      <c r="AV345" s="40"/>
      <c r="AW345" s="41">
        <f t="shared" si="400"/>
        <v>0</v>
      </c>
      <c r="AX345" s="40"/>
      <c r="AY345" s="41">
        <f t="shared" si="401"/>
        <v>0</v>
      </c>
      <c r="AZ345" s="40"/>
      <c r="BA345" s="41">
        <f t="shared" si="402"/>
        <v>0</v>
      </c>
      <c r="BB345" s="40"/>
      <c r="BC345" s="41">
        <f t="shared" si="403"/>
        <v>0</v>
      </c>
      <c r="BD345" s="42">
        <f t="shared" si="404"/>
        <v>0</v>
      </c>
      <c r="BE345" s="49">
        <f t="shared" si="405"/>
        <v>0</v>
      </c>
      <c r="BF345" s="56">
        <f t="shared" si="406"/>
        <v>53</v>
      </c>
    </row>
    <row r="346" spans="1:58" ht="15" hidden="1" customHeight="1" x14ac:dyDescent="0.2">
      <c r="A346" s="48" t="s">
        <v>46</v>
      </c>
      <c r="B346" s="48" t="s">
        <v>25</v>
      </c>
      <c r="C346" s="48">
        <v>1</v>
      </c>
      <c r="D346" s="48" t="s">
        <v>147</v>
      </c>
      <c r="E346" s="48">
        <v>2016</v>
      </c>
      <c r="F346" s="40"/>
      <c r="G346" s="41">
        <f t="shared" si="379"/>
        <v>0</v>
      </c>
      <c r="H346" s="40"/>
      <c r="I346" s="41">
        <f t="shared" si="380"/>
        <v>0</v>
      </c>
      <c r="J346" s="40"/>
      <c r="K346" s="41">
        <f t="shared" si="381"/>
        <v>0</v>
      </c>
      <c r="L346" s="40"/>
      <c r="M346" s="41">
        <f t="shared" si="382"/>
        <v>0</v>
      </c>
      <c r="N346" s="40"/>
      <c r="O346" s="41">
        <f t="shared" si="383"/>
        <v>0</v>
      </c>
      <c r="P346" s="40"/>
      <c r="Q346" s="41">
        <f t="shared" si="384"/>
        <v>0</v>
      </c>
      <c r="R346" s="40"/>
      <c r="S346" s="41">
        <f t="shared" si="385"/>
        <v>0</v>
      </c>
      <c r="T346" s="40"/>
      <c r="U346" s="41">
        <f t="shared" si="386"/>
        <v>0</v>
      </c>
      <c r="V346" s="40"/>
      <c r="W346" s="41">
        <f t="shared" si="387"/>
        <v>0</v>
      </c>
      <c r="X346" s="40"/>
      <c r="Y346" s="41">
        <f t="shared" si="388"/>
        <v>0</v>
      </c>
      <c r="Z346" s="40"/>
      <c r="AA346" s="41">
        <f t="shared" si="389"/>
        <v>0</v>
      </c>
      <c r="AB346" s="40"/>
      <c r="AC346" s="41">
        <f t="shared" si="390"/>
        <v>0</v>
      </c>
      <c r="AD346" s="40"/>
      <c r="AE346" s="41">
        <f t="shared" si="391"/>
        <v>0</v>
      </c>
      <c r="AF346" s="40"/>
      <c r="AG346" s="41">
        <f t="shared" si="392"/>
        <v>0</v>
      </c>
      <c r="AH346" s="40"/>
      <c r="AI346" s="41">
        <f t="shared" si="393"/>
        <v>0</v>
      </c>
      <c r="AJ346" s="40"/>
      <c r="AK346" s="41">
        <f t="shared" si="394"/>
        <v>0</v>
      </c>
      <c r="AL346" s="40"/>
      <c r="AM346" s="41">
        <f t="shared" si="395"/>
        <v>0</v>
      </c>
      <c r="AN346" s="40"/>
      <c r="AO346" s="41">
        <f t="shared" si="396"/>
        <v>0</v>
      </c>
      <c r="AP346" s="40"/>
      <c r="AQ346" s="41">
        <f t="shared" si="397"/>
        <v>0</v>
      </c>
      <c r="AR346" s="40"/>
      <c r="AS346" s="41">
        <f t="shared" si="398"/>
        <v>0</v>
      </c>
      <c r="AT346" s="40"/>
      <c r="AU346" s="41">
        <f t="shared" si="399"/>
        <v>0</v>
      </c>
      <c r="AV346" s="40"/>
      <c r="AW346" s="41">
        <f t="shared" si="400"/>
        <v>0</v>
      </c>
      <c r="AX346" s="40"/>
      <c r="AY346" s="41">
        <f t="shared" si="401"/>
        <v>0</v>
      </c>
      <c r="AZ346" s="40"/>
      <c r="BA346" s="41">
        <f t="shared" si="402"/>
        <v>0</v>
      </c>
      <c r="BB346" s="40"/>
      <c r="BC346" s="41">
        <f t="shared" si="403"/>
        <v>0</v>
      </c>
      <c r="BD346" s="42">
        <f t="shared" si="404"/>
        <v>0</v>
      </c>
      <c r="BE346" s="49">
        <f t="shared" si="405"/>
        <v>0</v>
      </c>
      <c r="BF346" s="56">
        <f t="shared" si="406"/>
        <v>53</v>
      </c>
    </row>
    <row r="347" spans="1:58" ht="15" hidden="1" customHeight="1" x14ac:dyDescent="0.2">
      <c r="A347" s="48" t="s">
        <v>33</v>
      </c>
      <c r="B347" s="48" t="s">
        <v>25</v>
      </c>
      <c r="C347" s="48">
        <v>2</v>
      </c>
      <c r="D347" s="48" t="s">
        <v>147</v>
      </c>
      <c r="E347" s="48">
        <v>2016</v>
      </c>
      <c r="F347" s="40"/>
      <c r="G347" s="41">
        <f t="shared" si="379"/>
        <v>0</v>
      </c>
      <c r="H347" s="40"/>
      <c r="I347" s="41">
        <f t="shared" si="380"/>
        <v>0</v>
      </c>
      <c r="J347" s="40"/>
      <c r="K347" s="41">
        <f t="shared" si="381"/>
        <v>0</v>
      </c>
      <c r="L347" s="40"/>
      <c r="M347" s="41">
        <f t="shared" si="382"/>
        <v>0</v>
      </c>
      <c r="N347" s="40"/>
      <c r="O347" s="41">
        <f t="shared" si="383"/>
        <v>0</v>
      </c>
      <c r="P347" s="40"/>
      <c r="Q347" s="41">
        <f t="shared" si="384"/>
        <v>0</v>
      </c>
      <c r="R347" s="40"/>
      <c r="S347" s="41">
        <f t="shared" si="385"/>
        <v>0</v>
      </c>
      <c r="T347" s="40"/>
      <c r="U347" s="41">
        <f t="shared" si="386"/>
        <v>0</v>
      </c>
      <c r="V347" s="40"/>
      <c r="W347" s="41">
        <f t="shared" si="387"/>
        <v>0</v>
      </c>
      <c r="X347" s="40"/>
      <c r="Y347" s="41">
        <f t="shared" si="388"/>
        <v>0</v>
      </c>
      <c r="Z347" s="40"/>
      <c r="AA347" s="41">
        <f t="shared" si="389"/>
        <v>0</v>
      </c>
      <c r="AB347" s="40"/>
      <c r="AC347" s="41">
        <f t="shared" si="390"/>
        <v>0</v>
      </c>
      <c r="AD347" s="40"/>
      <c r="AE347" s="41">
        <f t="shared" si="391"/>
        <v>0</v>
      </c>
      <c r="AF347" s="40"/>
      <c r="AG347" s="41">
        <f t="shared" si="392"/>
        <v>0</v>
      </c>
      <c r="AH347" s="40"/>
      <c r="AI347" s="41">
        <f t="shared" si="393"/>
        <v>0</v>
      </c>
      <c r="AJ347" s="40"/>
      <c r="AK347" s="41">
        <f t="shared" si="394"/>
        <v>0</v>
      </c>
      <c r="AL347" s="40"/>
      <c r="AM347" s="41">
        <f t="shared" si="395"/>
        <v>0</v>
      </c>
      <c r="AN347" s="40"/>
      <c r="AO347" s="41">
        <f t="shared" si="396"/>
        <v>0</v>
      </c>
      <c r="AP347" s="40"/>
      <c r="AQ347" s="41">
        <f t="shared" si="397"/>
        <v>0</v>
      </c>
      <c r="AR347" s="40"/>
      <c r="AS347" s="41">
        <f t="shared" si="398"/>
        <v>0</v>
      </c>
      <c r="AT347" s="40"/>
      <c r="AU347" s="41">
        <f t="shared" si="399"/>
        <v>0</v>
      </c>
      <c r="AV347" s="40"/>
      <c r="AW347" s="41">
        <f t="shared" si="400"/>
        <v>0</v>
      </c>
      <c r="AX347" s="40"/>
      <c r="AY347" s="41">
        <f t="shared" si="401"/>
        <v>0</v>
      </c>
      <c r="AZ347" s="40"/>
      <c r="BA347" s="41">
        <f t="shared" si="402"/>
        <v>0</v>
      </c>
      <c r="BB347" s="40"/>
      <c r="BC347" s="41">
        <f t="shared" si="403"/>
        <v>0</v>
      </c>
      <c r="BD347" s="42">
        <f t="shared" si="404"/>
        <v>0</v>
      </c>
      <c r="BE347" s="49">
        <f t="shared" si="405"/>
        <v>0</v>
      </c>
      <c r="BF347" s="56">
        <f t="shared" si="406"/>
        <v>53</v>
      </c>
    </row>
    <row r="348" spans="1:58" ht="15" hidden="1" customHeight="1" x14ac:dyDescent="0.2">
      <c r="A348" s="48" t="s">
        <v>130</v>
      </c>
      <c r="B348" s="48" t="s">
        <v>57</v>
      </c>
      <c r="C348" s="48">
        <v>2</v>
      </c>
      <c r="D348" s="48" t="s">
        <v>147</v>
      </c>
      <c r="E348" s="48">
        <v>2016</v>
      </c>
      <c r="F348" s="40"/>
      <c r="G348" s="41">
        <f t="shared" si="379"/>
        <v>0</v>
      </c>
      <c r="H348" s="40"/>
      <c r="I348" s="41">
        <f t="shared" si="380"/>
        <v>0</v>
      </c>
      <c r="J348" s="40"/>
      <c r="K348" s="41">
        <f t="shared" si="381"/>
        <v>0</v>
      </c>
      <c r="L348" s="40"/>
      <c r="M348" s="41">
        <f t="shared" si="382"/>
        <v>0</v>
      </c>
      <c r="N348" s="40"/>
      <c r="O348" s="41">
        <f t="shared" si="383"/>
        <v>0</v>
      </c>
      <c r="P348" s="40"/>
      <c r="Q348" s="41">
        <f t="shared" si="384"/>
        <v>0</v>
      </c>
      <c r="R348" s="40"/>
      <c r="S348" s="41">
        <f t="shared" si="385"/>
        <v>0</v>
      </c>
      <c r="T348" s="40"/>
      <c r="U348" s="41">
        <f t="shared" si="386"/>
        <v>0</v>
      </c>
      <c r="V348" s="40"/>
      <c r="W348" s="41">
        <f t="shared" si="387"/>
        <v>0</v>
      </c>
      <c r="X348" s="40"/>
      <c r="Y348" s="41">
        <f t="shared" si="388"/>
        <v>0</v>
      </c>
      <c r="Z348" s="40"/>
      <c r="AA348" s="41">
        <f t="shared" si="389"/>
        <v>0</v>
      </c>
      <c r="AB348" s="40"/>
      <c r="AC348" s="41">
        <f t="shared" si="390"/>
        <v>0</v>
      </c>
      <c r="AD348" s="40"/>
      <c r="AE348" s="41">
        <f t="shared" si="391"/>
        <v>0</v>
      </c>
      <c r="AF348" s="40"/>
      <c r="AG348" s="41">
        <f t="shared" si="392"/>
        <v>0</v>
      </c>
      <c r="AH348" s="40"/>
      <c r="AI348" s="41">
        <f t="shared" si="393"/>
        <v>0</v>
      </c>
      <c r="AJ348" s="40"/>
      <c r="AK348" s="41">
        <f t="shared" si="394"/>
        <v>0</v>
      </c>
      <c r="AL348" s="40"/>
      <c r="AM348" s="41">
        <f t="shared" si="395"/>
        <v>0</v>
      </c>
      <c r="AN348" s="40"/>
      <c r="AO348" s="41">
        <f t="shared" si="396"/>
        <v>0</v>
      </c>
      <c r="AP348" s="40"/>
      <c r="AQ348" s="41">
        <f t="shared" si="397"/>
        <v>0</v>
      </c>
      <c r="AR348" s="40"/>
      <c r="AS348" s="41">
        <f t="shared" si="398"/>
        <v>0</v>
      </c>
      <c r="AT348" s="40"/>
      <c r="AU348" s="41">
        <f t="shared" si="399"/>
        <v>0</v>
      </c>
      <c r="AV348" s="40"/>
      <c r="AW348" s="41">
        <f t="shared" si="400"/>
        <v>0</v>
      </c>
      <c r="AX348" s="40"/>
      <c r="AY348" s="41">
        <f t="shared" si="401"/>
        <v>0</v>
      </c>
      <c r="AZ348" s="40"/>
      <c r="BA348" s="41">
        <f t="shared" si="402"/>
        <v>0</v>
      </c>
      <c r="BB348" s="40"/>
      <c r="BC348" s="41">
        <f t="shared" si="403"/>
        <v>0</v>
      </c>
      <c r="BD348" s="42">
        <f t="shared" si="404"/>
        <v>0</v>
      </c>
      <c r="BE348" s="49">
        <f t="shared" si="405"/>
        <v>0</v>
      </c>
      <c r="BF348" s="56">
        <f t="shared" si="406"/>
        <v>53</v>
      </c>
    </row>
    <row r="349" spans="1:58" ht="15" hidden="1" customHeight="1" x14ac:dyDescent="0.2">
      <c r="A349" s="48" t="s">
        <v>50</v>
      </c>
      <c r="B349" s="48" t="s">
        <v>25</v>
      </c>
      <c r="C349" s="48">
        <v>2</v>
      </c>
      <c r="D349" s="48" t="s">
        <v>147</v>
      </c>
      <c r="E349" s="48">
        <v>2016</v>
      </c>
      <c r="F349" s="40"/>
      <c r="G349" s="41">
        <f t="shared" si="379"/>
        <v>0</v>
      </c>
      <c r="H349" s="40"/>
      <c r="I349" s="41">
        <f t="shared" si="380"/>
        <v>0</v>
      </c>
      <c r="J349" s="40"/>
      <c r="K349" s="41">
        <f t="shared" si="381"/>
        <v>0</v>
      </c>
      <c r="L349" s="40"/>
      <c r="M349" s="41">
        <f t="shared" si="382"/>
        <v>0</v>
      </c>
      <c r="N349" s="40"/>
      <c r="O349" s="41">
        <f t="shared" si="383"/>
        <v>0</v>
      </c>
      <c r="P349" s="40"/>
      <c r="Q349" s="41">
        <f t="shared" si="384"/>
        <v>0</v>
      </c>
      <c r="R349" s="40"/>
      <c r="S349" s="41">
        <f t="shared" si="385"/>
        <v>0</v>
      </c>
      <c r="T349" s="40"/>
      <c r="U349" s="41">
        <f t="shared" si="386"/>
        <v>0</v>
      </c>
      <c r="V349" s="40"/>
      <c r="W349" s="41">
        <f t="shared" si="387"/>
        <v>0</v>
      </c>
      <c r="X349" s="40"/>
      <c r="Y349" s="41">
        <f t="shared" si="388"/>
        <v>0</v>
      </c>
      <c r="Z349" s="40"/>
      <c r="AA349" s="41">
        <f t="shared" si="389"/>
        <v>0</v>
      </c>
      <c r="AB349" s="40"/>
      <c r="AC349" s="41">
        <f t="shared" si="390"/>
        <v>0</v>
      </c>
      <c r="AD349" s="40"/>
      <c r="AE349" s="41">
        <f t="shared" si="391"/>
        <v>0</v>
      </c>
      <c r="AF349" s="40"/>
      <c r="AG349" s="41">
        <f t="shared" si="392"/>
        <v>0</v>
      </c>
      <c r="AH349" s="40"/>
      <c r="AI349" s="41">
        <f t="shared" si="393"/>
        <v>0</v>
      </c>
      <c r="AJ349" s="40"/>
      <c r="AK349" s="41">
        <f t="shared" si="394"/>
        <v>0</v>
      </c>
      <c r="AL349" s="40"/>
      <c r="AM349" s="41">
        <f t="shared" si="395"/>
        <v>0</v>
      </c>
      <c r="AN349" s="40"/>
      <c r="AO349" s="41">
        <f t="shared" si="396"/>
        <v>0</v>
      </c>
      <c r="AP349" s="40"/>
      <c r="AQ349" s="41">
        <f t="shared" si="397"/>
        <v>0</v>
      </c>
      <c r="AR349" s="40"/>
      <c r="AS349" s="41">
        <f t="shared" si="398"/>
        <v>0</v>
      </c>
      <c r="AT349" s="40"/>
      <c r="AU349" s="41">
        <f t="shared" si="399"/>
        <v>0</v>
      </c>
      <c r="AV349" s="40"/>
      <c r="AW349" s="41">
        <f t="shared" si="400"/>
        <v>0</v>
      </c>
      <c r="AX349" s="40"/>
      <c r="AY349" s="41">
        <f t="shared" si="401"/>
        <v>0</v>
      </c>
      <c r="AZ349" s="40"/>
      <c r="BA349" s="41">
        <f t="shared" si="402"/>
        <v>0</v>
      </c>
      <c r="BB349" s="40"/>
      <c r="BC349" s="41">
        <f t="shared" si="403"/>
        <v>0</v>
      </c>
      <c r="BD349" s="42">
        <f t="shared" si="404"/>
        <v>0</v>
      </c>
      <c r="BE349" s="49">
        <f t="shared" si="405"/>
        <v>0</v>
      </c>
      <c r="BF349" s="56">
        <f t="shared" si="406"/>
        <v>53</v>
      </c>
    </row>
    <row r="350" spans="1:58" hidden="1" x14ac:dyDescent="0.2">
      <c r="A350" s="48" t="s">
        <v>131</v>
      </c>
      <c r="B350" s="48" t="s">
        <v>10</v>
      </c>
      <c r="C350" s="48">
        <v>1</v>
      </c>
      <c r="D350" s="48" t="s">
        <v>147</v>
      </c>
      <c r="E350" s="48">
        <v>2016</v>
      </c>
      <c r="F350" s="40"/>
      <c r="G350" s="41">
        <f t="shared" si="379"/>
        <v>0</v>
      </c>
      <c r="H350" s="40"/>
      <c r="I350" s="41">
        <f t="shared" si="380"/>
        <v>0</v>
      </c>
      <c r="J350" s="40"/>
      <c r="K350" s="41">
        <f t="shared" si="381"/>
        <v>0</v>
      </c>
      <c r="L350" s="40"/>
      <c r="M350" s="41">
        <f t="shared" si="382"/>
        <v>0</v>
      </c>
      <c r="N350" s="40"/>
      <c r="O350" s="41">
        <f t="shared" si="383"/>
        <v>0</v>
      </c>
      <c r="P350" s="40"/>
      <c r="Q350" s="41">
        <f t="shared" si="384"/>
        <v>0</v>
      </c>
      <c r="R350" s="40"/>
      <c r="S350" s="41">
        <f t="shared" si="385"/>
        <v>0</v>
      </c>
      <c r="T350" s="40"/>
      <c r="U350" s="41">
        <f t="shared" si="386"/>
        <v>0</v>
      </c>
      <c r="V350" s="40"/>
      <c r="W350" s="41">
        <f t="shared" si="387"/>
        <v>0</v>
      </c>
      <c r="X350" s="40"/>
      <c r="Y350" s="41">
        <f t="shared" si="388"/>
        <v>0</v>
      </c>
      <c r="Z350" s="40"/>
      <c r="AA350" s="41">
        <f t="shared" si="389"/>
        <v>0</v>
      </c>
      <c r="AB350" s="40"/>
      <c r="AC350" s="41">
        <f t="shared" si="390"/>
        <v>0</v>
      </c>
      <c r="AD350" s="40"/>
      <c r="AE350" s="41">
        <f t="shared" si="391"/>
        <v>0</v>
      </c>
      <c r="AF350" s="40"/>
      <c r="AG350" s="41">
        <f t="shared" si="392"/>
        <v>0</v>
      </c>
      <c r="AH350" s="40"/>
      <c r="AI350" s="41">
        <f t="shared" si="393"/>
        <v>0</v>
      </c>
      <c r="AJ350" s="40"/>
      <c r="AK350" s="41">
        <f t="shared" si="394"/>
        <v>0</v>
      </c>
      <c r="AL350" s="40"/>
      <c r="AM350" s="41">
        <f t="shared" si="395"/>
        <v>0</v>
      </c>
      <c r="AN350" s="40"/>
      <c r="AO350" s="41">
        <f t="shared" si="396"/>
        <v>0</v>
      </c>
      <c r="AP350" s="40"/>
      <c r="AQ350" s="41">
        <f t="shared" si="397"/>
        <v>0</v>
      </c>
      <c r="AR350" s="40"/>
      <c r="AS350" s="41">
        <f t="shared" si="398"/>
        <v>0</v>
      </c>
      <c r="AT350" s="40"/>
      <c r="AU350" s="41">
        <f t="shared" si="399"/>
        <v>0</v>
      </c>
      <c r="AV350" s="40"/>
      <c r="AW350" s="41">
        <f t="shared" si="400"/>
        <v>0</v>
      </c>
      <c r="AX350" s="40"/>
      <c r="AY350" s="41">
        <f t="shared" si="401"/>
        <v>0</v>
      </c>
      <c r="AZ350" s="40"/>
      <c r="BA350" s="41">
        <f t="shared" si="402"/>
        <v>0</v>
      </c>
      <c r="BB350" s="40"/>
      <c r="BC350" s="41">
        <f t="shared" si="403"/>
        <v>0</v>
      </c>
      <c r="BD350" s="42">
        <f t="shared" si="404"/>
        <v>0</v>
      </c>
      <c r="BE350" s="49">
        <f t="shared" si="405"/>
        <v>0</v>
      </c>
      <c r="BF350" s="56">
        <f t="shared" si="406"/>
        <v>53</v>
      </c>
    </row>
    <row r="351" spans="1:58" ht="15" hidden="1" customHeight="1" x14ac:dyDescent="0.2">
      <c r="A351" s="48" t="s">
        <v>36</v>
      </c>
      <c r="B351" s="48" t="s">
        <v>25</v>
      </c>
      <c r="C351" s="48">
        <v>3</v>
      </c>
      <c r="D351" s="48" t="s">
        <v>147</v>
      </c>
      <c r="E351" s="48">
        <v>2016</v>
      </c>
      <c r="F351" s="40"/>
      <c r="G351" s="41">
        <f t="shared" si="379"/>
        <v>0</v>
      </c>
      <c r="H351" s="40"/>
      <c r="I351" s="41">
        <f t="shared" si="380"/>
        <v>0</v>
      </c>
      <c r="J351" s="40"/>
      <c r="K351" s="41">
        <f t="shared" si="381"/>
        <v>0</v>
      </c>
      <c r="L351" s="40"/>
      <c r="M351" s="41">
        <f t="shared" si="382"/>
        <v>0</v>
      </c>
      <c r="N351" s="40"/>
      <c r="O351" s="41">
        <f t="shared" si="383"/>
        <v>0</v>
      </c>
      <c r="P351" s="40"/>
      <c r="Q351" s="41">
        <f t="shared" si="384"/>
        <v>0</v>
      </c>
      <c r="R351" s="40"/>
      <c r="S351" s="41">
        <f t="shared" si="385"/>
        <v>0</v>
      </c>
      <c r="T351" s="40"/>
      <c r="U351" s="41">
        <f t="shared" si="386"/>
        <v>0</v>
      </c>
      <c r="V351" s="40"/>
      <c r="W351" s="41">
        <f t="shared" si="387"/>
        <v>0</v>
      </c>
      <c r="X351" s="40"/>
      <c r="Y351" s="41">
        <f t="shared" si="388"/>
        <v>0</v>
      </c>
      <c r="Z351" s="40"/>
      <c r="AA351" s="41">
        <f t="shared" si="389"/>
        <v>0</v>
      </c>
      <c r="AB351" s="40"/>
      <c r="AC351" s="41">
        <f t="shared" si="390"/>
        <v>0</v>
      </c>
      <c r="AD351" s="40"/>
      <c r="AE351" s="41">
        <f t="shared" si="391"/>
        <v>0</v>
      </c>
      <c r="AF351" s="40"/>
      <c r="AG351" s="41">
        <f t="shared" si="392"/>
        <v>0</v>
      </c>
      <c r="AH351" s="40"/>
      <c r="AI351" s="41">
        <f t="shared" si="393"/>
        <v>0</v>
      </c>
      <c r="AJ351" s="40"/>
      <c r="AK351" s="41">
        <f t="shared" si="394"/>
        <v>0</v>
      </c>
      <c r="AL351" s="40"/>
      <c r="AM351" s="41">
        <f t="shared" si="395"/>
        <v>0</v>
      </c>
      <c r="AN351" s="40"/>
      <c r="AO351" s="41">
        <f t="shared" si="396"/>
        <v>0</v>
      </c>
      <c r="AP351" s="40"/>
      <c r="AQ351" s="41">
        <f t="shared" si="397"/>
        <v>0</v>
      </c>
      <c r="AR351" s="40"/>
      <c r="AS351" s="41">
        <f t="shared" si="398"/>
        <v>0</v>
      </c>
      <c r="AT351" s="40"/>
      <c r="AU351" s="41">
        <f t="shared" si="399"/>
        <v>0</v>
      </c>
      <c r="AV351" s="40"/>
      <c r="AW351" s="41">
        <f t="shared" si="400"/>
        <v>0</v>
      </c>
      <c r="AX351" s="40"/>
      <c r="AY351" s="41">
        <f t="shared" si="401"/>
        <v>0</v>
      </c>
      <c r="AZ351" s="40"/>
      <c r="BA351" s="41">
        <f t="shared" si="402"/>
        <v>0</v>
      </c>
      <c r="BB351" s="40"/>
      <c r="BC351" s="41">
        <f t="shared" si="403"/>
        <v>0</v>
      </c>
      <c r="BD351" s="42">
        <f t="shared" si="404"/>
        <v>0</v>
      </c>
      <c r="BE351" s="49">
        <f t="shared" si="405"/>
        <v>0</v>
      </c>
      <c r="BF351" s="56">
        <f t="shared" si="406"/>
        <v>53</v>
      </c>
    </row>
    <row r="352" spans="1:58" hidden="1" x14ac:dyDescent="0.2">
      <c r="A352" s="48" t="s">
        <v>11</v>
      </c>
      <c r="B352" s="48" t="s">
        <v>10</v>
      </c>
      <c r="C352" s="48">
        <v>1</v>
      </c>
      <c r="D352" s="48" t="s">
        <v>147</v>
      </c>
      <c r="E352" s="48">
        <v>2016</v>
      </c>
      <c r="F352" s="40"/>
      <c r="G352" s="41">
        <f t="shared" si="379"/>
        <v>0</v>
      </c>
      <c r="H352" s="40"/>
      <c r="I352" s="41">
        <f t="shared" si="380"/>
        <v>0</v>
      </c>
      <c r="J352" s="40"/>
      <c r="K352" s="41">
        <f t="shared" si="381"/>
        <v>0</v>
      </c>
      <c r="L352" s="40"/>
      <c r="M352" s="41">
        <f t="shared" si="382"/>
        <v>0</v>
      </c>
      <c r="N352" s="40"/>
      <c r="O352" s="41">
        <f t="shared" si="383"/>
        <v>0</v>
      </c>
      <c r="P352" s="40"/>
      <c r="Q352" s="41">
        <f t="shared" si="384"/>
        <v>0</v>
      </c>
      <c r="R352" s="40"/>
      <c r="S352" s="41">
        <f t="shared" si="385"/>
        <v>0</v>
      </c>
      <c r="T352" s="40"/>
      <c r="U352" s="41">
        <f t="shared" si="386"/>
        <v>0</v>
      </c>
      <c r="V352" s="40"/>
      <c r="W352" s="41">
        <f t="shared" si="387"/>
        <v>0</v>
      </c>
      <c r="X352" s="40"/>
      <c r="Y352" s="41">
        <f t="shared" si="388"/>
        <v>0</v>
      </c>
      <c r="Z352" s="40"/>
      <c r="AA352" s="41">
        <f t="shared" si="389"/>
        <v>0</v>
      </c>
      <c r="AB352" s="40"/>
      <c r="AC352" s="41">
        <f t="shared" si="390"/>
        <v>0</v>
      </c>
      <c r="AD352" s="40"/>
      <c r="AE352" s="41">
        <f t="shared" si="391"/>
        <v>0</v>
      </c>
      <c r="AF352" s="40"/>
      <c r="AG352" s="41">
        <f t="shared" si="392"/>
        <v>0</v>
      </c>
      <c r="AH352" s="40"/>
      <c r="AI352" s="41">
        <f t="shared" si="393"/>
        <v>0</v>
      </c>
      <c r="AJ352" s="40"/>
      <c r="AK352" s="41">
        <f t="shared" si="394"/>
        <v>0</v>
      </c>
      <c r="AL352" s="40"/>
      <c r="AM352" s="41">
        <f t="shared" si="395"/>
        <v>0</v>
      </c>
      <c r="AN352" s="40"/>
      <c r="AO352" s="41">
        <f t="shared" si="396"/>
        <v>0</v>
      </c>
      <c r="AP352" s="40"/>
      <c r="AQ352" s="41">
        <f t="shared" si="397"/>
        <v>0</v>
      </c>
      <c r="AR352" s="40"/>
      <c r="AS352" s="41">
        <f t="shared" si="398"/>
        <v>0</v>
      </c>
      <c r="AT352" s="40"/>
      <c r="AU352" s="41">
        <f t="shared" si="399"/>
        <v>0</v>
      </c>
      <c r="AV352" s="40"/>
      <c r="AW352" s="41">
        <f t="shared" si="400"/>
        <v>0</v>
      </c>
      <c r="AX352" s="40"/>
      <c r="AY352" s="41">
        <f t="shared" si="401"/>
        <v>0</v>
      </c>
      <c r="AZ352" s="40"/>
      <c r="BA352" s="41">
        <f t="shared" si="402"/>
        <v>0</v>
      </c>
      <c r="BB352" s="40"/>
      <c r="BC352" s="41">
        <f t="shared" si="403"/>
        <v>0</v>
      </c>
      <c r="BD352" s="42">
        <f t="shared" si="404"/>
        <v>0</v>
      </c>
      <c r="BE352" s="49">
        <f t="shared" si="405"/>
        <v>0</v>
      </c>
      <c r="BF352" s="56">
        <f t="shared" si="406"/>
        <v>53</v>
      </c>
    </row>
    <row r="353" spans="1:58" ht="15" hidden="1" customHeight="1" x14ac:dyDescent="0.2">
      <c r="A353" s="48" t="s">
        <v>117</v>
      </c>
      <c r="B353" s="48" t="s">
        <v>25</v>
      </c>
      <c r="C353" s="48">
        <v>1</v>
      </c>
      <c r="D353" s="48" t="s">
        <v>147</v>
      </c>
      <c r="E353" s="48">
        <v>2016</v>
      </c>
      <c r="F353" s="40"/>
      <c r="G353" s="41">
        <f t="shared" si="379"/>
        <v>0</v>
      </c>
      <c r="H353" s="40"/>
      <c r="I353" s="41">
        <f t="shared" si="380"/>
        <v>0</v>
      </c>
      <c r="J353" s="40"/>
      <c r="K353" s="41">
        <f t="shared" si="381"/>
        <v>0</v>
      </c>
      <c r="L353" s="40"/>
      <c r="M353" s="41">
        <f t="shared" si="382"/>
        <v>0</v>
      </c>
      <c r="N353" s="40"/>
      <c r="O353" s="41">
        <f t="shared" si="383"/>
        <v>0</v>
      </c>
      <c r="P353" s="40"/>
      <c r="Q353" s="41">
        <f t="shared" si="384"/>
        <v>0</v>
      </c>
      <c r="R353" s="40"/>
      <c r="S353" s="41">
        <f t="shared" si="385"/>
        <v>0</v>
      </c>
      <c r="T353" s="40"/>
      <c r="U353" s="41">
        <f t="shared" si="386"/>
        <v>0</v>
      </c>
      <c r="V353" s="40"/>
      <c r="W353" s="41">
        <f t="shared" si="387"/>
        <v>0</v>
      </c>
      <c r="X353" s="40"/>
      <c r="Y353" s="41">
        <f t="shared" si="388"/>
        <v>0</v>
      </c>
      <c r="Z353" s="40"/>
      <c r="AA353" s="41">
        <f t="shared" si="389"/>
        <v>0</v>
      </c>
      <c r="AB353" s="40"/>
      <c r="AC353" s="41">
        <f t="shared" si="390"/>
        <v>0</v>
      </c>
      <c r="AD353" s="40"/>
      <c r="AE353" s="41">
        <f t="shared" si="391"/>
        <v>0</v>
      </c>
      <c r="AF353" s="40"/>
      <c r="AG353" s="41">
        <f t="shared" si="392"/>
        <v>0</v>
      </c>
      <c r="AH353" s="40"/>
      <c r="AI353" s="41">
        <f t="shared" si="393"/>
        <v>0</v>
      </c>
      <c r="AJ353" s="40"/>
      <c r="AK353" s="41">
        <f t="shared" si="394"/>
        <v>0</v>
      </c>
      <c r="AL353" s="40"/>
      <c r="AM353" s="41">
        <f t="shared" si="395"/>
        <v>0</v>
      </c>
      <c r="AN353" s="40"/>
      <c r="AO353" s="41">
        <f t="shared" si="396"/>
        <v>0</v>
      </c>
      <c r="AP353" s="40"/>
      <c r="AQ353" s="41">
        <f t="shared" si="397"/>
        <v>0</v>
      </c>
      <c r="AR353" s="40"/>
      <c r="AS353" s="41">
        <f t="shared" si="398"/>
        <v>0</v>
      </c>
      <c r="AT353" s="40"/>
      <c r="AU353" s="41">
        <f t="shared" si="399"/>
        <v>0</v>
      </c>
      <c r="AV353" s="40"/>
      <c r="AW353" s="41">
        <f t="shared" si="400"/>
        <v>0</v>
      </c>
      <c r="AX353" s="40"/>
      <c r="AY353" s="41">
        <f t="shared" si="401"/>
        <v>0</v>
      </c>
      <c r="AZ353" s="40"/>
      <c r="BA353" s="41">
        <f t="shared" si="402"/>
        <v>0</v>
      </c>
      <c r="BB353" s="40"/>
      <c r="BC353" s="41">
        <f t="shared" si="403"/>
        <v>0</v>
      </c>
      <c r="BD353" s="42">
        <f t="shared" si="404"/>
        <v>0</v>
      </c>
      <c r="BE353" s="49">
        <f t="shared" si="405"/>
        <v>0</v>
      </c>
      <c r="BF353" s="56">
        <f t="shared" si="406"/>
        <v>53</v>
      </c>
    </row>
    <row r="354" spans="1:58" hidden="1" x14ac:dyDescent="0.2">
      <c r="A354" s="48" t="s">
        <v>37</v>
      </c>
      <c r="B354" s="48" t="s">
        <v>25</v>
      </c>
      <c r="C354" s="48">
        <v>3</v>
      </c>
      <c r="D354" s="48" t="s">
        <v>147</v>
      </c>
      <c r="E354" s="48">
        <v>2016</v>
      </c>
      <c r="F354" s="40"/>
      <c r="G354" s="41">
        <f t="shared" si="379"/>
        <v>0</v>
      </c>
      <c r="H354" s="40"/>
      <c r="I354" s="41">
        <f t="shared" si="380"/>
        <v>0</v>
      </c>
      <c r="J354" s="40"/>
      <c r="K354" s="41">
        <f t="shared" si="381"/>
        <v>0</v>
      </c>
      <c r="L354" s="40"/>
      <c r="M354" s="41">
        <f t="shared" si="382"/>
        <v>0</v>
      </c>
      <c r="N354" s="40"/>
      <c r="O354" s="41">
        <f t="shared" si="383"/>
        <v>0</v>
      </c>
      <c r="P354" s="40"/>
      <c r="Q354" s="41">
        <f t="shared" si="384"/>
        <v>0</v>
      </c>
      <c r="R354" s="40"/>
      <c r="S354" s="41">
        <f t="shared" si="385"/>
        <v>0</v>
      </c>
      <c r="T354" s="40"/>
      <c r="U354" s="41">
        <f t="shared" si="386"/>
        <v>0</v>
      </c>
      <c r="V354" s="40"/>
      <c r="W354" s="41">
        <f t="shared" si="387"/>
        <v>0</v>
      </c>
      <c r="X354" s="40"/>
      <c r="Y354" s="41">
        <f t="shared" si="388"/>
        <v>0</v>
      </c>
      <c r="Z354" s="40"/>
      <c r="AA354" s="41">
        <f t="shared" si="389"/>
        <v>0</v>
      </c>
      <c r="AB354" s="40"/>
      <c r="AC354" s="41">
        <f t="shared" si="390"/>
        <v>0</v>
      </c>
      <c r="AD354" s="40"/>
      <c r="AE354" s="41">
        <f t="shared" si="391"/>
        <v>0</v>
      </c>
      <c r="AF354" s="40"/>
      <c r="AG354" s="41">
        <f t="shared" si="392"/>
        <v>0</v>
      </c>
      <c r="AH354" s="40"/>
      <c r="AI354" s="41">
        <f t="shared" si="393"/>
        <v>0</v>
      </c>
      <c r="AJ354" s="40"/>
      <c r="AK354" s="41">
        <f t="shared" si="394"/>
        <v>0</v>
      </c>
      <c r="AL354" s="40"/>
      <c r="AM354" s="41">
        <f t="shared" si="395"/>
        <v>0</v>
      </c>
      <c r="AN354" s="40"/>
      <c r="AO354" s="41">
        <f t="shared" si="396"/>
        <v>0</v>
      </c>
      <c r="AP354" s="40"/>
      <c r="AQ354" s="41">
        <f t="shared" si="397"/>
        <v>0</v>
      </c>
      <c r="AR354" s="40"/>
      <c r="AS354" s="41">
        <f t="shared" si="398"/>
        <v>0</v>
      </c>
      <c r="AT354" s="40"/>
      <c r="AU354" s="41">
        <f t="shared" si="399"/>
        <v>0</v>
      </c>
      <c r="AV354" s="40"/>
      <c r="AW354" s="41">
        <f t="shared" si="400"/>
        <v>0</v>
      </c>
      <c r="AX354" s="40"/>
      <c r="AY354" s="41">
        <f t="shared" si="401"/>
        <v>0</v>
      </c>
      <c r="AZ354" s="40"/>
      <c r="BA354" s="41">
        <f t="shared" si="402"/>
        <v>0</v>
      </c>
      <c r="BB354" s="40"/>
      <c r="BC354" s="41">
        <f t="shared" si="403"/>
        <v>0</v>
      </c>
      <c r="BD354" s="42">
        <f t="shared" si="404"/>
        <v>0</v>
      </c>
      <c r="BE354" s="49">
        <f t="shared" si="405"/>
        <v>0</v>
      </c>
      <c r="BF354" s="56">
        <f t="shared" si="406"/>
        <v>53</v>
      </c>
    </row>
    <row r="355" spans="1:58" ht="15" hidden="1" customHeight="1" x14ac:dyDescent="0.2">
      <c r="A355" s="48" t="s">
        <v>35</v>
      </c>
      <c r="B355" s="48" t="s">
        <v>25</v>
      </c>
      <c r="C355" s="48">
        <v>3</v>
      </c>
      <c r="D355" s="48" t="s">
        <v>147</v>
      </c>
      <c r="E355" s="48">
        <v>2016</v>
      </c>
      <c r="F355" s="40"/>
      <c r="G355" s="41">
        <f t="shared" si="379"/>
        <v>0</v>
      </c>
      <c r="H355" s="40"/>
      <c r="I355" s="41">
        <f t="shared" si="380"/>
        <v>0</v>
      </c>
      <c r="J355" s="40"/>
      <c r="K355" s="41">
        <f t="shared" si="381"/>
        <v>0</v>
      </c>
      <c r="L355" s="40"/>
      <c r="M355" s="41">
        <f t="shared" si="382"/>
        <v>0</v>
      </c>
      <c r="N355" s="40"/>
      <c r="O355" s="41">
        <f t="shared" si="383"/>
        <v>0</v>
      </c>
      <c r="P355" s="40"/>
      <c r="Q355" s="41">
        <f t="shared" si="384"/>
        <v>0</v>
      </c>
      <c r="R355" s="40"/>
      <c r="S355" s="41">
        <f t="shared" si="385"/>
        <v>0</v>
      </c>
      <c r="T355" s="40"/>
      <c r="U355" s="41">
        <f t="shared" si="386"/>
        <v>0</v>
      </c>
      <c r="V355" s="40"/>
      <c r="W355" s="41">
        <f t="shared" si="387"/>
        <v>0</v>
      </c>
      <c r="X355" s="40"/>
      <c r="Y355" s="41">
        <f t="shared" si="388"/>
        <v>0</v>
      </c>
      <c r="Z355" s="40"/>
      <c r="AA355" s="41">
        <f t="shared" si="389"/>
        <v>0</v>
      </c>
      <c r="AB355" s="40"/>
      <c r="AC355" s="41">
        <f t="shared" si="390"/>
        <v>0</v>
      </c>
      <c r="AD355" s="40"/>
      <c r="AE355" s="41">
        <f t="shared" si="391"/>
        <v>0</v>
      </c>
      <c r="AF355" s="40"/>
      <c r="AG355" s="41">
        <f t="shared" si="392"/>
        <v>0</v>
      </c>
      <c r="AH355" s="40"/>
      <c r="AI355" s="41">
        <f t="shared" si="393"/>
        <v>0</v>
      </c>
      <c r="AJ355" s="40"/>
      <c r="AK355" s="41">
        <f t="shared" si="394"/>
        <v>0</v>
      </c>
      <c r="AL355" s="40"/>
      <c r="AM355" s="41">
        <f t="shared" si="395"/>
        <v>0</v>
      </c>
      <c r="AN355" s="40"/>
      <c r="AO355" s="41">
        <f t="shared" si="396"/>
        <v>0</v>
      </c>
      <c r="AP355" s="40"/>
      <c r="AQ355" s="41">
        <f t="shared" si="397"/>
        <v>0</v>
      </c>
      <c r="AR355" s="40"/>
      <c r="AS355" s="41">
        <f t="shared" si="398"/>
        <v>0</v>
      </c>
      <c r="AT355" s="40"/>
      <c r="AU355" s="41">
        <f t="shared" si="399"/>
        <v>0</v>
      </c>
      <c r="AV355" s="40"/>
      <c r="AW355" s="41">
        <f t="shared" si="400"/>
        <v>0</v>
      </c>
      <c r="AX355" s="40"/>
      <c r="AY355" s="41">
        <f t="shared" si="401"/>
        <v>0</v>
      </c>
      <c r="AZ355" s="40"/>
      <c r="BA355" s="41">
        <f t="shared" si="402"/>
        <v>0</v>
      </c>
      <c r="BB355" s="40"/>
      <c r="BC355" s="41">
        <f t="shared" si="403"/>
        <v>0</v>
      </c>
      <c r="BD355" s="42">
        <f t="shared" si="404"/>
        <v>0</v>
      </c>
      <c r="BE355" s="49">
        <f t="shared" si="405"/>
        <v>0</v>
      </c>
      <c r="BF355" s="56">
        <f t="shared" si="406"/>
        <v>53</v>
      </c>
    </row>
    <row r="356" spans="1:58" ht="15" hidden="1" customHeight="1" x14ac:dyDescent="0.2">
      <c r="A356" s="48" t="s">
        <v>120</v>
      </c>
      <c r="B356" s="48" t="s">
        <v>25</v>
      </c>
      <c r="C356" s="48">
        <v>1</v>
      </c>
      <c r="D356" s="48" t="s">
        <v>147</v>
      </c>
      <c r="E356" s="48">
        <v>2016</v>
      </c>
      <c r="F356" s="40"/>
      <c r="G356" s="41">
        <f t="shared" si="379"/>
        <v>0</v>
      </c>
      <c r="H356" s="40"/>
      <c r="I356" s="41">
        <f t="shared" si="380"/>
        <v>0</v>
      </c>
      <c r="J356" s="40"/>
      <c r="K356" s="41">
        <f t="shared" si="381"/>
        <v>0</v>
      </c>
      <c r="L356" s="40"/>
      <c r="M356" s="41">
        <f t="shared" si="382"/>
        <v>0</v>
      </c>
      <c r="N356" s="40"/>
      <c r="O356" s="41">
        <f t="shared" si="383"/>
        <v>0</v>
      </c>
      <c r="P356" s="40"/>
      <c r="Q356" s="41">
        <f t="shared" si="384"/>
        <v>0</v>
      </c>
      <c r="R356" s="40"/>
      <c r="S356" s="41">
        <f t="shared" si="385"/>
        <v>0</v>
      </c>
      <c r="T356" s="40"/>
      <c r="U356" s="41">
        <f t="shared" si="386"/>
        <v>0</v>
      </c>
      <c r="V356" s="40"/>
      <c r="W356" s="41">
        <f t="shared" si="387"/>
        <v>0</v>
      </c>
      <c r="X356" s="40"/>
      <c r="Y356" s="41">
        <f t="shared" si="388"/>
        <v>0</v>
      </c>
      <c r="Z356" s="40"/>
      <c r="AA356" s="41">
        <f t="shared" si="389"/>
        <v>0</v>
      </c>
      <c r="AB356" s="40"/>
      <c r="AC356" s="41">
        <f t="shared" si="390"/>
        <v>0</v>
      </c>
      <c r="AD356" s="40"/>
      <c r="AE356" s="41">
        <f t="shared" si="391"/>
        <v>0</v>
      </c>
      <c r="AF356" s="40"/>
      <c r="AG356" s="41">
        <f t="shared" si="392"/>
        <v>0</v>
      </c>
      <c r="AH356" s="40"/>
      <c r="AI356" s="41">
        <f t="shared" si="393"/>
        <v>0</v>
      </c>
      <c r="AJ356" s="40"/>
      <c r="AK356" s="41">
        <f t="shared" si="394"/>
        <v>0</v>
      </c>
      <c r="AL356" s="40"/>
      <c r="AM356" s="41">
        <f t="shared" si="395"/>
        <v>0</v>
      </c>
      <c r="AN356" s="40"/>
      <c r="AO356" s="41">
        <f t="shared" si="396"/>
        <v>0</v>
      </c>
      <c r="AP356" s="40"/>
      <c r="AQ356" s="41">
        <f t="shared" si="397"/>
        <v>0</v>
      </c>
      <c r="AR356" s="40"/>
      <c r="AS356" s="41">
        <f t="shared" si="398"/>
        <v>0</v>
      </c>
      <c r="AT356" s="40"/>
      <c r="AU356" s="41">
        <f t="shared" si="399"/>
        <v>0</v>
      </c>
      <c r="AV356" s="40"/>
      <c r="AW356" s="41">
        <f t="shared" si="400"/>
        <v>0</v>
      </c>
      <c r="AX356" s="40"/>
      <c r="AY356" s="41">
        <f t="shared" si="401"/>
        <v>0</v>
      </c>
      <c r="AZ356" s="40"/>
      <c r="BA356" s="41">
        <f t="shared" si="402"/>
        <v>0</v>
      </c>
      <c r="BB356" s="40"/>
      <c r="BC356" s="41">
        <f t="shared" si="403"/>
        <v>0</v>
      </c>
      <c r="BD356" s="42">
        <f t="shared" si="404"/>
        <v>0</v>
      </c>
      <c r="BE356" s="49">
        <f t="shared" si="405"/>
        <v>0</v>
      </c>
      <c r="BF356" s="56">
        <f t="shared" si="406"/>
        <v>53</v>
      </c>
    </row>
    <row r="357" spans="1:58" hidden="1" x14ac:dyDescent="0.2">
      <c r="A357" s="48" t="s">
        <v>121</v>
      </c>
      <c r="B357" s="48" t="s">
        <v>10</v>
      </c>
      <c r="C357" s="48"/>
      <c r="D357" s="48" t="s">
        <v>147</v>
      </c>
      <c r="E357" s="48">
        <v>2016</v>
      </c>
      <c r="F357" s="40"/>
      <c r="G357" s="41">
        <f t="shared" si="379"/>
        <v>0</v>
      </c>
      <c r="H357" s="40"/>
      <c r="I357" s="41">
        <f t="shared" si="380"/>
        <v>0</v>
      </c>
      <c r="J357" s="40"/>
      <c r="K357" s="41">
        <f t="shared" si="381"/>
        <v>0</v>
      </c>
      <c r="L357" s="40"/>
      <c r="M357" s="41">
        <f t="shared" si="382"/>
        <v>0</v>
      </c>
      <c r="N357" s="40"/>
      <c r="O357" s="41">
        <f t="shared" si="383"/>
        <v>0</v>
      </c>
      <c r="P357" s="40"/>
      <c r="Q357" s="41">
        <f t="shared" si="384"/>
        <v>0</v>
      </c>
      <c r="R357" s="40"/>
      <c r="S357" s="41">
        <f t="shared" si="385"/>
        <v>0</v>
      </c>
      <c r="T357" s="40"/>
      <c r="U357" s="41">
        <f t="shared" si="386"/>
        <v>0</v>
      </c>
      <c r="V357" s="40"/>
      <c r="W357" s="41">
        <f t="shared" si="387"/>
        <v>0</v>
      </c>
      <c r="X357" s="40"/>
      <c r="Y357" s="41">
        <f t="shared" si="388"/>
        <v>0</v>
      </c>
      <c r="Z357" s="40"/>
      <c r="AA357" s="41">
        <f t="shared" si="389"/>
        <v>0</v>
      </c>
      <c r="AB357" s="40"/>
      <c r="AC357" s="41">
        <f t="shared" si="390"/>
        <v>0</v>
      </c>
      <c r="AD357" s="40"/>
      <c r="AE357" s="41">
        <f t="shared" si="391"/>
        <v>0</v>
      </c>
      <c r="AF357" s="40"/>
      <c r="AG357" s="41">
        <f t="shared" si="392"/>
        <v>0</v>
      </c>
      <c r="AH357" s="40"/>
      <c r="AI357" s="41">
        <f t="shared" si="393"/>
        <v>0</v>
      </c>
      <c r="AJ357" s="40"/>
      <c r="AK357" s="41">
        <f t="shared" si="394"/>
        <v>0</v>
      </c>
      <c r="AL357" s="40"/>
      <c r="AM357" s="41">
        <f t="shared" si="395"/>
        <v>0</v>
      </c>
      <c r="AN357" s="40"/>
      <c r="AO357" s="41">
        <f t="shared" si="396"/>
        <v>0</v>
      </c>
      <c r="AP357" s="40"/>
      <c r="AQ357" s="41">
        <f t="shared" si="397"/>
        <v>0</v>
      </c>
      <c r="AR357" s="40"/>
      <c r="AS357" s="41">
        <f t="shared" si="398"/>
        <v>0</v>
      </c>
      <c r="AT357" s="40"/>
      <c r="AU357" s="41">
        <f t="shared" si="399"/>
        <v>0</v>
      </c>
      <c r="AV357" s="40"/>
      <c r="AW357" s="41">
        <f t="shared" si="400"/>
        <v>0</v>
      </c>
      <c r="AX357" s="40"/>
      <c r="AY357" s="41">
        <f t="shared" si="401"/>
        <v>0</v>
      </c>
      <c r="AZ357" s="40"/>
      <c r="BA357" s="41">
        <f t="shared" si="402"/>
        <v>0</v>
      </c>
      <c r="BB357" s="40"/>
      <c r="BC357" s="41">
        <f t="shared" si="403"/>
        <v>0</v>
      </c>
      <c r="BD357" s="42">
        <f t="shared" si="404"/>
        <v>0</v>
      </c>
      <c r="BE357" s="49">
        <f t="shared" si="405"/>
        <v>0</v>
      </c>
      <c r="BF357" s="56">
        <f t="shared" si="406"/>
        <v>53</v>
      </c>
    </row>
    <row r="358" spans="1:58" hidden="1" x14ac:dyDescent="0.2">
      <c r="A358" s="48" t="s">
        <v>20</v>
      </c>
      <c r="B358" s="48" t="s">
        <v>10</v>
      </c>
      <c r="C358" s="48">
        <v>3</v>
      </c>
      <c r="D358" s="48" t="s">
        <v>147</v>
      </c>
      <c r="E358" s="48">
        <v>2016</v>
      </c>
      <c r="F358" s="40"/>
      <c r="G358" s="41">
        <f t="shared" si="379"/>
        <v>0</v>
      </c>
      <c r="H358" s="40"/>
      <c r="I358" s="41">
        <f t="shared" si="380"/>
        <v>0</v>
      </c>
      <c r="J358" s="40"/>
      <c r="K358" s="41">
        <f t="shared" si="381"/>
        <v>0</v>
      </c>
      <c r="L358" s="40"/>
      <c r="M358" s="41">
        <f t="shared" si="382"/>
        <v>0</v>
      </c>
      <c r="N358" s="40"/>
      <c r="O358" s="41">
        <f t="shared" si="383"/>
        <v>0</v>
      </c>
      <c r="P358" s="40"/>
      <c r="Q358" s="41">
        <f t="shared" si="384"/>
        <v>0</v>
      </c>
      <c r="R358" s="40"/>
      <c r="S358" s="41">
        <f t="shared" si="385"/>
        <v>0</v>
      </c>
      <c r="T358" s="40"/>
      <c r="U358" s="41">
        <f t="shared" si="386"/>
        <v>0</v>
      </c>
      <c r="V358" s="40"/>
      <c r="W358" s="41">
        <f t="shared" si="387"/>
        <v>0</v>
      </c>
      <c r="X358" s="40"/>
      <c r="Y358" s="41">
        <f t="shared" si="388"/>
        <v>0</v>
      </c>
      <c r="Z358" s="40"/>
      <c r="AA358" s="41">
        <f t="shared" si="389"/>
        <v>0</v>
      </c>
      <c r="AB358" s="40"/>
      <c r="AC358" s="41">
        <f t="shared" si="390"/>
        <v>0</v>
      </c>
      <c r="AD358" s="40"/>
      <c r="AE358" s="41">
        <f t="shared" si="391"/>
        <v>0</v>
      </c>
      <c r="AF358" s="40"/>
      <c r="AG358" s="41">
        <f t="shared" si="392"/>
        <v>0</v>
      </c>
      <c r="AH358" s="40"/>
      <c r="AI358" s="41">
        <f t="shared" si="393"/>
        <v>0</v>
      </c>
      <c r="AJ358" s="40"/>
      <c r="AK358" s="41">
        <f t="shared" si="394"/>
        <v>0</v>
      </c>
      <c r="AL358" s="40"/>
      <c r="AM358" s="41">
        <f t="shared" si="395"/>
        <v>0</v>
      </c>
      <c r="AN358" s="40"/>
      <c r="AO358" s="41">
        <f t="shared" si="396"/>
        <v>0</v>
      </c>
      <c r="AP358" s="40"/>
      <c r="AQ358" s="41">
        <f t="shared" si="397"/>
        <v>0</v>
      </c>
      <c r="AR358" s="40"/>
      <c r="AS358" s="41">
        <f t="shared" si="398"/>
        <v>0</v>
      </c>
      <c r="AT358" s="40"/>
      <c r="AU358" s="41">
        <f t="shared" si="399"/>
        <v>0</v>
      </c>
      <c r="AV358" s="40"/>
      <c r="AW358" s="41">
        <f t="shared" si="400"/>
        <v>0</v>
      </c>
      <c r="AX358" s="40"/>
      <c r="AY358" s="41">
        <f t="shared" si="401"/>
        <v>0</v>
      </c>
      <c r="AZ358" s="40"/>
      <c r="BA358" s="41">
        <f t="shared" si="402"/>
        <v>0</v>
      </c>
      <c r="BB358" s="40"/>
      <c r="BC358" s="41">
        <f t="shared" si="403"/>
        <v>0</v>
      </c>
      <c r="BD358" s="42">
        <f t="shared" si="404"/>
        <v>0</v>
      </c>
      <c r="BE358" s="49">
        <f t="shared" si="405"/>
        <v>0</v>
      </c>
      <c r="BF358" s="56">
        <f t="shared" si="406"/>
        <v>53</v>
      </c>
    </row>
    <row r="359" spans="1:58" hidden="1" x14ac:dyDescent="0.2">
      <c r="A359" s="48" t="s">
        <v>17</v>
      </c>
      <c r="B359" s="48" t="s">
        <v>10</v>
      </c>
      <c r="C359" s="48">
        <v>3</v>
      </c>
      <c r="D359" s="48" t="s">
        <v>147</v>
      </c>
      <c r="E359" s="48">
        <v>2016</v>
      </c>
      <c r="F359" s="40"/>
      <c r="G359" s="41">
        <f t="shared" si="379"/>
        <v>0</v>
      </c>
      <c r="H359" s="40"/>
      <c r="I359" s="41">
        <f t="shared" si="380"/>
        <v>0</v>
      </c>
      <c r="J359" s="40"/>
      <c r="K359" s="41">
        <f t="shared" si="381"/>
        <v>0</v>
      </c>
      <c r="L359" s="40"/>
      <c r="M359" s="41">
        <f t="shared" si="382"/>
        <v>0</v>
      </c>
      <c r="N359" s="40"/>
      <c r="O359" s="41">
        <f t="shared" si="383"/>
        <v>0</v>
      </c>
      <c r="P359" s="40"/>
      <c r="Q359" s="41">
        <f t="shared" si="384"/>
        <v>0</v>
      </c>
      <c r="R359" s="40"/>
      <c r="S359" s="41">
        <f t="shared" si="385"/>
        <v>0</v>
      </c>
      <c r="T359" s="40"/>
      <c r="U359" s="41">
        <f t="shared" si="386"/>
        <v>0</v>
      </c>
      <c r="V359" s="40"/>
      <c r="W359" s="41">
        <f t="shared" si="387"/>
        <v>0</v>
      </c>
      <c r="X359" s="40"/>
      <c r="Y359" s="41">
        <f t="shared" si="388"/>
        <v>0</v>
      </c>
      <c r="Z359" s="40"/>
      <c r="AA359" s="41">
        <f t="shared" si="389"/>
        <v>0</v>
      </c>
      <c r="AB359" s="40"/>
      <c r="AC359" s="41">
        <f t="shared" si="390"/>
        <v>0</v>
      </c>
      <c r="AD359" s="40"/>
      <c r="AE359" s="41">
        <f t="shared" si="391"/>
        <v>0</v>
      </c>
      <c r="AF359" s="40"/>
      <c r="AG359" s="41">
        <f t="shared" si="392"/>
        <v>0</v>
      </c>
      <c r="AH359" s="40"/>
      <c r="AI359" s="41">
        <f t="shared" si="393"/>
        <v>0</v>
      </c>
      <c r="AJ359" s="40"/>
      <c r="AK359" s="41">
        <f t="shared" si="394"/>
        <v>0</v>
      </c>
      <c r="AL359" s="40"/>
      <c r="AM359" s="41">
        <f t="shared" si="395"/>
        <v>0</v>
      </c>
      <c r="AN359" s="40"/>
      <c r="AO359" s="41">
        <f t="shared" si="396"/>
        <v>0</v>
      </c>
      <c r="AP359" s="40"/>
      <c r="AQ359" s="41">
        <f t="shared" si="397"/>
        <v>0</v>
      </c>
      <c r="AR359" s="40"/>
      <c r="AS359" s="41">
        <f t="shared" si="398"/>
        <v>0</v>
      </c>
      <c r="AT359" s="40"/>
      <c r="AU359" s="41">
        <f t="shared" si="399"/>
        <v>0</v>
      </c>
      <c r="AV359" s="40"/>
      <c r="AW359" s="41">
        <f t="shared" si="400"/>
        <v>0</v>
      </c>
      <c r="AX359" s="40"/>
      <c r="AY359" s="41">
        <f t="shared" si="401"/>
        <v>0</v>
      </c>
      <c r="AZ359" s="40"/>
      <c r="BA359" s="41">
        <f t="shared" si="402"/>
        <v>0</v>
      </c>
      <c r="BB359" s="40"/>
      <c r="BC359" s="41">
        <f t="shared" si="403"/>
        <v>0</v>
      </c>
      <c r="BD359" s="42">
        <f t="shared" si="404"/>
        <v>0</v>
      </c>
      <c r="BE359" s="49">
        <f t="shared" si="405"/>
        <v>0</v>
      </c>
      <c r="BF359" s="56">
        <f t="shared" si="406"/>
        <v>53</v>
      </c>
    </row>
    <row r="360" spans="1:58" hidden="1" x14ac:dyDescent="0.2">
      <c r="A360" s="48" t="s">
        <v>16</v>
      </c>
      <c r="B360" s="48" t="s">
        <v>10</v>
      </c>
      <c r="C360" s="48">
        <v>1</v>
      </c>
      <c r="D360" s="48" t="s">
        <v>147</v>
      </c>
      <c r="E360" s="48">
        <v>2016</v>
      </c>
      <c r="F360" s="40"/>
      <c r="G360" s="41">
        <f t="shared" si="379"/>
        <v>0</v>
      </c>
      <c r="H360" s="40"/>
      <c r="I360" s="41">
        <f t="shared" si="380"/>
        <v>0</v>
      </c>
      <c r="J360" s="40"/>
      <c r="K360" s="41">
        <f t="shared" si="381"/>
        <v>0</v>
      </c>
      <c r="L360" s="40"/>
      <c r="M360" s="41">
        <f t="shared" si="382"/>
        <v>0</v>
      </c>
      <c r="N360" s="40"/>
      <c r="O360" s="41">
        <f t="shared" si="383"/>
        <v>0</v>
      </c>
      <c r="P360" s="40"/>
      <c r="Q360" s="41">
        <f t="shared" si="384"/>
        <v>0</v>
      </c>
      <c r="R360" s="40"/>
      <c r="S360" s="41">
        <f t="shared" si="385"/>
        <v>0</v>
      </c>
      <c r="T360" s="40"/>
      <c r="U360" s="41">
        <f t="shared" si="386"/>
        <v>0</v>
      </c>
      <c r="V360" s="40"/>
      <c r="W360" s="41">
        <f t="shared" si="387"/>
        <v>0</v>
      </c>
      <c r="X360" s="40"/>
      <c r="Y360" s="41">
        <f t="shared" si="388"/>
        <v>0</v>
      </c>
      <c r="Z360" s="40"/>
      <c r="AA360" s="41">
        <f t="shared" si="389"/>
        <v>0</v>
      </c>
      <c r="AB360" s="40"/>
      <c r="AC360" s="41">
        <f t="shared" si="390"/>
        <v>0</v>
      </c>
      <c r="AD360" s="40"/>
      <c r="AE360" s="41">
        <f t="shared" si="391"/>
        <v>0</v>
      </c>
      <c r="AF360" s="40"/>
      <c r="AG360" s="41">
        <f t="shared" si="392"/>
        <v>0</v>
      </c>
      <c r="AH360" s="40"/>
      <c r="AI360" s="41">
        <f t="shared" si="393"/>
        <v>0</v>
      </c>
      <c r="AJ360" s="40"/>
      <c r="AK360" s="41">
        <f t="shared" si="394"/>
        <v>0</v>
      </c>
      <c r="AL360" s="40"/>
      <c r="AM360" s="41">
        <f t="shared" si="395"/>
        <v>0</v>
      </c>
      <c r="AN360" s="40"/>
      <c r="AO360" s="41">
        <f t="shared" si="396"/>
        <v>0</v>
      </c>
      <c r="AP360" s="40"/>
      <c r="AQ360" s="41">
        <f t="shared" si="397"/>
        <v>0</v>
      </c>
      <c r="AR360" s="40"/>
      <c r="AS360" s="41">
        <f t="shared" si="398"/>
        <v>0</v>
      </c>
      <c r="AT360" s="40"/>
      <c r="AU360" s="41">
        <f t="shared" si="399"/>
        <v>0</v>
      </c>
      <c r="AV360" s="40"/>
      <c r="AW360" s="41">
        <f t="shared" si="400"/>
        <v>0</v>
      </c>
      <c r="AX360" s="40"/>
      <c r="AY360" s="41">
        <f t="shared" si="401"/>
        <v>0</v>
      </c>
      <c r="AZ360" s="40"/>
      <c r="BA360" s="41">
        <f t="shared" si="402"/>
        <v>0</v>
      </c>
      <c r="BB360" s="40"/>
      <c r="BC360" s="41">
        <f t="shared" si="403"/>
        <v>0</v>
      </c>
      <c r="BD360" s="42">
        <f t="shared" si="404"/>
        <v>0</v>
      </c>
      <c r="BE360" s="49">
        <f t="shared" si="405"/>
        <v>0</v>
      </c>
      <c r="BF360" s="56">
        <f t="shared" si="406"/>
        <v>53</v>
      </c>
    </row>
    <row r="361" spans="1:58" hidden="1" x14ac:dyDescent="0.2">
      <c r="A361" s="48" t="s">
        <v>132</v>
      </c>
      <c r="B361" s="48" t="s">
        <v>52</v>
      </c>
      <c r="C361" s="48">
        <v>1</v>
      </c>
      <c r="D361" s="48" t="s">
        <v>147</v>
      </c>
      <c r="E361" s="48">
        <v>2016</v>
      </c>
      <c r="F361" s="40"/>
      <c r="G361" s="41">
        <f t="shared" si="379"/>
        <v>0</v>
      </c>
      <c r="H361" s="40"/>
      <c r="I361" s="41">
        <f t="shared" si="380"/>
        <v>0</v>
      </c>
      <c r="J361" s="40"/>
      <c r="K361" s="41">
        <f t="shared" si="381"/>
        <v>0</v>
      </c>
      <c r="L361" s="40"/>
      <c r="M361" s="41">
        <f t="shared" si="382"/>
        <v>0</v>
      </c>
      <c r="N361" s="40"/>
      <c r="O361" s="41">
        <f t="shared" si="383"/>
        <v>0</v>
      </c>
      <c r="P361" s="40"/>
      <c r="Q361" s="41">
        <f t="shared" si="384"/>
        <v>0</v>
      </c>
      <c r="R361" s="40"/>
      <c r="S361" s="41">
        <f t="shared" si="385"/>
        <v>0</v>
      </c>
      <c r="T361" s="40"/>
      <c r="U361" s="41">
        <f t="shared" si="386"/>
        <v>0</v>
      </c>
      <c r="V361" s="40"/>
      <c r="W361" s="41">
        <f t="shared" si="387"/>
        <v>0</v>
      </c>
      <c r="X361" s="40"/>
      <c r="Y361" s="41">
        <f t="shared" si="388"/>
        <v>0</v>
      </c>
      <c r="Z361" s="40"/>
      <c r="AA361" s="41">
        <f t="shared" si="389"/>
        <v>0</v>
      </c>
      <c r="AB361" s="40"/>
      <c r="AC361" s="41">
        <f t="shared" si="390"/>
        <v>0</v>
      </c>
      <c r="AD361" s="40"/>
      <c r="AE361" s="41">
        <f t="shared" si="391"/>
        <v>0</v>
      </c>
      <c r="AF361" s="40"/>
      <c r="AG361" s="41">
        <f t="shared" si="392"/>
        <v>0</v>
      </c>
      <c r="AH361" s="40"/>
      <c r="AI361" s="41">
        <f t="shared" si="393"/>
        <v>0</v>
      </c>
      <c r="AJ361" s="40"/>
      <c r="AK361" s="41">
        <f t="shared" si="394"/>
        <v>0</v>
      </c>
      <c r="AL361" s="40"/>
      <c r="AM361" s="41">
        <f t="shared" si="395"/>
        <v>0</v>
      </c>
      <c r="AN361" s="40"/>
      <c r="AO361" s="41">
        <f t="shared" si="396"/>
        <v>0</v>
      </c>
      <c r="AP361" s="40"/>
      <c r="AQ361" s="41">
        <f t="shared" si="397"/>
        <v>0</v>
      </c>
      <c r="AR361" s="40"/>
      <c r="AS361" s="41">
        <f t="shared" si="398"/>
        <v>0</v>
      </c>
      <c r="AT361" s="40"/>
      <c r="AU361" s="41">
        <f t="shared" si="399"/>
        <v>0</v>
      </c>
      <c r="AV361" s="40"/>
      <c r="AW361" s="41">
        <f t="shared" si="400"/>
        <v>0</v>
      </c>
      <c r="AX361" s="40"/>
      <c r="AY361" s="41">
        <f t="shared" si="401"/>
        <v>0</v>
      </c>
      <c r="AZ361" s="40"/>
      <c r="BA361" s="41">
        <f t="shared" si="402"/>
        <v>0</v>
      </c>
      <c r="BB361" s="40"/>
      <c r="BC361" s="41">
        <f t="shared" si="403"/>
        <v>0</v>
      </c>
      <c r="BD361" s="42">
        <f t="shared" si="404"/>
        <v>0</v>
      </c>
      <c r="BE361" s="49">
        <f t="shared" si="405"/>
        <v>0</v>
      </c>
      <c r="BF361" s="56">
        <f t="shared" si="406"/>
        <v>53</v>
      </c>
    </row>
    <row r="362" spans="1:58" hidden="1" x14ac:dyDescent="0.2">
      <c r="A362" s="48" t="s">
        <v>42</v>
      </c>
      <c r="B362" s="48" t="s">
        <v>25</v>
      </c>
      <c r="C362" s="48">
        <v>2</v>
      </c>
      <c r="D362" s="48" t="s">
        <v>147</v>
      </c>
      <c r="E362" s="48">
        <v>2016</v>
      </c>
      <c r="F362" s="40"/>
      <c r="G362" s="41">
        <f t="shared" si="379"/>
        <v>0</v>
      </c>
      <c r="H362" s="40"/>
      <c r="I362" s="41">
        <f t="shared" si="380"/>
        <v>0</v>
      </c>
      <c r="J362" s="40"/>
      <c r="K362" s="41">
        <f t="shared" si="381"/>
        <v>0</v>
      </c>
      <c r="L362" s="40"/>
      <c r="M362" s="41">
        <f t="shared" si="382"/>
        <v>0</v>
      </c>
      <c r="N362" s="40"/>
      <c r="O362" s="41">
        <f t="shared" si="383"/>
        <v>0</v>
      </c>
      <c r="P362" s="40"/>
      <c r="Q362" s="41">
        <f t="shared" si="384"/>
        <v>0</v>
      </c>
      <c r="R362" s="40"/>
      <c r="S362" s="41">
        <f t="shared" si="385"/>
        <v>0</v>
      </c>
      <c r="T362" s="40"/>
      <c r="U362" s="41">
        <f t="shared" si="386"/>
        <v>0</v>
      </c>
      <c r="V362" s="40"/>
      <c r="W362" s="41">
        <f t="shared" si="387"/>
        <v>0</v>
      </c>
      <c r="X362" s="40"/>
      <c r="Y362" s="41">
        <f t="shared" si="388"/>
        <v>0</v>
      </c>
      <c r="Z362" s="40"/>
      <c r="AA362" s="41">
        <f t="shared" si="389"/>
        <v>0</v>
      </c>
      <c r="AB362" s="40"/>
      <c r="AC362" s="41">
        <f t="shared" si="390"/>
        <v>0</v>
      </c>
      <c r="AD362" s="40"/>
      <c r="AE362" s="41">
        <f t="shared" si="391"/>
        <v>0</v>
      </c>
      <c r="AF362" s="40"/>
      <c r="AG362" s="41">
        <f t="shared" si="392"/>
        <v>0</v>
      </c>
      <c r="AH362" s="40"/>
      <c r="AI362" s="41">
        <f t="shared" si="393"/>
        <v>0</v>
      </c>
      <c r="AJ362" s="40"/>
      <c r="AK362" s="41">
        <f t="shared" si="394"/>
        <v>0</v>
      </c>
      <c r="AL362" s="40"/>
      <c r="AM362" s="41">
        <f t="shared" si="395"/>
        <v>0</v>
      </c>
      <c r="AN362" s="40"/>
      <c r="AO362" s="41">
        <f t="shared" si="396"/>
        <v>0</v>
      </c>
      <c r="AP362" s="40"/>
      <c r="AQ362" s="41">
        <f t="shared" si="397"/>
        <v>0</v>
      </c>
      <c r="AR362" s="40"/>
      <c r="AS362" s="41">
        <f t="shared" si="398"/>
        <v>0</v>
      </c>
      <c r="AT362" s="40"/>
      <c r="AU362" s="41">
        <f t="shared" si="399"/>
        <v>0</v>
      </c>
      <c r="AV362" s="40"/>
      <c r="AW362" s="41">
        <f t="shared" si="400"/>
        <v>0</v>
      </c>
      <c r="AX362" s="40"/>
      <c r="AY362" s="41">
        <f t="shared" si="401"/>
        <v>0</v>
      </c>
      <c r="AZ362" s="40"/>
      <c r="BA362" s="41">
        <f t="shared" si="402"/>
        <v>0</v>
      </c>
      <c r="BB362" s="40"/>
      <c r="BC362" s="41">
        <f t="shared" si="403"/>
        <v>0</v>
      </c>
      <c r="BD362" s="42">
        <f t="shared" si="404"/>
        <v>0</v>
      </c>
      <c r="BE362" s="49">
        <f t="shared" si="405"/>
        <v>0</v>
      </c>
      <c r="BF362" s="56">
        <f t="shared" si="406"/>
        <v>53</v>
      </c>
    </row>
    <row r="363" spans="1:58" hidden="1" x14ac:dyDescent="0.2">
      <c r="A363" s="48" t="s">
        <v>133</v>
      </c>
      <c r="B363" s="48" t="s">
        <v>10</v>
      </c>
      <c r="C363" s="48">
        <v>2</v>
      </c>
      <c r="D363" s="48" t="s">
        <v>147</v>
      </c>
      <c r="E363" s="48">
        <v>2016</v>
      </c>
      <c r="F363" s="40"/>
      <c r="G363" s="41">
        <f t="shared" si="379"/>
        <v>0</v>
      </c>
      <c r="H363" s="40"/>
      <c r="I363" s="41">
        <f t="shared" si="380"/>
        <v>0</v>
      </c>
      <c r="J363" s="40"/>
      <c r="K363" s="41">
        <f t="shared" si="381"/>
        <v>0</v>
      </c>
      <c r="L363" s="40"/>
      <c r="M363" s="41">
        <f t="shared" si="382"/>
        <v>0</v>
      </c>
      <c r="N363" s="40"/>
      <c r="O363" s="41">
        <f t="shared" si="383"/>
        <v>0</v>
      </c>
      <c r="P363" s="40"/>
      <c r="Q363" s="41">
        <f t="shared" si="384"/>
        <v>0</v>
      </c>
      <c r="R363" s="40"/>
      <c r="S363" s="41">
        <f t="shared" si="385"/>
        <v>0</v>
      </c>
      <c r="T363" s="40"/>
      <c r="U363" s="41">
        <f t="shared" si="386"/>
        <v>0</v>
      </c>
      <c r="V363" s="40"/>
      <c r="W363" s="41">
        <f t="shared" si="387"/>
        <v>0</v>
      </c>
      <c r="X363" s="40"/>
      <c r="Y363" s="41">
        <f t="shared" si="388"/>
        <v>0</v>
      </c>
      <c r="Z363" s="40"/>
      <c r="AA363" s="41">
        <f t="shared" si="389"/>
        <v>0</v>
      </c>
      <c r="AB363" s="40"/>
      <c r="AC363" s="41">
        <f t="shared" si="390"/>
        <v>0</v>
      </c>
      <c r="AD363" s="40"/>
      <c r="AE363" s="41">
        <f t="shared" si="391"/>
        <v>0</v>
      </c>
      <c r="AF363" s="40"/>
      <c r="AG363" s="41">
        <f t="shared" si="392"/>
        <v>0</v>
      </c>
      <c r="AH363" s="40"/>
      <c r="AI363" s="41">
        <f t="shared" si="393"/>
        <v>0</v>
      </c>
      <c r="AJ363" s="40"/>
      <c r="AK363" s="41">
        <f t="shared" si="394"/>
        <v>0</v>
      </c>
      <c r="AL363" s="40"/>
      <c r="AM363" s="41">
        <f t="shared" si="395"/>
        <v>0</v>
      </c>
      <c r="AN363" s="40"/>
      <c r="AO363" s="41">
        <f t="shared" si="396"/>
        <v>0</v>
      </c>
      <c r="AP363" s="40"/>
      <c r="AQ363" s="41">
        <f t="shared" si="397"/>
        <v>0</v>
      </c>
      <c r="AR363" s="40"/>
      <c r="AS363" s="41">
        <f t="shared" si="398"/>
        <v>0</v>
      </c>
      <c r="AT363" s="40"/>
      <c r="AU363" s="41">
        <f t="shared" si="399"/>
        <v>0</v>
      </c>
      <c r="AV363" s="40"/>
      <c r="AW363" s="41">
        <f t="shared" si="400"/>
        <v>0</v>
      </c>
      <c r="AX363" s="40"/>
      <c r="AY363" s="41">
        <f t="shared" si="401"/>
        <v>0</v>
      </c>
      <c r="AZ363" s="40"/>
      <c r="BA363" s="41">
        <f t="shared" si="402"/>
        <v>0</v>
      </c>
      <c r="BB363" s="40"/>
      <c r="BC363" s="41">
        <f t="shared" si="403"/>
        <v>0</v>
      </c>
      <c r="BD363" s="42">
        <f t="shared" si="404"/>
        <v>0</v>
      </c>
      <c r="BE363" s="49">
        <f t="shared" si="405"/>
        <v>0</v>
      </c>
      <c r="BF363" s="56">
        <f t="shared" si="406"/>
        <v>53</v>
      </c>
    </row>
    <row r="364" spans="1:58" hidden="1" x14ac:dyDescent="0.2">
      <c r="A364" s="48" t="s">
        <v>18</v>
      </c>
      <c r="B364" s="48" t="s">
        <v>10</v>
      </c>
      <c r="C364" s="48">
        <v>3</v>
      </c>
      <c r="D364" s="48" t="s">
        <v>147</v>
      </c>
      <c r="E364" s="48">
        <v>2016</v>
      </c>
      <c r="F364" s="40"/>
      <c r="G364" s="41">
        <f t="shared" si="379"/>
        <v>0</v>
      </c>
      <c r="H364" s="40"/>
      <c r="I364" s="41">
        <f t="shared" si="380"/>
        <v>0</v>
      </c>
      <c r="J364" s="40"/>
      <c r="K364" s="41">
        <f t="shared" si="381"/>
        <v>0</v>
      </c>
      <c r="L364" s="40"/>
      <c r="M364" s="41">
        <f t="shared" si="382"/>
        <v>0</v>
      </c>
      <c r="N364" s="40"/>
      <c r="O364" s="41">
        <f t="shared" si="383"/>
        <v>0</v>
      </c>
      <c r="P364" s="40"/>
      <c r="Q364" s="41">
        <f t="shared" si="384"/>
        <v>0</v>
      </c>
      <c r="R364" s="40"/>
      <c r="S364" s="41">
        <f t="shared" si="385"/>
        <v>0</v>
      </c>
      <c r="T364" s="40"/>
      <c r="U364" s="41">
        <f t="shared" si="386"/>
        <v>0</v>
      </c>
      <c r="V364" s="40"/>
      <c r="W364" s="41">
        <f t="shared" si="387"/>
        <v>0</v>
      </c>
      <c r="X364" s="40"/>
      <c r="Y364" s="41">
        <f t="shared" si="388"/>
        <v>0</v>
      </c>
      <c r="Z364" s="40"/>
      <c r="AA364" s="41">
        <f t="shared" si="389"/>
        <v>0</v>
      </c>
      <c r="AB364" s="40"/>
      <c r="AC364" s="41">
        <f t="shared" si="390"/>
        <v>0</v>
      </c>
      <c r="AD364" s="40"/>
      <c r="AE364" s="41">
        <f t="shared" si="391"/>
        <v>0</v>
      </c>
      <c r="AF364" s="40"/>
      <c r="AG364" s="41">
        <f t="shared" si="392"/>
        <v>0</v>
      </c>
      <c r="AH364" s="40"/>
      <c r="AI364" s="41">
        <f t="shared" si="393"/>
        <v>0</v>
      </c>
      <c r="AJ364" s="40"/>
      <c r="AK364" s="41">
        <f t="shared" si="394"/>
        <v>0</v>
      </c>
      <c r="AL364" s="40"/>
      <c r="AM364" s="41">
        <f t="shared" si="395"/>
        <v>0</v>
      </c>
      <c r="AN364" s="40"/>
      <c r="AO364" s="41">
        <f t="shared" si="396"/>
        <v>0</v>
      </c>
      <c r="AP364" s="40"/>
      <c r="AQ364" s="41">
        <f t="shared" si="397"/>
        <v>0</v>
      </c>
      <c r="AR364" s="40"/>
      <c r="AS364" s="41">
        <f t="shared" si="398"/>
        <v>0</v>
      </c>
      <c r="AT364" s="40"/>
      <c r="AU364" s="41">
        <f t="shared" si="399"/>
        <v>0</v>
      </c>
      <c r="AV364" s="40"/>
      <c r="AW364" s="41">
        <f t="shared" si="400"/>
        <v>0</v>
      </c>
      <c r="AX364" s="40"/>
      <c r="AY364" s="41">
        <f t="shared" si="401"/>
        <v>0</v>
      </c>
      <c r="AZ364" s="40"/>
      <c r="BA364" s="41">
        <f t="shared" si="402"/>
        <v>0</v>
      </c>
      <c r="BB364" s="40"/>
      <c r="BC364" s="41">
        <f t="shared" si="403"/>
        <v>0</v>
      </c>
      <c r="BD364" s="42">
        <f t="shared" si="404"/>
        <v>0</v>
      </c>
      <c r="BE364" s="49">
        <f t="shared" si="405"/>
        <v>0</v>
      </c>
      <c r="BF364" s="56">
        <f t="shared" si="406"/>
        <v>53</v>
      </c>
    </row>
    <row r="365" spans="1:58" hidden="1" x14ac:dyDescent="0.2">
      <c r="A365" s="48" t="s">
        <v>8</v>
      </c>
      <c r="B365" s="48" t="s">
        <v>134</v>
      </c>
      <c r="C365" s="48">
        <v>1</v>
      </c>
      <c r="D365" s="48" t="s">
        <v>147</v>
      </c>
      <c r="E365" s="48">
        <v>2016</v>
      </c>
      <c r="F365" s="40"/>
      <c r="G365" s="41">
        <f t="shared" si="379"/>
        <v>0</v>
      </c>
      <c r="H365" s="40"/>
      <c r="I365" s="41">
        <f t="shared" si="380"/>
        <v>0</v>
      </c>
      <c r="J365" s="40"/>
      <c r="K365" s="41">
        <f t="shared" si="381"/>
        <v>0</v>
      </c>
      <c r="L365" s="40"/>
      <c r="M365" s="41">
        <f t="shared" si="382"/>
        <v>0</v>
      </c>
      <c r="N365" s="40"/>
      <c r="O365" s="41">
        <f t="shared" si="383"/>
        <v>0</v>
      </c>
      <c r="P365" s="40"/>
      <c r="Q365" s="41">
        <f t="shared" si="384"/>
        <v>0</v>
      </c>
      <c r="R365" s="40"/>
      <c r="S365" s="41">
        <f t="shared" si="385"/>
        <v>0</v>
      </c>
      <c r="T365" s="40"/>
      <c r="U365" s="41">
        <f t="shared" si="386"/>
        <v>0</v>
      </c>
      <c r="V365" s="40"/>
      <c r="W365" s="41">
        <f t="shared" si="387"/>
        <v>0</v>
      </c>
      <c r="X365" s="40"/>
      <c r="Y365" s="41">
        <f t="shared" si="388"/>
        <v>0</v>
      </c>
      <c r="Z365" s="40"/>
      <c r="AA365" s="41">
        <f t="shared" si="389"/>
        <v>0</v>
      </c>
      <c r="AB365" s="40"/>
      <c r="AC365" s="41">
        <f t="shared" si="390"/>
        <v>0</v>
      </c>
      <c r="AD365" s="40"/>
      <c r="AE365" s="41">
        <f t="shared" si="391"/>
        <v>0</v>
      </c>
      <c r="AF365" s="40"/>
      <c r="AG365" s="41">
        <f t="shared" si="392"/>
        <v>0</v>
      </c>
      <c r="AH365" s="40"/>
      <c r="AI365" s="41">
        <f t="shared" si="393"/>
        <v>0</v>
      </c>
      <c r="AJ365" s="40"/>
      <c r="AK365" s="41">
        <f t="shared" si="394"/>
        <v>0</v>
      </c>
      <c r="AL365" s="40"/>
      <c r="AM365" s="41">
        <f t="shared" si="395"/>
        <v>0</v>
      </c>
      <c r="AN365" s="40"/>
      <c r="AO365" s="41">
        <f t="shared" si="396"/>
        <v>0</v>
      </c>
      <c r="AP365" s="40"/>
      <c r="AQ365" s="41">
        <f t="shared" si="397"/>
        <v>0</v>
      </c>
      <c r="AR365" s="40"/>
      <c r="AS365" s="41">
        <f t="shared" si="398"/>
        <v>0</v>
      </c>
      <c r="AT365" s="40"/>
      <c r="AU365" s="41">
        <f t="shared" si="399"/>
        <v>0</v>
      </c>
      <c r="AV365" s="40"/>
      <c r="AW365" s="41">
        <f t="shared" si="400"/>
        <v>0</v>
      </c>
      <c r="AX365" s="40"/>
      <c r="AY365" s="41">
        <f t="shared" si="401"/>
        <v>0</v>
      </c>
      <c r="AZ365" s="40"/>
      <c r="BA365" s="41">
        <f t="shared" si="402"/>
        <v>0</v>
      </c>
      <c r="BB365" s="40"/>
      <c r="BC365" s="41">
        <f t="shared" si="403"/>
        <v>0</v>
      </c>
      <c r="BD365" s="42">
        <f t="shared" si="404"/>
        <v>0</v>
      </c>
      <c r="BE365" s="49">
        <f t="shared" si="405"/>
        <v>0</v>
      </c>
      <c r="BF365" s="56">
        <f t="shared" si="406"/>
        <v>53</v>
      </c>
    </row>
    <row r="366" spans="1:58" hidden="1" x14ac:dyDescent="0.2">
      <c r="A366" s="48" t="s">
        <v>114</v>
      </c>
      <c r="B366" s="48" t="s">
        <v>25</v>
      </c>
      <c r="C366" s="48">
        <v>2</v>
      </c>
      <c r="D366" s="48" t="s">
        <v>147</v>
      </c>
      <c r="E366" s="48">
        <v>2016</v>
      </c>
      <c r="F366" s="40"/>
      <c r="G366" s="41">
        <f t="shared" si="379"/>
        <v>0</v>
      </c>
      <c r="H366" s="40"/>
      <c r="I366" s="41">
        <f t="shared" si="380"/>
        <v>0</v>
      </c>
      <c r="J366" s="40"/>
      <c r="K366" s="41">
        <f t="shared" si="381"/>
        <v>0</v>
      </c>
      <c r="L366" s="40"/>
      <c r="M366" s="41">
        <f t="shared" si="382"/>
        <v>0</v>
      </c>
      <c r="N366" s="40"/>
      <c r="O366" s="41">
        <f t="shared" si="383"/>
        <v>0</v>
      </c>
      <c r="P366" s="40"/>
      <c r="Q366" s="41">
        <f t="shared" si="384"/>
        <v>0</v>
      </c>
      <c r="R366" s="40"/>
      <c r="S366" s="41">
        <f t="shared" si="385"/>
        <v>0</v>
      </c>
      <c r="T366" s="40"/>
      <c r="U366" s="41">
        <f t="shared" si="386"/>
        <v>0</v>
      </c>
      <c r="V366" s="40"/>
      <c r="W366" s="41">
        <f t="shared" si="387"/>
        <v>0</v>
      </c>
      <c r="X366" s="40"/>
      <c r="Y366" s="41">
        <f t="shared" si="388"/>
        <v>0</v>
      </c>
      <c r="Z366" s="40"/>
      <c r="AA366" s="41">
        <f t="shared" si="389"/>
        <v>0</v>
      </c>
      <c r="AB366" s="40"/>
      <c r="AC366" s="41">
        <f t="shared" si="390"/>
        <v>0</v>
      </c>
      <c r="AD366" s="40"/>
      <c r="AE366" s="41">
        <f t="shared" si="391"/>
        <v>0</v>
      </c>
      <c r="AF366" s="40"/>
      <c r="AG366" s="41">
        <f t="shared" si="392"/>
        <v>0</v>
      </c>
      <c r="AH366" s="40"/>
      <c r="AI366" s="41">
        <f t="shared" si="393"/>
        <v>0</v>
      </c>
      <c r="AJ366" s="40"/>
      <c r="AK366" s="41">
        <f t="shared" si="394"/>
        <v>0</v>
      </c>
      <c r="AL366" s="40"/>
      <c r="AM366" s="41">
        <f t="shared" si="395"/>
        <v>0</v>
      </c>
      <c r="AN366" s="40"/>
      <c r="AO366" s="41">
        <f t="shared" si="396"/>
        <v>0</v>
      </c>
      <c r="AP366" s="40"/>
      <c r="AQ366" s="41">
        <f t="shared" si="397"/>
        <v>0</v>
      </c>
      <c r="AR366" s="40"/>
      <c r="AS366" s="41">
        <f t="shared" si="398"/>
        <v>0</v>
      </c>
      <c r="AT366" s="40"/>
      <c r="AU366" s="41">
        <f t="shared" si="399"/>
        <v>0</v>
      </c>
      <c r="AV366" s="40"/>
      <c r="AW366" s="41">
        <f t="shared" si="400"/>
        <v>0</v>
      </c>
      <c r="AX366" s="40"/>
      <c r="AY366" s="41">
        <f t="shared" si="401"/>
        <v>0</v>
      </c>
      <c r="AZ366" s="40"/>
      <c r="BA366" s="41">
        <f t="shared" si="402"/>
        <v>0</v>
      </c>
      <c r="BB366" s="40"/>
      <c r="BC366" s="41">
        <f t="shared" si="403"/>
        <v>0</v>
      </c>
      <c r="BD366" s="42">
        <f t="shared" si="404"/>
        <v>0</v>
      </c>
      <c r="BE366" s="49">
        <f t="shared" si="405"/>
        <v>0</v>
      </c>
      <c r="BF366" s="56">
        <f t="shared" si="406"/>
        <v>53</v>
      </c>
    </row>
    <row r="367" spans="1:58" ht="15" hidden="1" customHeight="1" x14ac:dyDescent="0.2">
      <c r="A367" s="48" t="s">
        <v>40</v>
      </c>
      <c r="B367" s="48" t="s">
        <v>25</v>
      </c>
      <c r="C367" s="48">
        <v>3</v>
      </c>
      <c r="D367" s="48" t="s">
        <v>147</v>
      </c>
      <c r="E367" s="48">
        <v>2016</v>
      </c>
      <c r="F367" s="40"/>
      <c r="G367" s="41">
        <f t="shared" si="379"/>
        <v>0</v>
      </c>
      <c r="H367" s="40"/>
      <c r="I367" s="41">
        <f t="shared" si="380"/>
        <v>0</v>
      </c>
      <c r="J367" s="40"/>
      <c r="K367" s="41">
        <f t="shared" si="381"/>
        <v>0</v>
      </c>
      <c r="L367" s="40"/>
      <c r="M367" s="41">
        <f t="shared" si="382"/>
        <v>0</v>
      </c>
      <c r="N367" s="40"/>
      <c r="O367" s="41">
        <f t="shared" si="383"/>
        <v>0</v>
      </c>
      <c r="P367" s="40"/>
      <c r="Q367" s="41">
        <f t="shared" si="384"/>
        <v>0</v>
      </c>
      <c r="R367" s="40"/>
      <c r="S367" s="41">
        <f t="shared" si="385"/>
        <v>0</v>
      </c>
      <c r="T367" s="40"/>
      <c r="U367" s="41">
        <f t="shared" si="386"/>
        <v>0</v>
      </c>
      <c r="V367" s="40"/>
      <c r="W367" s="41">
        <f t="shared" si="387"/>
        <v>0</v>
      </c>
      <c r="X367" s="40"/>
      <c r="Y367" s="41">
        <f t="shared" si="388"/>
        <v>0</v>
      </c>
      <c r="Z367" s="40"/>
      <c r="AA367" s="41">
        <f t="shared" si="389"/>
        <v>0</v>
      </c>
      <c r="AB367" s="40"/>
      <c r="AC367" s="41">
        <f t="shared" si="390"/>
        <v>0</v>
      </c>
      <c r="AD367" s="40"/>
      <c r="AE367" s="41">
        <f t="shared" si="391"/>
        <v>0</v>
      </c>
      <c r="AF367" s="40"/>
      <c r="AG367" s="41">
        <f t="shared" si="392"/>
        <v>0</v>
      </c>
      <c r="AH367" s="40"/>
      <c r="AI367" s="41">
        <f t="shared" si="393"/>
        <v>0</v>
      </c>
      <c r="AJ367" s="40"/>
      <c r="AK367" s="41">
        <f t="shared" si="394"/>
        <v>0</v>
      </c>
      <c r="AL367" s="40"/>
      <c r="AM367" s="41">
        <f t="shared" si="395"/>
        <v>0</v>
      </c>
      <c r="AN367" s="40"/>
      <c r="AO367" s="41">
        <f t="shared" si="396"/>
        <v>0</v>
      </c>
      <c r="AP367" s="40"/>
      <c r="AQ367" s="41">
        <f t="shared" si="397"/>
        <v>0</v>
      </c>
      <c r="AR367" s="40"/>
      <c r="AS367" s="41">
        <f t="shared" si="398"/>
        <v>0</v>
      </c>
      <c r="AT367" s="40"/>
      <c r="AU367" s="41">
        <f t="shared" si="399"/>
        <v>0</v>
      </c>
      <c r="AV367" s="40"/>
      <c r="AW367" s="41">
        <f t="shared" si="400"/>
        <v>0</v>
      </c>
      <c r="AX367" s="40"/>
      <c r="AY367" s="41">
        <f t="shared" si="401"/>
        <v>0</v>
      </c>
      <c r="AZ367" s="40"/>
      <c r="BA367" s="41">
        <f t="shared" si="402"/>
        <v>0</v>
      </c>
      <c r="BB367" s="40"/>
      <c r="BC367" s="41">
        <f t="shared" si="403"/>
        <v>0</v>
      </c>
      <c r="BD367" s="42">
        <f t="shared" si="404"/>
        <v>0</v>
      </c>
      <c r="BE367" s="49">
        <f t="shared" si="405"/>
        <v>0</v>
      </c>
      <c r="BF367" s="56">
        <f t="shared" si="406"/>
        <v>53</v>
      </c>
    </row>
    <row r="368" spans="1:58" ht="15" hidden="1" customHeight="1" x14ac:dyDescent="0.2">
      <c r="A368" s="48" t="s">
        <v>58</v>
      </c>
      <c r="B368" s="48" t="s">
        <v>57</v>
      </c>
      <c r="C368" s="48">
        <v>1</v>
      </c>
      <c r="D368" s="48" t="s">
        <v>147</v>
      </c>
      <c r="E368" s="48">
        <v>2016</v>
      </c>
      <c r="F368" s="40"/>
      <c r="G368" s="41">
        <f t="shared" si="379"/>
        <v>0</v>
      </c>
      <c r="H368" s="40"/>
      <c r="I368" s="41">
        <f t="shared" si="380"/>
        <v>0</v>
      </c>
      <c r="J368" s="40"/>
      <c r="K368" s="41">
        <f t="shared" si="381"/>
        <v>0</v>
      </c>
      <c r="L368" s="40"/>
      <c r="M368" s="41">
        <f t="shared" si="382"/>
        <v>0</v>
      </c>
      <c r="N368" s="40"/>
      <c r="O368" s="41">
        <f t="shared" si="383"/>
        <v>0</v>
      </c>
      <c r="P368" s="40"/>
      <c r="Q368" s="41">
        <f t="shared" si="384"/>
        <v>0</v>
      </c>
      <c r="R368" s="40"/>
      <c r="S368" s="41">
        <f t="shared" si="385"/>
        <v>0</v>
      </c>
      <c r="T368" s="40"/>
      <c r="U368" s="41">
        <f t="shared" si="386"/>
        <v>0</v>
      </c>
      <c r="V368" s="40"/>
      <c r="W368" s="41">
        <f t="shared" si="387"/>
        <v>0</v>
      </c>
      <c r="X368" s="40"/>
      <c r="Y368" s="41">
        <f t="shared" si="388"/>
        <v>0</v>
      </c>
      <c r="Z368" s="40"/>
      <c r="AA368" s="41">
        <f t="shared" si="389"/>
        <v>0</v>
      </c>
      <c r="AB368" s="40"/>
      <c r="AC368" s="41">
        <f t="shared" si="390"/>
        <v>0</v>
      </c>
      <c r="AD368" s="40"/>
      <c r="AE368" s="41">
        <f t="shared" si="391"/>
        <v>0</v>
      </c>
      <c r="AF368" s="40"/>
      <c r="AG368" s="41">
        <f t="shared" si="392"/>
        <v>0</v>
      </c>
      <c r="AH368" s="40"/>
      <c r="AI368" s="41">
        <f t="shared" si="393"/>
        <v>0</v>
      </c>
      <c r="AJ368" s="40"/>
      <c r="AK368" s="41">
        <f t="shared" si="394"/>
        <v>0</v>
      </c>
      <c r="AL368" s="40"/>
      <c r="AM368" s="41">
        <f t="shared" si="395"/>
        <v>0</v>
      </c>
      <c r="AN368" s="40"/>
      <c r="AO368" s="41">
        <f t="shared" si="396"/>
        <v>0</v>
      </c>
      <c r="AP368" s="40"/>
      <c r="AQ368" s="41">
        <f t="shared" si="397"/>
        <v>0</v>
      </c>
      <c r="AR368" s="40"/>
      <c r="AS368" s="41">
        <f t="shared" si="398"/>
        <v>0</v>
      </c>
      <c r="AT368" s="40"/>
      <c r="AU368" s="41">
        <f t="shared" si="399"/>
        <v>0</v>
      </c>
      <c r="AV368" s="40"/>
      <c r="AW368" s="41">
        <f t="shared" si="400"/>
        <v>0</v>
      </c>
      <c r="AX368" s="40"/>
      <c r="AY368" s="41">
        <f t="shared" si="401"/>
        <v>0</v>
      </c>
      <c r="AZ368" s="40"/>
      <c r="BA368" s="41">
        <f t="shared" si="402"/>
        <v>0</v>
      </c>
      <c r="BB368" s="40"/>
      <c r="BC368" s="41">
        <f t="shared" si="403"/>
        <v>0</v>
      </c>
      <c r="BD368" s="42">
        <f t="shared" si="404"/>
        <v>0</v>
      </c>
      <c r="BE368" s="49">
        <f t="shared" si="405"/>
        <v>0</v>
      </c>
      <c r="BF368" s="56">
        <f t="shared" si="406"/>
        <v>53</v>
      </c>
    </row>
    <row r="369" spans="1:58" ht="15" hidden="1" customHeight="1" x14ac:dyDescent="0.2">
      <c r="A369" s="48" t="s">
        <v>135</v>
      </c>
      <c r="B369" s="48" t="s">
        <v>57</v>
      </c>
      <c r="C369" s="48">
        <v>1</v>
      </c>
      <c r="D369" s="48" t="s">
        <v>147</v>
      </c>
      <c r="E369" s="48">
        <v>2016</v>
      </c>
      <c r="F369" s="40"/>
      <c r="G369" s="41">
        <f t="shared" si="379"/>
        <v>0</v>
      </c>
      <c r="H369" s="40"/>
      <c r="I369" s="41">
        <f t="shared" si="380"/>
        <v>0</v>
      </c>
      <c r="J369" s="40"/>
      <c r="K369" s="41">
        <f t="shared" si="381"/>
        <v>0</v>
      </c>
      <c r="L369" s="40"/>
      <c r="M369" s="41">
        <f t="shared" si="382"/>
        <v>0</v>
      </c>
      <c r="N369" s="40"/>
      <c r="O369" s="41">
        <f t="shared" si="383"/>
        <v>0</v>
      </c>
      <c r="P369" s="40"/>
      <c r="Q369" s="41">
        <f t="shared" si="384"/>
        <v>0</v>
      </c>
      <c r="R369" s="40"/>
      <c r="S369" s="41">
        <f t="shared" si="385"/>
        <v>0</v>
      </c>
      <c r="T369" s="40"/>
      <c r="U369" s="41">
        <f t="shared" si="386"/>
        <v>0</v>
      </c>
      <c r="V369" s="40"/>
      <c r="W369" s="41">
        <f t="shared" si="387"/>
        <v>0</v>
      </c>
      <c r="X369" s="40"/>
      <c r="Y369" s="41">
        <f t="shared" si="388"/>
        <v>0</v>
      </c>
      <c r="Z369" s="40"/>
      <c r="AA369" s="41">
        <f t="shared" si="389"/>
        <v>0</v>
      </c>
      <c r="AB369" s="40"/>
      <c r="AC369" s="41">
        <f t="shared" si="390"/>
        <v>0</v>
      </c>
      <c r="AD369" s="40"/>
      <c r="AE369" s="41">
        <f t="shared" si="391"/>
        <v>0</v>
      </c>
      <c r="AF369" s="40"/>
      <c r="AG369" s="41">
        <f t="shared" si="392"/>
        <v>0</v>
      </c>
      <c r="AH369" s="40"/>
      <c r="AI369" s="41">
        <f t="shared" si="393"/>
        <v>0</v>
      </c>
      <c r="AJ369" s="40"/>
      <c r="AK369" s="41">
        <f t="shared" si="394"/>
        <v>0</v>
      </c>
      <c r="AL369" s="40"/>
      <c r="AM369" s="41">
        <f t="shared" si="395"/>
        <v>0</v>
      </c>
      <c r="AN369" s="40"/>
      <c r="AO369" s="41">
        <f t="shared" si="396"/>
        <v>0</v>
      </c>
      <c r="AP369" s="40"/>
      <c r="AQ369" s="41">
        <f t="shared" si="397"/>
        <v>0</v>
      </c>
      <c r="AR369" s="40"/>
      <c r="AS369" s="41">
        <f t="shared" si="398"/>
        <v>0</v>
      </c>
      <c r="AT369" s="40"/>
      <c r="AU369" s="41">
        <f t="shared" si="399"/>
        <v>0</v>
      </c>
      <c r="AV369" s="40"/>
      <c r="AW369" s="41">
        <f t="shared" si="400"/>
        <v>0</v>
      </c>
      <c r="AX369" s="40"/>
      <c r="AY369" s="41">
        <f t="shared" si="401"/>
        <v>0</v>
      </c>
      <c r="AZ369" s="40"/>
      <c r="BA369" s="41">
        <f t="shared" si="402"/>
        <v>0</v>
      </c>
      <c r="BB369" s="40"/>
      <c r="BC369" s="41">
        <f t="shared" si="403"/>
        <v>0</v>
      </c>
      <c r="BD369" s="42">
        <f t="shared" si="404"/>
        <v>0</v>
      </c>
      <c r="BE369" s="49">
        <f t="shared" si="405"/>
        <v>0</v>
      </c>
      <c r="BF369" s="56">
        <f t="shared" si="406"/>
        <v>53</v>
      </c>
    </row>
    <row r="370" spans="1:58" ht="15" hidden="1" customHeight="1" x14ac:dyDescent="0.2">
      <c r="A370" s="48" t="s">
        <v>136</v>
      </c>
      <c r="B370" s="48" t="s">
        <v>57</v>
      </c>
      <c r="C370" s="48">
        <v>1</v>
      </c>
      <c r="D370" s="48" t="s">
        <v>147</v>
      </c>
      <c r="E370" s="48">
        <v>2016</v>
      </c>
      <c r="F370" s="40"/>
      <c r="G370" s="41">
        <f t="shared" si="379"/>
        <v>0</v>
      </c>
      <c r="H370" s="40"/>
      <c r="I370" s="41">
        <f t="shared" si="380"/>
        <v>0</v>
      </c>
      <c r="J370" s="40"/>
      <c r="K370" s="41">
        <f t="shared" si="381"/>
        <v>0</v>
      </c>
      <c r="L370" s="40"/>
      <c r="M370" s="41">
        <f t="shared" si="382"/>
        <v>0</v>
      </c>
      <c r="N370" s="40"/>
      <c r="O370" s="41">
        <f t="shared" si="383"/>
        <v>0</v>
      </c>
      <c r="P370" s="40"/>
      <c r="Q370" s="41">
        <f t="shared" si="384"/>
        <v>0</v>
      </c>
      <c r="R370" s="40"/>
      <c r="S370" s="41">
        <f t="shared" si="385"/>
        <v>0</v>
      </c>
      <c r="T370" s="40"/>
      <c r="U370" s="41">
        <f t="shared" si="386"/>
        <v>0</v>
      </c>
      <c r="V370" s="40"/>
      <c r="W370" s="41">
        <f t="shared" si="387"/>
        <v>0</v>
      </c>
      <c r="X370" s="40"/>
      <c r="Y370" s="41">
        <f t="shared" si="388"/>
        <v>0</v>
      </c>
      <c r="Z370" s="40"/>
      <c r="AA370" s="41">
        <f t="shared" si="389"/>
        <v>0</v>
      </c>
      <c r="AB370" s="40"/>
      <c r="AC370" s="41">
        <f t="shared" si="390"/>
        <v>0</v>
      </c>
      <c r="AD370" s="40"/>
      <c r="AE370" s="41">
        <f t="shared" si="391"/>
        <v>0</v>
      </c>
      <c r="AF370" s="40"/>
      <c r="AG370" s="41">
        <f t="shared" si="392"/>
        <v>0</v>
      </c>
      <c r="AH370" s="40"/>
      <c r="AI370" s="41">
        <f t="shared" si="393"/>
        <v>0</v>
      </c>
      <c r="AJ370" s="40"/>
      <c r="AK370" s="41">
        <f t="shared" si="394"/>
        <v>0</v>
      </c>
      <c r="AL370" s="40"/>
      <c r="AM370" s="41">
        <f t="shared" si="395"/>
        <v>0</v>
      </c>
      <c r="AN370" s="40"/>
      <c r="AO370" s="41">
        <f t="shared" si="396"/>
        <v>0</v>
      </c>
      <c r="AP370" s="40"/>
      <c r="AQ370" s="41">
        <f t="shared" si="397"/>
        <v>0</v>
      </c>
      <c r="AR370" s="40"/>
      <c r="AS370" s="41">
        <f t="shared" si="398"/>
        <v>0</v>
      </c>
      <c r="AT370" s="40"/>
      <c r="AU370" s="41">
        <f t="shared" si="399"/>
        <v>0</v>
      </c>
      <c r="AV370" s="40"/>
      <c r="AW370" s="41">
        <f t="shared" si="400"/>
        <v>0</v>
      </c>
      <c r="AX370" s="40"/>
      <c r="AY370" s="41">
        <f t="shared" si="401"/>
        <v>0</v>
      </c>
      <c r="AZ370" s="40"/>
      <c r="BA370" s="41">
        <f t="shared" si="402"/>
        <v>0</v>
      </c>
      <c r="BB370" s="40"/>
      <c r="BC370" s="41">
        <f t="shared" si="403"/>
        <v>0</v>
      </c>
      <c r="BD370" s="42">
        <f t="shared" si="404"/>
        <v>0</v>
      </c>
      <c r="BE370" s="49">
        <f t="shared" si="405"/>
        <v>0</v>
      </c>
      <c r="BF370" s="56">
        <f t="shared" si="406"/>
        <v>53</v>
      </c>
    </row>
    <row r="371" spans="1:58" ht="15" hidden="1" customHeight="1" x14ac:dyDescent="0.2">
      <c r="A371" s="48" t="s">
        <v>137</v>
      </c>
      <c r="B371" s="48" t="s">
        <v>57</v>
      </c>
      <c r="C371" s="48">
        <v>2</v>
      </c>
      <c r="D371" s="48" t="s">
        <v>147</v>
      </c>
      <c r="E371" s="48">
        <v>2016</v>
      </c>
      <c r="F371" s="40"/>
      <c r="G371" s="41">
        <f t="shared" si="379"/>
        <v>0</v>
      </c>
      <c r="H371" s="40"/>
      <c r="I371" s="41">
        <f t="shared" si="380"/>
        <v>0</v>
      </c>
      <c r="J371" s="40"/>
      <c r="K371" s="41">
        <f t="shared" si="381"/>
        <v>0</v>
      </c>
      <c r="L371" s="40"/>
      <c r="M371" s="41">
        <f t="shared" si="382"/>
        <v>0</v>
      </c>
      <c r="N371" s="40"/>
      <c r="O371" s="41">
        <f t="shared" si="383"/>
        <v>0</v>
      </c>
      <c r="P371" s="40"/>
      <c r="Q371" s="41">
        <f t="shared" si="384"/>
        <v>0</v>
      </c>
      <c r="R371" s="40"/>
      <c r="S371" s="41">
        <f t="shared" si="385"/>
        <v>0</v>
      </c>
      <c r="T371" s="40"/>
      <c r="U371" s="41">
        <f t="shared" si="386"/>
        <v>0</v>
      </c>
      <c r="V371" s="40"/>
      <c r="W371" s="41">
        <f t="shared" si="387"/>
        <v>0</v>
      </c>
      <c r="X371" s="40"/>
      <c r="Y371" s="41">
        <f t="shared" si="388"/>
        <v>0</v>
      </c>
      <c r="Z371" s="40"/>
      <c r="AA371" s="41">
        <f t="shared" si="389"/>
        <v>0</v>
      </c>
      <c r="AB371" s="40"/>
      <c r="AC371" s="41">
        <f t="shared" si="390"/>
        <v>0</v>
      </c>
      <c r="AD371" s="40"/>
      <c r="AE371" s="41">
        <f t="shared" si="391"/>
        <v>0</v>
      </c>
      <c r="AF371" s="40"/>
      <c r="AG371" s="41">
        <f t="shared" si="392"/>
        <v>0</v>
      </c>
      <c r="AH371" s="40"/>
      <c r="AI371" s="41">
        <f t="shared" si="393"/>
        <v>0</v>
      </c>
      <c r="AJ371" s="40"/>
      <c r="AK371" s="41">
        <f t="shared" si="394"/>
        <v>0</v>
      </c>
      <c r="AL371" s="40"/>
      <c r="AM371" s="41">
        <f t="shared" si="395"/>
        <v>0</v>
      </c>
      <c r="AN371" s="40"/>
      <c r="AO371" s="41">
        <f t="shared" si="396"/>
        <v>0</v>
      </c>
      <c r="AP371" s="40"/>
      <c r="AQ371" s="41">
        <f t="shared" si="397"/>
        <v>0</v>
      </c>
      <c r="AR371" s="40"/>
      <c r="AS371" s="41">
        <f t="shared" si="398"/>
        <v>0</v>
      </c>
      <c r="AT371" s="40"/>
      <c r="AU371" s="41">
        <f t="shared" si="399"/>
        <v>0</v>
      </c>
      <c r="AV371" s="40"/>
      <c r="AW371" s="41">
        <f t="shared" si="400"/>
        <v>0</v>
      </c>
      <c r="AX371" s="40"/>
      <c r="AY371" s="41">
        <f t="shared" si="401"/>
        <v>0</v>
      </c>
      <c r="AZ371" s="40"/>
      <c r="BA371" s="41">
        <f t="shared" si="402"/>
        <v>0</v>
      </c>
      <c r="BB371" s="40"/>
      <c r="BC371" s="41">
        <f t="shared" si="403"/>
        <v>0</v>
      </c>
      <c r="BD371" s="42">
        <f t="shared" si="404"/>
        <v>0</v>
      </c>
      <c r="BE371" s="49">
        <f t="shared" si="405"/>
        <v>0</v>
      </c>
      <c r="BF371" s="56">
        <f t="shared" si="406"/>
        <v>53</v>
      </c>
    </row>
    <row r="372" spans="1:58" ht="15" hidden="1" customHeight="1" x14ac:dyDescent="0.2">
      <c r="A372" s="48" t="s">
        <v>39</v>
      </c>
      <c r="B372" s="48" t="s">
        <v>25</v>
      </c>
      <c r="C372" s="48">
        <v>1</v>
      </c>
      <c r="D372" s="48" t="s">
        <v>147</v>
      </c>
      <c r="E372" s="48">
        <v>2016</v>
      </c>
      <c r="F372" s="40"/>
      <c r="G372" s="41">
        <f t="shared" si="379"/>
        <v>0</v>
      </c>
      <c r="H372" s="40"/>
      <c r="I372" s="41">
        <f t="shared" si="380"/>
        <v>0</v>
      </c>
      <c r="J372" s="40"/>
      <c r="K372" s="41">
        <f t="shared" si="381"/>
        <v>0</v>
      </c>
      <c r="L372" s="40"/>
      <c r="M372" s="41">
        <f t="shared" si="382"/>
        <v>0</v>
      </c>
      <c r="N372" s="40"/>
      <c r="O372" s="41">
        <f t="shared" si="383"/>
        <v>0</v>
      </c>
      <c r="P372" s="40"/>
      <c r="Q372" s="41">
        <f t="shared" si="384"/>
        <v>0</v>
      </c>
      <c r="R372" s="40"/>
      <c r="S372" s="41">
        <f t="shared" si="385"/>
        <v>0</v>
      </c>
      <c r="T372" s="40"/>
      <c r="U372" s="41">
        <f t="shared" si="386"/>
        <v>0</v>
      </c>
      <c r="V372" s="40"/>
      <c r="W372" s="41">
        <f t="shared" si="387"/>
        <v>0</v>
      </c>
      <c r="X372" s="40"/>
      <c r="Y372" s="41">
        <f t="shared" si="388"/>
        <v>0</v>
      </c>
      <c r="Z372" s="40"/>
      <c r="AA372" s="41">
        <f t="shared" si="389"/>
        <v>0</v>
      </c>
      <c r="AB372" s="40"/>
      <c r="AC372" s="41">
        <f t="shared" si="390"/>
        <v>0</v>
      </c>
      <c r="AD372" s="40"/>
      <c r="AE372" s="41">
        <f t="shared" si="391"/>
        <v>0</v>
      </c>
      <c r="AF372" s="40"/>
      <c r="AG372" s="41">
        <f t="shared" si="392"/>
        <v>0</v>
      </c>
      <c r="AH372" s="40"/>
      <c r="AI372" s="41">
        <f t="shared" si="393"/>
        <v>0</v>
      </c>
      <c r="AJ372" s="40"/>
      <c r="AK372" s="41">
        <f t="shared" si="394"/>
        <v>0</v>
      </c>
      <c r="AL372" s="40"/>
      <c r="AM372" s="41">
        <f t="shared" si="395"/>
        <v>0</v>
      </c>
      <c r="AN372" s="40"/>
      <c r="AO372" s="41">
        <f t="shared" si="396"/>
        <v>0</v>
      </c>
      <c r="AP372" s="40"/>
      <c r="AQ372" s="41">
        <f t="shared" si="397"/>
        <v>0</v>
      </c>
      <c r="AR372" s="40"/>
      <c r="AS372" s="41">
        <f t="shared" si="398"/>
        <v>0</v>
      </c>
      <c r="AT372" s="40"/>
      <c r="AU372" s="41">
        <f t="shared" si="399"/>
        <v>0</v>
      </c>
      <c r="AV372" s="40"/>
      <c r="AW372" s="41">
        <f t="shared" si="400"/>
        <v>0</v>
      </c>
      <c r="AX372" s="40"/>
      <c r="AY372" s="41">
        <f t="shared" si="401"/>
        <v>0</v>
      </c>
      <c r="AZ372" s="40"/>
      <c r="BA372" s="41">
        <f t="shared" si="402"/>
        <v>0</v>
      </c>
      <c r="BB372" s="40"/>
      <c r="BC372" s="41">
        <f t="shared" si="403"/>
        <v>0</v>
      </c>
      <c r="BD372" s="42">
        <f t="shared" si="404"/>
        <v>0</v>
      </c>
      <c r="BE372" s="49">
        <f t="shared" si="405"/>
        <v>0</v>
      </c>
      <c r="BF372" s="56">
        <f t="shared" si="406"/>
        <v>53</v>
      </c>
    </row>
    <row r="373" spans="1:58" ht="15" hidden="1" customHeight="1" x14ac:dyDescent="0.2">
      <c r="A373" s="48" t="s">
        <v>138</v>
      </c>
      <c r="B373" s="48" t="s">
        <v>57</v>
      </c>
      <c r="C373" s="48">
        <v>2</v>
      </c>
      <c r="D373" s="48" t="s">
        <v>147</v>
      </c>
      <c r="E373" s="48">
        <v>2016</v>
      </c>
      <c r="F373" s="40"/>
      <c r="G373" s="41">
        <f t="shared" ref="G373:G386" si="407">F373*G$3</f>
        <v>0</v>
      </c>
      <c r="H373" s="40"/>
      <c r="I373" s="41">
        <f t="shared" ref="I373:I386" si="408">H373*I$3</f>
        <v>0</v>
      </c>
      <c r="J373" s="40"/>
      <c r="K373" s="41">
        <f t="shared" ref="K373:K386" si="409">J373*K$3</f>
        <v>0</v>
      </c>
      <c r="L373" s="40"/>
      <c r="M373" s="41">
        <f t="shared" ref="M373:M386" si="410">L373*M$3</f>
        <v>0</v>
      </c>
      <c r="N373" s="40"/>
      <c r="O373" s="41">
        <f t="shared" ref="O373:O386" si="411">N373*O$3</f>
        <v>0</v>
      </c>
      <c r="P373" s="40"/>
      <c r="Q373" s="41">
        <f t="shared" ref="Q373:Q386" si="412">P373*Q$3</f>
        <v>0</v>
      </c>
      <c r="R373" s="40"/>
      <c r="S373" s="41">
        <f t="shared" ref="S373:S386" si="413">R373*S$3</f>
        <v>0</v>
      </c>
      <c r="T373" s="40"/>
      <c r="U373" s="41">
        <f t="shared" ref="U373:U386" si="414">T373*U$3</f>
        <v>0</v>
      </c>
      <c r="V373" s="40"/>
      <c r="W373" s="41">
        <f t="shared" ref="W373:W386" si="415">V373*W$3</f>
        <v>0</v>
      </c>
      <c r="X373" s="40"/>
      <c r="Y373" s="41">
        <f t="shared" ref="Y373:Y386" si="416">X373*Y$3</f>
        <v>0</v>
      </c>
      <c r="Z373" s="40"/>
      <c r="AA373" s="41">
        <f t="shared" ref="AA373:AA386" si="417">Z373*AA$3</f>
        <v>0</v>
      </c>
      <c r="AB373" s="40"/>
      <c r="AC373" s="41">
        <f t="shared" ref="AC373:AC386" si="418">AB373*AC$3</f>
        <v>0</v>
      </c>
      <c r="AD373" s="40"/>
      <c r="AE373" s="41">
        <f t="shared" ref="AE373:AE386" si="419">AD373*AE$3</f>
        <v>0</v>
      </c>
      <c r="AF373" s="40"/>
      <c r="AG373" s="41">
        <f t="shared" ref="AG373:AG386" si="420">AF373*AG$3</f>
        <v>0</v>
      </c>
      <c r="AH373" s="40"/>
      <c r="AI373" s="41">
        <f t="shared" ref="AI373:AI386" si="421">AH373*AI$3</f>
        <v>0</v>
      </c>
      <c r="AJ373" s="40"/>
      <c r="AK373" s="41">
        <f t="shared" ref="AK373:AK386" si="422">AJ373*AK$3</f>
        <v>0</v>
      </c>
      <c r="AL373" s="40"/>
      <c r="AM373" s="41">
        <f t="shared" ref="AM373:AM386" si="423">AL373*AM$3</f>
        <v>0</v>
      </c>
      <c r="AN373" s="40"/>
      <c r="AO373" s="41">
        <f t="shared" ref="AO373:AO386" si="424">AN373*AO$3</f>
        <v>0</v>
      </c>
      <c r="AP373" s="40"/>
      <c r="AQ373" s="41">
        <f t="shared" ref="AQ373:AQ386" si="425">AP373*AQ$3</f>
        <v>0</v>
      </c>
      <c r="AR373" s="40"/>
      <c r="AS373" s="41">
        <f t="shared" ref="AS373:AS386" si="426">AR373*AS$3</f>
        <v>0</v>
      </c>
      <c r="AT373" s="40"/>
      <c r="AU373" s="41">
        <f t="shared" ref="AU373:AU386" si="427">AT373*AU$3</f>
        <v>0</v>
      </c>
      <c r="AV373" s="40"/>
      <c r="AW373" s="41">
        <f t="shared" ref="AW373:AW386" si="428">AV373*AW$3</f>
        <v>0</v>
      </c>
      <c r="AX373" s="40"/>
      <c r="AY373" s="41">
        <f t="shared" ref="AY373:AY386" si="429">AX373*AY$3</f>
        <v>0</v>
      </c>
      <c r="AZ373" s="40"/>
      <c r="BA373" s="41">
        <f t="shared" ref="BA373:BA386" si="430">AZ373*BA$3</f>
        <v>0</v>
      </c>
      <c r="BB373" s="40"/>
      <c r="BC373" s="41">
        <f t="shared" ref="BC373:BC386" si="431">BB373*BC$3</f>
        <v>0</v>
      </c>
      <c r="BD373" s="42">
        <f t="shared" ref="BD373:BD386" si="432">SUM(BC373,BA373,AY373,AW373,AU373,AS373,AQ373,AO373,AM373,AK373,AI373,AG373,AE373,AC373,AA373,Y373,W373,U373,S373,Q373,O373,M373,K373,I373,G373)</f>
        <v>0</v>
      </c>
      <c r="BE373" s="49">
        <f t="shared" si="405"/>
        <v>0</v>
      </c>
      <c r="BF373" s="56">
        <f t="shared" si="406"/>
        <v>53</v>
      </c>
    </row>
    <row r="374" spans="1:58" ht="15" hidden="1" customHeight="1" x14ac:dyDescent="0.2">
      <c r="A374" s="48" t="s">
        <v>64</v>
      </c>
      <c r="B374" s="48" t="s">
        <v>57</v>
      </c>
      <c r="C374" s="48">
        <v>2</v>
      </c>
      <c r="D374" s="48" t="s">
        <v>147</v>
      </c>
      <c r="E374" s="48">
        <v>2016</v>
      </c>
      <c r="F374" s="40"/>
      <c r="G374" s="41">
        <f t="shared" si="407"/>
        <v>0</v>
      </c>
      <c r="H374" s="40"/>
      <c r="I374" s="41">
        <f t="shared" si="408"/>
        <v>0</v>
      </c>
      <c r="J374" s="40"/>
      <c r="K374" s="41">
        <f t="shared" si="409"/>
        <v>0</v>
      </c>
      <c r="L374" s="40"/>
      <c r="M374" s="41">
        <f t="shared" si="410"/>
        <v>0</v>
      </c>
      <c r="N374" s="40"/>
      <c r="O374" s="41">
        <f t="shared" si="411"/>
        <v>0</v>
      </c>
      <c r="P374" s="40"/>
      <c r="Q374" s="41">
        <f t="shared" si="412"/>
        <v>0</v>
      </c>
      <c r="R374" s="40"/>
      <c r="S374" s="41">
        <f t="shared" si="413"/>
        <v>0</v>
      </c>
      <c r="T374" s="40"/>
      <c r="U374" s="41">
        <f t="shared" si="414"/>
        <v>0</v>
      </c>
      <c r="V374" s="40"/>
      <c r="W374" s="41">
        <f t="shared" si="415"/>
        <v>0</v>
      </c>
      <c r="X374" s="40"/>
      <c r="Y374" s="41">
        <f t="shared" si="416"/>
        <v>0</v>
      </c>
      <c r="Z374" s="40"/>
      <c r="AA374" s="41">
        <f t="shared" si="417"/>
        <v>0</v>
      </c>
      <c r="AB374" s="40"/>
      <c r="AC374" s="41">
        <f t="shared" si="418"/>
        <v>0</v>
      </c>
      <c r="AD374" s="40"/>
      <c r="AE374" s="41">
        <f t="shared" si="419"/>
        <v>0</v>
      </c>
      <c r="AF374" s="40"/>
      <c r="AG374" s="41">
        <f t="shared" si="420"/>
        <v>0</v>
      </c>
      <c r="AH374" s="40"/>
      <c r="AI374" s="41">
        <f t="shared" si="421"/>
        <v>0</v>
      </c>
      <c r="AJ374" s="40"/>
      <c r="AK374" s="41">
        <f t="shared" si="422"/>
        <v>0</v>
      </c>
      <c r="AL374" s="40"/>
      <c r="AM374" s="41">
        <f t="shared" si="423"/>
        <v>0</v>
      </c>
      <c r="AN374" s="40"/>
      <c r="AO374" s="41">
        <f t="shared" si="424"/>
        <v>0</v>
      </c>
      <c r="AP374" s="40"/>
      <c r="AQ374" s="41">
        <f t="shared" si="425"/>
        <v>0</v>
      </c>
      <c r="AR374" s="40"/>
      <c r="AS374" s="41">
        <f t="shared" si="426"/>
        <v>0</v>
      </c>
      <c r="AT374" s="40"/>
      <c r="AU374" s="41">
        <f t="shared" si="427"/>
        <v>0</v>
      </c>
      <c r="AV374" s="40"/>
      <c r="AW374" s="41">
        <f t="shared" si="428"/>
        <v>0</v>
      </c>
      <c r="AX374" s="40"/>
      <c r="AY374" s="41">
        <f t="shared" si="429"/>
        <v>0</v>
      </c>
      <c r="AZ374" s="40"/>
      <c r="BA374" s="41">
        <f t="shared" si="430"/>
        <v>0</v>
      </c>
      <c r="BB374" s="40"/>
      <c r="BC374" s="41">
        <f t="shared" si="431"/>
        <v>0</v>
      </c>
      <c r="BD374" s="42">
        <f t="shared" si="432"/>
        <v>0</v>
      </c>
      <c r="BE374" s="49">
        <f t="shared" si="405"/>
        <v>0</v>
      </c>
      <c r="BF374" s="56">
        <f t="shared" si="406"/>
        <v>53</v>
      </c>
    </row>
    <row r="375" spans="1:58" hidden="1" x14ac:dyDescent="0.2">
      <c r="A375" s="48" t="s">
        <v>139</v>
      </c>
      <c r="B375" s="48" t="s">
        <v>10</v>
      </c>
      <c r="C375" s="48">
        <v>3</v>
      </c>
      <c r="D375" s="48" t="s">
        <v>147</v>
      </c>
      <c r="E375" s="48">
        <v>2016</v>
      </c>
      <c r="F375" s="40"/>
      <c r="G375" s="41">
        <f t="shared" si="407"/>
        <v>0</v>
      </c>
      <c r="H375" s="40"/>
      <c r="I375" s="41">
        <f t="shared" si="408"/>
        <v>0</v>
      </c>
      <c r="J375" s="40"/>
      <c r="K375" s="41">
        <f t="shared" si="409"/>
        <v>0</v>
      </c>
      <c r="L375" s="40"/>
      <c r="M375" s="41">
        <f t="shared" si="410"/>
        <v>0</v>
      </c>
      <c r="N375" s="40"/>
      <c r="O375" s="41">
        <f t="shared" si="411"/>
        <v>0</v>
      </c>
      <c r="P375" s="40"/>
      <c r="Q375" s="41">
        <f t="shared" si="412"/>
        <v>0</v>
      </c>
      <c r="R375" s="40"/>
      <c r="S375" s="41">
        <f t="shared" si="413"/>
        <v>0</v>
      </c>
      <c r="T375" s="40"/>
      <c r="U375" s="41">
        <f t="shared" si="414"/>
        <v>0</v>
      </c>
      <c r="V375" s="40"/>
      <c r="W375" s="41">
        <f t="shared" si="415"/>
        <v>0</v>
      </c>
      <c r="X375" s="40"/>
      <c r="Y375" s="41">
        <f t="shared" si="416"/>
        <v>0</v>
      </c>
      <c r="Z375" s="40"/>
      <c r="AA375" s="41">
        <f t="shared" si="417"/>
        <v>0</v>
      </c>
      <c r="AB375" s="40"/>
      <c r="AC375" s="41">
        <f t="shared" si="418"/>
        <v>0</v>
      </c>
      <c r="AD375" s="40"/>
      <c r="AE375" s="41">
        <f t="shared" si="419"/>
        <v>0</v>
      </c>
      <c r="AF375" s="40"/>
      <c r="AG375" s="41">
        <f t="shared" si="420"/>
        <v>0</v>
      </c>
      <c r="AH375" s="40"/>
      <c r="AI375" s="41">
        <f t="shared" si="421"/>
        <v>0</v>
      </c>
      <c r="AJ375" s="40"/>
      <c r="AK375" s="41">
        <f t="shared" si="422"/>
        <v>0</v>
      </c>
      <c r="AL375" s="40"/>
      <c r="AM375" s="41">
        <f t="shared" si="423"/>
        <v>0</v>
      </c>
      <c r="AN375" s="40"/>
      <c r="AO375" s="41">
        <f t="shared" si="424"/>
        <v>0</v>
      </c>
      <c r="AP375" s="40"/>
      <c r="AQ375" s="41">
        <f t="shared" si="425"/>
        <v>0</v>
      </c>
      <c r="AR375" s="40"/>
      <c r="AS375" s="41">
        <f t="shared" si="426"/>
        <v>0</v>
      </c>
      <c r="AT375" s="40"/>
      <c r="AU375" s="41">
        <f t="shared" si="427"/>
        <v>0</v>
      </c>
      <c r="AV375" s="40"/>
      <c r="AW375" s="41">
        <f t="shared" si="428"/>
        <v>0</v>
      </c>
      <c r="AX375" s="40"/>
      <c r="AY375" s="41">
        <f t="shared" si="429"/>
        <v>0</v>
      </c>
      <c r="AZ375" s="40"/>
      <c r="BA375" s="41">
        <f t="shared" si="430"/>
        <v>0</v>
      </c>
      <c r="BB375" s="40"/>
      <c r="BC375" s="41">
        <f t="shared" si="431"/>
        <v>0</v>
      </c>
      <c r="BD375" s="42">
        <f t="shared" si="432"/>
        <v>0</v>
      </c>
      <c r="BE375" s="49">
        <f t="shared" si="405"/>
        <v>0</v>
      </c>
      <c r="BF375" s="56">
        <f t="shared" si="406"/>
        <v>53</v>
      </c>
    </row>
    <row r="376" spans="1:58" ht="15" hidden="1" customHeight="1" x14ac:dyDescent="0.2">
      <c r="A376" s="48" t="s">
        <v>61</v>
      </c>
      <c r="B376" s="48" t="s">
        <v>57</v>
      </c>
      <c r="C376" s="48">
        <v>2</v>
      </c>
      <c r="D376" s="48" t="s">
        <v>147</v>
      </c>
      <c r="E376" s="48">
        <v>2016</v>
      </c>
      <c r="F376" s="40"/>
      <c r="G376" s="41">
        <f t="shared" si="407"/>
        <v>0</v>
      </c>
      <c r="H376" s="40"/>
      <c r="I376" s="41">
        <f t="shared" si="408"/>
        <v>0</v>
      </c>
      <c r="J376" s="40"/>
      <c r="K376" s="41">
        <f t="shared" si="409"/>
        <v>0</v>
      </c>
      <c r="L376" s="40"/>
      <c r="M376" s="41">
        <f t="shared" si="410"/>
        <v>0</v>
      </c>
      <c r="N376" s="40"/>
      <c r="O376" s="41">
        <f t="shared" si="411"/>
        <v>0</v>
      </c>
      <c r="P376" s="40"/>
      <c r="Q376" s="41">
        <f t="shared" si="412"/>
        <v>0</v>
      </c>
      <c r="R376" s="40"/>
      <c r="S376" s="41">
        <f t="shared" si="413"/>
        <v>0</v>
      </c>
      <c r="T376" s="40"/>
      <c r="U376" s="41">
        <f t="shared" si="414"/>
        <v>0</v>
      </c>
      <c r="V376" s="40"/>
      <c r="W376" s="41">
        <f t="shared" si="415"/>
        <v>0</v>
      </c>
      <c r="X376" s="40"/>
      <c r="Y376" s="41">
        <f t="shared" si="416"/>
        <v>0</v>
      </c>
      <c r="Z376" s="40"/>
      <c r="AA376" s="41">
        <f t="shared" si="417"/>
        <v>0</v>
      </c>
      <c r="AB376" s="40"/>
      <c r="AC376" s="41">
        <f t="shared" si="418"/>
        <v>0</v>
      </c>
      <c r="AD376" s="40"/>
      <c r="AE376" s="41">
        <f t="shared" si="419"/>
        <v>0</v>
      </c>
      <c r="AF376" s="40"/>
      <c r="AG376" s="41">
        <f t="shared" si="420"/>
        <v>0</v>
      </c>
      <c r="AH376" s="40"/>
      <c r="AI376" s="41">
        <f t="shared" si="421"/>
        <v>0</v>
      </c>
      <c r="AJ376" s="40"/>
      <c r="AK376" s="41">
        <f t="shared" si="422"/>
        <v>0</v>
      </c>
      <c r="AL376" s="40"/>
      <c r="AM376" s="41">
        <f t="shared" si="423"/>
        <v>0</v>
      </c>
      <c r="AN376" s="40"/>
      <c r="AO376" s="41">
        <f t="shared" si="424"/>
        <v>0</v>
      </c>
      <c r="AP376" s="40"/>
      <c r="AQ376" s="41">
        <f t="shared" si="425"/>
        <v>0</v>
      </c>
      <c r="AR376" s="40"/>
      <c r="AS376" s="41">
        <f t="shared" si="426"/>
        <v>0</v>
      </c>
      <c r="AT376" s="40"/>
      <c r="AU376" s="41">
        <f t="shared" si="427"/>
        <v>0</v>
      </c>
      <c r="AV376" s="40"/>
      <c r="AW376" s="41">
        <f t="shared" si="428"/>
        <v>0</v>
      </c>
      <c r="AX376" s="40"/>
      <c r="AY376" s="41">
        <f t="shared" si="429"/>
        <v>0</v>
      </c>
      <c r="AZ376" s="40"/>
      <c r="BA376" s="41">
        <f t="shared" si="430"/>
        <v>0</v>
      </c>
      <c r="BB376" s="40"/>
      <c r="BC376" s="41">
        <f t="shared" si="431"/>
        <v>0</v>
      </c>
      <c r="BD376" s="42">
        <f t="shared" si="432"/>
        <v>0</v>
      </c>
      <c r="BE376" s="49">
        <f t="shared" si="405"/>
        <v>0</v>
      </c>
      <c r="BF376" s="56">
        <f t="shared" si="406"/>
        <v>53</v>
      </c>
    </row>
    <row r="377" spans="1:58" hidden="1" x14ac:dyDescent="0.2">
      <c r="A377" s="48" t="s">
        <v>140</v>
      </c>
      <c r="B377" s="48" t="s">
        <v>10</v>
      </c>
      <c r="C377" s="48"/>
      <c r="D377" s="48" t="s">
        <v>147</v>
      </c>
      <c r="E377" s="48">
        <v>2016</v>
      </c>
      <c r="F377" s="40"/>
      <c r="G377" s="41">
        <f t="shared" si="407"/>
        <v>0</v>
      </c>
      <c r="H377" s="40"/>
      <c r="I377" s="41">
        <f t="shared" si="408"/>
        <v>0</v>
      </c>
      <c r="J377" s="40"/>
      <c r="K377" s="41">
        <f t="shared" si="409"/>
        <v>0</v>
      </c>
      <c r="L377" s="40"/>
      <c r="M377" s="41">
        <f t="shared" si="410"/>
        <v>0</v>
      </c>
      <c r="N377" s="40"/>
      <c r="O377" s="41">
        <f t="shared" si="411"/>
        <v>0</v>
      </c>
      <c r="P377" s="40"/>
      <c r="Q377" s="41">
        <f t="shared" si="412"/>
        <v>0</v>
      </c>
      <c r="R377" s="40"/>
      <c r="S377" s="41">
        <f t="shared" si="413"/>
        <v>0</v>
      </c>
      <c r="T377" s="40"/>
      <c r="U377" s="41">
        <f t="shared" si="414"/>
        <v>0</v>
      </c>
      <c r="V377" s="40"/>
      <c r="W377" s="41">
        <f t="shared" si="415"/>
        <v>0</v>
      </c>
      <c r="X377" s="40"/>
      <c r="Y377" s="41">
        <f t="shared" si="416"/>
        <v>0</v>
      </c>
      <c r="Z377" s="40"/>
      <c r="AA377" s="41">
        <f t="shared" si="417"/>
        <v>0</v>
      </c>
      <c r="AB377" s="40"/>
      <c r="AC377" s="41">
        <f t="shared" si="418"/>
        <v>0</v>
      </c>
      <c r="AD377" s="40"/>
      <c r="AE377" s="41">
        <f t="shared" si="419"/>
        <v>0</v>
      </c>
      <c r="AF377" s="40"/>
      <c r="AG377" s="41">
        <f t="shared" si="420"/>
        <v>0</v>
      </c>
      <c r="AH377" s="40"/>
      <c r="AI377" s="41">
        <f t="shared" si="421"/>
        <v>0</v>
      </c>
      <c r="AJ377" s="40"/>
      <c r="AK377" s="41">
        <f t="shared" si="422"/>
        <v>0</v>
      </c>
      <c r="AL377" s="40"/>
      <c r="AM377" s="41">
        <f t="shared" si="423"/>
        <v>0</v>
      </c>
      <c r="AN377" s="40"/>
      <c r="AO377" s="41">
        <f t="shared" si="424"/>
        <v>0</v>
      </c>
      <c r="AP377" s="40"/>
      <c r="AQ377" s="41">
        <f t="shared" si="425"/>
        <v>0</v>
      </c>
      <c r="AR377" s="40"/>
      <c r="AS377" s="41">
        <f t="shared" si="426"/>
        <v>0</v>
      </c>
      <c r="AT377" s="40"/>
      <c r="AU377" s="41">
        <f t="shared" si="427"/>
        <v>0</v>
      </c>
      <c r="AV377" s="40"/>
      <c r="AW377" s="41">
        <f t="shared" si="428"/>
        <v>0</v>
      </c>
      <c r="AX377" s="40"/>
      <c r="AY377" s="41">
        <f t="shared" si="429"/>
        <v>0</v>
      </c>
      <c r="AZ377" s="40"/>
      <c r="BA377" s="41">
        <f t="shared" si="430"/>
        <v>0</v>
      </c>
      <c r="BB377" s="40"/>
      <c r="BC377" s="41">
        <f t="shared" si="431"/>
        <v>0</v>
      </c>
      <c r="BD377" s="42">
        <f t="shared" si="432"/>
        <v>0</v>
      </c>
      <c r="BE377" s="49">
        <f t="shared" si="405"/>
        <v>0</v>
      </c>
      <c r="BF377" s="56">
        <f t="shared" si="406"/>
        <v>53</v>
      </c>
    </row>
    <row r="378" spans="1:58" hidden="1" x14ac:dyDescent="0.2">
      <c r="A378" s="48" t="s">
        <v>141</v>
      </c>
      <c r="B378" s="48" t="s">
        <v>10</v>
      </c>
      <c r="C378" s="48">
        <v>2</v>
      </c>
      <c r="D378" s="48" t="s">
        <v>147</v>
      </c>
      <c r="E378" s="48">
        <v>2016</v>
      </c>
      <c r="F378" s="40"/>
      <c r="G378" s="41">
        <f t="shared" si="407"/>
        <v>0</v>
      </c>
      <c r="H378" s="40"/>
      <c r="I378" s="41">
        <f t="shared" si="408"/>
        <v>0</v>
      </c>
      <c r="J378" s="40"/>
      <c r="K378" s="41">
        <f t="shared" si="409"/>
        <v>0</v>
      </c>
      <c r="L378" s="40"/>
      <c r="M378" s="41">
        <f t="shared" si="410"/>
        <v>0</v>
      </c>
      <c r="N378" s="40"/>
      <c r="O378" s="41">
        <f t="shared" si="411"/>
        <v>0</v>
      </c>
      <c r="P378" s="40"/>
      <c r="Q378" s="41">
        <f t="shared" si="412"/>
        <v>0</v>
      </c>
      <c r="R378" s="40"/>
      <c r="S378" s="41">
        <f t="shared" si="413"/>
        <v>0</v>
      </c>
      <c r="T378" s="40"/>
      <c r="U378" s="41">
        <f t="shared" si="414"/>
        <v>0</v>
      </c>
      <c r="V378" s="40"/>
      <c r="W378" s="41">
        <f t="shared" si="415"/>
        <v>0</v>
      </c>
      <c r="X378" s="40"/>
      <c r="Y378" s="41">
        <f t="shared" si="416"/>
        <v>0</v>
      </c>
      <c r="Z378" s="40"/>
      <c r="AA378" s="41">
        <f t="shared" si="417"/>
        <v>0</v>
      </c>
      <c r="AB378" s="40"/>
      <c r="AC378" s="41">
        <f t="shared" si="418"/>
        <v>0</v>
      </c>
      <c r="AD378" s="40"/>
      <c r="AE378" s="41">
        <f t="shared" si="419"/>
        <v>0</v>
      </c>
      <c r="AF378" s="40"/>
      <c r="AG378" s="41">
        <f t="shared" si="420"/>
        <v>0</v>
      </c>
      <c r="AH378" s="40"/>
      <c r="AI378" s="41">
        <f t="shared" si="421"/>
        <v>0</v>
      </c>
      <c r="AJ378" s="40"/>
      <c r="AK378" s="41">
        <f t="shared" si="422"/>
        <v>0</v>
      </c>
      <c r="AL378" s="40"/>
      <c r="AM378" s="41">
        <f t="shared" si="423"/>
        <v>0</v>
      </c>
      <c r="AN378" s="40"/>
      <c r="AO378" s="41">
        <f t="shared" si="424"/>
        <v>0</v>
      </c>
      <c r="AP378" s="40"/>
      <c r="AQ378" s="41">
        <f t="shared" si="425"/>
        <v>0</v>
      </c>
      <c r="AR378" s="40"/>
      <c r="AS378" s="41">
        <f t="shared" si="426"/>
        <v>0</v>
      </c>
      <c r="AT378" s="40"/>
      <c r="AU378" s="41">
        <f t="shared" si="427"/>
        <v>0</v>
      </c>
      <c r="AV378" s="40"/>
      <c r="AW378" s="41">
        <f t="shared" si="428"/>
        <v>0</v>
      </c>
      <c r="AX378" s="40"/>
      <c r="AY378" s="41">
        <f t="shared" si="429"/>
        <v>0</v>
      </c>
      <c r="AZ378" s="40"/>
      <c r="BA378" s="41">
        <f t="shared" si="430"/>
        <v>0</v>
      </c>
      <c r="BB378" s="40"/>
      <c r="BC378" s="41">
        <f t="shared" si="431"/>
        <v>0</v>
      </c>
      <c r="BD378" s="42">
        <f t="shared" si="432"/>
        <v>0</v>
      </c>
      <c r="BE378" s="49">
        <f t="shared" si="405"/>
        <v>0</v>
      </c>
      <c r="BF378" s="56">
        <f t="shared" si="406"/>
        <v>53</v>
      </c>
    </row>
    <row r="379" spans="1:58" hidden="1" x14ac:dyDescent="0.2">
      <c r="A379" s="48" t="s">
        <v>65</v>
      </c>
      <c r="B379" s="48" t="s">
        <v>57</v>
      </c>
      <c r="C379" s="48">
        <v>2</v>
      </c>
      <c r="D379" s="48" t="s">
        <v>147</v>
      </c>
      <c r="E379" s="48">
        <v>2016</v>
      </c>
      <c r="F379" s="40"/>
      <c r="G379" s="41">
        <f t="shared" si="407"/>
        <v>0</v>
      </c>
      <c r="H379" s="40"/>
      <c r="I379" s="41">
        <f t="shared" si="408"/>
        <v>0</v>
      </c>
      <c r="J379" s="40"/>
      <c r="K379" s="41">
        <f t="shared" si="409"/>
        <v>0</v>
      </c>
      <c r="L379" s="40"/>
      <c r="M379" s="41">
        <f t="shared" si="410"/>
        <v>0</v>
      </c>
      <c r="N379" s="40"/>
      <c r="O379" s="41">
        <f t="shared" si="411"/>
        <v>0</v>
      </c>
      <c r="P379" s="40"/>
      <c r="Q379" s="41">
        <f t="shared" si="412"/>
        <v>0</v>
      </c>
      <c r="R379" s="40"/>
      <c r="S379" s="41">
        <f t="shared" si="413"/>
        <v>0</v>
      </c>
      <c r="T379" s="40"/>
      <c r="U379" s="41">
        <f t="shared" si="414"/>
        <v>0</v>
      </c>
      <c r="V379" s="40"/>
      <c r="W379" s="41">
        <f t="shared" si="415"/>
        <v>0</v>
      </c>
      <c r="X379" s="40"/>
      <c r="Y379" s="41">
        <f t="shared" si="416"/>
        <v>0</v>
      </c>
      <c r="Z379" s="40"/>
      <c r="AA379" s="41">
        <f t="shared" si="417"/>
        <v>0</v>
      </c>
      <c r="AB379" s="40"/>
      <c r="AC379" s="41">
        <f t="shared" si="418"/>
        <v>0</v>
      </c>
      <c r="AD379" s="40"/>
      <c r="AE379" s="41">
        <f t="shared" si="419"/>
        <v>0</v>
      </c>
      <c r="AF379" s="40"/>
      <c r="AG379" s="41">
        <f t="shared" si="420"/>
        <v>0</v>
      </c>
      <c r="AH379" s="40"/>
      <c r="AI379" s="41">
        <f t="shared" si="421"/>
        <v>0</v>
      </c>
      <c r="AJ379" s="40"/>
      <c r="AK379" s="41">
        <f t="shared" si="422"/>
        <v>0</v>
      </c>
      <c r="AL379" s="40"/>
      <c r="AM379" s="41">
        <f t="shared" si="423"/>
        <v>0</v>
      </c>
      <c r="AN379" s="40"/>
      <c r="AO379" s="41">
        <f t="shared" si="424"/>
        <v>0</v>
      </c>
      <c r="AP379" s="40"/>
      <c r="AQ379" s="41">
        <f t="shared" si="425"/>
        <v>0</v>
      </c>
      <c r="AR379" s="40"/>
      <c r="AS379" s="41">
        <f t="shared" si="426"/>
        <v>0</v>
      </c>
      <c r="AT379" s="40"/>
      <c r="AU379" s="41">
        <f t="shared" si="427"/>
        <v>0</v>
      </c>
      <c r="AV379" s="40"/>
      <c r="AW379" s="41">
        <f t="shared" si="428"/>
        <v>0</v>
      </c>
      <c r="AX379" s="40"/>
      <c r="AY379" s="41">
        <f t="shared" si="429"/>
        <v>0</v>
      </c>
      <c r="AZ379" s="40"/>
      <c r="BA379" s="41">
        <f t="shared" si="430"/>
        <v>0</v>
      </c>
      <c r="BB379" s="40"/>
      <c r="BC379" s="41">
        <f t="shared" si="431"/>
        <v>0</v>
      </c>
      <c r="BD379" s="42">
        <f t="shared" si="432"/>
        <v>0</v>
      </c>
      <c r="BE379" s="49">
        <f t="shared" si="405"/>
        <v>0</v>
      </c>
      <c r="BF379" s="56">
        <f t="shared" si="406"/>
        <v>53</v>
      </c>
    </row>
    <row r="380" spans="1:58" hidden="1" x14ac:dyDescent="0.2">
      <c r="A380" s="48" t="s">
        <v>7</v>
      </c>
      <c r="B380" s="48" t="s">
        <v>134</v>
      </c>
      <c r="C380" s="48">
        <v>2</v>
      </c>
      <c r="D380" s="48" t="s">
        <v>147</v>
      </c>
      <c r="E380" s="48">
        <v>2016</v>
      </c>
      <c r="F380" s="40"/>
      <c r="G380" s="41">
        <f t="shared" si="407"/>
        <v>0</v>
      </c>
      <c r="H380" s="40"/>
      <c r="I380" s="41">
        <f t="shared" si="408"/>
        <v>0</v>
      </c>
      <c r="J380" s="40"/>
      <c r="K380" s="41">
        <f t="shared" si="409"/>
        <v>0</v>
      </c>
      <c r="L380" s="40"/>
      <c r="M380" s="41">
        <f t="shared" si="410"/>
        <v>0</v>
      </c>
      <c r="N380" s="40"/>
      <c r="O380" s="41">
        <f t="shared" si="411"/>
        <v>0</v>
      </c>
      <c r="P380" s="40"/>
      <c r="Q380" s="41">
        <f t="shared" si="412"/>
        <v>0</v>
      </c>
      <c r="R380" s="40"/>
      <c r="S380" s="41">
        <f t="shared" si="413"/>
        <v>0</v>
      </c>
      <c r="T380" s="40"/>
      <c r="U380" s="41">
        <f t="shared" si="414"/>
        <v>0</v>
      </c>
      <c r="V380" s="40"/>
      <c r="W380" s="41">
        <f t="shared" si="415"/>
        <v>0</v>
      </c>
      <c r="X380" s="40"/>
      <c r="Y380" s="41">
        <f t="shared" si="416"/>
        <v>0</v>
      </c>
      <c r="Z380" s="40"/>
      <c r="AA380" s="41">
        <f t="shared" si="417"/>
        <v>0</v>
      </c>
      <c r="AB380" s="40"/>
      <c r="AC380" s="41">
        <f t="shared" si="418"/>
        <v>0</v>
      </c>
      <c r="AD380" s="40"/>
      <c r="AE380" s="41">
        <f t="shared" si="419"/>
        <v>0</v>
      </c>
      <c r="AF380" s="40"/>
      <c r="AG380" s="41">
        <f t="shared" si="420"/>
        <v>0</v>
      </c>
      <c r="AH380" s="40"/>
      <c r="AI380" s="41">
        <f t="shared" si="421"/>
        <v>0</v>
      </c>
      <c r="AJ380" s="40"/>
      <c r="AK380" s="41">
        <f t="shared" si="422"/>
        <v>0</v>
      </c>
      <c r="AL380" s="40"/>
      <c r="AM380" s="41">
        <f t="shared" si="423"/>
        <v>0</v>
      </c>
      <c r="AN380" s="40"/>
      <c r="AO380" s="41">
        <f t="shared" si="424"/>
        <v>0</v>
      </c>
      <c r="AP380" s="40"/>
      <c r="AQ380" s="41">
        <f t="shared" si="425"/>
        <v>0</v>
      </c>
      <c r="AR380" s="40"/>
      <c r="AS380" s="41">
        <f t="shared" si="426"/>
        <v>0</v>
      </c>
      <c r="AT380" s="40"/>
      <c r="AU380" s="41">
        <f t="shared" si="427"/>
        <v>0</v>
      </c>
      <c r="AV380" s="40"/>
      <c r="AW380" s="41">
        <f t="shared" si="428"/>
        <v>0</v>
      </c>
      <c r="AX380" s="40"/>
      <c r="AY380" s="41">
        <f t="shared" si="429"/>
        <v>0</v>
      </c>
      <c r="AZ380" s="40"/>
      <c r="BA380" s="41">
        <f t="shared" si="430"/>
        <v>0</v>
      </c>
      <c r="BB380" s="40"/>
      <c r="BC380" s="41">
        <f t="shared" si="431"/>
        <v>0</v>
      </c>
      <c r="BD380" s="42">
        <f t="shared" si="432"/>
        <v>0</v>
      </c>
      <c r="BE380" s="49">
        <f t="shared" si="405"/>
        <v>0</v>
      </c>
      <c r="BF380" s="56">
        <f t="shared" si="406"/>
        <v>53</v>
      </c>
    </row>
    <row r="381" spans="1:58" ht="15" hidden="1" customHeight="1" x14ac:dyDescent="0.2">
      <c r="A381" s="48" t="s">
        <v>27</v>
      </c>
      <c r="B381" s="48" t="s">
        <v>25</v>
      </c>
      <c r="C381" s="48">
        <v>1</v>
      </c>
      <c r="D381" s="48" t="s">
        <v>147</v>
      </c>
      <c r="E381" s="48">
        <v>2016</v>
      </c>
      <c r="F381" s="40"/>
      <c r="G381" s="41">
        <f t="shared" si="407"/>
        <v>0</v>
      </c>
      <c r="H381" s="40"/>
      <c r="I381" s="41">
        <f t="shared" si="408"/>
        <v>0</v>
      </c>
      <c r="J381" s="40"/>
      <c r="K381" s="41">
        <f t="shared" si="409"/>
        <v>0</v>
      </c>
      <c r="L381" s="40"/>
      <c r="M381" s="41">
        <f t="shared" si="410"/>
        <v>0</v>
      </c>
      <c r="N381" s="40"/>
      <c r="O381" s="41">
        <f t="shared" si="411"/>
        <v>0</v>
      </c>
      <c r="P381" s="40"/>
      <c r="Q381" s="41">
        <f t="shared" si="412"/>
        <v>0</v>
      </c>
      <c r="R381" s="40"/>
      <c r="S381" s="41">
        <f t="shared" si="413"/>
        <v>0</v>
      </c>
      <c r="T381" s="40"/>
      <c r="U381" s="41">
        <f t="shared" si="414"/>
        <v>0</v>
      </c>
      <c r="V381" s="40"/>
      <c r="W381" s="41">
        <f t="shared" si="415"/>
        <v>0</v>
      </c>
      <c r="X381" s="40"/>
      <c r="Y381" s="41">
        <f t="shared" si="416"/>
        <v>0</v>
      </c>
      <c r="Z381" s="40"/>
      <c r="AA381" s="41">
        <f t="shared" si="417"/>
        <v>0</v>
      </c>
      <c r="AB381" s="40"/>
      <c r="AC381" s="41">
        <f t="shared" si="418"/>
        <v>0</v>
      </c>
      <c r="AD381" s="40"/>
      <c r="AE381" s="41">
        <f t="shared" si="419"/>
        <v>0</v>
      </c>
      <c r="AF381" s="40"/>
      <c r="AG381" s="41">
        <f t="shared" si="420"/>
        <v>0</v>
      </c>
      <c r="AH381" s="40"/>
      <c r="AI381" s="41">
        <f t="shared" si="421"/>
        <v>0</v>
      </c>
      <c r="AJ381" s="40"/>
      <c r="AK381" s="41">
        <f t="shared" si="422"/>
        <v>0</v>
      </c>
      <c r="AL381" s="40"/>
      <c r="AM381" s="41">
        <f t="shared" si="423"/>
        <v>0</v>
      </c>
      <c r="AN381" s="40"/>
      <c r="AO381" s="41">
        <f t="shared" si="424"/>
        <v>0</v>
      </c>
      <c r="AP381" s="40"/>
      <c r="AQ381" s="41">
        <f t="shared" si="425"/>
        <v>0</v>
      </c>
      <c r="AR381" s="40"/>
      <c r="AS381" s="41">
        <f t="shared" si="426"/>
        <v>0</v>
      </c>
      <c r="AT381" s="40"/>
      <c r="AU381" s="41">
        <f t="shared" si="427"/>
        <v>0</v>
      </c>
      <c r="AV381" s="40"/>
      <c r="AW381" s="41">
        <f t="shared" si="428"/>
        <v>0</v>
      </c>
      <c r="AX381" s="40"/>
      <c r="AY381" s="41">
        <f t="shared" si="429"/>
        <v>0</v>
      </c>
      <c r="AZ381" s="40"/>
      <c r="BA381" s="41">
        <f t="shared" si="430"/>
        <v>0</v>
      </c>
      <c r="BB381" s="40"/>
      <c r="BC381" s="41">
        <f t="shared" si="431"/>
        <v>0</v>
      </c>
      <c r="BD381" s="42">
        <f t="shared" si="432"/>
        <v>0</v>
      </c>
      <c r="BE381" s="49">
        <f t="shared" si="405"/>
        <v>0</v>
      </c>
      <c r="BF381" s="56">
        <f t="shared" si="406"/>
        <v>53</v>
      </c>
    </row>
    <row r="382" spans="1:58" ht="15" hidden="1" customHeight="1" x14ac:dyDescent="0.2">
      <c r="A382" s="48" t="s">
        <v>44</v>
      </c>
      <c r="B382" s="48" t="s">
        <v>25</v>
      </c>
      <c r="C382" s="48">
        <v>2</v>
      </c>
      <c r="D382" s="48" t="s">
        <v>147</v>
      </c>
      <c r="E382" s="48">
        <v>2016</v>
      </c>
      <c r="F382" s="40"/>
      <c r="G382" s="41">
        <f t="shared" si="407"/>
        <v>0</v>
      </c>
      <c r="H382" s="40"/>
      <c r="I382" s="41">
        <f t="shared" si="408"/>
        <v>0</v>
      </c>
      <c r="J382" s="40"/>
      <c r="K382" s="41">
        <f t="shared" si="409"/>
        <v>0</v>
      </c>
      <c r="L382" s="40"/>
      <c r="M382" s="41">
        <f t="shared" si="410"/>
        <v>0</v>
      </c>
      <c r="N382" s="40"/>
      <c r="O382" s="41">
        <f t="shared" si="411"/>
        <v>0</v>
      </c>
      <c r="P382" s="40"/>
      <c r="Q382" s="41">
        <f t="shared" si="412"/>
        <v>0</v>
      </c>
      <c r="R382" s="40"/>
      <c r="S382" s="41">
        <f t="shared" si="413"/>
        <v>0</v>
      </c>
      <c r="T382" s="40"/>
      <c r="U382" s="41">
        <f t="shared" si="414"/>
        <v>0</v>
      </c>
      <c r="V382" s="40"/>
      <c r="W382" s="41">
        <f t="shared" si="415"/>
        <v>0</v>
      </c>
      <c r="X382" s="40"/>
      <c r="Y382" s="41">
        <f t="shared" si="416"/>
        <v>0</v>
      </c>
      <c r="Z382" s="40"/>
      <c r="AA382" s="41">
        <f t="shared" si="417"/>
        <v>0</v>
      </c>
      <c r="AB382" s="40"/>
      <c r="AC382" s="41">
        <f t="shared" si="418"/>
        <v>0</v>
      </c>
      <c r="AD382" s="40"/>
      <c r="AE382" s="41">
        <f t="shared" si="419"/>
        <v>0</v>
      </c>
      <c r="AF382" s="40"/>
      <c r="AG382" s="41">
        <f t="shared" si="420"/>
        <v>0</v>
      </c>
      <c r="AH382" s="40"/>
      <c r="AI382" s="41">
        <f t="shared" si="421"/>
        <v>0</v>
      </c>
      <c r="AJ382" s="40"/>
      <c r="AK382" s="41">
        <f t="shared" si="422"/>
        <v>0</v>
      </c>
      <c r="AL382" s="40"/>
      <c r="AM382" s="41">
        <f t="shared" si="423"/>
        <v>0</v>
      </c>
      <c r="AN382" s="40"/>
      <c r="AO382" s="41">
        <f t="shared" si="424"/>
        <v>0</v>
      </c>
      <c r="AP382" s="40"/>
      <c r="AQ382" s="41">
        <f t="shared" si="425"/>
        <v>0</v>
      </c>
      <c r="AR382" s="40"/>
      <c r="AS382" s="41">
        <f t="shared" si="426"/>
        <v>0</v>
      </c>
      <c r="AT382" s="40"/>
      <c r="AU382" s="41">
        <f t="shared" si="427"/>
        <v>0</v>
      </c>
      <c r="AV382" s="40"/>
      <c r="AW382" s="41">
        <f t="shared" si="428"/>
        <v>0</v>
      </c>
      <c r="AX382" s="40"/>
      <c r="AY382" s="41">
        <f t="shared" si="429"/>
        <v>0</v>
      </c>
      <c r="AZ382" s="40"/>
      <c r="BA382" s="41">
        <f t="shared" si="430"/>
        <v>0</v>
      </c>
      <c r="BB382" s="40"/>
      <c r="BC382" s="41">
        <f t="shared" si="431"/>
        <v>0</v>
      </c>
      <c r="BD382" s="42">
        <f t="shared" si="432"/>
        <v>0</v>
      </c>
      <c r="BE382" s="49">
        <f t="shared" si="405"/>
        <v>0</v>
      </c>
      <c r="BF382" s="56">
        <f t="shared" si="406"/>
        <v>53</v>
      </c>
    </row>
    <row r="383" spans="1:58" ht="15" hidden="1" customHeight="1" x14ac:dyDescent="0.2">
      <c r="A383" s="48" t="s">
        <v>45</v>
      </c>
      <c r="B383" s="48" t="s">
        <v>25</v>
      </c>
      <c r="C383" s="48">
        <v>2</v>
      </c>
      <c r="D383" s="48" t="s">
        <v>147</v>
      </c>
      <c r="E383" s="48">
        <v>2016</v>
      </c>
      <c r="F383" s="40"/>
      <c r="G383" s="41">
        <f t="shared" si="407"/>
        <v>0</v>
      </c>
      <c r="H383" s="40"/>
      <c r="I383" s="41">
        <f t="shared" si="408"/>
        <v>0</v>
      </c>
      <c r="J383" s="40"/>
      <c r="K383" s="41">
        <f t="shared" si="409"/>
        <v>0</v>
      </c>
      <c r="L383" s="40"/>
      <c r="M383" s="41">
        <f t="shared" si="410"/>
        <v>0</v>
      </c>
      <c r="N383" s="40"/>
      <c r="O383" s="41">
        <f t="shared" si="411"/>
        <v>0</v>
      </c>
      <c r="P383" s="40"/>
      <c r="Q383" s="41">
        <f t="shared" si="412"/>
        <v>0</v>
      </c>
      <c r="R383" s="40"/>
      <c r="S383" s="41">
        <f t="shared" si="413"/>
        <v>0</v>
      </c>
      <c r="T383" s="40"/>
      <c r="U383" s="41">
        <f t="shared" si="414"/>
        <v>0</v>
      </c>
      <c r="V383" s="40"/>
      <c r="W383" s="41">
        <f t="shared" si="415"/>
        <v>0</v>
      </c>
      <c r="X383" s="40"/>
      <c r="Y383" s="41">
        <f t="shared" si="416"/>
        <v>0</v>
      </c>
      <c r="Z383" s="40"/>
      <c r="AA383" s="41">
        <f t="shared" si="417"/>
        <v>0</v>
      </c>
      <c r="AB383" s="40"/>
      <c r="AC383" s="41">
        <f t="shared" si="418"/>
        <v>0</v>
      </c>
      <c r="AD383" s="40"/>
      <c r="AE383" s="41">
        <f t="shared" si="419"/>
        <v>0</v>
      </c>
      <c r="AF383" s="40"/>
      <c r="AG383" s="41">
        <f t="shared" si="420"/>
        <v>0</v>
      </c>
      <c r="AH383" s="40"/>
      <c r="AI383" s="41">
        <f t="shared" si="421"/>
        <v>0</v>
      </c>
      <c r="AJ383" s="40"/>
      <c r="AK383" s="41">
        <f t="shared" si="422"/>
        <v>0</v>
      </c>
      <c r="AL383" s="40"/>
      <c r="AM383" s="41">
        <f t="shared" si="423"/>
        <v>0</v>
      </c>
      <c r="AN383" s="40"/>
      <c r="AO383" s="41">
        <f t="shared" si="424"/>
        <v>0</v>
      </c>
      <c r="AP383" s="40"/>
      <c r="AQ383" s="41">
        <f t="shared" si="425"/>
        <v>0</v>
      </c>
      <c r="AR383" s="40"/>
      <c r="AS383" s="41">
        <f t="shared" si="426"/>
        <v>0</v>
      </c>
      <c r="AT383" s="40"/>
      <c r="AU383" s="41">
        <f t="shared" si="427"/>
        <v>0</v>
      </c>
      <c r="AV383" s="40"/>
      <c r="AW383" s="41">
        <f t="shared" si="428"/>
        <v>0</v>
      </c>
      <c r="AX383" s="40"/>
      <c r="AY383" s="41">
        <f t="shared" si="429"/>
        <v>0</v>
      </c>
      <c r="AZ383" s="40"/>
      <c r="BA383" s="41">
        <f t="shared" si="430"/>
        <v>0</v>
      </c>
      <c r="BB383" s="40"/>
      <c r="BC383" s="41">
        <f t="shared" si="431"/>
        <v>0</v>
      </c>
      <c r="BD383" s="42">
        <f t="shared" si="432"/>
        <v>0</v>
      </c>
      <c r="BE383" s="49">
        <f t="shared" si="405"/>
        <v>0</v>
      </c>
      <c r="BF383" s="56">
        <f t="shared" si="406"/>
        <v>53</v>
      </c>
    </row>
    <row r="384" spans="1:58" ht="15" hidden="1" customHeight="1" x14ac:dyDescent="0.2">
      <c r="A384" s="48" t="s">
        <v>38</v>
      </c>
      <c r="B384" s="48" t="s">
        <v>25</v>
      </c>
      <c r="C384" s="48">
        <v>2</v>
      </c>
      <c r="D384" s="48" t="s">
        <v>147</v>
      </c>
      <c r="E384" s="48">
        <v>2016</v>
      </c>
      <c r="F384" s="40"/>
      <c r="G384" s="41">
        <f t="shared" si="407"/>
        <v>0</v>
      </c>
      <c r="H384" s="40"/>
      <c r="I384" s="41">
        <f t="shared" si="408"/>
        <v>0</v>
      </c>
      <c r="J384" s="40"/>
      <c r="K384" s="41">
        <f t="shared" si="409"/>
        <v>0</v>
      </c>
      <c r="L384" s="40"/>
      <c r="M384" s="41">
        <f t="shared" si="410"/>
        <v>0</v>
      </c>
      <c r="N384" s="40"/>
      <c r="O384" s="41">
        <f t="shared" si="411"/>
        <v>0</v>
      </c>
      <c r="P384" s="40"/>
      <c r="Q384" s="41">
        <f t="shared" si="412"/>
        <v>0</v>
      </c>
      <c r="R384" s="40"/>
      <c r="S384" s="41">
        <f t="shared" si="413"/>
        <v>0</v>
      </c>
      <c r="T384" s="40"/>
      <c r="U384" s="41">
        <f t="shared" si="414"/>
        <v>0</v>
      </c>
      <c r="V384" s="40"/>
      <c r="W384" s="41">
        <f t="shared" si="415"/>
        <v>0</v>
      </c>
      <c r="X384" s="40"/>
      <c r="Y384" s="41">
        <f t="shared" si="416"/>
        <v>0</v>
      </c>
      <c r="Z384" s="40"/>
      <c r="AA384" s="41">
        <f t="shared" si="417"/>
        <v>0</v>
      </c>
      <c r="AB384" s="40"/>
      <c r="AC384" s="41">
        <f t="shared" si="418"/>
        <v>0</v>
      </c>
      <c r="AD384" s="40"/>
      <c r="AE384" s="41">
        <f t="shared" si="419"/>
        <v>0</v>
      </c>
      <c r="AF384" s="40"/>
      <c r="AG384" s="41">
        <f t="shared" si="420"/>
        <v>0</v>
      </c>
      <c r="AH384" s="40"/>
      <c r="AI384" s="41">
        <f t="shared" si="421"/>
        <v>0</v>
      </c>
      <c r="AJ384" s="40"/>
      <c r="AK384" s="41">
        <f t="shared" si="422"/>
        <v>0</v>
      </c>
      <c r="AL384" s="40"/>
      <c r="AM384" s="41">
        <f t="shared" si="423"/>
        <v>0</v>
      </c>
      <c r="AN384" s="40"/>
      <c r="AO384" s="41">
        <f t="shared" si="424"/>
        <v>0</v>
      </c>
      <c r="AP384" s="40"/>
      <c r="AQ384" s="41">
        <f t="shared" si="425"/>
        <v>0</v>
      </c>
      <c r="AR384" s="40"/>
      <c r="AS384" s="41">
        <f t="shared" si="426"/>
        <v>0</v>
      </c>
      <c r="AT384" s="40"/>
      <c r="AU384" s="41">
        <f t="shared" si="427"/>
        <v>0</v>
      </c>
      <c r="AV384" s="40"/>
      <c r="AW384" s="41">
        <f t="shared" si="428"/>
        <v>0</v>
      </c>
      <c r="AX384" s="40"/>
      <c r="AY384" s="41">
        <f t="shared" si="429"/>
        <v>0</v>
      </c>
      <c r="AZ384" s="40"/>
      <c r="BA384" s="41">
        <f t="shared" si="430"/>
        <v>0</v>
      </c>
      <c r="BB384" s="40"/>
      <c r="BC384" s="41">
        <f t="shared" si="431"/>
        <v>0</v>
      </c>
      <c r="BD384" s="42">
        <f t="shared" si="432"/>
        <v>0</v>
      </c>
      <c r="BE384" s="49">
        <f t="shared" si="405"/>
        <v>0</v>
      </c>
      <c r="BF384" s="56">
        <f t="shared" si="406"/>
        <v>53</v>
      </c>
    </row>
    <row r="385" spans="1:58" hidden="1" x14ac:dyDescent="0.2">
      <c r="A385" s="48" t="s">
        <v>22</v>
      </c>
      <c r="B385" s="48" t="s">
        <v>10</v>
      </c>
      <c r="C385" s="48">
        <v>2</v>
      </c>
      <c r="D385" s="48" t="s">
        <v>147</v>
      </c>
      <c r="E385" s="48">
        <v>2016</v>
      </c>
      <c r="F385" s="40"/>
      <c r="G385" s="41">
        <f t="shared" si="407"/>
        <v>0</v>
      </c>
      <c r="H385" s="40"/>
      <c r="I385" s="41">
        <f t="shared" si="408"/>
        <v>0</v>
      </c>
      <c r="J385" s="40"/>
      <c r="K385" s="41">
        <f t="shared" si="409"/>
        <v>0</v>
      </c>
      <c r="L385" s="40"/>
      <c r="M385" s="41">
        <f t="shared" si="410"/>
        <v>0</v>
      </c>
      <c r="N385" s="40"/>
      <c r="O385" s="41">
        <f t="shared" si="411"/>
        <v>0</v>
      </c>
      <c r="P385" s="40"/>
      <c r="Q385" s="41">
        <f t="shared" si="412"/>
        <v>0</v>
      </c>
      <c r="R385" s="40"/>
      <c r="S385" s="41">
        <f t="shared" si="413"/>
        <v>0</v>
      </c>
      <c r="T385" s="40"/>
      <c r="U385" s="41">
        <f t="shared" si="414"/>
        <v>0</v>
      </c>
      <c r="V385" s="40"/>
      <c r="W385" s="41">
        <f t="shared" si="415"/>
        <v>0</v>
      </c>
      <c r="X385" s="40"/>
      <c r="Y385" s="41">
        <f t="shared" si="416"/>
        <v>0</v>
      </c>
      <c r="Z385" s="40"/>
      <c r="AA385" s="41">
        <f t="shared" si="417"/>
        <v>0</v>
      </c>
      <c r="AB385" s="40"/>
      <c r="AC385" s="41">
        <f t="shared" si="418"/>
        <v>0</v>
      </c>
      <c r="AD385" s="40"/>
      <c r="AE385" s="41">
        <f t="shared" si="419"/>
        <v>0</v>
      </c>
      <c r="AF385" s="40"/>
      <c r="AG385" s="41">
        <f t="shared" si="420"/>
        <v>0</v>
      </c>
      <c r="AH385" s="40"/>
      <c r="AI385" s="41">
        <f t="shared" si="421"/>
        <v>0</v>
      </c>
      <c r="AJ385" s="40"/>
      <c r="AK385" s="41">
        <f t="shared" si="422"/>
        <v>0</v>
      </c>
      <c r="AL385" s="40"/>
      <c r="AM385" s="41">
        <f t="shared" si="423"/>
        <v>0</v>
      </c>
      <c r="AN385" s="40"/>
      <c r="AO385" s="41">
        <f t="shared" si="424"/>
        <v>0</v>
      </c>
      <c r="AP385" s="40"/>
      <c r="AQ385" s="41">
        <f t="shared" si="425"/>
        <v>0</v>
      </c>
      <c r="AR385" s="40"/>
      <c r="AS385" s="41">
        <f t="shared" si="426"/>
        <v>0</v>
      </c>
      <c r="AT385" s="40"/>
      <c r="AU385" s="41">
        <f t="shared" si="427"/>
        <v>0</v>
      </c>
      <c r="AV385" s="40"/>
      <c r="AW385" s="41">
        <f t="shared" si="428"/>
        <v>0</v>
      </c>
      <c r="AX385" s="40"/>
      <c r="AY385" s="41">
        <f t="shared" si="429"/>
        <v>0</v>
      </c>
      <c r="AZ385" s="40"/>
      <c r="BA385" s="41">
        <f t="shared" si="430"/>
        <v>0</v>
      </c>
      <c r="BB385" s="40"/>
      <c r="BC385" s="41">
        <f t="shared" si="431"/>
        <v>0</v>
      </c>
      <c r="BD385" s="42">
        <f t="shared" si="432"/>
        <v>0</v>
      </c>
      <c r="BE385" s="49">
        <f t="shared" si="405"/>
        <v>0</v>
      </c>
      <c r="BF385" s="56">
        <f t="shared" si="406"/>
        <v>53</v>
      </c>
    </row>
    <row r="386" spans="1:58" hidden="1" x14ac:dyDescent="0.2">
      <c r="A386" s="48" t="s">
        <v>9</v>
      </c>
      <c r="B386" s="48" t="s">
        <v>134</v>
      </c>
      <c r="C386" s="48">
        <v>1</v>
      </c>
      <c r="D386" s="48" t="s">
        <v>147</v>
      </c>
      <c r="E386" s="48">
        <v>2016</v>
      </c>
      <c r="F386" s="40"/>
      <c r="G386" s="41">
        <f t="shared" si="407"/>
        <v>0</v>
      </c>
      <c r="H386" s="40"/>
      <c r="I386" s="41">
        <f t="shared" si="408"/>
        <v>0</v>
      </c>
      <c r="J386" s="40"/>
      <c r="K386" s="41">
        <f t="shared" si="409"/>
        <v>0</v>
      </c>
      <c r="L386" s="40"/>
      <c r="M386" s="41">
        <f t="shared" si="410"/>
        <v>0</v>
      </c>
      <c r="N386" s="40"/>
      <c r="O386" s="41">
        <f t="shared" si="411"/>
        <v>0</v>
      </c>
      <c r="P386" s="40"/>
      <c r="Q386" s="41">
        <f t="shared" si="412"/>
        <v>0</v>
      </c>
      <c r="R386" s="40"/>
      <c r="S386" s="41">
        <f t="shared" si="413"/>
        <v>0</v>
      </c>
      <c r="T386" s="40"/>
      <c r="U386" s="41">
        <f t="shared" si="414"/>
        <v>0</v>
      </c>
      <c r="V386" s="40"/>
      <c r="W386" s="41">
        <f t="shared" si="415"/>
        <v>0</v>
      </c>
      <c r="X386" s="40"/>
      <c r="Y386" s="41">
        <f t="shared" si="416"/>
        <v>0</v>
      </c>
      <c r="Z386" s="40"/>
      <c r="AA386" s="41">
        <f t="shared" si="417"/>
        <v>0</v>
      </c>
      <c r="AB386" s="40"/>
      <c r="AC386" s="41">
        <f t="shared" si="418"/>
        <v>0</v>
      </c>
      <c r="AD386" s="40"/>
      <c r="AE386" s="41">
        <f t="shared" si="419"/>
        <v>0</v>
      </c>
      <c r="AF386" s="40"/>
      <c r="AG386" s="41">
        <f t="shared" si="420"/>
        <v>0</v>
      </c>
      <c r="AH386" s="40"/>
      <c r="AI386" s="41">
        <f t="shared" si="421"/>
        <v>0</v>
      </c>
      <c r="AJ386" s="40"/>
      <c r="AK386" s="41">
        <f t="shared" si="422"/>
        <v>0</v>
      </c>
      <c r="AL386" s="40"/>
      <c r="AM386" s="41">
        <f t="shared" si="423"/>
        <v>0</v>
      </c>
      <c r="AN386" s="40"/>
      <c r="AO386" s="41">
        <f t="shared" si="424"/>
        <v>0</v>
      </c>
      <c r="AP386" s="40"/>
      <c r="AQ386" s="41">
        <f t="shared" si="425"/>
        <v>0</v>
      </c>
      <c r="AR386" s="40"/>
      <c r="AS386" s="41">
        <f t="shared" si="426"/>
        <v>0</v>
      </c>
      <c r="AT386" s="40"/>
      <c r="AU386" s="41">
        <f t="shared" si="427"/>
        <v>0</v>
      </c>
      <c r="AV386" s="40"/>
      <c r="AW386" s="41">
        <f t="shared" si="428"/>
        <v>0</v>
      </c>
      <c r="AX386" s="40"/>
      <c r="AY386" s="41">
        <f t="shared" si="429"/>
        <v>0</v>
      </c>
      <c r="AZ386" s="40"/>
      <c r="BA386" s="41">
        <f t="shared" si="430"/>
        <v>0</v>
      </c>
      <c r="BB386" s="40"/>
      <c r="BC386" s="41">
        <f t="shared" si="431"/>
        <v>0</v>
      </c>
      <c r="BD386" s="42">
        <f t="shared" si="432"/>
        <v>0</v>
      </c>
      <c r="BE386" s="49">
        <f t="shared" si="405"/>
        <v>0</v>
      </c>
      <c r="BF386" s="56">
        <f t="shared" si="406"/>
        <v>53</v>
      </c>
    </row>
  </sheetData>
  <autoFilter ref="A2:BD386">
    <filterColumn colId="2">
      <filters>
        <filter val="1"/>
      </filters>
    </filterColumn>
    <filterColumn colId="3">
      <filters>
        <filter val="Q1"/>
        <filter val="Q2"/>
      </filters>
    </filterColumn>
    <sortState ref="A3:BD441">
      <sortCondition ref="A2:A44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6.33203125" customWidth="1"/>
    <col min="2" max="2" width="70.5" bestFit="1" customWidth="1"/>
    <col min="3" max="3" width="13.33203125" customWidth="1"/>
    <col min="4" max="4" width="12.5" customWidth="1"/>
    <col min="5" max="5" width="13.6640625" customWidth="1"/>
    <col min="6" max="6" width="14.1640625" customWidth="1"/>
  </cols>
  <sheetData>
    <row r="1" spans="1:6" ht="30" x14ac:dyDescent="0.2">
      <c r="C1" t="s">
        <v>144</v>
      </c>
      <c r="D1" s="15" t="s">
        <v>149</v>
      </c>
      <c r="E1" t="s">
        <v>146</v>
      </c>
      <c r="F1" s="15" t="s">
        <v>150</v>
      </c>
    </row>
    <row r="2" spans="1:6" ht="16" x14ac:dyDescent="0.2">
      <c r="A2" s="14" t="s">
        <v>79</v>
      </c>
      <c r="B2" t="s">
        <v>80</v>
      </c>
      <c r="C2" s="50">
        <f>'Consolidated Scores'!F50</f>
        <v>0.73414634146341462</v>
      </c>
      <c r="D2" s="51">
        <f>AVERAGE(C2:C3)</f>
        <v>0.65654685494223364</v>
      </c>
      <c r="E2" s="50">
        <f>'Consolidated Scores'!F97</f>
        <v>0.85952380952380958</v>
      </c>
      <c r="F2" s="52">
        <f>AVERAGE(E2:E3)</f>
        <v>0.85283882783882792</v>
      </c>
    </row>
    <row r="3" spans="1:6" ht="16" x14ac:dyDescent="0.2">
      <c r="A3" s="14" t="s">
        <v>79</v>
      </c>
      <c r="B3" t="s">
        <v>82</v>
      </c>
      <c r="C3" s="50">
        <f>'Consolidated Scores'!H50</f>
        <v>0.57894736842105265</v>
      </c>
      <c r="D3" s="50"/>
      <c r="E3" s="50">
        <f>'Consolidated Scores'!H97</f>
        <v>0.84615384615384615</v>
      </c>
    </row>
    <row r="4" spans="1:6" ht="16" x14ac:dyDescent="0.2">
      <c r="A4" s="14" t="s">
        <v>81</v>
      </c>
      <c r="B4" t="s">
        <v>83</v>
      </c>
      <c r="C4" s="50">
        <f>'Consolidated Scores'!J50</f>
        <v>0.92500000000000004</v>
      </c>
      <c r="D4" s="51">
        <f>AVERAGE(C4:C7)</f>
        <v>0.81103349538562941</v>
      </c>
      <c r="E4" s="50">
        <f>'Consolidated Scores'!J97</f>
        <v>0.90243902439024393</v>
      </c>
      <c r="F4" s="52">
        <f>AVERAGE(E4:E7)</f>
        <v>0.81418330653086746</v>
      </c>
    </row>
    <row r="5" spans="1:6" ht="16" x14ac:dyDescent="0.2">
      <c r="A5" s="14" t="s">
        <v>81</v>
      </c>
      <c r="B5" t="s">
        <v>85</v>
      </c>
      <c r="C5" s="50">
        <f>'Consolidated Scores'!L50</f>
        <v>0.84124999999999994</v>
      </c>
      <c r="E5" s="50">
        <f>'Consolidated Scores'!L97</f>
        <v>0.82804878048780495</v>
      </c>
    </row>
    <row r="6" spans="1:6" ht="16" x14ac:dyDescent="0.2">
      <c r="A6" s="14" t="s">
        <v>81</v>
      </c>
      <c r="B6" t="s">
        <v>87</v>
      </c>
      <c r="C6" s="50">
        <f>'Consolidated Scores'!N50</f>
        <v>0.71707317073170718</v>
      </c>
      <c r="E6" s="50">
        <f>'Consolidated Scores'!N97</f>
        <v>0.76547619047619042</v>
      </c>
    </row>
    <row r="7" spans="1:6" ht="16" x14ac:dyDescent="0.2">
      <c r="A7" s="14" t="s">
        <v>81</v>
      </c>
      <c r="B7" t="s">
        <v>89</v>
      </c>
      <c r="C7" s="50">
        <f>'Consolidated Scores'!P50</f>
        <v>0.76081081081081081</v>
      </c>
      <c r="E7" s="50">
        <f>'Consolidated Scores'!P97</f>
        <v>0.76076923076923086</v>
      </c>
    </row>
    <row r="8" spans="1:6" ht="16" x14ac:dyDescent="0.2">
      <c r="A8" s="14" t="s">
        <v>90</v>
      </c>
      <c r="B8" t="s">
        <v>91</v>
      </c>
      <c r="C8" s="50">
        <f>'Consolidated Scores'!R50</f>
        <v>0.39300000000000013</v>
      </c>
      <c r="D8" s="52">
        <f>AVERAGE(C8:C9)</f>
        <v>0.50124358974358985</v>
      </c>
      <c r="E8" s="50">
        <f>'Consolidated Scores'!R97</f>
        <v>0.37878048780487816</v>
      </c>
      <c r="F8" s="79">
        <f>AVERAGE(E8:E9)</f>
        <v>0.47564024390243909</v>
      </c>
    </row>
    <row r="9" spans="1:6" ht="16" x14ac:dyDescent="0.2">
      <c r="A9" s="14" t="s">
        <v>90</v>
      </c>
      <c r="B9" s="22" t="s">
        <v>92</v>
      </c>
      <c r="C9" s="50">
        <f>'Consolidated Scores'!T50</f>
        <v>0.60948717948717945</v>
      </c>
      <c r="E9" s="50">
        <f>'Consolidated Scores'!T97</f>
        <v>0.57250000000000001</v>
      </c>
    </row>
    <row r="10" spans="1:6" ht="16" x14ac:dyDescent="0.2">
      <c r="A10" s="14" t="s">
        <v>88</v>
      </c>
      <c r="B10" t="s">
        <v>93</v>
      </c>
      <c r="C10" s="50">
        <f>'Consolidated Scores'!V50</f>
        <v>0.15571428571428569</v>
      </c>
      <c r="D10" s="52">
        <f>AVERAGE(C10:C13)</f>
        <v>0.38309889306599826</v>
      </c>
      <c r="E10" s="50">
        <f>'Consolidated Scores'!V97</f>
        <v>8.0555555555555561E-2</v>
      </c>
      <c r="F10" s="79">
        <f>AVERAGE(E10:E13)</f>
        <v>0.35428649803649803</v>
      </c>
    </row>
    <row r="11" spans="1:6" ht="16" x14ac:dyDescent="0.2">
      <c r="A11" s="14" t="s">
        <v>88</v>
      </c>
      <c r="B11" t="s">
        <v>94</v>
      </c>
      <c r="C11" s="50">
        <f>'Consolidated Scores'!X50</f>
        <v>0.13194444444444445</v>
      </c>
      <c r="E11" s="50">
        <f>'Consolidated Scores'!X97</f>
        <v>6.3513513513513517E-2</v>
      </c>
    </row>
    <row r="12" spans="1:6" ht="16" x14ac:dyDescent="0.2">
      <c r="A12" s="14" t="s">
        <v>88</v>
      </c>
      <c r="B12" t="s">
        <v>95</v>
      </c>
      <c r="C12" s="50">
        <f>'Consolidated Scores'!Z50</f>
        <v>0.77105263157894732</v>
      </c>
      <c r="E12" s="50">
        <f>'Consolidated Scores'!Z97</f>
        <v>0.76538461538461533</v>
      </c>
    </row>
    <row r="13" spans="1:6" ht="16" x14ac:dyDescent="0.2">
      <c r="A13" s="14" t="s">
        <v>88</v>
      </c>
      <c r="B13" t="s">
        <v>96</v>
      </c>
      <c r="C13" s="50">
        <f>'Consolidated Scores'!AB50</f>
        <v>0.47368421052631576</v>
      </c>
      <c r="E13" s="50">
        <f>'Consolidated Scores'!AB97</f>
        <v>0.50769230769230778</v>
      </c>
    </row>
    <row r="14" spans="1:6" ht="16" x14ac:dyDescent="0.2">
      <c r="A14" s="14" t="s">
        <v>86</v>
      </c>
      <c r="B14" t="s">
        <v>97</v>
      </c>
      <c r="C14" s="50">
        <f>'Consolidated Scores'!AD50</f>
        <v>0.44999999999999996</v>
      </c>
      <c r="D14" s="52">
        <f>AVERAGE(C14:C19)</f>
        <v>0.31967097445038622</v>
      </c>
      <c r="E14" s="50">
        <f>'Consolidated Scores'!AD97</f>
        <v>0.48194444444444451</v>
      </c>
      <c r="F14" s="52">
        <f>AVERAGE(E14:E19)</f>
        <v>0.36380351130351135</v>
      </c>
    </row>
    <row r="15" spans="1:6" ht="16" x14ac:dyDescent="0.2">
      <c r="A15" s="14" t="s">
        <v>86</v>
      </c>
      <c r="B15" t="s">
        <v>98</v>
      </c>
      <c r="C15" s="50">
        <f>'Consolidated Scores'!AF50</f>
        <v>0.05</v>
      </c>
      <c r="E15" s="50">
        <f>'Consolidated Scores'!AF97</f>
        <v>0.25</v>
      </c>
    </row>
    <row r="16" spans="1:6" ht="16" x14ac:dyDescent="0.2">
      <c r="A16" s="14" t="s">
        <v>86</v>
      </c>
      <c r="B16" t="s">
        <v>99</v>
      </c>
      <c r="C16" s="50">
        <f>'Consolidated Scores'!AH50</f>
        <v>0.49305555555555558</v>
      </c>
      <c r="E16" s="50">
        <f>'Consolidated Scores'!AH97</f>
        <v>0.44027777777777777</v>
      </c>
    </row>
    <row r="17" spans="1:6" ht="16" x14ac:dyDescent="0.2">
      <c r="A17" s="14" t="s">
        <v>86</v>
      </c>
      <c r="B17" t="s">
        <v>100</v>
      </c>
      <c r="C17" s="50">
        <f>'Consolidated Scores'!AJ50</f>
        <v>0.40454545454545454</v>
      </c>
      <c r="E17" s="50">
        <f>'Consolidated Scores'!AJ97</f>
        <v>0.42575757575757572</v>
      </c>
    </row>
    <row r="18" spans="1:6" ht="16" x14ac:dyDescent="0.2">
      <c r="A18" s="14" t="s">
        <v>86</v>
      </c>
      <c r="B18" t="s">
        <v>101</v>
      </c>
      <c r="C18" s="50">
        <f>'Consolidated Scores'!AL50</f>
        <v>0.40277777777777779</v>
      </c>
      <c r="E18" s="50">
        <f>'Consolidated Scores'!AL97</f>
        <v>0.43055555555555558</v>
      </c>
    </row>
    <row r="19" spans="1:6" ht="16" x14ac:dyDescent="0.2">
      <c r="A19" s="14" t="s">
        <v>86</v>
      </c>
      <c r="B19" t="s">
        <v>102</v>
      </c>
      <c r="C19" s="50">
        <f>'Consolidated Scores'!AN50</f>
        <v>0.11764705882352941</v>
      </c>
      <c r="E19" s="50">
        <f>'Consolidated Scores'!AN97</f>
        <v>0.1542857142857143</v>
      </c>
    </row>
    <row r="20" spans="1:6" ht="16" x14ac:dyDescent="0.2">
      <c r="A20" s="14" t="s">
        <v>84</v>
      </c>
      <c r="B20" t="s">
        <v>103</v>
      </c>
      <c r="C20" s="50">
        <f>'Consolidated Scores'!AP50</f>
        <v>0.36363636363636365</v>
      </c>
      <c r="D20" s="52">
        <f>AVERAGE(C20:C26)</f>
        <v>0.56336855849050971</v>
      </c>
      <c r="E20" s="50">
        <f>'Consolidated Scores'!AP97</f>
        <v>0.45454545454545453</v>
      </c>
      <c r="F20" s="52">
        <f>AVERAGE(E20:E26)</f>
        <v>0.57272843508470672</v>
      </c>
    </row>
    <row r="21" spans="1:6" ht="16" x14ac:dyDescent="0.2">
      <c r="A21" s="14" t="s">
        <v>84</v>
      </c>
      <c r="B21" t="s">
        <v>104</v>
      </c>
      <c r="C21" s="50">
        <f>'Consolidated Scores'!AR50</f>
        <v>0.6875</v>
      </c>
      <c r="E21" s="50">
        <f>'Consolidated Scores'!AR97</f>
        <v>0.69756097560975616</v>
      </c>
    </row>
    <row r="22" spans="1:6" ht="16" x14ac:dyDescent="0.2">
      <c r="A22" s="14" t="s">
        <v>84</v>
      </c>
      <c r="B22" t="s">
        <v>105</v>
      </c>
      <c r="C22" s="50">
        <f>'Consolidated Scores'!AT50</f>
        <v>0.5073170731707316</v>
      </c>
      <c r="E22" s="50">
        <f>'Consolidated Scores'!AT97</f>
        <v>0.57380952380952388</v>
      </c>
    </row>
    <row r="23" spans="1:6" ht="16" x14ac:dyDescent="0.2">
      <c r="A23" s="14" t="s">
        <v>84</v>
      </c>
      <c r="B23" t="s">
        <v>106</v>
      </c>
      <c r="C23" s="50">
        <f>'Consolidated Scores'!AV50</f>
        <v>0.70641025641025645</v>
      </c>
      <c r="E23" s="50">
        <f>'Consolidated Scores'!AV97</f>
        <v>0.70374999999999999</v>
      </c>
    </row>
    <row r="24" spans="1:6" ht="16" x14ac:dyDescent="0.2">
      <c r="A24" s="14" t="s">
        <v>84</v>
      </c>
      <c r="B24" t="s">
        <v>107</v>
      </c>
      <c r="C24" s="50">
        <f>'Consolidated Scores'!AX50</f>
        <v>0.21621621621621623</v>
      </c>
      <c r="E24" s="50">
        <f>'Consolidated Scores'!AX97</f>
        <v>0.1891891891891892</v>
      </c>
    </row>
    <row r="25" spans="1:6" ht="16" x14ac:dyDescent="0.2">
      <c r="A25" s="14" t="s">
        <v>84</v>
      </c>
      <c r="B25" t="s">
        <v>108</v>
      </c>
      <c r="C25" s="50">
        <f>'Consolidated Scores'!AZ50</f>
        <v>0.46250000000000002</v>
      </c>
      <c r="E25" s="50">
        <f>'Consolidated Scores'!AZ97</f>
        <v>0.3902439024390244</v>
      </c>
    </row>
    <row r="26" spans="1:6" ht="16" x14ac:dyDescent="0.2">
      <c r="A26" s="2" t="s">
        <v>84</v>
      </c>
      <c r="B26" s="1" t="s">
        <v>109</v>
      </c>
      <c r="C26" s="50">
        <f>'Consolidated Scores'!BB50</f>
        <v>1</v>
      </c>
      <c r="E26" s="50">
        <f>'Consolidated Scores'!BB97</f>
        <v>1</v>
      </c>
    </row>
    <row r="29" spans="1:6" x14ac:dyDescent="0.2">
      <c r="D29" s="15"/>
      <c r="F29" s="15"/>
    </row>
    <row r="52" spans="4:6" x14ac:dyDescent="0.2">
      <c r="D52" s="52"/>
      <c r="F52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pane ySplit="5" topLeftCell="A6" activePane="bottomLeft" state="frozen"/>
      <selection pane="bottomLeft" activeCell="N54" sqref="N54"/>
    </sheetView>
  </sheetViews>
  <sheetFormatPr baseColWidth="10" defaultColWidth="23.5" defaultRowHeight="15" x14ac:dyDescent="0.2"/>
  <cols>
    <col min="1" max="1" width="15.83203125" style="72" customWidth="1"/>
    <col min="2" max="2" width="17.5" style="68" customWidth="1"/>
    <col min="3" max="3" width="5.1640625" style="70" customWidth="1"/>
    <col min="4" max="4" width="5" style="68" bestFit="1" customWidth="1"/>
    <col min="5" max="5" width="4.33203125" style="70" bestFit="1" customWidth="1"/>
    <col min="6" max="6" width="4.33203125" style="68" bestFit="1" customWidth="1"/>
    <col min="7" max="7" width="5" style="70" bestFit="1" customWidth="1"/>
    <col min="8" max="8" width="17" style="68" customWidth="1"/>
    <col min="9" max="9" width="5.1640625" style="70" customWidth="1"/>
    <col min="10" max="10" width="5" style="68" bestFit="1" customWidth="1"/>
    <col min="11" max="11" width="5.1640625" style="70" bestFit="1" customWidth="1"/>
    <col min="12" max="12" width="5.1640625" style="66" customWidth="1"/>
    <col min="13" max="13" width="5" style="66" bestFit="1" customWidth="1"/>
    <col min="14" max="14" width="10.1640625" style="66" bestFit="1" customWidth="1"/>
    <col min="15" max="15" width="4.33203125" style="66" bestFit="1" customWidth="1"/>
    <col min="16" max="16" width="6.1640625" style="66" hidden="1" customWidth="1"/>
    <col min="17" max="17" width="22.5" style="66" customWidth="1"/>
    <col min="18" max="18" width="22.6640625" style="66" customWidth="1"/>
    <col min="19" max="19" width="22.83203125" style="66" customWidth="1"/>
    <col min="20" max="20" width="21.33203125" style="66" customWidth="1"/>
    <col min="21" max="21" width="23.1640625" style="66" customWidth="1"/>
    <col min="22" max="16384" width="23.5" style="66"/>
  </cols>
  <sheetData>
    <row r="1" spans="1:21" x14ac:dyDescent="0.2">
      <c r="A1" s="84" t="s">
        <v>127</v>
      </c>
      <c r="B1" s="83" t="s">
        <v>207</v>
      </c>
    </row>
    <row r="3" spans="1:21" s="72" customFormat="1" x14ac:dyDescent="0.2">
      <c r="B3" s="73" t="s">
        <v>183</v>
      </c>
    </row>
    <row r="4" spans="1:21" s="72" customFormat="1" ht="150" x14ac:dyDescent="0.2">
      <c r="B4" s="72" t="s">
        <v>191</v>
      </c>
      <c r="E4" s="72" t="s">
        <v>184</v>
      </c>
      <c r="H4" s="72" t="s">
        <v>186</v>
      </c>
      <c r="K4" s="72" t="s">
        <v>189</v>
      </c>
      <c r="N4" s="72" t="s">
        <v>193</v>
      </c>
      <c r="Q4" s="72" t="s">
        <v>192</v>
      </c>
      <c r="R4" s="72" t="s">
        <v>185</v>
      </c>
      <c r="S4" s="72" t="s">
        <v>187</v>
      </c>
      <c r="T4" s="72" t="s">
        <v>188</v>
      </c>
      <c r="U4" s="72" t="s">
        <v>194</v>
      </c>
    </row>
    <row r="5" spans="1:21" s="72" customFormat="1" ht="30" x14ac:dyDescent="0.2">
      <c r="A5" s="73" t="s">
        <v>181</v>
      </c>
      <c r="B5" s="72" t="s">
        <v>144</v>
      </c>
      <c r="C5" s="72" t="s">
        <v>146</v>
      </c>
      <c r="D5" s="66" t="s">
        <v>200</v>
      </c>
      <c r="E5" s="72" t="s">
        <v>144</v>
      </c>
      <c r="F5" s="72" t="s">
        <v>146</v>
      </c>
      <c r="G5" s="66" t="s">
        <v>200</v>
      </c>
      <c r="H5" s="72" t="s">
        <v>144</v>
      </c>
      <c r="I5" s="72" t="s">
        <v>146</v>
      </c>
      <c r="J5" s="66" t="s">
        <v>200</v>
      </c>
      <c r="K5" s="72" t="s">
        <v>144</v>
      </c>
      <c r="L5" s="72" t="s">
        <v>146</v>
      </c>
      <c r="M5" s="66" t="s">
        <v>200</v>
      </c>
      <c r="N5" s="72" t="s">
        <v>144</v>
      </c>
      <c r="O5" s="72" t="s">
        <v>146</v>
      </c>
      <c r="P5" s="66" t="s">
        <v>200</v>
      </c>
    </row>
    <row r="6" spans="1:21" x14ac:dyDescent="0.2">
      <c r="A6" s="85" t="s">
        <v>51</v>
      </c>
      <c r="B6" s="69">
        <v>0.5</v>
      </c>
      <c r="C6" s="71">
        <v>0.5</v>
      </c>
      <c r="D6" s="81"/>
      <c r="E6" s="82">
        <v>0.5</v>
      </c>
      <c r="F6" s="71">
        <v>0.5</v>
      </c>
      <c r="G6" s="81"/>
      <c r="H6" s="82">
        <v>0</v>
      </c>
      <c r="I6" s="71">
        <v>0</v>
      </c>
      <c r="J6" s="81"/>
      <c r="K6" s="82">
        <v>1</v>
      </c>
      <c r="L6" s="71">
        <v>1</v>
      </c>
      <c r="M6" s="81"/>
      <c r="N6" s="82">
        <v>0.48648648648648651</v>
      </c>
      <c r="O6" s="71">
        <v>0.48648648648648651</v>
      </c>
      <c r="P6" s="81"/>
      <c r="Q6" s="67">
        <v>0.5</v>
      </c>
      <c r="R6" s="67">
        <v>0.5</v>
      </c>
      <c r="S6" s="67">
        <v>0</v>
      </c>
      <c r="T6" s="67">
        <v>1</v>
      </c>
      <c r="U6" s="67">
        <v>0.48648648648648651</v>
      </c>
    </row>
    <row r="7" spans="1:21" x14ac:dyDescent="0.2">
      <c r="A7" s="85" t="s">
        <v>20</v>
      </c>
      <c r="B7" s="69">
        <v>0.8</v>
      </c>
      <c r="C7" s="71">
        <v>1</v>
      </c>
      <c r="D7" s="81"/>
      <c r="E7" s="82">
        <v>0.35</v>
      </c>
      <c r="F7" s="71">
        <v>0.25</v>
      </c>
      <c r="G7" s="81"/>
      <c r="H7" s="82">
        <v>0.9</v>
      </c>
      <c r="I7" s="71">
        <v>0.75</v>
      </c>
      <c r="J7" s="81"/>
      <c r="K7" s="82">
        <v>1</v>
      </c>
      <c r="L7" s="71">
        <v>1</v>
      </c>
      <c r="M7" s="81"/>
      <c r="N7" s="82">
        <v>0.66320754716981134</v>
      </c>
      <c r="O7" s="71">
        <v>0.63207547169811318</v>
      </c>
      <c r="P7" s="81"/>
      <c r="Q7" s="67">
        <v>0.9</v>
      </c>
      <c r="R7" s="67">
        <v>0.3</v>
      </c>
      <c r="S7" s="67">
        <v>0.82499999999999996</v>
      </c>
      <c r="T7" s="67">
        <v>1</v>
      </c>
      <c r="U7" s="67">
        <v>0.64764150943396226</v>
      </c>
    </row>
    <row r="8" spans="1:21" x14ac:dyDescent="0.2">
      <c r="A8" s="85" t="s">
        <v>17</v>
      </c>
      <c r="B8" s="69">
        <v>0</v>
      </c>
      <c r="C8" s="71">
        <v>0</v>
      </c>
      <c r="D8" s="81"/>
      <c r="E8" s="82">
        <v>0.15</v>
      </c>
      <c r="F8" s="71">
        <v>0.15</v>
      </c>
      <c r="G8" s="81"/>
      <c r="H8" s="82">
        <v>0.5</v>
      </c>
      <c r="I8" s="71">
        <v>0.5</v>
      </c>
      <c r="J8" s="81"/>
      <c r="K8" s="82">
        <v>0.7</v>
      </c>
      <c r="L8" s="71">
        <v>0.7</v>
      </c>
      <c r="M8" s="81"/>
      <c r="N8" s="82">
        <v>0.38936170212765953</v>
      </c>
      <c r="O8" s="71">
        <v>0.38936170212765953</v>
      </c>
      <c r="P8" s="81"/>
      <c r="Q8" s="67">
        <v>0</v>
      </c>
      <c r="R8" s="67">
        <v>0.15</v>
      </c>
      <c r="S8" s="67">
        <v>0.5</v>
      </c>
      <c r="T8" s="67">
        <v>0.7</v>
      </c>
      <c r="U8" s="67">
        <v>0.38936170212765953</v>
      </c>
    </row>
    <row r="9" spans="1:21" x14ac:dyDescent="0.2">
      <c r="A9" s="85" t="s">
        <v>48</v>
      </c>
      <c r="B9" s="69">
        <v>0</v>
      </c>
      <c r="C9" s="71">
        <v>0</v>
      </c>
      <c r="D9" s="81"/>
      <c r="E9" s="82">
        <v>0</v>
      </c>
      <c r="F9" s="71">
        <v>0</v>
      </c>
      <c r="G9" s="81"/>
      <c r="H9" s="82">
        <v>0</v>
      </c>
      <c r="I9" s="71">
        <v>0</v>
      </c>
      <c r="J9" s="81"/>
      <c r="K9" s="82">
        <v>0</v>
      </c>
      <c r="L9" s="71">
        <v>0</v>
      </c>
      <c r="M9" s="81"/>
      <c r="N9" s="82">
        <v>0.26666666666666666</v>
      </c>
      <c r="O9" s="71">
        <v>0.26666666666666666</v>
      </c>
      <c r="P9" s="81"/>
      <c r="Q9" s="67">
        <v>0</v>
      </c>
      <c r="R9" s="67">
        <v>0</v>
      </c>
      <c r="S9" s="67">
        <v>0</v>
      </c>
      <c r="T9" s="67">
        <v>0</v>
      </c>
      <c r="U9" s="67">
        <v>0.26666666666666666</v>
      </c>
    </row>
    <row r="10" spans="1:21" x14ac:dyDescent="0.2">
      <c r="A10" s="85" t="s">
        <v>16</v>
      </c>
      <c r="B10" s="69">
        <v>0</v>
      </c>
      <c r="C10" s="71">
        <v>0</v>
      </c>
      <c r="D10" s="81"/>
      <c r="E10" s="82">
        <v>0.2</v>
      </c>
      <c r="F10" s="71">
        <v>0.2</v>
      </c>
      <c r="G10" s="81"/>
      <c r="H10" s="82">
        <v>0.6</v>
      </c>
      <c r="I10" s="71">
        <v>0.6</v>
      </c>
      <c r="J10" s="81"/>
      <c r="K10" s="82">
        <v>0.6</v>
      </c>
      <c r="L10" s="71">
        <v>0.6</v>
      </c>
      <c r="M10" s="81"/>
      <c r="N10" s="82">
        <v>0.43877551020408162</v>
      </c>
      <c r="O10" s="71">
        <v>0.45918367346938777</v>
      </c>
      <c r="P10" s="81"/>
      <c r="Q10" s="67">
        <v>0</v>
      </c>
      <c r="R10" s="67">
        <v>0.2</v>
      </c>
      <c r="S10" s="67">
        <v>0.6</v>
      </c>
      <c r="T10" s="67">
        <v>0.6</v>
      </c>
      <c r="U10" s="67">
        <v>0.44897959183673469</v>
      </c>
    </row>
    <row r="11" spans="1:21" x14ac:dyDescent="0.2">
      <c r="A11" s="85" t="s">
        <v>29</v>
      </c>
      <c r="B11" s="69">
        <v>1</v>
      </c>
      <c r="C11" s="71">
        <v>1</v>
      </c>
      <c r="D11" s="81"/>
      <c r="E11" s="82">
        <v>0</v>
      </c>
      <c r="F11" s="71">
        <v>0.27</v>
      </c>
      <c r="G11" s="81"/>
      <c r="H11" s="82">
        <v>0.27</v>
      </c>
      <c r="I11" s="71">
        <v>1</v>
      </c>
      <c r="J11" s="81"/>
      <c r="K11" s="82">
        <v>0</v>
      </c>
      <c r="L11" s="71">
        <v>0</v>
      </c>
      <c r="M11" s="81"/>
      <c r="N11" s="82">
        <v>0.49641509433962266</v>
      </c>
      <c r="O11" s="71">
        <v>0.48924528301886794</v>
      </c>
      <c r="P11" s="81"/>
      <c r="Q11" s="67">
        <v>1</v>
      </c>
      <c r="R11" s="67">
        <v>0.13500000000000001</v>
      </c>
      <c r="S11" s="67">
        <v>0.63500000000000001</v>
      </c>
      <c r="T11" s="67">
        <v>0</v>
      </c>
      <c r="U11" s="67">
        <v>0.49283018867924533</v>
      </c>
    </row>
    <row r="12" spans="1:21" ht="30" x14ac:dyDescent="0.2">
      <c r="A12" s="85" t="s">
        <v>132</v>
      </c>
      <c r="B12" s="69">
        <v>0</v>
      </c>
      <c r="C12" s="71">
        <v>0</v>
      </c>
      <c r="D12" s="81"/>
      <c r="E12" s="82">
        <v>0.2</v>
      </c>
      <c r="F12" s="71">
        <v>0.25</v>
      </c>
      <c r="G12" s="81"/>
      <c r="H12" s="82">
        <v>0</v>
      </c>
      <c r="I12" s="71">
        <v>0</v>
      </c>
      <c r="J12" s="81"/>
      <c r="K12" s="82">
        <v>1</v>
      </c>
      <c r="L12" s="71">
        <v>1</v>
      </c>
      <c r="M12" s="81"/>
      <c r="N12" s="82">
        <v>0.46320754716981133</v>
      </c>
      <c r="O12" s="71">
        <v>0.48113207547169812</v>
      </c>
      <c r="P12" s="81"/>
      <c r="Q12" s="67">
        <v>0</v>
      </c>
      <c r="R12" s="67">
        <v>0.22500000000000001</v>
      </c>
      <c r="S12" s="67">
        <v>0</v>
      </c>
      <c r="T12" s="67">
        <v>1</v>
      </c>
      <c r="U12" s="67">
        <v>0.47216981132075475</v>
      </c>
    </row>
    <row r="13" spans="1:21" x14ac:dyDescent="0.2">
      <c r="A13" s="85" t="s">
        <v>42</v>
      </c>
      <c r="B13" s="69">
        <v>1</v>
      </c>
      <c r="C13" s="71">
        <v>1</v>
      </c>
      <c r="D13" s="81"/>
      <c r="E13" s="82">
        <v>0.82</v>
      </c>
      <c r="F13" s="71">
        <v>0.82</v>
      </c>
      <c r="G13" s="81"/>
      <c r="H13" s="82">
        <v>1</v>
      </c>
      <c r="I13" s="71">
        <v>0</v>
      </c>
      <c r="J13" s="81"/>
      <c r="K13" s="82">
        <v>1</v>
      </c>
      <c r="L13" s="71">
        <v>1</v>
      </c>
      <c r="M13" s="81"/>
      <c r="N13" s="82">
        <v>0.66115384615384609</v>
      </c>
      <c r="O13" s="71">
        <v>0.61499999999999999</v>
      </c>
      <c r="P13" s="81"/>
      <c r="Q13" s="67">
        <v>1</v>
      </c>
      <c r="R13" s="67">
        <v>0.82</v>
      </c>
      <c r="S13" s="67">
        <v>0.5</v>
      </c>
      <c r="T13" s="67">
        <v>1</v>
      </c>
      <c r="U13" s="67">
        <v>0.63807692307692299</v>
      </c>
    </row>
    <row r="14" spans="1:21" ht="30" x14ac:dyDescent="0.2">
      <c r="A14" s="85" t="s">
        <v>129</v>
      </c>
      <c r="B14" s="69">
        <v>1</v>
      </c>
      <c r="C14" s="71">
        <v>1</v>
      </c>
      <c r="D14" s="81"/>
      <c r="E14" s="82">
        <v>0.4</v>
      </c>
      <c r="F14" s="71">
        <v>0.3</v>
      </c>
      <c r="G14" s="81"/>
      <c r="H14" s="82">
        <v>0</v>
      </c>
      <c r="I14" s="71">
        <v>0.5</v>
      </c>
      <c r="J14" s="81"/>
      <c r="K14" s="82">
        <v>1</v>
      </c>
      <c r="L14" s="71">
        <v>1</v>
      </c>
      <c r="M14" s="81"/>
      <c r="N14" s="82">
        <v>0.44528301886792454</v>
      </c>
      <c r="O14" s="71">
        <v>0.52264150943396226</v>
      </c>
      <c r="P14" s="81"/>
      <c r="Q14" s="67">
        <v>1</v>
      </c>
      <c r="R14" s="67">
        <v>0.35</v>
      </c>
      <c r="S14" s="67">
        <v>0.25</v>
      </c>
      <c r="T14" s="67">
        <v>1</v>
      </c>
      <c r="U14" s="67">
        <v>0.4839622641509434</v>
      </c>
    </row>
    <row r="15" spans="1:21" ht="30" x14ac:dyDescent="0.2">
      <c r="A15" s="85" t="s">
        <v>47</v>
      </c>
      <c r="B15" s="69">
        <v>0.5</v>
      </c>
      <c r="C15" s="71">
        <v>0.6</v>
      </c>
      <c r="D15" s="81"/>
      <c r="E15" s="82">
        <v>0.15</v>
      </c>
      <c r="F15" s="71">
        <v>0.15</v>
      </c>
      <c r="G15" s="81"/>
      <c r="H15" s="82">
        <v>0.4</v>
      </c>
      <c r="I15" s="71">
        <v>0.4</v>
      </c>
      <c r="J15" s="81"/>
      <c r="K15" s="82">
        <v>1</v>
      </c>
      <c r="L15" s="71">
        <v>1</v>
      </c>
      <c r="M15" s="81"/>
      <c r="N15" s="82">
        <v>0.48783783783783774</v>
      </c>
      <c r="O15" s="71">
        <v>0.48375000000000001</v>
      </c>
      <c r="P15" s="81"/>
      <c r="Q15" s="67">
        <v>0.55000000000000004</v>
      </c>
      <c r="R15" s="67">
        <v>0.15</v>
      </c>
      <c r="S15" s="67">
        <v>0.4</v>
      </c>
      <c r="T15" s="67">
        <v>1</v>
      </c>
      <c r="U15" s="67">
        <v>0.48579391891891888</v>
      </c>
    </row>
    <row r="16" spans="1:21" x14ac:dyDescent="0.2">
      <c r="A16" s="85" t="s">
        <v>180</v>
      </c>
      <c r="B16" s="69">
        <v>1</v>
      </c>
      <c r="C16" s="71">
        <v>1</v>
      </c>
      <c r="D16" s="81"/>
      <c r="E16" s="82">
        <v>0.35</v>
      </c>
      <c r="F16" s="71">
        <v>0.25</v>
      </c>
      <c r="G16" s="81"/>
      <c r="H16" s="82">
        <v>0.9</v>
      </c>
      <c r="I16" s="71">
        <v>0.75</v>
      </c>
      <c r="J16" s="81"/>
      <c r="K16" s="82">
        <v>1</v>
      </c>
      <c r="L16" s="71">
        <v>1</v>
      </c>
      <c r="M16" s="81"/>
      <c r="N16" s="82">
        <v>0.61415094339622633</v>
      </c>
      <c r="O16" s="71">
        <v>0.72641509433962259</v>
      </c>
      <c r="P16" s="81"/>
      <c r="Q16" s="67">
        <v>1</v>
      </c>
      <c r="R16" s="67">
        <v>0.3</v>
      </c>
      <c r="S16" s="67">
        <v>0.82499999999999996</v>
      </c>
      <c r="T16" s="67">
        <v>1</v>
      </c>
      <c r="U16" s="67">
        <v>0.67028301886792452</v>
      </c>
    </row>
    <row r="17" spans="1:21" x14ac:dyDescent="0.2">
      <c r="A17" s="85" t="s">
        <v>22</v>
      </c>
      <c r="B17" s="69"/>
      <c r="C17" s="71"/>
      <c r="D17" s="81"/>
      <c r="E17" s="82"/>
      <c r="F17" s="71"/>
      <c r="G17" s="81"/>
      <c r="H17" s="82"/>
      <c r="I17" s="71"/>
      <c r="J17" s="81"/>
      <c r="K17" s="82"/>
      <c r="L17" s="71"/>
      <c r="M17" s="81"/>
      <c r="N17" s="82">
        <v>0</v>
      </c>
      <c r="O17" s="71">
        <v>0</v>
      </c>
      <c r="P17" s="81"/>
      <c r="Q17" s="67"/>
      <c r="R17" s="67"/>
      <c r="S17" s="67"/>
      <c r="T17" s="67"/>
      <c r="U17" s="67">
        <v>0</v>
      </c>
    </row>
    <row r="18" spans="1:21" x14ac:dyDescent="0.2">
      <c r="A18" s="85" t="s">
        <v>18</v>
      </c>
      <c r="B18" s="69">
        <v>0.8</v>
      </c>
      <c r="C18" s="71">
        <v>1</v>
      </c>
      <c r="D18" s="81"/>
      <c r="E18" s="82">
        <v>0.35</v>
      </c>
      <c r="F18" s="71">
        <v>0.25</v>
      </c>
      <c r="G18" s="81"/>
      <c r="H18" s="82">
        <v>0.9</v>
      </c>
      <c r="I18" s="71">
        <v>1</v>
      </c>
      <c r="J18" s="81"/>
      <c r="K18" s="82">
        <v>1</v>
      </c>
      <c r="L18" s="71">
        <v>0.5</v>
      </c>
      <c r="M18" s="81"/>
      <c r="N18" s="82">
        <v>0.66320754716981134</v>
      </c>
      <c r="O18" s="71">
        <v>0.68396226415094341</v>
      </c>
      <c r="P18" s="81"/>
      <c r="Q18" s="67">
        <v>0.9</v>
      </c>
      <c r="R18" s="67">
        <v>0.3</v>
      </c>
      <c r="S18" s="67">
        <v>0.95</v>
      </c>
      <c r="T18" s="67">
        <v>0.75</v>
      </c>
      <c r="U18" s="67">
        <v>0.67358490566037732</v>
      </c>
    </row>
    <row r="19" spans="1:21" x14ac:dyDescent="0.2">
      <c r="A19" s="85" t="s">
        <v>8</v>
      </c>
      <c r="B19" s="69">
        <v>1</v>
      </c>
      <c r="C19" s="71">
        <v>1</v>
      </c>
      <c r="D19" s="81"/>
      <c r="E19" s="82">
        <v>0.25</v>
      </c>
      <c r="F19" s="71">
        <v>0.5</v>
      </c>
      <c r="G19" s="81"/>
      <c r="H19" s="82">
        <v>0</v>
      </c>
      <c r="I19" s="71">
        <v>0</v>
      </c>
      <c r="J19" s="81"/>
      <c r="K19" s="82">
        <v>1</v>
      </c>
      <c r="L19" s="71">
        <v>1</v>
      </c>
      <c r="M19" s="81"/>
      <c r="N19" s="82">
        <v>0.71354166666666663</v>
      </c>
      <c r="O19" s="71">
        <v>0.76041666666666663</v>
      </c>
      <c r="P19" s="81"/>
      <c r="Q19" s="67">
        <v>1</v>
      </c>
      <c r="R19" s="67">
        <v>0.375</v>
      </c>
      <c r="S19" s="67">
        <v>0</v>
      </c>
      <c r="T19" s="67">
        <v>1</v>
      </c>
      <c r="U19" s="67">
        <v>0.73697916666666663</v>
      </c>
    </row>
    <row r="20" spans="1:21" x14ac:dyDescent="0.2">
      <c r="A20" s="85" t="s">
        <v>114</v>
      </c>
      <c r="B20" s="69">
        <v>1</v>
      </c>
      <c r="C20" s="71">
        <v>1</v>
      </c>
      <c r="D20" s="81"/>
      <c r="E20" s="82">
        <v>0.51</v>
      </c>
      <c r="F20" s="71">
        <v>0.51</v>
      </c>
      <c r="G20" s="81"/>
      <c r="H20" s="82">
        <v>1</v>
      </c>
      <c r="I20" s="71">
        <v>1</v>
      </c>
      <c r="J20" s="81"/>
      <c r="K20" s="82">
        <v>1</v>
      </c>
      <c r="L20" s="71">
        <v>1</v>
      </c>
      <c r="M20" s="81"/>
      <c r="N20" s="82">
        <v>0.52245283018867916</v>
      </c>
      <c r="O20" s="71">
        <v>0.52245283018867916</v>
      </c>
      <c r="P20" s="81"/>
      <c r="Q20" s="67">
        <v>1</v>
      </c>
      <c r="R20" s="67">
        <v>0.51</v>
      </c>
      <c r="S20" s="67">
        <v>1</v>
      </c>
      <c r="T20" s="67">
        <v>1</v>
      </c>
      <c r="U20" s="67">
        <v>0.52245283018867916</v>
      </c>
    </row>
    <row r="21" spans="1:21" x14ac:dyDescent="0.2">
      <c r="A21" s="85" t="s">
        <v>40</v>
      </c>
      <c r="B21" s="69">
        <v>1</v>
      </c>
      <c r="C21" s="71">
        <v>1</v>
      </c>
      <c r="D21" s="81"/>
      <c r="E21" s="82">
        <v>0.64</v>
      </c>
      <c r="F21" s="71">
        <v>0.64</v>
      </c>
      <c r="G21" s="81"/>
      <c r="H21" s="82">
        <v>1</v>
      </c>
      <c r="I21" s="71">
        <v>0.5</v>
      </c>
      <c r="J21" s="81"/>
      <c r="K21" s="82">
        <v>1</v>
      </c>
      <c r="L21" s="71">
        <v>1</v>
      </c>
      <c r="M21" s="81"/>
      <c r="N21" s="82">
        <v>0.73509433962264148</v>
      </c>
      <c r="O21" s="71">
        <v>0.71245283018867922</v>
      </c>
      <c r="P21" s="81"/>
      <c r="Q21" s="67">
        <v>1</v>
      </c>
      <c r="R21" s="67">
        <v>0.64</v>
      </c>
      <c r="S21" s="67">
        <v>0.75</v>
      </c>
      <c r="T21" s="67">
        <v>1</v>
      </c>
      <c r="U21" s="67">
        <v>0.72377358490566035</v>
      </c>
    </row>
    <row r="22" spans="1:21" x14ac:dyDescent="0.2">
      <c r="A22" s="85" t="s">
        <v>37</v>
      </c>
      <c r="B22" s="69">
        <v>1</v>
      </c>
      <c r="C22" s="71">
        <v>1</v>
      </c>
      <c r="D22" s="81"/>
      <c r="E22" s="82">
        <v>0.65</v>
      </c>
      <c r="F22" s="71">
        <v>0.65</v>
      </c>
      <c r="G22" s="81"/>
      <c r="H22" s="82">
        <v>0</v>
      </c>
      <c r="I22" s="71">
        <v>0</v>
      </c>
      <c r="J22" s="81"/>
      <c r="K22" s="82">
        <v>1</v>
      </c>
      <c r="L22" s="71">
        <v>1</v>
      </c>
      <c r="M22" s="81"/>
      <c r="N22" s="82">
        <v>0.5254716981132076</v>
      </c>
      <c r="O22" s="71">
        <v>0.5254716981132076</v>
      </c>
      <c r="P22" s="81"/>
      <c r="Q22" s="67">
        <v>1</v>
      </c>
      <c r="R22" s="67">
        <v>0.65</v>
      </c>
      <c r="S22" s="67">
        <v>0</v>
      </c>
      <c r="T22" s="67">
        <v>1</v>
      </c>
      <c r="U22" s="67">
        <v>0.5254716981132076</v>
      </c>
    </row>
    <row r="23" spans="1:21" x14ac:dyDescent="0.2">
      <c r="A23" s="85" t="s">
        <v>46</v>
      </c>
      <c r="B23" s="69">
        <v>0.7</v>
      </c>
      <c r="C23" s="71">
        <v>0.7</v>
      </c>
      <c r="D23" s="81"/>
      <c r="E23" s="82">
        <v>0</v>
      </c>
      <c r="F23" s="71">
        <v>0</v>
      </c>
      <c r="G23" s="81"/>
      <c r="H23" s="82"/>
      <c r="I23" s="71"/>
      <c r="J23" s="81"/>
      <c r="K23" s="82"/>
      <c r="L23" s="71"/>
      <c r="M23" s="81"/>
      <c r="N23" s="82">
        <v>0.42352941176470588</v>
      </c>
      <c r="O23" s="71">
        <v>0.42352941176470588</v>
      </c>
      <c r="P23" s="81"/>
      <c r="Q23" s="67">
        <v>0.7</v>
      </c>
      <c r="R23" s="67">
        <v>0</v>
      </c>
      <c r="S23" s="67"/>
      <c r="T23" s="67"/>
      <c r="U23" s="67">
        <v>0.42352941176470588</v>
      </c>
    </row>
    <row r="24" spans="1:21" x14ac:dyDescent="0.2">
      <c r="A24" s="85" t="s">
        <v>33</v>
      </c>
      <c r="B24" s="69">
        <v>1</v>
      </c>
      <c r="C24" s="71">
        <v>1</v>
      </c>
      <c r="D24" s="81"/>
      <c r="E24" s="82">
        <v>0.66</v>
      </c>
      <c r="F24" s="71">
        <v>0.66</v>
      </c>
      <c r="G24" s="81"/>
      <c r="H24" s="82">
        <v>1</v>
      </c>
      <c r="I24" s="71">
        <v>1</v>
      </c>
      <c r="J24" s="81"/>
      <c r="K24" s="82">
        <v>1</v>
      </c>
      <c r="L24" s="71">
        <v>1</v>
      </c>
      <c r="M24" s="81"/>
      <c r="N24" s="82">
        <v>0.58377358490566045</v>
      </c>
      <c r="O24" s="71">
        <v>0.67433962264150948</v>
      </c>
      <c r="P24" s="81"/>
      <c r="Q24" s="67">
        <v>1</v>
      </c>
      <c r="R24" s="67">
        <v>0.66</v>
      </c>
      <c r="S24" s="67">
        <v>1</v>
      </c>
      <c r="T24" s="67">
        <v>1</v>
      </c>
      <c r="U24" s="67">
        <v>0.62905660377358497</v>
      </c>
    </row>
    <row r="25" spans="1:21" x14ac:dyDescent="0.2">
      <c r="A25" s="85" t="s">
        <v>58</v>
      </c>
      <c r="B25" s="69">
        <v>0.5</v>
      </c>
      <c r="C25" s="71">
        <v>1</v>
      </c>
      <c r="D25" s="81"/>
      <c r="E25" s="82">
        <v>0.46</v>
      </c>
      <c r="F25" s="71">
        <v>0.46</v>
      </c>
      <c r="G25" s="81"/>
      <c r="H25" s="82">
        <v>1</v>
      </c>
      <c r="I25" s="71">
        <v>1</v>
      </c>
      <c r="J25" s="81"/>
      <c r="K25" s="82">
        <v>0</v>
      </c>
      <c r="L25" s="71">
        <v>0.25</v>
      </c>
      <c r="M25" s="81"/>
      <c r="N25" s="82">
        <v>0.59698113207547165</v>
      </c>
      <c r="O25" s="71">
        <v>0.63264150943396225</v>
      </c>
      <c r="P25" s="81"/>
      <c r="Q25" s="67">
        <v>0.75</v>
      </c>
      <c r="R25" s="67">
        <v>0.46</v>
      </c>
      <c r="S25" s="67">
        <v>1</v>
      </c>
      <c r="T25" s="67">
        <v>0.125</v>
      </c>
      <c r="U25" s="67">
        <v>0.61481132075471701</v>
      </c>
    </row>
    <row r="26" spans="1:21" ht="30" x14ac:dyDescent="0.2">
      <c r="A26" s="85" t="s">
        <v>135</v>
      </c>
      <c r="B26" s="69">
        <v>0.5</v>
      </c>
      <c r="C26" s="71">
        <v>1</v>
      </c>
      <c r="D26" s="81"/>
      <c r="E26" s="82">
        <v>0.46</v>
      </c>
      <c r="F26" s="71">
        <v>0</v>
      </c>
      <c r="G26" s="81"/>
      <c r="H26" s="82">
        <v>1</v>
      </c>
      <c r="I26" s="71">
        <v>1</v>
      </c>
      <c r="J26" s="81"/>
      <c r="K26" s="82">
        <v>0</v>
      </c>
      <c r="L26" s="71">
        <v>0.8</v>
      </c>
      <c r="M26" s="81"/>
      <c r="N26" s="82">
        <v>0.59698113207547165</v>
      </c>
      <c r="O26" s="71">
        <v>0.33043478260869563</v>
      </c>
      <c r="P26" s="81"/>
      <c r="Q26" s="67">
        <v>0.75</v>
      </c>
      <c r="R26" s="67">
        <v>0.23</v>
      </c>
      <c r="S26" s="67">
        <v>1</v>
      </c>
      <c r="T26" s="67">
        <v>0.4</v>
      </c>
      <c r="U26" s="67">
        <v>0.46370795734208364</v>
      </c>
    </row>
    <row r="27" spans="1:21" x14ac:dyDescent="0.2">
      <c r="A27" s="85" t="s">
        <v>130</v>
      </c>
      <c r="B27" s="69">
        <v>0.5</v>
      </c>
      <c r="C27" s="71">
        <v>1</v>
      </c>
      <c r="D27" s="81"/>
      <c r="E27" s="82"/>
      <c r="F27" s="71"/>
      <c r="G27" s="81"/>
      <c r="H27" s="82"/>
      <c r="I27" s="71"/>
      <c r="J27" s="81"/>
      <c r="K27" s="82">
        <v>0</v>
      </c>
      <c r="L27" s="71">
        <v>0</v>
      </c>
      <c r="M27" s="81"/>
      <c r="N27" s="82">
        <v>0.44642857142857145</v>
      </c>
      <c r="O27" s="71">
        <v>0.5357142857142857</v>
      </c>
      <c r="P27" s="81"/>
      <c r="Q27" s="67">
        <v>0.75</v>
      </c>
      <c r="R27" s="67"/>
      <c r="S27" s="67"/>
      <c r="T27" s="67">
        <v>0</v>
      </c>
      <c r="U27" s="67">
        <v>0.4910714285714286</v>
      </c>
    </row>
    <row r="28" spans="1:21" x14ac:dyDescent="0.2">
      <c r="A28" s="85" t="s">
        <v>136</v>
      </c>
      <c r="B28" s="69">
        <v>0.7</v>
      </c>
      <c r="C28" s="71">
        <v>1</v>
      </c>
      <c r="D28" s="81"/>
      <c r="E28" s="82">
        <v>0.5</v>
      </c>
      <c r="F28" s="71">
        <v>0.5</v>
      </c>
      <c r="G28" s="81"/>
      <c r="H28" s="82">
        <v>1</v>
      </c>
      <c r="I28" s="71">
        <v>1</v>
      </c>
      <c r="J28" s="81"/>
      <c r="K28" s="82">
        <v>1</v>
      </c>
      <c r="L28" s="71">
        <v>1</v>
      </c>
      <c r="M28" s="81"/>
      <c r="N28" s="82">
        <v>0.625</v>
      </c>
      <c r="O28" s="71">
        <v>0.76923076923076927</v>
      </c>
      <c r="P28" s="81"/>
      <c r="Q28" s="67">
        <v>0.85</v>
      </c>
      <c r="R28" s="67">
        <v>0.5</v>
      </c>
      <c r="S28" s="67">
        <v>1</v>
      </c>
      <c r="T28" s="67">
        <v>1</v>
      </c>
      <c r="U28" s="67">
        <v>0.69711538461538458</v>
      </c>
    </row>
    <row r="29" spans="1:21" x14ac:dyDescent="0.2">
      <c r="A29" s="85" t="s">
        <v>137</v>
      </c>
      <c r="B29" s="69">
        <v>0.4</v>
      </c>
      <c r="C29" s="71">
        <v>1</v>
      </c>
      <c r="D29" s="81"/>
      <c r="E29" s="82">
        <v>0.8</v>
      </c>
      <c r="F29" s="71">
        <v>0.8</v>
      </c>
      <c r="G29" s="81"/>
      <c r="H29" s="82">
        <v>1</v>
      </c>
      <c r="I29" s="71">
        <v>1</v>
      </c>
      <c r="J29" s="81"/>
      <c r="K29" s="82">
        <v>0</v>
      </c>
      <c r="L29" s="71">
        <v>0</v>
      </c>
      <c r="M29" s="81"/>
      <c r="N29" s="82">
        <v>0.63207547169811318</v>
      </c>
      <c r="O29" s="71">
        <v>0.74528301886792447</v>
      </c>
      <c r="P29" s="81"/>
      <c r="Q29" s="67">
        <v>0.7</v>
      </c>
      <c r="R29" s="67">
        <v>0.8</v>
      </c>
      <c r="S29" s="67">
        <v>1</v>
      </c>
      <c r="T29" s="67">
        <v>0</v>
      </c>
      <c r="U29" s="67">
        <v>0.68867924528301883</v>
      </c>
    </row>
    <row r="30" spans="1:21" x14ac:dyDescent="0.2">
      <c r="A30" s="85" t="s">
        <v>39</v>
      </c>
      <c r="B30" s="69">
        <v>0.8</v>
      </c>
      <c r="C30" s="71">
        <v>0.8</v>
      </c>
      <c r="D30" s="81"/>
      <c r="E30" s="82">
        <v>0.35</v>
      </c>
      <c r="F30" s="71">
        <v>0.45</v>
      </c>
      <c r="G30" s="81"/>
      <c r="H30" s="82">
        <v>0.9</v>
      </c>
      <c r="I30" s="71">
        <v>0.9</v>
      </c>
      <c r="J30" s="81"/>
      <c r="K30" s="82">
        <v>1</v>
      </c>
      <c r="L30" s="71">
        <v>1</v>
      </c>
      <c r="M30" s="81"/>
      <c r="N30" s="82">
        <v>0.66320754716981134</v>
      </c>
      <c r="O30" s="71">
        <v>0.68018867924528292</v>
      </c>
      <c r="P30" s="81"/>
      <c r="Q30" s="67">
        <v>0.8</v>
      </c>
      <c r="R30" s="67">
        <v>0.4</v>
      </c>
      <c r="S30" s="67">
        <v>0.9</v>
      </c>
      <c r="T30" s="67">
        <v>1</v>
      </c>
      <c r="U30" s="67">
        <v>0.67169811320754713</v>
      </c>
    </row>
    <row r="31" spans="1:21" x14ac:dyDescent="0.2">
      <c r="A31" s="85" t="s">
        <v>138</v>
      </c>
      <c r="B31" s="69">
        <v>0.5</v>
      </c>
      <c r="C31" s="71">
        <v>1</v>
      </c>
      <c r="D31" s="81"/>
      <c r="E31" s="82">
        <v>0.3</v>
      </c>
      <c r="F31" s="71">
        <v>0.3</v>
      </c>
      <c r="G31" s="81"/>
      <c r="H31" s="82">
        <v>0.5</v>
      </c>
      <c r="I31" s="71">
        <v>0.5</v>
      </c>
      <c r="J31" s="81"/>
      <c r="K31" s="82">
        <v>0</v>
      </c>
      <c r="L31" s="71">
        <v>0</v>
      </c>
      <c r="M31" s="81"/>
      <c r="N31" s="82">
        <v>0.44615384615384612</v>
      </c>
      <c r="O31" s="71">
        <v>0.55192307692307696</v>
      </c>
      <c r="P31" s="81"/>
      <c r="Q31" s="67">
        <v>0.75</v>
      </c>
      <c r="R31" s="67">
        <v>0.3</v>
      </c>
      <c r="S31" s="67">
        <v>0.5</v>
      </c>
      <c r="T31" s="67">
        <v>0</v>
      </c>
      <c r="U31" s="67">
        <v>0.49903846153846154</v>
      </c>
    </row>
    <row r="32" spans="1:21" ht="30" x14ac:dyDescent="0.2">
      <c r="A32" s="85" t="s">
        <v>50</v>
      </c>
      <c r="B32" s="69">
        <v>0.5</v>
      </c>
      <c r="C32" s="71">
        <v>0.5</v>
      </c>
      <c r="D32" s="81"/>
      <c r="E32" s="82">
        <v>0</v>
      </c>
      <c r="F32" s="71">
        <v>0</v>
      </c>
      <c r="G32" s="81"/>
      <c r="H32" s="82">
        <v>0</v>
      </c>
      <c r="I32" s="71">
        <v>0</v>
      </c>
      <c r="J32" s="81"/>
      <c r="K32" s="82"/>
      <c r="L32" s="71"/>
      <c r="M32" s="81"/>
      <c r="N32" s="82">
        <v>0.17812500000000001</v>
      </c>
      <c r="O32" s="71">
        <v>0.17812500000000001</v>
      </c>
      <c r="P32" s="81"/>
      <c r="Q32" s="67">
        <v>0.5</v>
      </c>
      <c r="R32" s="67">
        <v>0</v>
      </c>
      <c r="S32" s="67">
        <v>0</v>
      </c>
      <c r="T32" s="67"/>
      <c r="U32" s="67">
        <v>0.17812500000000001</v>
      </c>
    </row>
    <row r="33" spans="1:21" x14ac:dyDescent="0.2">
      <c r="A33" s="85" t="s">
        <v>64</v>
      </c>
      <c r="B33" s="69">
        <v>0.5</v>
      </c>
      <c r="C33" s="71">
        <v>1</v>
      </c>
      <c r="D33" s="81"/>
      <c r="E33" s="82">
        <v>0.06</v>
      </c>
      <c r="F33" s="71">
        <v>0.06</v>
      </c>
      <c r="G33" s="81"/>
      <c r="H33" s="82">
        <v>1</v>
      </c>
      <c r="I33" s="71">
        <v>1</v>
      </c>
      <c r="J33" s="81"/>
      <c r="K33" s="82">
        <v>1</v>
      </c>
      <c r="L33" s="71">
        <v>1</v>
      </c>
      <c r="M33" s="81"/>
      <c r="N33" s="82">
        <v>0.51423076923076916</v>
      </c>
      <c r="O33" s="71">
        <v>0.61999999999999988</v>
      </c>
      <c r="P33" s="81"/>
      <c r="Q33" s="67">
        <v>0.75</v>
      </c>
      <c r="R33" s="67">
        <v>0.06</v>
      </c>
      <c r="S33" s="67">
        <v>1</v>
      </c>
      <c r="T33" s="67">
        <v>1</v>
      </c>
      <c r="U33" s="67">
        <v>0.56711538461538447</v>
      </c>
    </row>
    <row r="34" spans="1:21" x14ac:dyDescent="0.2">
      <c r="A34" s="85" t="s">
        <v>35</v>
      </c>
      <c r="B34" s="69">
        <v>1</v>
      </c>
      <c r="C34" s="71">
        <v>1</v>
      </c>
      <c r="D34" s="81"/>
      <c r="E34" s="82">
        <v>0</v>
      </c>
      <c r="F34" s="71">
        <v>0</v>
      </c>
      <c r="G34" s="81"/>
      <c r="H34" s="82">
        <v>0</v>
      </c>
      <c r="I34" s="71">
        <v>0</v>
      </c>
      <c r="J34" s="81"/>
      <c r="K34" s="82">
        <v>1</v>
      </c>
      <c r="L34" s="71">
        <v>1</v>
      </c>
      <c r="M34" s="81"/>
      <c r="N34" s="82">
        <v>0.40566037735849059</v>
      </c>
      <c r="O34" s="71">
        <v>0.40566037735849059</v>
      </c>
      <c r="P34" s="81"/>
      <c r="Q34" s="67">
        <v>1</v>
      </c>
      <c r="R34" s="67">
        <v>0</v>
      </c>
      <c r="S34" s="67">
        <v>0</v>
      </c>
      <c r="T34" s="67">
        <v>1</v>
      </c>
      <c r="U34" s="67">
        <v>0.40566037735849059</v>
      </c>
    </row>
    <row r="35" spans="1:21" x14ac:dyDescent="0.2">
      <c r="A35" s="85" t="s">
        <v>120</v>
      </c>
      <c r="B35" s="69">
        <v>1</v>
      </c>
      <c r="C35" s="71">
        <v>1</v>
      </c>
      <c r="D35" s="81"/>
      <c r="E35" s="82">
        <v>0.7</v>
      </c>
      <c r="F35" s="71">
        <v>0.7</v>
      </c>
      <c r="G35" s="81"/>
      <c r="H35" s="82">
        <v>0</v>
      </c>
      <c r="I35" s="71">
        <v>0</v>
      </c>
      <c r="J35" s="81"/>
      <c r="K35" s="82">
        <v>1</v>
      </c>
      <c r="L35" s="71">
        <v>1</v>
      </c>
      <c r="M35" s="81"/>
      <c r="N35" s="82">
        <v>0.62924528301886795</v>
      </c>
      <c r="O35" s="71">
        <v>0.62924528301886795</v>
      </c>
      <c r="P35" s="81"/>
      <c r="Q35" s="67">
        <v>1</v>
      </c>
      <c r="R35" s="67">
        <v>0.7</v>
      </c>
      <c r="S35" s="67">
        <v>0</v>
      </c>
      <c r="T35" s="67">
        <v>1</v>
      </c>
      <c r="U35" s="67">
        <v>0.62924528301886795</v>
      </c>
    </row>
    <row r="36" spans="1:21" x14ac:dyDescent="0.2">
      <c r="A36" s="85" t="s">
        <v>139</v>
      </c>
      <c r="B36" s="69">
        <v>0.8</v>
      </c>
      <c r="C36" s="71">
        <v>1</v>
      </c>
      <c r="D36" s="81"/>
      <c r="E36" s="82">
        <v>0.35</v>
      </c>
      <c r="F36" s="71">
        <v>0.25</v>
      </c>
      <c r="G36" s="81"/>
      <c r="H36" s="82">
        <v>0.9</v>
      </c>
      <c r="I36" s="71">
        <v>0.75</v>
      </c>
      <c r="J36" s="81"/>
      <c r="K36" s="82">
        <v>1</v>
      </c>
      <c r="L36" s="71">
        <v>1</v>
      </c>
      <c r="M36" s="81"/>
      <c r="N36" s="82">
        <v>0.66320754716981134</v>
      </c>
      <c r="O36" s="71">
        <v>0.6132075471698113</v>
      </c>
      <c r="P36" s="81"/>
      <c r="Q36" s="67">
        <v>0.9</v>
      </c>
      <c r="R36" s="67">
        <v>0.3</v>
      </c>
      <c r="S36" s="67">
        <v>0.82499999999999996</v>
      </c>
      <c r="T36" s="67">
        <v>1</v>
      </c>
      <c r="U36" s="67">
        <v>0.63820754716981132</v>
      </c>
    </row>
    <row r="37" spans="1:21" x14ac:dyDescent="0.2">
      <c r="A37" s="85" t="s">
        <v>9</v>
      </c>
      <c r="B37" s="69"/>
      <c r="C37" s="71">
        <v>1</v>
      </c>
      <c r="D37" s="81"/>
      <c r="E37" s="82"/>
      <c r="F37" s="71">
        <v>0.25</v>
      </c>
      <c r="G37" s="81"/>
      <c r="H37" s="82"/>
      <c r="I37" s="71">
        <v>0</v>
      </c>
      <c r="J37" s="81"/>
      <c r="K37" s="82"/>
      <c r="L37" s="71">
        <v>0</v>
      </c>
      <c r="M37" s="81"/>
      <c r="N37" s="82">
        <v>0</v>
      </c>
      <c r="O37" s="71">
        <v>0.53301886792452835</v>
      </c>
      <c r="P37" s="81"/>
      <c r="Q37" s="67">
        <v>1</v>
      </c>
      <c r="R37" s="67">
        <v>0.25</v>
      </c>
      <c r="S37" s="67">
        <v>0</v>
      </c>
      <c r="T37" s="67">
        <v>0</v>
      </c>
      <c r="U37" s="67">
        <v>0.26650943396226418</v>
      </c>
    </row>
    <row r="38" spans="1:21" x14ac:dyDescent="0.2">
      <c r="A38" s="85" t="s">
        <v>61</v>
      </c>
      <c r="B38" s="69">
        <v>0.6</v>
      </c>
      <c r="C38" s="71">
        <v>1</v>
      </c>
      <c r="D38" s="81"/>
      <c r="E38" s="82">
        <v>0.25</v>
      </c>
      <c r="F38" s="71">
        <v>0.3</v>
      </c>
      <c r="G38" s="81"/>
      <c r="H38" s="82">
        <v>1</v>
      </c>
      <c r="I38" s="71">
        <v>1</v>
      </c>
      <c r="J38" s="81"/>
      <c r="K38" s="82">
        <v>1</v>
      </c>
      <c r="L38" s="71">
        <v>1</v>
      </c>
      <c r="M38" s="81"/>
      <c r="N38" s="82">
        <v>0.55673076923076925</v>
      </c>
      <c r="O38" s="71">
        <v>0.71923076923076923</v>
      </c>
      <c r="P38" s="81"/>
      <c r="Q38" s="67">
        <v>0.8</v>
      </c>
      <c r="R38" s="67">
        <v>0.27500000000000002</v>
      </c>
      <c r="S38" s="67">
        <v>1</v>
      </c>
      <c r="T38" s="67">
        <v>1</v>
      </c>
      <c r="U38" s="67">
        <v>0.6379807692307693</v>
      </c>
    </row>
    <row r="39" spans="1:21" x14ac:dyDescent="0.2">
      <c r="A39" s="85" t="s">
        <v>140</v>
      </c>
      <c r="B39" s="69"/>
      <c r="C39" s="71"/>
      <c r="D39" s="81"/>
      <c r="E39" s="82"/>
      <c r="F39" s="71"/>
      <c r="G39" s="81"/>
      <c r="H39" s="82"/>
      <c r="I39" s="71"/>
      <c r="J39" s="81"/>
      <c r="K39" s="82"/>
      <c r="L39" s="71"/>
      <c r="M39" s="81"/>
      <c r="N39" s="82">
        <v>0</v>
      </c>
      <c r="O39" s="71">
        <v>0</v>
      </c>
      <c r="P39" s="81"/>
      <c r="Q39" s="67"/>
      <c r="R39" s="67"/>
      <c r="S39" s="67"/>
      <c r="T39" s="67"/>
      <c r="U39" s="67">
        <v>0</v>
      </c>
    </row>
    <row r="40" spans="1:21" x14ac:dyDescent="0.2">
      <c r="A40" s="85" t="s">
        <v>131</v>
      </c>
      <c r="B40" s="69"/>
      <c r="C40" s="71"/>
      <c r="D40" s="81"/>
      <c r="E40" s="82"/>
      <c r="F40" s="71"/>
      <c r="G40" s="81"/>
      <c r="H40" s="82"/>
      <c r="I40" s="71"/>
      <c r="J40" s="81"/>
      <c r="K40" s="82"/>
      <c r="L40" s="71"/>
      <c r="M40" s="81"/>
      <c r="N40" s="82">
        <v>0</v>
      </c>
      <c r="O40" s="71">
        <v>0</v>
      </c>
      <c r="P40" s="81"/>
      <c r="Q40" s="67"/>
      <c r="R40" s="67"/>
      <c r="S40" s="67"/>
      <c r="T40" s="67"/>
      <c r="U40" s="67">
        <v>0</v>
      </c>
    </row>
    <row r="41" spans="1:21" x14ac:dyDescent="0.2">
      <c r="A41" s="85" t="s">
        <v>141</v>
      </c>
      <c r="B41" s="69"/>
      <c r="C41" s="71"/>
      <c r="D41" s="81"/>
      <c r="E41" s="82"/>
      <c r="F41" s="71"/>
      <c r="G41" s="81"/>
      <c r="H41" s="82"/>
      <c r="I41" s="71"/>
      <c r="J41" s="81"/>
      <c r="K41" s="82"/>
      <c r="L41" s="71"/>
      <c r="M41" s="81"/>
      <c r="N41" s="82">
        <v>0</v>
      </c>
      <c r="O41" s="71">
        <v>0</v>
      </c>
      <c r="P41" s="81"/>
      <c r="Q41" s="67"/>
      <c r="R41" s="67"/>
      <c r="S41" s="67"/>
      <c r="T41" s="67"/>
      <c r="U41" s="67">
        <v>0</v>
      </c>
    </row>
    <row r="42" spans="1:21" x14ac:dyDescent="0.2">
      <c r="A42" s="85" t="s">
        <v>65</v>
      </c>
      <c r="B42" s="69">
        <v>0.5</v>
      </c>
      <c r="C42" s="71">
        <v>1</v>
      </c>
      <c r="D42" s="81"/>
      <c r="E42" s="82">
        <v>0</v>
      </c>
      <c r="F42" s="71">
        <v>0</v>
      </c>
      <c r="G42" s="81"/>
      <c r="H42" s="82">
        <v>1</v>
      </c>
      <c r="I42" s="71">
        <v>1</v>
      </c>
      <c r="J42" s="81"/>
      <c r="K42" s="82">
        <v>0</v>
      </c>
      <c r="L42" s="71">
        <v>0</v>
      </c>
      <c r="M42" s="81"/>
      <c r="N42" s="82">
        <v>0.42500000000000004</v>
      </c>
      <c r="O42" s="71">
        <v>0.53076923076923077</v>
      </c>
      <c r="P42" s="81"/>
      <c r="Q42" s="67">
        <v>0.75</v>
      </c>
      <c r="R42" s="67">
        <v>0</v>
      </c>
      <c r="S42" s="67">
        <v>1</v>
      </c>
      <c r="T42" s="67">
        <v>0</v>
      </c>
      <c r="U42" s="67">
        <v>0.47788461538461541</v>
      </c>
    </row>
    <row r="43" spans="1:21" x14ac:dyDescent="0.2">
      <c r="A43" s="66" t="s">
        <v>151</v>
      </c>
      <c r="B43" s="69"/>
      <c r="C43" s="71"/>
      <c r="D43" s="81">
        <v>0.7968350754936121</v>
      </c>
      <c r="E43" s="82"/>
      <c r="F43" s="71"/>
      <c r="G43" s="81">
        <v>0.38589024390243915</v>
      </c>
      <c r="H43" s="82"/>
      <c r="I43" s="71"/>
      <c r="J43" s="81">
        <v>0.59099358974358973</v>
      </c>
      <c r="K43" s="82"/>
      <c r="L43" s="71"/>
      <c r="M43" s="81">
        <v>0.76821862348178138</v>
      </c>
      <c r="N43" s="82"/>
      <c r="O43" s="71"/>
      <c r="P43" s="81">
        <v>0.51774969472406063</v>
      </c>
      <c r="Q43" s="67">
        <v>0.7968350754936121</v>
      </c>
      <c r="R43" s="67">
        <v>0.38589024390243915</v>
      </c>
      <c r="S43" s="67">
        <v>0.59099358974358973</v>
      </c>
      <c r="T43" s="67">
        <v>0.76821862348178138</v>
      </c>
      <c r="U43" s="67">
        <v>0.51774969472406063</v>
      </c>
    </row>
    <row r="44" spans="1:21" x14ac:dyDescent="0.2">
      <c r="A44" s="85" t="s">
        <v>7</v>
      </c>
      <c r="B44" s="69">
        <v>1</v>
      </c>
      <c r="C44" s="71">
        <v>1</v>
      </c>
      <c r="D44" s="81"/>
      <c r="E44" s="82">
        <v>0.25</v>
      </c>
      <c r="F44" s="71">
        <v>0.25</v>
      </c>
      <c r="G44" s="81"/>
      <c r="H44" s="82">
        <v>0</v>
      </c>
      <c r="I44" s="71">
        <v>0</v>
      </c>
      <c r="J44" s="81"/>
      <c r="K44" s="82">
        <v>1</v>
      </c>
      <c r="L44" s="71">
        <v>1</v>
      </c>
      <c r="M44" s="81"/>
      <c r="N44" s="82">
        <v>0.55188679245283023</v>
      </c>
      <c r="O44" s="71">
        <v>0.55188679245283023</v>
      </c>
      <c r="P44" s="81"/>
      <c r="Q44" s="67">
        <v>1</v>
      </c>
      <c r="R44" s="67">
        <v>0.25</v>
      </c>
      <c r="S44" s="67">
        <v>0</v>
      </c>
      <c r="T44" s="67">
        <v>1</v>
      </c>
      <c r="U44" s="67">
        <v>0.55188679245283023</v>
      </c>
    </row>
    <row r="45" spans="1:21" x14ac:dyDescent="0.2">
      <c r="A45" s="85" t="s">
        <v>36</v>
      </c>
      <c r="B45" s="69">
        <v>1</v>
      </c>
      <c r="C45" s="71">
        <v>1</v>
      </c>
      <c r="D45" s="81"/>
      <c r="E45" s="82">
        <v>0.7</v>
      </c>
      <c r="F45" s="71">
        <v>0.7</v>
      </c>
      <c r="G45" s="81"/>
      <c r="H45" s="82">
        <v>0</v>
      </c>
      <c r="I45" s="71">
        <v>0</v>
      </c>
      <c r="J45" s="81"/>
      <c r="K45" s="82">
        <v>1</v>
      </c>
      <c r="L45" s="71">
        <v>1</v>
      </c>
      <c r="M45" s="81"/>
      <c r="N45" s="82">
        <v>0.49622641509433962</v>
      </c>
      <c r="O45" s="71">
        <v>0.49622641509433962</v>
      </c>
      <c r="P45" s="81"/>
      <c r="Q45" s="67">
        <v>1</v>
      </c>
      <c r="R45" s="67">
        <v>0.7</v>
      </c>
      <c r="S45" s="67">
        <v>0</v>
      </c>
      <c r="T45" s="67">
        <v>1</v>
      </c>
      <c r="U45" s="67">
        <v>0.49622641509433962</v>
      </c>
    </row>
    <row r="46" spans="1:21" x14ac:dyDescent="0.2">
      <c r="A46" s="85" t="s">
        <v>27</v>
      </c>
      <c r="B46" s="69">
        <v>1</v>
      </c>
      <c r="C46" s="71">
        <v>1</v>
      </c>
      <c r="D46" s="81"/>
      <c r="E46" s="82">
        <v>0.61</v>
      </c>
      <c r="F46" s="71">
        <v>0.51</v>
      </c>
      <c r="G46" s="81"/>
      <c r="H46" s="82">
        <v>1</v>
      </c>
      <c r="I46" s="71">
        <v>1</v>
      </c>
      <c r="J46" s="81"/>
      <c r="K46" s="82">
        <v>1</v>
      </c>
      <c r="L46" s="71">
        <v>1</v>
      </c>
      <c r="M46" s="81"/>
      <c r="N46" s="82">
        <v>0.5658490566037736</v>
      </c>
      <c r="O46" s="71">
        <v>0.56773584905660379</v>
      </c>
      <c r="P46" s="81"/>
      <c r="Q46" s="67">
        <v>1</v>
      </c>
      <c r="R46" s="67">
        <v>0.56000000000000005</v>
      </c>
      <c r="S46" s="67">
        <v>1</v>
      </c>
      <c r="T46" s="67">
        <v>1</v>
      </c>
      <c r="U46" s="67">
        <v>0.56679245283018864</v>
      </c>
    </row>
    <row r="47" spans="1:21" ht="30" x14ac:dyDescent="0.2">
      <c r="A47" s="85" t="s">
        <v>44</v>
      </c>
      <c r="B47" s="69">
        <v>1</v>
      </c>
      <c r="C47" s="71">
        <v>1</v>
      </c>
      <c r="D47" s="81"/>
      <c r="E47" s="82">
        <v>0.9</v>
      </c>
      <c r="F47" s="71">
        <v>0.9</v>
      </c>
      <c r="G47" s="81"/>
      <c r="H47" s="82">
        <v>1</v>
      </c>
      <c r="I47" s="71">
        <v>1</v>
      </c>
      <c r="J47" s="81"/>
      <c r="K47" s="82">
        <v>1</v>
      </c>
      <c r="L47" s="71">
        <v>1</v>
      </c>
      <c r="M47" s="81"/>
      <c r="N47" s="82">
        <v>0.84509803921568627</v>
      </c>
      <c r="O47" s="71">
        <v>0.84509803921568627</v>
      </c>
      <c r="P47" s="81"/>
      <c r="Q47" s="67">
        <v>1</v>
      </c>
      <c r="R47" s="67">
        <v>0.9</v>
      </c>
      <c r="S47" s="67">
        <v>1</v>
      </c>
      <c r="T47" s="67">
        <v>1</v>
      </c>
      <c r="U47" s="67">
        <v>0.84509803921568627</v>
      </c>
    </row>
    <row r="48" spans="1:21" x14ac:dyDescent="0.2">
      <c r="A48" s="85" t="s">
        <v>45</v>
      </c>
      <c r="B48" s="69">
        <v>1</v>
      </c>
      <c r="C48" s="71">
        <v>1</v>
      </c>
      <c r="D48" s="81"/>
      <c r="E48" s="82">
        <v>0.9</v>
      </c>
      <c r="F48" s="71">
        <v>0.9</v>
      </c>
      <c r="G48" s="81"/>
      <c r="H48" s="82">
        <v>1</v>
      </c>
      <c r="I48" s="71">
        <v>1</v>
      </c>
      <c r="J48" s="81"/>
      <c r="K48" s="82">
        <v>1</v>
      </c>
      <c r="L48" s="71">
        <v>1</v>
      </c>
      <c r="M48" s="81"/>
      <c r="N48" s="82">
        <v>0.84509803921568627</v>
      </c>
      <c r="O48" s="71">
        <v>0.84509803921568627</v>
      </c>
      <c r="P48" s="81"/>
      <c r="Q48" s="67">
        <v>1</v>
      </c>
      <c r="R48" s="67">
        <v>0.9</v>
      </c>
      <c r="S48" s="67">
        <v>1</v>
      </c>
      <c r="T48" s="67">
        <v>1</v>
      </c>
      <c r="U48" s="67">
        <v>0.84509803921568627</v>
      </c>
    </row>
    <row r="49" spans="1:21" x14ac:dyDescent="0.2">
      <c r="A49" s="85" t="s">
        <v>38</v>
      </c>
      <c r="B49" s="69">
        <v>1</v>
      </c>
      <c r="C49" s="71">
        <v>1</v>
      </c>
      <c r="D49" s="81"/>
      <c r="E49" s="82">
        <v>0.65</v>
      </c>
      <c r="F49" s="71">
        <v>0.65</v>
      </c>
      <c r="G49" s="81"/>
      <c r="H49" s="82">
        <v>1</v>
      </c>
      <c r="I49" s="71">
        <v>0</v>
      </c>
      <c r="J49" s="81"/>
      <c r="K49" s="82">
        <v>1</v>
      </c>
      <c r="L49" s="71">
        <v>1</v>
      </c>
      <c r="M49" s="81"/>
      <c r="N49" s="82">
        <v>0.76132075471698113</v>
      </c>
      <c r="O49" s="71">
        <v>0.70471698113207548</v>
      </c>
      <c r="P49" s="81"/>
      <c r="Q49" s="67">
        <v>1</v>
      </c>
      <c r="R49" s="67">
        <v>0.65</v>
      </c>
      <c r="S49" s="67">
        <v>0.5</v>
      </c>
      <c r="T49" s="67">
        <v>1</v>
      </c>
      <c r="U49" s="67">
        <v>0.73301886792452831</v>
      </c>
    </row>
    <row r="50" spans="1:21" x14ac:dyDescent="0.2">
      <c r="A50" s="85" t="s">
        <v>117</v>
      </c>
      <c r="B50" s="69">
        <v>1</v>
      </c>
      <c r="C50" s="71">
        <v>1</v>
      </c>
      <c r="D50" s="81"/>
      <c r="E50" s="82">
        <v>0.2</v>
      </c>
      <c r="F50" s="71">
        <v>0.2</v>
      </c>
      <c r="G50" s="81"/>
      <c r="H50" s="82">
        <v>1</v>
      </c>
      <c r="I50" s="71">
        <v>1</v>
      </c>
      <c r="J50" s="81"/>
      <c r="K50" s="82">
        <v>1</v>
      </c>
      <c r="L50" s="71">
        <v>1</v>
      </c>
      <c r="M50" s="81"/>
      <c r="N50" s="82">
        <v>0.52058823529411768</v>
      </c>
      <c r="O50" s="71">
        <v>0.56999999999999995</v>
      </c>
      <c r="P50" s="81"/>
      <c r="Q50" s="67">
        <v>1</v>
      </c>
      <c r="R50" s="67">
        <v>0.2</v>
      </c>
      <c r="S50" s="67">
        <v>1</v>
      </c>
      <c r="T50" s="67">
        <v>1</v>
      </c>
      <c r="U50" s="67">
        <v>0.54529411764705882</v>
      </c>
    </row>
    <row r="51" spans="1:21" x14ac:dyDescent="0.2">
      <c r="A51" s="66" t="s">
        <v>73</v>
      </c>
      <c r="B51" s="69"/>
      <c r="C51" s="71"/>
      <c r="D51" s="81"/>
      <c r="E51" s="82"/>
      <c r="F51" s="71"/>
      <c r="G51" s="81"/>
      <c r="H51" s="82"/>
      <c r="I51" s="71"/>
      <c r="J51" s="81"/>
      <c r="K51" s="82"/>
      <c r="L51" s="71"/>
      <c r="M51" s="81"/>
      <c r="N51" s="82"/>
      <c r="O51" s="71"/>
      <c r="P51" s="81">
        <v>53</v>
      </c>
      <c r="Q51" s="67"/>
      <c r="R51" s="67"/>
      <c r="S51" s="67"/>
      <c r="T51" s="67"/>
      <c r="U51" s="67">
        <v>53</v>
      </c>
    </row>
    <row r="52" spans="1:21" x14ac:dyDescent="0.2">
      <c r="A52" s="85" t="s">
        <v>121</v>
      </c>
      <c r="B52" s="69">
        <v>1</v>
      </c>
      <c r="C52" s="71">
        <v>1</v>
      </c>
      <c r="D52" s="81"/>
      <c r="E52" s="82">
        <v>0.7</v>
      </c>
      <c r="F52" s="71">
        <v>0.75</v>
      </c>
      <c r="G52" s="81"/>
      <c r="H52" s="82">
        <v>0</v>
      </c>
      <c r="I52" s="71">
        <v>1</v>
      </c>
      <c r="J52" s="81"/>
      <c r="K52" s="82"/>
      <c r="L52" s="71"/>
      <c r="M52" s="81"/>
      <c r="N52" s="82">
        <v>0.62450980392156863</v>
      </c>
      <c r="O52" s="71">
        <v>0.76960784313725494</v>
      </c>
      <c r="P52" s="81"/>
      <c r="Q52" s="67">
        <v>1</v>
      </c>
      <c r="R52" s="67">
        <v>0.72499999999999998</v>
      </c>
      <c r="S52" s="67">
        <v>0.5</v>
      </c>
      <c r="T52" s="67"/>
      <c r="U52" s="67">
        <v>0.69705882352941173</v>
      </c>
    </row>
    <row r="53" spans="1:21" x14ac:dyDescent="0.2">
      <c r="A53" s="85" t="s">
        <v>11</v>
      </c>
      <c r="B53" s="69">
        <v>1</v>
      </c>
      <c r="C53" s="71">
        <v>1</v>
      </c>
      <c r="D53" s="81"/>
      <c r="E53" s="82">
        <v>0.4</v>
      </c>
      <c r="F53" s="71">
        <v>0.25</v>
      </c>
      <c r="G53" s="81"/>
      <c r="H53" s="82">
        <v>1</v>
      </c>
      <c r="I53" s="71">
        <v>0.75</v>
      </c>
      <c r="J53" s="81"/>
      <c r="K53" s="82">
        <v>1</v>
      </c>
      <c r="L53" s="71">
        <v>1</v>
      </c>
      <c r="M53" s="81"/>
      <c r="N53" s="82">
        <v>0.61176470588235288</v>
      </c>
      <c r="O53" s="71">
        <v>0.69607843137254899</v>
      </c>
      <c r="P53" s="81"/>
      <c r="Q53" s="67">
        <v>1</v>
      </c>
      <c r="R53" s="67">
        <v>0.32500000000000001</v>
      </c>
      <c r="S53" s="67">
        <v>0.875</v>
      </c>
      <c r="T53" s="67">
        <v>1</v>
      </c>
      <c r="U53" s="67">
        <v>0.65392156862745088</v>
      </c>
    </row>
    <row r="54" spans="1:21" x14ac:dyDescent="0.2">
      <c r="A54" s="85" t="s">
        <v>182</v>
      </c>
      <c r="B54" s="69">
        <v>0.73414634146341462</v>
      </c>
      <c r="C54" s="78">
        <v>0.85952380952380936</v>
      </c>
      <c r="D54" s="81">
        <v>0.7968350754936121</v>
      </c>
      <c r="E54" s="82">
        <v>0.39299999999999996</v>
      </c>
      <c r="F54" s="80">
        <v>0.37878048780487805</v>
      </c>
      <c r="G54" s="81">
        <v>0.38589024390243915</v>
      </c>
      <c r="H54" s="82">
        <v>0.60948717948717956</v>
      </c>
      <c r="I54" s="80">
        <v>0.57250000000000001</v>
      </c>
      <c r="J54" s="81">
        <v>0.59099358974358973</v>
      </c>
      <c r="K54" s="82">
        <v>0.77105263157894743</v>
      </c>
      <c r="L54" s="71">
        <v>0.76538461538461544</v>
      </c>
      <c r="M54" s="81">
        <v>0.76821862348178138</v>
      </c>
      <c r="N54" s="82">
        <v>0.4952388384317104</v>
      </c>
      <c r="O54" s="78">
        <v>0.52990662770868646</v>
      </c>
      <c r="P54" s="81">
        <v>26.75887484736203</v>
      </c>
      <c r="Q54" s="67">
        <v>0.7975725900116144</v>
      </c>
      <c r="R54" s="67">
        <v>0.3858045841904203</v>
      </c>
      <c r="S54" s="67">
        <v>0.59076527382082944</v>
      </c>
      <c r="T54" s="67">
        <v>0.76818274996156422</v>
      </c>
      <c r="U54" s="67">
        <v>1.071004692948748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D97" sqref="D97"/>
    </sheetView>
  </sheetViews>
  <sheetFormatPr baseColWidth="10" defaultRowHeight="15" x14ac:dyDescent="0.2"/>
  <cols>
    <col min="1" max="1" width="20.33203125" customWidth="1"/>
    <col min="2" max="2" width="18.33203125" customWidth="1"/>
    <col min="3" max="3" width="12.1640625" customWidth="1"/>
    <col min="4" max="4" width="18.83203125" bestFit="1" customWidth="1"/>
    <col min="5" max="5" width="12.1640625" customWidth="1"/>
    <col min="6" max="6" width="22.5" bestFit="1" customWidth="1"/>
    <col min="7" max="7" width="23.1640625" bestFit="1" customWidth="1"/>
    <col min="8" max="8" width="22.5" bestFit="1" customWidth="1"/>
    <col min="9" max="9" width="23.1640625" bestFit="1" customWidth="1"/>
    <col min="10" max="12" width="12.1640625" bestFit="1" customWidth="1"/>
    <col min="13" max="13" width="18.83203125" bestFit="1" customWidth="1"/>
    <col min="14" max="23" width="12.1640625" bestFit="1" customWidth="1"/>
    <col min="24" max="24" width="22.5" bestFit="1" customWidth="1"/>
    <col min="25" max="25" width="23.1640625" bestFit="1" customWidth="1"/>
    <col min="26" max="26" width="11.1640625" bestFit="1" customWidth="1"/>
    <col min="27" max="36" width="12.1640625" bestFit="1" customWidth="1"/>
    <col min="37" max="37" width="5.1640625" customWidth="1"/>
    <col min="38" max="40" width="12.1640625" bestFit="1" customWidth="1"/>
    <col min="41" max="42" width="12.1640625" customWidth="1"/>
    <col min="43" max="43" width="6.1640625" customWidth="1"/>
    <col min="44" max="44" width="5.1640625" customWidth="1"/>
    <col min="45" max="45" width="12.1640625" bestFit="1" customWidth="1"/>
    <col min="46" max="46" width="6.1640625" customWidth="1"/>
    <col min="47" max="56" width="12.1640625" bestFit="1" customWidth="1"/>
    <col min="57" max="57" width="11.1640625" customWidth="1"/>
    <col min="58" max="60" width="12.1640625" bestFit="1" customWidth="1"/>
    <col min="61" max="61" width="11.1640625" customWidth="1"/>
    <col min="62" max="67" width="12.1640625" bestFit="1" customWidth="1"/>
    <col min="68" max="68" width="3.1640625" customWidth="1"/>
    <col min="69" max="69" width="6.5" customWidth="1"/>
    <col min="70" max="70" width="10" bestFit="1" customWidth="1"/>
    <col min="71" max="71" width="12.1640625" bestFit="1" customWidth="1"/>
    <col min="72" max="72" width="9.6640625" bestFit="1" customWidth="1"/>
    <col min="73" max="73" width="12.1640625" bestFit="1" customWidth="1"/>
    <col min="74" max="74" width="9.6640625" bestFit="1" customWidth="1"/>
    <col min="75" max="75" width="12.1640625" bestFit="1" customWidth="1"/>
    <col min="76" max="76" width="8.6640625" bestFit="1" customWidth="1"/>
    <col min="77" max="77" width="12.1640625" bestFit="1" customWidth="1"/>
    <col min="78" max="78" width="9.6640625" bestFit="1" customWidth="1"/>
    <col min="79" max="79" width="12.1640625" bestFit="1" customWidth="1"/>
    <col min="80" max="80" width="9.6640625" bestFit="1" customWidth="1"/>
    <col min="81" max="81" width="8.33203125" bestFit="1" customWidth="1"/>
    <col min="82" max="82" width="9.6640625" bestFit="1" customWidth="1"/>
    <col min="83" max="83" width="8.33203125" bestFit="1" customWidth="1"/>
    <col min="84" max="84" width="9.6640625" bestFit="1" customWidth="1"/>
    <col min="85" max="85" width="12.1640625" bestFit="1" customWidth="1"/>
    <col min="86" max="86" width="6.1640625" bestFit="1" customWidth="1"/>
    <col min="87" max="87" width="8.6640625" bestFit="1" customWidth="1"/>
    <col min="88" max="88" width="12.1640625" bestFit="1" customWidth="1"/>
    <col min="89" max="89" width="9.6640625" bestFit="1" customWidth="1"/>
    <col min="90" max="90" width="12.1640625" bestFit="1" customWidth="1"/>
    <col min="91" max="91" width="9.6640625" bestFit="1" customWidth="1"/>
    <col min="92" max="92" width="12.1640625" bestFit="1" customWidth="1"/>
    <col min="93" max="93" width="8.6640625" bestFit="1" customWidth="1"/>
    <col min="94" max="94" width="12.1640625" bestFit="1" customWidth="1"/>
    <col min="95" max="95" width="9.6640625" bestFit="1" customWidth="1"/>
    <col min="96" max="96" width="12.1640625" bestFit="1" customWidth="1"/>
    <col min="97" max="97" width="9.6640625" bestFit="1" customWidth="1"/>
    <col min="98" max="98" width="12.1640625" bestFit="1" customWidth="1"/>
    <col min="99" max="99" width="9.6640625" bestFit="1" customWidth="1"/>
    <col min="100" max="100" width="12.1640625" bestFit="1" customWidth="1"/>
    <col min="101" max="101" width="9.6640625" bestFit="1" customWidth="1"/>
    <col min="102" max="102" width="12.1640625" bestFit="1" customWidth="1"/>
    <col min="103" max="103" width="8.6640625" bestFit="1" customWidth="1"/>
    <col min="104" max="104" width="12.1640625" bestFit="1" customWidth="1"/>
    <col min="105" max="105" width="9.6640625" bestFit="1" customWidth="1"/>
    <col min="106" max="106" width="12.1640625" bestFit="1" customWidth="1"/>
    <col min="107" max="107" width="9.6640625" bestFit="1" customWidth="1"/>
    <col min="108" max="108" width="12.1640625" bestFit="1" customWidth="1"/>
    <col min="109" max="109" width="9.6640625" bestFit="1" customWidth="1"/>
    <col min="110" max="110" width="12.1640625" bestFit="1" customWidth="1"/>
    <col min="111" max="111" width="8.6640625" bestFit="1" customWidth="1"/>
    <col min="112" max="112" width="12.1640625" bestFit="1" customWidth="1"/>
    <col min="113" max="113" width="9.6640625" bestFit="1" customWidth="1"/>
    <col min="114" max="114" width="12.1640625" bestFit="1" customWidth="1"/>
    <col min="115" max="115" width="8.6640625" bestFit="1" customWidth="1"/>
    <col min="116" max="116" width="11.1640625" bestFit="1" customWidth="1"/>
    <col min="117" max="117" width="9.6640625" bestFit="1" customWidth="1"/>
    <col min="118" max="118" width="12.1640625" bestFit="1" customWidth="1"/>
    <col min="119" max="119" width="8.6640625" bestFit="1" customWidth="1"/>
    <col min="120" max="120" width="11.1640625" bestFit="1" customWidth="1"/>
    <col min="121" max="121" width="9.6640625" bestFit="1" customWidth="1"/>
    <col min="122" max="122" width="12.1640625" bestFit="1" customWidth="1"/>
    <col min="123" max="123" width="9.6640625" bestFit="1" customWidth="1"/>
    <col min="124" max="124" width="12.1640625" bestFit="1" customWidth="1"/>
    <col min="125" max="125" width="8.6640625" bestFit="1" customWidth="1"/>
    <col min="126" max="126" width="12.1640625" bestFit="1" customWidth="1"/>
    <col min="127" max="127" width="7.1640625" bestFit="1" customWidth="1"/>
    <col min="128" max="128" width="12.1640625" bestFit="1" customWidth="1"/>
    <col min="129" max="129" width="9.6640625" bestFit="1" customWidth="1"/>
    <col min="130" max="130" width="12.1640625" bestFit="1" customWidth="1"/>
    <col min="131" max="132" width="8.6640625" bestFit="1" customWidth="1"/>
    <col min="133" max="133" width="6.5" bestFit="1" customWidth="1"/>
    <col min="134" max="134" width="10.6640625" bestFit="1" customWidth="1"/>
    <col min="135" max="135" width="10" bestFit="1" customWidth="1"/>
  </cols>
  <sheetData>
    <row r="1" spans="1:7" x14ac:dyDescent="0.2">
      <c r="A1" s="91" t="s">
        <v>126</v>
      </c>
      <c r="B1" s="92" t="s">
        <v>207</v>
      </c>
      <c r="C1" s="92"/>
      <c r="D1" s="92"/>
      <c r="E1" s="92"/>
      <c r="F1" s="92"/>
      <c r="G1" s="93"/>
    </row>
    <row r="2" spans="1:7" x14ac:dyDescent="0.2">
      <c r="A2" s="94" t="s">
        <v>127</v>
      </c>
      <c r="B2" s="95">
        <v>1</v>
      </c>
      <c r="C2" s="65"/>
      <c r="D2" s="65"/>
      <c r="E2" s="65"/>
      <c r="F2" s="65"/>
      <c r="G2" s="96"/>
    </row>
    <row r="3" spans="1:7" x14ac:dyDescent="0.2">
      <c r="A3" s="97"/>
      <c r="B3" s="65"/>
      <c r="C3" s="65"/>
      <c r="D3" s="65"/>
      <c r="E3" s="65"/>
      <c r="F3" s="65"/>
      <c r="G3" s="96"/>
    </row>
    <row r="4" spans="1:7" x14ac:dyDescent="0.2">
      <c r="A4" s="97"/>
      <c r="B4" s="98" t="s">
        <v>183</v>
      </c>
      <c r="C4" s="65"/>
      <c r="D4" s="65"/>
      <c r="E4" s="65"/>
      <c r="F4" s="65"/>
      <c r="G4" s="96"/>
    </row>
    <row r="5" spans="1:7" x14ac:dyDescent="0.2">
      <c r="A5" s="97"/>
      <c r="B5" s="65" t="s">
        <v>211</v>
      </c>
      <c r="C5" s="65"/>
      <c r="D5" s="65" t="s">
        <v>193</v>
      </c>
      <c r="E5" s="65"/>
      <c r="F5" s="65" t="s">
        <v>212</v>
      </c>
      <c r="G5" s="96" t="s">
        <v>194</v>
      </c>
    </row>
    <row r="6" spans="1:7" x14ac:dyDescent="0.2">
      <c r="A6" s="94" t="s">
        <v>181</v>
      </c>
      <c r="B6" s="65" t="s">
        <v>144</v>
      </c>
      <c r="C6" s="65" t="s">
        <v>146</v>
      </c>
      <c r="D6" s="65" t="s">
        <v>144</v>
      </c>
      <c r="E6" s="65" t="s">
        <v>146</v>
      </c>
      <c r="F6" s="65"/>
      <c r="G6" s="96"/>
    </row>
    <row r="7" spans="1:7" x14ac:dyDescent="0.2">
      <c r="A7" s="99" t="s">
        <v>51</v>
      </c>
      <c r="B7" s="100">
        <v>18</v>
      </c>
      <c r="C7" s="100">
        <v>18</v>
      </c>
      <c r="D7" s="100">
        <v>0.48648648648648651</v>
      </c>
      <c r="E7" s="100">
        <v>0.48648648648648651</v>
      </c>
      <c r="F7" s="100">
        <v>18</v>
      </c>
      <c r="G7" s="101">
        <v>0.48648648648648651</v>
      </c>
    </row>
    <row r="8" spans="1:7" x14ac:dyDescent="0.2">
      <c r="A8" s="99" t="s">
        <v>16</v>
      </c>
      <c r="B8" s="100">
        <v>21.5</v>
      </c>
      <c r="C8" s="100">
        <v>22.5</v>
      </c>
      <c r="D8" s="100">
        <v>0.43877551020408162</v>
      </c>
      <c r="E8" s="100">
        <v>0.45918367346938777</v>
      </c>
      <c r="F8" s="100">
        <v>22</v>
      </c>
      <c r="G8" s="101">
        <v>0.44897959183673469</v>
      </c>
    </row>
    <row r="9" spans="1:7" x14ac:dyDescent="0.2">
      <c r="A9" s="99" t="s">
        <v>29</v>
      </c>
      <c r="B9" s="100">
        <v>26.310000000000002</v>
      </c>
      <c r="C9" s="100">
        <v>25.93</v>
      </c>
      <c r="D9" s="100">
        <v>0.49641509433962266</v>
      </c>
      <c r="E9" s="100">
        <v>0.48924528301886794</v>
      </c>
      <c r="F9" s="100">
        <v>26.12</v>
      </c>
      <c r="G9" s="101">
        <v>0.49283018867924533</v>
      </c>
    </row>
    <row r="10" spans="1:7" x14ac:dyDescent="0.2">
      <c r="A10" s="99" t="s">
        <v>132</v>
      </c>
      <c r="B10" s="100">
        <v>24.55</v>
      </c>
      <c r="C10" s="100">
        <v>25.5</v>
      </c>
      <c r="D10" s="100">
        <v>0.46320754716981133</v>
      </c>
      <c r="E10" s="100">
        <v>0.48113207547169812</v>
      </c>
      <c r="F10" s="100">
        <v>25.024999999999999</v>
      </c>
      <c r="G10" s="101">
        <v>0.47216981132075475</v>
      </c>
    </row>
    <row r="11" spans="1:7" x14ac:dyDescent="0.2">
      <c r="A11" s="99" t="s">
        <v>129</v>
      </c>
      <c r="B11" s="100">
        <v>23.6</v>
      </c>
      <c r="C11" s="100">
        <v>27.7</v>
      </c>
      <c r="D11" s="100">
        <v>0.44528301886792454</v>
      </c>
      <c r="E11" s="100">
        <v>0.52264150943396226</v>
      </c>
      <c r="F11" s="100">
        <v>25.65</v>
      </c>
      <c r="G11" s="101">
        <v>0.4839622641509434</v>
      </c>
    </row>
    <row r="12" spans="1:7" x14ac:dyDescent="0.2">
      <c r="A12" s="99" t="s">
        <v>8</v>
      </c>
      <c r="B12" s="100">
        <v>34.25</v>
      </c>
      <c r="C12" s="100">
        <v>36.5</v>
      </c>
      <c r="D12" s="100">
        <v>0.71354166666666663</v>
      </c>
      <c r="E12" s="100">
        <v>0.76041666666666663</v>
      </c>
      <c r="F12" s="100">
        <v>35.375</v>
      </c>
      <c r="G12" s="101">
        <v>0.73697916666666663</v>
      </c>
    </row>
    <row r="13" spans="1:7" x14ac:dyDescent="0.2">
      <c r="A13" s="99" t="s">
        <v>46</v>
      </c>
      <c r="B13" s="100">
        <v>14.4</v>
      </c>
      <c r="C13" s="100">
        <v>14.4</v>
      </c>
      <c r="D13" s="100">
        <v>0.42352941176470588</v>
      </c>
      <c r="E13" s="100">
        <v>0.42352941176470588</v>
      </c>
      <c r="F13" s="100">
        <v>14.4</v>
      </c>
      <c r="G13" s="101">
        <v>0.42352941176470588</v>
      </c>
    </row>
    <row r="14" spans="1:7" x14ac:dyDescent="0.2">
      <c r="A14" s="99" t="s">
        <v>58</v>
      </c>
      <c r="B14" s="100">
        <v>31.64</v>
      </c>
      <c r="C14" s="100">
        <v>33.53</v>
      </c>
      <c r="D14" s="100">
        <v>0.59698113207547165</v>
      </c>
      <c r="E14" s="100">
        <v>0.63264150943396225</v>
      </c>
      <c r="F14" s="100">
        <v>32.585000000000001</v>
      </c>
      <c r="G14" s="101">
        <v>0.61481132075471701</v>
      </c>
    </row>
    <row r="15" spans="1:7" x14ac:dyDescent="0.2">
      <c r="A15" s="99" t="s">
        <v>135</v>
      </c>
      <c r="B15" s="100">
        <v>31.64</v>
      </c>
      <c r="C15" s="100">
        <v>15.2</v>
      </c>
      <c r="D15" s="100">
        <v>0.59698113207547165</v>
      </c>
      <c r="E15" s="100">
        <v>0.33043478260869563</v>
      </c>
      <c r="F15" s="100">
        <v>23.42</v>
      </c>
      <c r="G15" s="101">
        <v>0.46370795734208364</v>
      </c>
    </row>
    <row r="16" spans="1:7" x14ac:dyDescent="0.2">
      <c r="A16" s="99" t="s">
        <v>136</v>
      </c>
      <c r="B16" s="100">
        <v>32.5</v>
      </c>
      <c r="C16" s="100">
        <v>40</v>
      </c>
      <c r="D16" s="100">
        <v>0.625</v>
      </c>
      <c r="E16" s="100">
        <v>0.76923076923076927</v>
      </c>
      <c r="F16" s="100">
        <v>36.25</v>
      </c>
      <c r="G16" s="101">
        <v>0.69711538461538458</v>
      </c>
    </row>
    <row r="17" spans="1:7" x14ac:dyDescent="0.2">
      <c r="A17" s="99" t="s">
        <v>39</v>
      </c>
      <c r="B17" s="100">
        <v>35.15</v>
      </c>
      <c r="C17" s="100">
        <v>36.049999999999997</v>
      </c>
      <c r="D17" s="100">
        <v>0.66320754716981134</v>
      </c>
      <c r="E17" s="100">
        <v>0.68018867924528292</v>
      </c>
      <c r="F17" s="100">
        <v>35.599999999999994</v>
      </c>
      <c r="G17" s="101">
        <v>0.67169811320754713</v>
      </c>
    </row>
    <row r="18" spans="1:7" x14ac:dyDescent="0.2">
      <c r="A18" s="99" t="s">
        <v>120</v>
      </c>
      <c r="B18" s="100">
        <v>33.35</v>
      </c>
      <c r="C18" s="100">
        <v>33.35</v>
      </c>
      <c r="D18" s="100">
        <v>0.62924528301886795</v>
      </c>
      <c r="E18" s="100">
        <v>0.62924528301886795</v>
      </c>
      <c r="F18" s="100">
        <v>33.35</v>
      </c>
      <c r="G18" s="101">
        <v>0.62924528301886795</v>
      </c>
    </row>
    <row r="19" spans="1:7" x14ac:dyDescent="0.2">
      <c r="A19" s="99" t="s">
        <v>9</v>
      </c>
      <c r="B19" s="100">
        <v>0</v>
      </c>
      <c r="C19" s="100">
        <v>28.25</v>
      </c>
      <c r="D19" s="100">
        <v>0</v>
      </c>
      <c r="E19" s="100">
        <v>0.53301886792452835</v>
      </c>
      <c r="F19" s="100">
        <v>14.125</v>
      </c>
      <c r="G19" s="101">
        <v>0.26650943396226418</v>
      </c>
    </row>
    <row r="20" spans="1:7" x14ac:dyDescent="0.2">
      <c r="A20" s="99" t="s">
        <v>140</v>
      </c>
      <c r="B20" s="100">
        <v>0</v>
      </c>
      <c r="C20" s="100"/>
      <c r="D20" s="100">
        <v>0</v>
      </c>
      <c r="E20" s="100"/>
      <c r="F20" s="100">
        <v>0</v>
      </c>
      <c r="G20" s="101">
        <v>0</v>
      </c>
    </row>
    <row r="21" spans="1:7" x14ac:dyDescent="0.2">
      <c r="A21" s="99" t="s">
        <v>131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1">
        <v>0</v>
      </c>
    </row>
    <row r="22" spans="1:7" x14ac:dyDescent="0.2">
      <c r="A22" s="99" t="s">
        <v>27</v>
      </c>
      <c r="B22" s="100">
        <v>29.990000000000002</v>
      </c>
      <c r="C22" s="100">
        <v>30.09</v>
      </c>
      <c r="D22" s="100">
        <v>0.5658490566037736</v>
      </c>
      <c r="E22" s="100">
        <v>0.56773584905660379</v>
      </c>
      <c r="F22" s="100">
        <v>30.04</v>
      </c>
      <c r="G22" s="101">
        <v>0.56679245283018864</v>
      </c>
    </row>
    <row r="23" spans="1:7" x14ac:dyDescent="0.2">
      <c r="A23" s="99" t="s">
        <v>117</v>
      </c>
      <c r="B23" s="100">
        <v>26.55</v>
      </c>
      <c r="C23" s="100">
        <v>29.07</v>
      </c>
      <c r="D23" s="100">
        <v>0.52058823529411768</v>
      </c>
      <c r="E23" s="100">
        <v>0.56999999999999995</v>
      </c>
      <c r="F23" s="100">
        <v>27.810000000000002</v>
      </c>
      <c r="G23" s="101">
        <v>0.54529411764705882</v>
      </c>
    </row>
    <row r="24" spans="1:7" x14ac:dyDescent="0.2">
      <c r="A24" s="99" t="s">
        <v>121</v>
      </c>
      <c r="B24" s="100">
        <v>31.85</v>
      </c>
      <c r="C24" s="100"/>
      <c r="D24" s="100">
        <v>0.62450980392156863</v>
      </c>
      <c r="E24" s="100"/>
      <c r="F24" s="100">
        <v>31.85</v>
      </c>
      <c r="G24" s="101">
        <v>0.62450980392156863</v>
      </c>
    </row>
    <row r="25" spans="1:7" x14ac:dyDescent="0.2">
      <c r="A25" s="99" t="s">
        <v>11</v>
      </c>
      <c r="B25" s="100">
        <v>31.2</v>
      </c>
      <c r="C25" s="100">
        <v>35.5</v>
      </c>
      <c r="D25" s="100">
        <v>0.61176470588235288</v>
      </c>
      <c r="E25" s="100">
        <v>0.69607843137254899</v>
      </c>
      <c r="F25" s="100">
        <v>33.35</v>
      </c>
      <c r="G25" s="101">
        <v>0.65392156862745088</v>
      </c>
    </row>
    <row r="26" spans="1:7" ht="16" thickBot="1" x14ac:dyDescent="0.25">
      <c r="A26" s="102" t="s">
        <v>182</v>
      </c>
      <c r="B26" s="103">
        <v>23.498947368421053</v>
      </c>
      <c r="C26" s="103">
        <v>26.562941176470588</v>
      </c>
      <c r="D26" s="100">
        <v>0.46849292797582814</v>
      </c>
      <c r="E26" s="100">
        <v>0.53124760460017839</v>
      </c>
      <c r="F26" s="103">
        <v>24.94583333333334</v>
      </c>
      <c r="G26" s="104">
        <v>0.49812708082621576</v>
      </c>
    </row>
    <row r="27" spans="1:7" ht="31" thickBot="1" x14ac:dyDescent="0.25">
      <c r="D27" s="105" t="s">
        <v>213</v>
      </c>
      <c r="E27" s="106">
        <f>(0.47*0.2)+0.47</f>
        <v>0.56399999999999995</v>
      </c>
    </row>
    <row r="28" spans="1:7" ht="17" thickTop="1" thickBot="1" x14ac:dyDescent="0.25"/>
    <row r="29" spans="1:7" x14ac:dyDescent="0.2">
      <c r="A29" s="91" t="s">
        <v>126</v>
      </c>
      <c r="B29" s="92" t="s">
        <v>52</v>
      </c>
      <c r="C29" s="92"/>
      <c r="D29" s="92"/>
      <c r="E29" s="92"/>
      <c r="F29" s="92"/>
      <c r="G29" s="93"/>
    </row>
    <row r="30" spans="1:7" x14ac:dyDescent="0.2">
      <c r="A30" s="94" t="s">
        <v>127</v>
      </c>
      <c r="B30" s="95">
        <v>1</v>
      </c>
      <c r="C30" s="65"/>
      <c r="D30" s="65"/>
      <c r="E30" s="65"/>
      <c r="F30" s="65"/>
      <c r="G30" s="96"/>
    </row>
    <row r="31" spans="1:7" x14ac:dyDescent="0.2">
      <c r="A31" s="97"/>
      <c r="B31" s="65"/>
      <c r="C31" s="65"/>
      <c r="D31" s="65"/>
      <c r="E31" s="65"/>
      <c r="F31" s="65"/>
      <c r="G31" s="96"/>
    </row>
    <row r="32" spans="1:7" x14ac:dyDescent="0.2">
      <c r="A32" s="97"/>
      <c r="B32" s="98" t="s">
        <v>183</v>
      </c>
      <c r="C32" s="65"/>
      <c r="D32" s="65"/>
      <c r="E32" s="65"/>
      <c r="F32" s="65"/>
      <c r="G32" s="96"/>
    </row>
    <row r="33" spans="1:7" x14ac:dyDescent="0.2">
      <c r="A33" s="97"/>
      <c r="B33" s="65" t="s">
        <v>211</v>
      </c>
      <c r="C33" s="65"/>
      <c r="D33" s="65" t="s">
        <v>193</v>
      </c>
      <c r="E33" s="65"/>
      <c r="F33" s="65" t="s">
        <v>212</v>
      </c>
      <c r="G33" s="96" t="s">
        <v>194</v>
      </c>
    </row>
    <row r="34" spans="1:7" x14ac:dyDescent="0.2">
      <c r="A34" s="94" t="s">
        <v>181</v>
      </c>
      <c r="B34" s="65" t="s">
        <v>144</v>
      </c>
      <c r="C34" s="65" t="s">
        <v>146</v>
      </c>
      <c r="D34" s="65" t="s">
        <v>144</v>
      </c>
      <c r="E34" s="65" t="s">
        <v>146</v>
      </c>
      <c r="F34" s="65"/>
      <c r="G34" s="96"/>
    </row>
    <row r="35" spans="1:7" x14ac:dyDescent="0.2">
      <c r="A35" s="99" t="s">
        <v>132</v>
      </c>
      <c r="B35" s="100">
        <v>24.55</v>
      </c>
      <c r="C35" s="100">
        <v>25.5</v>
      </c>
      <c r="D35" s="100">
        <v>0.46320754716981133</v>
      </c>
      <c r="E35" s="100">
        <v>0.48113207547169812</v>
      </c>
      <c r="F35" s="100">
        <v>25.024999999999999</v>
      </c>
      <c r="G35" s="101">
        <v>0.47216981132075475</v>
      </c>
    </row>
    <row r="36" spans="1:7" ht="16" thickBot="1" x14ac:dyDescent="0.25">
      <c r="A36" s="102" t="s">
        <v>182</v>
      </c>
      <c r="B36" s="103">
        <v>24.55</v>
      </c>
      <c r="C36" s="103">
        <v>25.5</v>
      </c>
      <c r="D36" s="103">
        <v>0.46320754716981133</v>
      </c>
      <c r="E36" s="103">
        <v>0.48113207547169812</v>
      </c>
      <c r="F36" s="103">
        <v>25.024999999999999</v>
      </c>
      <c r="G36" s="104">
        <v>0.47216981132075475</v>
      </c>
    </row>
    <row r="38" spans="1:7" ht="16" thickBot="1" x14ac:dyDescent="0.25"/>
    <row r="39" spans="1:7" x14ac:dyDescent="0.2">
      <c r="A39" s="91" t="s">
        <v>126</v>
      </c>
      <c r="B39" s="92" t="s">
        <v>134</v>
      </c>
      <c r="C39" s="92"/>
      <c r="D39" s="92"/>
      <c r="E39" s="92"/>
      <c r="F39" s="92"/>
      <c r="G39" s="93"/>
    </row>
    <row r="40" spans="1:7" x14ac:dyDescent="0.2">
      <c r="A40" s="94" t="s">
        <v>127</v>
      </c>
      <c r="B40" s="95">
        <v>1</v>
      </c>
      <c r="C40" s="65"/>
      <c r="D40" s="65"/>
      <c r="E40" s="65"/>
      <c r="F40" s="65"/>
      <c r="G40" s="96"/>
    </row>
    <row r="41" spans="1:7" x14ac:dyDescent="0.2">
      <c r="A41" s="97"/>
      <c r="B41" s="65"/>
      <c r="C41" s="65"/>
      <c r="D41" s="65"/>
      <c r="E41" s="65"/>
      <c r="F41" s="65"/>
      <c r="G41" s="96"/>
    </row>
    <row r="42" spans="1:7" x14ac:dyDescent="0.2">
      <c r="A42" s="97"/>
      <c r="B42" s="98" t="s">
        <v>183</v>
      </c>
      <c r="C42" s="65"/>
      <c r="D42" s="65"/>
      <c r="E42" s="65"/>
      <c r="F42" s="65"/>
      <c r="G42" s="96"/>
    </row>
    <row r="43" spans="1:7" x14ac:dyDescent="0.2">
      <c r="A43" s="97"/>
      <c r="B43" s="65" t="s">
        <v>211</v>
      </c>
      <c r="C43" s="65"/>
      <c r="D43" s="65" t="s">
        <v>193</v>
      </c>
      <c r="E43" s="65"/>
      <c r="F43" s="65" t="s">
        <v>212</v>
      </c>
      <c r="G43" s="96" t="s">
        <v>194</v>
      </c>
    </row>
    <row r="44" spans="1:7" x14ac:dyDescent="0.2">
      <c r="A44" s="94" t="s">
        <v>181</v>
      </c>
      <c r="B44" s="65" t="s">
        <v>144</v>
      </c>
      <c r="C44" s="65" t="s">
        <v>146</v>
      </c>
      <c r="D44" s="65" t="s">
        <v>144</v>
      </c>
      <c r="E44" s="65" t="s">
        <v>146</v>
      </c>
      <c r="F44" s="65"/>
      <c r="G44" s="96"/>
    </row>
    <row r="45" spans="1:7" x14ac:dyDescent="0.2">
      <c r="A45" s="99" t="s">
        <v>8</v>
      </c>
      <c r="B45" s="100">
        <v>34.25</v>
      </c>
      <c r="C45" s="100">
        <v>36.5</v>
      </c>
      <c r="D45" s="100">
        <v>0.71354166666666663</v>
      </c>
      <c r="E45" s="100">
        <v>0.76041666666666663</v>
      </c>
      <c r="F45" s="100">
        <v>35.375</v>
      </c>
      <c r="G45" s="101">
        <v>0.73697916666666663</v>
      </c>
    </row>
    <row r="46" spans="1:7" x14ac:dyDescent="0.2">
      <c r="A46" s="99" t="s">
        <v>9</v>
      </c>
      <c r="B46" s="100">
        <v>0</v>
      </c>
      <c r="C46" s="100">
        <v>28.25</v>
      </c>
      <c r="D46" s="100">
        <v>0</v>
      </c>
      <c r="E46" s="100">
        <v>0.53301886792452835</v>
      </c>
      <c r="F46" s="100">
        <v>14.125</v>
      </c>
      <c r="G46" s="101">
        <v>0.26650943396226418</v>
      </c>
    </row>
    <row r="47" spans="1:7" ht="16" thickBot="1" x14ac:dyDescent="0.25">
      <c r="A47" s="102" t="s">
        <v>182</v>
      </c>
      <c r="B47" s="103">
        <v>17.125</v>
      </c>
      <c r="C47" s="103">
        <v>32.375</v>
      </c>
      <c r="D47" s="103">
        <v>0.35677083333333331</v>
      </c>
      <c r="E47" s="103">
        <v>0.64671776729559749</v>
      </c>
      <c r="F47" s="103">
        <v>24.75</v>
      </c>
      <c r="G47" s="104">
        <v>0.50174430031446537</v>
      </c>
    </row>
    <row r="49" spans="1:7" ht="16" thickBot="1" x14ac:dyDescent="0.25"/>
    <row r="50" spans="1:7" x14ac:dyDescent="0.2">
      <c r="A50" s="91" t="s">
        <v>126</v>
      </c>
      <c r="B50" s="92" t="s">
        <v>25</v>
      </c>
      <c r="C50" s="92"/>
      <c r="D50" s="92"/>
      <c r="E50" s="92"/>
      <c r="F50" s="92"/>
      <c r="G50" s="93"/>
    </row>
    <row r="51" spans="1:7" x14ac:dyDescent="0.2">
      <c r="A51" s="94" t="s">
        <v>127</v>
      </c>
      <c r="B51" s="95">
        <v>1</v>
      </c>
      <c r="C51" s="65"/>
      <c r="D51" s="65"/>
      <c r="E51" s="65"/>
      <c r="F51" s="65"/>
      <c r="G51" s="96"/>
    </row>
    <row r="52" spans="1:7" x14ac:dyDescent="0.2">
      <c r="A52" s="97"/>
      <c r="B52" s="65"/>
      <c r="C52" s="65"/>
      <c r="D52" s="65"/>
      <c r="E52" s="65"/>
      <c r="F52" s="65"/>
      <c r="G52" s="96"/>
    </row>
    <row r="53" spans="1:7" x14ac:dyDescent="0.2">
      <c r="A53" s="97"/>
      <c r="B53" s="98" t="s">
        <v>183</v>
      </c>
      <c r="C53" s="65"/>
      <c r="D53" s="65"/>
      <c r="E53" s="65"/>
      <c r="F53" s="65"/>
      <c r="G53" s="96"/>
    </row>
    <row r="54" spans="1:7" x14ac:dyDescent="0.2">
      <c r="A54" s="97"/>
      <c r="B54" s="65" t="s">
        <v>211</v>
      </c>
      <c r="C54" s="65"/>
      <c r="D54" s="65" t="s">
        <v>193</v>
      </c>
      <c r="E54" s="65"/>
      <c r="F54" s="65" t="s">
        <v>212</v>
      </c>
      <c r="G54" s="96" t="s">
        <v>194</v>
      </c>
    </row>
    <row r="55" spans="1:7" x14ac:dyDescent="0.2">
      <c r="A55" s="94" t="s">
        <v>181</v>
      </c>
      <c r="B55" s="65" t="s">
        <v>144</v>
      </c>
      <c r="C55" s="65" t="s">
        <v>146</v>
      </c>
      <c r="D55" s="65" t="s">
        <v>144</v>
      </c>
      <c r="E55" s="65" t="s">
        <v>146</v>
      </c>
      <c r="F55" s="65"/>
      <c r="G55" s="96"/>
    </row>
    <row r="56" spans="1:7" x14ac:dyDescent="0.2">
      <c r="A56" s="99" t="s">
        <v>51</v>
      </c>
      <c r="B56" s="100">
        <v>18</v>
      </c>
      <c r="C56" s="100">
        <v>18</v>
      </c>
      <c r="D56" s="100">
        <v>0.48648648648648651</v>
      </c>
      <c r="E56" s="100">
        <v>0.48648648648648651</v>
      </c>
      <c r="F56" s="100">
        <v>18</v>
      </c>
      <c r="G56" s="101">
        <v>0.48648648648648651</v>
      </c>
    </row>
    <row r="57" spans="1:7" x14ac:dyDescent="0.2">
      <c r="A57" s="99" t="s">
        <v>29</v>
      </c>
      <c r="B57" s="100">
        <v>26.310000000000002</v>
      </c>
      <c r="C57" s="100">
        <v>25.93</v>
      </c>
      <c r="D57" s="100">
        <v>0.49641509433962266</v>
      </c>
      <c r="E57" s="100">
        <v>0.48924528301886794</v>
      </c>
      <c r="F57" s="100">
        <v>26.12</v>
      </c>
      <c r="G57" s="101">
        <v>0.49283018867924533</v>
      </c>
    </row>
    <row r="58" spans="1:7" x14ac:dyDescent="0.2">
      <c r="A58" s="99" t="s">
        <v>129</v>
      </c>
      <c r="B58" s="100">
        <v>23.6</v>
      </c>
      <c r="C58" s="100">
        <v>27.7</v>
      </c>
      <c r="D58" s="100">
        <v>0.44528301886792454</v>
      </c>
      <c r="E58" s="100">
        <v>0.52264150943396226</v>
      </c>
      <c r="F58" s="100">
        <v>25.65</v>
      </c>
      <c r="G58" s="101">
        <v>0.4839622641509434</v>
      </c>
    </row>
    <row r="59" spans="1:7" x14ac:dyDescent="0.2">
      <c r="A59" s="99" t="s">
        <v>46</v>
      </c>
      <c r="B59" s="100">
        <v>14.4</v>
      </c>
      <c r="C59" s="100">
        <v>14.4</v>
      </c>
      <c r="D59" s="100">
        <v>0.42352941176470588</v>
      </c>
      <c r="E59" s="100">
        <v>0.42352941176470588</v>
      </c>
      <c r="F59" s="100">
        <v>14.4</v>
      </c>
      <c r="G59" s="101">
        <v>0.42352941176470588</v>
      </c>
    </row>
    <row r="60" spans="1:7" x14ac:dyDescent="0.2">
      <c r="A60" s="99" t="s">
        <v>39</v>
      </c>
      <c r="B60" s="100">
        <v>35.15</v>
      </c>
      <c r="C60" s="100">
        <v>36.049999999999997</v>
      </c>
      <c r="D60" s="100">
        <v>0.66320754716981134</v>
      </c>
      <c r="E60" s="100">
        <v>0.68018867924528292</v>
      </c>
      <c r="F60" s="100">
        <v>35.599999999999994</v>
      </c>
      <c r="G60" s="101">
        <v>0.67169811320754713</v>
      </c>
    </row>
    <row r="61" spans="1:7" x14ac:dyDescent="0.2">
      <c r="A61" s="99" t="s">
        <v>120</v>
      </c>
      <c r="B61" s="100">
        <v>33.35</v>
      </c>
      <c r="C61" s="100">
        <v>33.35</v>
      </c>
      <c r="D61" s="100">
        <v>0.62924528301886795</v>
      </c>
      <c r="E61" s="100">
        <v>0.62924528301886795</v>
      </c>
      <c r="F61" s="100">
        <v>33.35</v>
      </c>
      <c r="G61" s="101">
        <v>0.62924528301886795</v>
      </c>
    </row>
    <row r="62" spans="1:7" x14ac:dyDescent="0.2">
      <c r="A62" s="99" t="s">
        <v>27</v>
      </c>
      <c r="B62" s="100">
        <v>29.990000000000002</v>
      </c>
      <c r="C62" s="100">
        <v>30.09</v>
      </c>
      <c r="D62" s="100">
        <v>0.5658490566037736</v>
      </c>
      <c r="E62" s="100">
        <v>0.56773584905660379</v>
      </c>
      <c r="F62" s="100">
        <v>30.04</v>
      </c>
      <c r="G62" s="101">
        <v>0.56679245283018864</v>
      </c>
    </row>
    <row r="63" spans="1:7" x14ac:dyDescent="0.2">
      <c r="A63" s="99" t="s">
        <v>117</v>
      </c>
      <c r="B63" s="100">
        <v>26.55</v>
      </c>
      <c r="C63" s="100">
        <v>29.07</v>
      </c>
      <c r="D63" s="100">
        <v>0.52058823529411768</v>
      </c>
      <c r="E63" s="100">
        <v>0.56999999999999995</v>
      </c>
      <c r="F63" s="100">
        <v>27.810000000000002</v>
      </c>
      <c r="G63" s="101">
        <v>0.54529411764705882</v>
      </c>
    </row>
    <row r="64" spans="1:7" ht="16" thickBot="1" x14ac:dyDescent="0.25">
      <c r="A64" s="102" t="s">
        <v>182</v>
      </c>
      <c r="B64" s="103">
        <v>25.918750000000003</v>
      </c>
      <c r="C64" s="103">
        <v>26.82375</v>
      </c>
      <c r="D64" s="103">
        <v>0.5288255166931638</v>
      </c>
      <c r="E64" s="103">
        <v>0.54613406275309717</v>
      </c>
      <c r="F64" s="103">
        <v>26.37125</v>
      </c>
      <c r="G64" s="104">
        <v>0.53747978972313037</v>
      </c>
    </row>
    <row r="66" spans="1:7" ht="16" thickBot="1" x14ac:dyDescent="0.25"/>
    <row r="67" spans="1:7" x14ac:dyDescent="0.2">
      <c r="A67" s="91" t="s">
        <v>126</v>
      </c>
      <c r="B67" s="92" t="s">
        <v>10</v>
      </c>
      <c r="C67" s="92"/>
      <c r="D67" s="92"/>
      <c r="E67" s="92"/>
      <c r="F67" s="92"/>
      <c r="G67" s="93"/>
    </row>
    <row r="68" spans="1:7" x14ac:dyDescent="0.2">
      <c r="A68" s="94" t="s">
        <v>127</v>
      </c>
      <c r="B68" s="95">
        <v>1</v>
      </c>
      <c r="C68" s="65"/>
      <c r="D68" s="65"/>
      <c r="E68" s="65"/>
      <c r="F68" s="65"/>
      <c r="G68" s="96"/>
    </row>
    <row r="69" spans="1:7" x14ac:dyDescent="0.2">
      <c r="A69" s="97"/>
      <c r="B69" s="65"/>
      <c r="C69" s="65"/>
      <c r="D69" s="65"/>
      <c r="E69" s="65"/>
      <c r="F69" s="65"/>
      <c r="G69" s="96"/>
    </row>
    <row r="70" spans="1:7" x14ac:dyDescent="0.2">
      <c r="A70" s="97"/>
      <c r="B70" s="98" t="s">
        <v>183</v>
      </c>
      <c r="C70" s="65"/>
      <c r="D70" s="65"/>
      <c r="E70" s="65"/>
      <c r="F70" s="65"/>
      <c r="G70" s="96"/>
    </row>
    <row r="71" spans="1:7" x14ac:dyDescent="0.2">
      <c r="A71" s="97"/>
      <c r="B71" s="65" t="s">
        <v>211</v>
      </c>
      <c r="C71" s="65"/>
      <c r="D71" s="65" t="s">
        <v>193</v>
      </c>
      <c r="E71" s="65"/>
      <c r="F71" s="65" t="s">
        <v>212</v>
      </c>
      <c r="G71" s="96" t="s">
        <v>194</v>
      </c>
    </row>
    <row r="72" spans="1:7" x14ac:dyDescent="0.2">
      <c r="A72" s="94" t="s">
        <v>181</v>
      </c>
      <c r="B72" s="65" t="s">
        <v>144</v>
      </c>
      <c r="C72" s="65" t="s">
        <v>146</v>
      </c>
      <c r="D72" s="65" t="s">
        <v>144</v>
      </c>
      <c r="E72" s="65" t="s">
        <v>146</v>
      </c>
      <c r="F72" s="65"/>
      <c r="G72" s="96"/>
    </row>
    <row r="73" spans="1:7" x14ac:dyDescent="0.2">
      <c r="A73" s="99" t="s">
        <v>16</v>
      </c>
      <c r="B73" s="100">
        <v>21.5</v>
      </c>
      <c r="C73" s="100">
        <v>22.5</v>
      </c>
      <c r="D73" s="100">
        <v>0.43877551020408162</v>
      </c>
      <c r="E73" s="100">
        <v>0.45918367346938777</v>
      </c>
      <c r="F73" s="100">
        <v>22</v>
      </c>
      <c r="G73" s="101">
        <v>0.44897959183673469</v>
      </c>
    </row>
    <row r="74" spans="1:7" x14ac:dyDescent="0.2">
      <c r="A74" s="99" t="s">
        <v>140</v>
      </c>
      <c r="B74" s="100">
        <v>0</v>
      </c>
      <c r="C74" s="100"/>
      <c r="D74" s="100">
        <v>0</v>
      </c>
      <c r="E74" s="100"/>
      <c r="F74" s="100">
        <v>0</v>
      </c>
      <c r="G74" s="101">
        <v>0</v>
      </c>
    </row>
    <row r="75" spans="1:7" x14ac:dyDescent="0.2">
      <c r="A75" s="99" t="s">
        <v>131</v>
      </c>
      <c r="B75" s="100">
        <v>0</v>
      </c>
      <c r="C75" s="100">
        <v>0</v>
      </c>
      <c r="D75" s="100">
        <v>0</v>
      </c>
      <c r="E75" s="100">
        <v>0</v>
      </c>
      <c r="F75" s="100">
        <v>0</v>
      </c>
      <c r="G75" s="101">
        <v>0</v>
      </c>
    </row>
    <row r="76" spans="1:7" x14ac:dyDescent="0.2">
      <c r="A76" s="99" t="s">
        <v>121</v>
      </c>
      <c r="B76" s="100">
        <v>31.85</v>
      </c>
      <c r="C76" s="100"/>
      <c r="D76" s="100">
        <v>0.62450980392156863</v>
      </c>
      <c r="E76" s="100"/>
      <c r="F76" s="100">
        <v>31.85</v>
      </c>
      <c r="G76" s="101">
        <v>0.62450980392156863</v>
      </c>
    </row>
    <row r="77" spans="1:7" x14ac:dyDescent="0.2">
      <c r="A77" s="99" t="s">
        <v>11</v>
      </c>
      <c r="B77" s="100">
        <v>31.2</v>
      </c>
      <c r="C77" s="100">
        <v>35.5</v>
      </c>
      <c r="D77" s="100">
        <v>0.61176470588235288</v>
      </c>
      <c r="E77" s="100">
        <v>0.69607843137254899</v>
      </c>
      <c r="F77" s="100">
        <v>33.35</v>
      </c>
      <c r="G77" s="101">
        <v>0.65392156862745088</v>
      </c>
    </row>
    <row r="78" spans="1:7" ht="16" thickBot="1" x14ac:dyDescent="0.25">
      <c r="A78" s="102" t="s">
        <v>182</v>
      </c>
      <c r="B78" s="103">
        <v>16.91</v>
      </c>
      <c r="C78" s="103">
        <v>19.333333333333332</v>
      </c>
      <c r="D78" s="103">
        <v>0.33501000400160058</v>
      </c>
      <c r="E78" s="103">
        <v>0.38508736828064555</v>
      </c>
      <c r="F78" s="103">
        <v>17.818750000000001</v>
      </c>
      <c r="G78" s="104">
        <v>0.35378901560624249</v>
      </c>
    </row>
    <row r="80" spans="1:7" ht="16" thickBot="1" x14ac:dyDescent="0.25"/>
    <row r="81" spans="1:7" x14ac:dyDescent="0.2">
      <c r="A81" s="91" t="s">
        <v>126</v>
      </c>
      <c r="B81" s="92" t="s">
        <v>57</v>
      </c>
      <c r="C81" s="92"/>
      <c r="D81" s="92"/>
      <c r="E81" s="92"/>
      <c r="F81" s="92"/>
      <c r="G81" s="93"/>
    </row>
    <row r="82" spans="1:7" x14ac:dyDescent="0.2">
      <c r="A82" s="94" t="s">
        <v>127</v>
      </c>
      <c r="B82" s="95">
        <v>1</v>
      </c>
      <c r="C82" s="65"/>
      <c r="D82" s="65"/>
      <c r="E82" s="65"/>
      <c r="F82" s="65"/>
      <c r="G82" s="96"/>
    </row>
    <row r="83" spans="1:7" x14ac:dyDescent="0.2">
      <c r="A83" s="97"/>
      <c r="B83" s="65"/>
      <c r="C83" s="65"/>
      <c r="D83" s="65"/>
      <c r="E83" s="65"/>
      <c r="F83" s="65"/>
      <c r="G83" s="96"/>
    </row>
    <row r="84" spans="1:7" x14ac:dyDescent="0.2">
      <c r="A84" s="97"/>
      <c r="B84" s="98" t="s">
        <v>183</v>
      </c>
      <c r="C84" s="65"/>
      <c r="D84" s="65"/>
      <c r="E84" s="65"/>
      <c r="F84" s="65"/>
      <c r="G84" s="96"/>
    </row>
    <row r="85" spans="1:7" x14ac:dyDescent="0.2">
      <c r="A85" s="97"/>
      <c r="B85" s="65" t="s">
        <v>211</v>
      </c>
      <c r="C85" s="65"/>
      <c r="D85" s="65" t="s">
        <v>193</v>
      </c>
      <c r="E85" s="65"/>
      <c r="F85" s="65" t="s">
        <v>212</v>
      </c>
      <c r="G85" s="96" t="s">
        <v>194</v>
      </c>
    </row>
    <row r="86" spans="1:7" x14ac:dyDescent="0.2">
      <c r="A86" s="94" t="s">
        <v>181</v>
      </c>
      <c r="B86" s="65" t="s">
        <v>144</v>
      </c>
      <c r="C86" s="65" t="s">
        <v>146</v>
      </c>
      <c r="D86" s="65" t="s">
        <v>144</v>
      </c>
      <c r="E86" s="65" t="s">
        <v>146</v>
      </c>
      <c r="F86" s="65"/>
      <c r="G86" s="96"/>
    </row>
    <row r="87" spans="1:7" x14ac:dyDescent="0.2">
      <c r="A87" s="99" t="s">
        <v>58</v>
      </c>
      <c r="B87" s="100">
        <v>31.64</v>
      </c>
      <c r="C87" s="100">
        <v>33.53</v>
      </c>
      <c r="D87" s="100">
        <v>0.59698113207547165</v>
      </c>
      <c r="E87" s="100">
        <v>0.63264150943396225</v>
      </c>
      <c r="F87" s="100">
        <v>32.585000000000001</v>
      </c>
      <c r="G87" s="101">
        <v>0.61481132075471701</v>
      </c>
    </row>
    <row r="88" spans="1:7" x14ac:dyDescent="0.2">
      <c r="A88" s="99" t="s">
        <v>135</v>
      </c>
      <c r="B88" s="100">
        <v>31.64</v>
      </c>
      <c r="C88" s="100">
        <v>15.2</v>
      </c>
      <c r="D88" s="100">
        <v>0.59698113207547165</v>
      </c>
      <c r="E88" s="100">
        <v>0.33043478260869563</v>
      </c>
      <c r="F88" s="100">
        <v>23.42</v>
      </c>
      <c r="G88" s="101">
        <v>0.46370795734208364</v>
      </c>
    </row>
    <row r="89" spans="1:7" x14ac:dyDescent="0.2">
      <c r="A89" s="99" t="s">
        <v>136</v>
      </c>
      <c r="B89" s="100">
        <v>32.5</v>
      </c>
      <c r="C89" s="100">
        <v>40</v>
      </c>
      <c r="D89" s="100">
        <v>0.625</v>
      </c>
      <c r="E89" s="100">
        <v>0.76923076923076927</v>
      </c>
      <c r="F89" s="100">
        <v>36.25</v>
      </c>
      <c r="G89" s="101">
        <v>0.69711538461538458</v>
      </c>
    </row>
    <row r="90" spans="1:7" ht="16" thickBot="1" x14ac:dyDescent="0.25">
      <c r="A90" s="102" t="s">
        <v>182</v>
      </c>
      <c r="B90" s="103">
        <v>31.926666666666666</v>
      </c>
      <c r="C90" s="103">
        <v>29.576666666666668</v>
      </c>
      <c r="D90" s="103">
        <v>0.6063207547169811</v>
      </c>
      <c r="E90" s="103">
        <v>0.57743568709114246</v>
      </c>
      <c r="F90" s="103">
        <v>30.751666666666665</v>
      </c>
      <c r="G90" s="104">
        <v>0.59187822090406172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="125" zoomScaleNormal="125" zoomScalePageLayoutView="125" workbookViewId="0">
      <selection activeCell="J49" sqref="J49"/>
    </sheetView>
  </sheetViews>
  <sheetFormatPr baseColWidth="10" defaultRowHeight="15" x14ac:dyDescent="0.2"/>
  <sheetData>
    <row r="1" spans="1:4" ht="16" x14ac:dyDescent="0.2">
      <c r="B1" s="90" t="s">
        <v>208</v>
      </c>
      <c r="C1" s="90"/>
    </row>
    <row r="2" spans="1:4" s="87" customFormat="1" x14ac:dyDescent="0.2">
      <c r="A2" s="87" t="s">
        <v>204</v>
      </c>
      <c r="B2" s="87" t="s">
        <v>144</v>
      </c>
      <c r="C2" s="87" t="s">
        <v>146</v>
      </c>
      <c r="D2" s="87" t="s">
        <v>205</v>
      </c>
    </row>
    <row r="3" spans="1:4" x14ac:dyDescent="0.2">
      <c r="A3" t="s">
        <v>201</v>
      </c>
      <c r="B3" s="88">
        <v>0.47</v>
      </c>
      <c r="C3" s="88">
        <v>0.53</v>
      </c>
      <c r="D3" s="88">
        <f>C3-B3</f>
        <v>6.0000000000000053E-2</v>
      </c>
    </row>
    <row r="4" spans="1:4" x14ac:dyDescent="0.2">
      <c r="A4" t="s">
        <v>202</v>
      </c>
      <c r="B4" s="88">
        <v>0.5</v>
      </c>
      <c r="C4" s="88">
        <v>0.55000000000000004</v>
      </c>
      <c r="D4" s="88">
        <f>C4-B4</f>
        <v>5.0000000000000044E-2</v>
      </c>
    </row>
    <row r="5" spans="1:4" ht="16" thickBot="1" x14ac:dyDescent="0.25">
      <c r="A5" t="s">
        <v>203</v>
      </c>
      <c r="B5" s="88">
        <v>0.53</v>
      </c>
      <c r="C5" s="88">
        <v>0.53</v>
      </c>
      <c r="D5" s="88">
        <f>C5-B5</f>
        <v>0</v>
      </c>
    </row>
    <row r="6" spans="1:4" ht="16" thickTop="1" x14ac:dyDescent="0.2">
      <c r="A6" s="86" t="s">
        <v>206</v>
      </c>
      <c r="B6" s="89">
        <v>0.5</v>
      </c>
      <c r="C6" s="89">
        <v>0.53</v>
      </c>
      <c r="D6" s="89">
        <f>C6-B6</f>
        <v>3.0000000000000027E-2</v>
      </c>
    </row>
    <row r="9" spans="1:4" ht="16" x14ac:dyDescent="0.2">
      <c r="B9" s="90" t="s">
        <v>209</v>
      </c>
      <c r="C9" s="90"/>
    </row>
    <row r="10" spans="1:4" x14ac:dyDescent="0.2">
      <c r="A10" s="87" t="s">
        <v>204</v>
      </c>
      <c r="B10" s="87" t="s">
        <v>146</v>
      </c>
      <c r="C10" s="87" t="s">
        <v>145</v>
      </c>
      <c r="D10" s="87" t="s">
        <v>205</v>
      </c>
    </row>
    <row r="11" spans="1:4" x14ac:dyDescent="0.2">
      <c r="A11" t="s">
        <v>201</v>
      </c>
      <c r="B11" s="88">
        <v>0.47</v>
      </c>
      <c r="C11" s="88"/>
      <c r="D11" s="88">
        <f>C11-B11</f>
        <v>-0.47</v>
      </c>
    </row>
    <row r="12" spans="1:4" x14ac:dyDescent="0.2">
      <c r="A12" t="s">
        <v>202</v>
      </c>
      <c r="B12" s="88">
        <v>0.5</v>
      </c>
      <c r="C12" s="88"/>
      <c r="D12" s="88">
        <f>C12-B12</f>
        <v>-0.5</v>
      </c>
    </row>
    <row r="13" spans="1:4" ht="16" thickBot="1" x14ac:dyDescent="0.25">
      <c r="A13" t="s">
        <v>203</v>
      </c>
      <c r="B13" s="88">
        <v>0.53</v>
      </c>
      <c r="C13" s="88"/>
      <c r="D13" s="88">
        <f>C13-B13</f>
        <v>-0.53</v>
      </c>
    </row>
    <row r="14" spans="1:4" ht="16" thickTop="1" x14ac:dyDescent="0.2">
      <c r="A14" s="86" t="s">
        <v>206</v>
      </c>
      <c r="B14" s="89"/>
      <c r="C14" s="89"/>
      <c r="D14" s="89">
        <f>C14-B14</f>
        <v>0</v>
      </c>
    </row>
    <row r="17" spans="1:4" ht="16" x14ac:dyDescent="0.2">
      <c r="B17" s="90" t="s">
        <v>210</v>
      </c>
      <c r="C17" s="90"/>
    </row>
    <row r="18" spans="1:4" x14ac:dyDescent="0.2">
      <c r="A18" s="87" t="s">
        <v>204</v>
      </c>
      <c r="B18" s="87" t="s">
        <v>145</v>
      </c>
      <c r="C18" s="87" t="s">
        <v>147</v>
      </c>
      <c r="D18" s="87" t="s">
        <v>205</v>
      </c>
    </row>
    <row r="19" spans="1:4" x14ac:dyDescent="0.2">
      <c r="A19" t="s">
        <v>201</v>
      </c>
      <c r="B19" s="88"/>
      <c r="C19" s="88"/>
      <c r="D19" s="88">
        <f>C19-B19</f>
        <v>0</v>
      </c>
    </row>
    <row r="20" spans="1:4" x14ac:dyDescent="0.2">
      <c r="A20" t="s">
        <v>202</v>
      </c>
      <c r="B20" s="88"/>
      <c r="C20" s="88"/>
      <c r="D20" s="88">
        <f>C20-B20</f>
        <v>0</v>
      </c>
    </row>
    <row r="21" spans="1:4" ht="16" thickBot="1" x14ac:dyDescent="0.25">
      <c r="A21" t="s">
        <v>203</v>
      </c>
      <c r="B21" s="88"/>
      <c r="C21" s="88"/>
      <c r="D21" s="88">
        <f>C21-B21</f>
        <v>0</v>
      </c>
    </row>
    <row r="22" spans="1:4" ht="16" thickTop="1" x14ac:dyDescent="0.2">
      <c r="A22" s="86" t="s">
        <v>206</v>
      </c>
      <c r="B22" s="89"/>
      <c r="C22" s="89"/>
      <c r="D22" s="89">
        <f>C22-B22</f>
        <v>0</v>
      </c>
    </row>
  </sheetData>
  <mergeCells count="3">
    <mergeCell ref="B1:C1"/>
    <mergeCell ref="B9:C9"/>
    <mergeCell ref="B17:C1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Groupings</vt:lpstr>
      <vt:lpstr>Critical Application Totals</vt:lpstr>
      <vt:lpstr>Infrastructure Index</vt:lpstr>
      <vt:lpstr>Consolidated Scores</vt:lpstr>
      <vt:lpstr>Average Scores</vt:lpstr>
      <vt:lpstr>Pivot</vt:lpstr>
      <vt:lpstr>Summary by Owner_Criticality </vt:lpstr>
      <vt:lpstr>Summary by Criticality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NAVTEQ</dc:creator>
  <cp:lastModifiedBy>Microsoft Office User</cp:lastModifiedBy>
  <dcterms:created xsi:type="dcterms:W3CDTF">2015-05-07T12:47:10Z</dcterms:created>
  <dcterms:modified xsi:type="dcterms:W3CDTF">2015-09-28T21:28:07Z</dcterms:modified>
</cp:coreProperties>
</file>