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d0e630846ca949a3/Documents/R/Tet/SCP_Files/"/>
    </mc:Choice>
  </mc:AlternateContent>
  <xr:revisionPtr revIDLastSave="596" documentId="11_F25DC773A252ABDACC10487F011E61385BDE58EA" xr6:coauthVersionLast="47" xr6:coauthVersionMax="47" xr10:uidLastSave="{C2322489-71A2-49FE-B246-0797D9BBF2E9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1" l="1"/>
  <c r="N9" i="1"/>
  <c r="N8" i="1"/>
  <c r="M10" i="1"/>
  <c r="L10" i="1"/>
  <c r="L9" i="1"/>
  <c r="N7" i="1"/>
  <c r="M9" i="1"/>
  <c r="M8" i="1"/>
  <c r="N2" i="1"/>
  <c r="M2" i="1"/>
  <c r="M7" i="1"/>
  <c r="L8" i="1"/>
  <c r="L7" i="1"/>
  <c r="P10" i="1"/>
  <c r="P9" i="1"/>
  <c r="P8" i="1"/>
  <c r="G134" i="1"/>
  <c r="P7" i="1"/>
  <c r="P2" i="1"/>
  <c r="L2" i="1"/>
  <c r="E65" i="1"/>
  <c r="F75" i="1"/>
  <c r="F76" i="1"/>
  <c r="P3" i="1" l="1"/>
  <c r="N3" i="1"/>
  <c r="L3" i="1"/>
  <c r="M3" i="1"/>
  <c r="O2" i="1"/>
</calcChain>
</file>

<file path=xl/sharedStrings.xml><?xml version="1.0" encoding="utf-8"?>
<sst xmlns="http://schemas.openxmlformats.org/spreadsheetml/2006/main" count="530" uniqueCount="34">
  <si>
    <t>Date</t>
  </si>
  <si>
    <t>Group</t>
  </si>
  <si>
    <t>SCP_Value</t>
  </si>
  <si>
    <t>No.</t>
  </si>
  <si>
    <t>No_Chill</t>
  </si>
  <si>
    <t>File_Name</t>
  </si>
  <si>
    <t>SCP_1_No_Chill</t>
  </si>
  <si>
    <t>SCP_2_No_Chill</t>
  </si>
  <si>
    <t>SCP_3_No_Chill</t>
  </si>
  <si>
    <t>SCP_5_No_Chill</t>
  </si>
  <si>
    <t>SCP_10_No_Chill</t>
  </si>
  <si>
    <t>SCP_11_No_Chill</t>
  </si>
  <si>
    <t>Chill_1</t>
  </si>
  <si>
    <t>Chill_2</t>
  </si>
  <si>
    <t>Chill_3</t>
  </si>
  <si>
    <t>SCP_9</t>
  </si>
  <si>
    <t>SCP_1</t>
  </si>
  <si>
    <t>SCP_2</t>
  </si>
  <si>
    <t>SCP_3</t>
  </si>
  <si>
    <t>SCP_10</t>
  </si>
  <si>
    <t>SCP_11</t>
  </si>
  <si>
    <t>SCP_12</t>
  </si>
  <si>
    <t>SCP_11_Chill_1</t>
  </si>
  <si>
    <t>Mean</t>
  </si>
  <si>
    <t>StDEV</t>
  </si>
  <si>
    <t>Median</t>
  </si>
  <si>
    <t>T_test</t>
  </si>
  <si>
    <t>Count</t>
  </si>
  <si>
    <t>Chill_Groups</t>
  </si>
  <si>
    <t>Groupo</t>
  </si>
  <si>
    <t>StDev</t>
  </si>
  <si>
    <t>ANOVA</t>
  </si>
  <si>
    <t>Group_2</t>
  </si>
  <si>
    <t>Chill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</si>
</sst>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" fontId="0" fillId="0" borderId="0" xfId="0" applyNumberFormat="1"/>
    <xf numFmtId="164" fontId="0" fillId="0" borderId="0" xfId="0" applyNumberFormat="1"/>
    <xf numFmtId="164" fontId="0" fillId="2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9"/>
  <sheetViews>
    <sheetView tabSelected="1" zoomScaleNormal="100" workbookViewId="0">
      <selection activeCell="G1" sqref="G1:G1048576"/>
    </sheetView>
  </sheetViews>
  <sheetFormatPr defaultRowHeight="14.5" x14ac:dyDescent="0.35"/>
  <cols>
    <col min="2" max="2" width="10.453125" bestFit="1" customWidth="1"/>
    <col min="3" max="3" width="10.453125" customWidth="1"/>
    <col min="7" max="7" width="8.7265625" style="3"/>
  </cols>
  <sheetData>
    <row r="1" spans="1:16" x14ac:dyDescent="0.35">
      <c r="A1" t="s">
        <v>3</v>
      </c>
      <c r="B1" t="s">
        <v>0</v>
      </c>
      <c r="C1" t="s">
        <v>5</v>
      </c>
      <c r="D1" t="s">
        <v>4</v>
      </c>
      <c r="E1" t="s">
        <v>2</v>
      </c>
      <c r="G1" s="3" t="s">
        <v>2</v>
      </c>
      <c r="H1" t="s">
        <v>1</v>
      </c>
      <c r="I1" s="3" t="s">
        <v>2</v>
      </c>
      <c r="J1" t="s">
        <v>32</v>
      </c>
      <c r="K1" t="s">
        <v>1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</row>
    <row r="2" spans="1:16" x14ac:dyDescent="0.35">
      <c r="A2">
        <v>1</v>
      </c>
      <c r="B2" s="1">
        <v>44517</v>
      </c>
      <c r="C2" s="1" t="s">
        <v>6</v>
      </c>
      <c r="D2" t="s">
        <v>4</v>
      </c>
      <c r="E2">
        <v>-21.5</v>
      </c>
      <c r="F2" t="s">
        <v>16</v>
      </c>
      <c r="G2" s="3">
        <v>-21.5</v>
      </c>
      <c r="H2" t="s">
        <v>4</v>
      </c>
      <c r="I2" s="3">
        <v>-21.5</v>
      </c>
      <c r="J2" t="s">
        <v>4</v>
      </c>
      <c r="K2" t="s">
        <v>4</v>
      </c>
      <c r="L2" s="3">
        <f>AVERAGE(I2:I101)</f>
        <v>-23.652433093997391</v>
      </c>
      <c r="M2">
        <f>_xlfn.STDEV.S(G2:G101)</f>
        <v>2.3917596492812421</v>
      </c>
      <c r="N2" s="3">
        <f>MEDIAN(G2:G101)</f>
        <v>-23.7</v>
      </c>
      <c r="O2">
        <f>_xlfn.T.TEST(G2:G101,G112:G176,1,3)</f>
        <v>0.14452638788520333</v>
      </c>
      <c r="P2">
        <f>COUNT(I2:I101)</f>
        <v>57</v>
      </c>
    </row>
    <row r="3" spans="1:16" x14ac:dyDescent="0.35">
      <c r="A3">
        <v>2</v>
      </c>
      <c r="B3" s="1">
        <v>44517</v>
      </c>
      <c r="C3" s="1" t="s">
        <v>6</v>
      </c>
      <c r="D3" t="s">
        <v>4</v>
      </c>
      <c r="E3">
        <v>-22.8</v>
      </c>
      <c r="F3" t="s">
        <v>17</v>
      </c>
      <c r="G3" s="3">
        <v>-19.7</v>
      </c>
      <c r="H3" t="s">
        <v>4</v>
      </c>
      <c r="I3" s="3">
        <v>-19.7</v>
      </c>
      <c r="J3" t="s">
        <v>4</v>
      </c>
      <c r="K3" t="s">
        <v>28</v>
      </c>
      <c r="L3" s="3">
        <f>AVERAGE(G80:G176)</f>
        <v>-24.139285714285716</v>
      </c>
      <c r="M3">
        <f>_xlfn.STDEV.S(G112:G176)</f>
        <v>1.8708230430350576</v>
      </c>
      <c r="N3" s="3">
        <f>MEDIAN(G80:G176)</f>
        <v>-24.2</v>
      </c>
      <c r="P3">
        <f>COUNT(G112:G176)</f>
        <v>44</v>
      </c>
    </row>
    <row r="4" spans="1:16" x14ac:dyDescent="0.35">
      <c r="A4">
        <v>3</v>
      </c>
      <c r="B4" s="1">
        <v>44517</v>
      </c>
      <c r="C4" t="s">
        <v>7</v>
      </c>
      <c r="D4" t="s">
        <v>4</v>
      </c>
      <c r="E4">
        <v>-25.4</v>
      </c>
      <c r="F4" t="s">
        <v>18</v>
      </c>
      <c r="G4" s="3">
        <v>-27.8</v>
      </c>
      <c r="H4" t="s">
        <v>4</v>
      </c>
      <c r="I4" s="3">
        <v>-27.8</v>
      </c>
      <c r="J4" t="s">
        <v>4</v>
      </c>
    </row>
    <row r="5" spans="1:16" x14ac:dyDescent="0.35">
      <c r="A5">
        <v>4</v>
      </c>
      <c r="B5" s="1">
        <v>44517</v>
      </c>
      <c r="C5" t="s">
        <v>7</v>
      </c>
      <c r="D5" t="s">
        <v>4</v>
      </c>
      <c r="E5">
        <v>27.8</v>
      </c>
      <c r="F5" t="s">
        <v>18</v>
      </c>
      <c r="G5" s="3">
        <v>-27.8</v>
      </c>
      <c r="H5" t="s">
        <v>4</v>
      </c>
      <c r="I5" s="3">
        <v>-27.8</v>
      </c>
      <c r="J5" t="s">
        <v>4</v>
      </c>
    </row>
    <row r="6" spans="1:16" x14ac:dyDescent="0.35">
      <c r="A6">
        <v>5</v>
      </c>
      <c r="B6" s="1">
        <v>44517</v>
      </c>
      <c r="C6" t="s">
        <v>8</v>
      </c>
      <c r="D6" t="s">
        <v>4</v>
      </c>
      <c r="E6">
        <v>-22.3</v>
      </c>
      <c r="F6" t="s">
        <v>15</v>
      </c>
      <c r="G6" s="3">
        <v>-24.2</v>
      </c>
      <c r="H6" t="s">
        <v>4</v>
      </c>
      <c r="I6" s="3">
        <v>-24.2</v>
      </c>
      <c r="J6" t="s">
        <v>4</v>
      </c>
      <c r="K6" t="s">
        <v>29</v>
      </c>
      <c r="L6" t="s">
        <v>23</v>
      </c>
      <c r="M6" t="s">
        <v>30</v>
      </c>
      <c r="N6" t="s">
        <v>25</v>
      </c>
      <c r="O6" t="s">
        <v>31</v>
      </c>
      <c r="P6" t="s">
        <v>27</v>
      </c>
    </row>
    <row r="7" spans="1:16" x14ac:dyDescent="0.35">
      <c r="A7">
        <v>6</v>
      </c>
      <c r="B7" s="1">
        <v>44517</v>
      </c>
      <c r="C7" t="s">
        <v>8</v>
      </c>
      <c r="D7" t="s">
        <v>4</v>
      </c>
      <c r="E7">
        <v>-21.8</v>
      </c>
      <c r="G7" s="3">
        <v>-23.1</v>
      </c>
      <c r="H7" t="s">
        <v>4</v>
      </c>
      <c r="I7" s="3">
        <v>-23.1</v>
      </c>
      <c r="J7" t="s">
        <v>4</v>
      </c>
      <c r="K7" t="s">
        <v>4</v>
      </c>
      <c r="L7" s="3">
        <f>AVERAGE(G2:G101)</f>
        <v>-23.652433093997391</v>
      </c>
      <c r="M7">
        <f>_xlfn.STDEV.S(G2:G101)</f>
        <v>2.3917596492812421</v>
      </c>
      <c r="N7" s="3">
        <f>MEDIAN(G2:G101)</f>
        <v>-23.7</v>
      </c>
      <c r="P7">
        <f>COUNT(G2:G101)</f>
        <v>57</v>
      </c>
    </row>
    <row r="8" spans="1:16" x14ac:dyDescent="0.35">
      <c r="A8">
        <v>7</v>
      </c>
      <c r="B8" s="1">
        <v>44517</v>
      </c>
      <c r="C8" t="s">
        <v>9</v>
      </c>
      <c r="D8" t="s">
        <v>4</v>
      </c>
      <c r="E8">
        <v>-22.5</v>
      </c>
      <c r="G8" s="4">
        <v>-17.8</v>
      </c>
      <c r="H8" t="s">
        <v>4</v>
      </c>
      <c r="I8" s="4">
        <v>-17.8</v>
      </c>
      <c r="J8" t="s">
        <v>4</v>
      </c>
      <c r="K8" t="s">
        <v>12</v>
      </c>
      <c r="L8" s="3">
        <f>AVERAGE(G112:G134)</f>
        <v>-23.607692307692311</v>
      </c>
      <c r="M8">
        <f>_xlfn.STDEV.S(G112:G134)</f>
        <v>2.0950185116372042</v>
      </c>
      <c r="N8" s="3">
        <f>MEDIAN(G112:G134)</f>
        <v>-23.7</v>
      </c>
      <c r="P8">
        <f>COUNT(G112:G134)</f>
        <v>13</v>
      </c>
    </row>
    <row r="9" spans="1:16" x14ac:dyDescent="0.35">
      <c r="A9">
        <v>11</v>
      </c>
      <c r="B9" s="1">
        <v>44517</v>
      </c>
      <c r="C9" t="s">
        <v>10</v>
      </c>
      <c r="D9" t="s">
        <v>4</v>
      </c>
      <c r="E9">
        <v>-24.2</v>
      </c>
      <c r="G9" s="4">
        <v>-21.5</v>
      </c>
      <c r="H9" t="s">
        <v>4</v>
      </c>
      <c r="I9" s="4">
        <v>-21.5</v>
      </c>
      <c r="J9" t="s">
        <v>4</v>
      </c>
      <c r="K9" t="s">
        <v>13</v>
      </c>
      <c r="L9" s="3">
        <f>AVERAGE(G136:G145)</f>
        <v>-25.299999999999997</v>
      </c>
      <c r="M9">
        <f>_xlfn.STDEV.S(G136:G145)</f>
        <v>1.8123036292090917</v>
      </c>
      <c r="N9" s="3">
        <f>MEDIAN(G136:G145)</f>
        <v>-25.7</v>
      </c>
      <c r="P9">
        <f>COUNT(G136:G145)</f>
        <v>10</v>
      </c>
    </row>
    <row r="10" spans="1:16" x14ac:dyDescent="0.35">
      <c r="A10">
        <v>12</v>
      </c>
      <c r="B10" s="1">
        <v>44517</v>
      </c>
      <c r="C10" t="s">
        <v>10</v>
      </c>
      <c r="D10" t="s">
        <v>4</v>
      </c>
      <c r="E10">
        <v>-17</v>
      </c>
      <c r="G10" s="4">
        <v>-21.6</v>
      </c>
      <c r="H10" t="s">
        <v>4</v>
      </c>
      <c r="I10" s="4">
        <v>-21.6</v>
      </c>
      <c r="J10" t="s">
        <v>4</v>
      </c>
      <c r="K10" t="s">
        <v>14</v>
      </c>
      <c r="L10" s="3">
        <f>AVERAGE(G148:G176)</f>
        <v>-23.842857142857145</v>
      </c>
      <c r="M10">
        <f>_xlfn.STDEV.S(G148:G176)</f>
        <v>1.5705322118859675</v>
      </c>
      <c r="N10" s="3">
        <f>MEDIAN(G148:G176)</f>
        <v>-24.2</v>
      </c>
      <c r="P10">
        <f>COUNT(G148:G176)</f>
        <v>21</v>
      </c>
    </row>
    <row r="11" spans="1:16" x14ac:dyDescent="0.35">
      <c r="A11">
        <v>13</v>
      </c>
      <c r="B11" s="1">
        <v>44517</v>
      </c>
      <c r="C11" t="s">
        <v>10</v>
      </c>
      <c r="D11" t="s">
        <v>4</v>
      </c>
      <c r="E11">
        <v>-23.2</v>
      </c>
      <c r="G11" s="4">
        <v>-21.9</v>
      </c>
      <c r="H11" t="s">
        <v>4</v>
      </c>
      <c r="I11" s="4">
        <v>-21.9</v>
      </c>
      <c r="J11" t="s">
        <v>4</v>
      </c>
    </row>
    <row r="12" spans="1:16" x14ac:dyDescent="0.35">
      <c r="A12">
        <v>14</v>
      </c>
      <c r="B12" s="1">
        <v>44517</v>
      </c>
      <c r="C12" t="s">
        <v>10</v>
      </c>
      <c r="D12" t="s">
        <v>4</v>
      </c>
      <c r="E12">
        <v>-21.3</v>
      </c>
      <c r="G12" s="4">
        <v>-21.4</v>
      </c>
      <c r="H12" t="s">
        <v>4</v>
      </c>
      <c r="I12" s="4">
        <v>-21.4</v>
      </c>
      <c r="J12" t="s">
        <v>4</v>
      </c>
    </row>
    <row r="13" spans="1:16" x14ac:dyDescent="0.35">
      <c r="A13">
        <v>15</v>
      </c>
      <c r="B13" s="1">
        <v>44517</v>
      </c>
      <c r="C13" t="s">
        <v>10</v>
      </c>
      <c r="D13" t="s">
        <v>4</v>
      </c>
      <c r="E13">
        <v>-17.7</v>
      </c>
      <c r="F13">
        <v>2</v>
      </c>
      <c r="G13" s="5">
        <v>-24.9</v>
      </c>
      <c r="H13" t="s">
        <v>4</v>
      </c>
      <c r="I13" s="5">
        <v>-24.9</v>
      </c>
      <c r="J13" t="s">
        <v>4</v>
      </c>
    </row>
    <row r="14" spans="1:16" x14ac:dyDescent="0.35">
      <c r="A14">
        <v>16</v>
      </c>
      <c r="B14" s="1">
        <v>44517</v>
      </c>
      <c r="C14" t="s">
        <v>10</v>
      </c>
      <c r="D14" t="s">
        <v>4</v>
      </c>
      <c r="E14">
        <v>-19.399999999999999</v>
      </c>
      <c r="G14" s="5">
        <v>-26.2</v>
      </c>
      <c r="H14" t="s">
        <v>4</v>
      </c>
      <c r="I14" s="5">
        <v>-26.2</v>
      </c>
      <c r="J14" t="s">
        <v>4</v>
      </c>
    </row>
    <row r="15" spans="1:16" x14ac:dyDescent="0.35">
      <c r="A15">
        <v>17</v>
      </c>
      <c r="B15" s="1">
        <v>44517</v>
      </c>
      <c r="C15" t="s">
        <v>10</v>
      </c>
      <c r="D15" t="s">
        <v>4</v>
      </c>
      <c r="E15">
        <v>-20.399999999999999</v>
      </c>
      <c r="G15" s="4">
        <v>-24.9</v>
      </c>
      <c r="H15" t="s">
        <v>4</v>
      </c>
      <c r="I15" s="4">
        <v>-24.9</v>
      </c>
      <c r="J15" t="s">
        <v>4</v>
      </c>
    </row>
    <row r="16" spans="1:16" x14ac:dyDescent="0.35">
      <c r="A16">
        <v>19</v>
      </c>
      <c r="B16" s="1">
        <v>44517</v>
      </c>
      <c r="C16" t="s">
        <v>10</v>
      </c>
      <c r="D16" t="s">
        <v>4</v>
      </c>
      <c r="E16">
        <v>-24.9</v>
      </c>
      <c r="G16" s="4">
        <v>-23.7</v>
      </c>
      <c r="H16" t="s">
        <v>4</v>
      </c>
      <c r="I16" s="4">
        <v>-23.7</v>
      </c>
      <c r="J16" t="s">
        <v>4</v>
      </c>
    </row>
    <row r="17" spans="1:10" x14ac:dyDescent="0.35">
      <c r="A17">
        <v>20</v>
      </c>
      <c r="B17" s="2">
        <v>44517</v>
      </c>
      <c r="C17" t="s">
        <v>10</v>
      </c>
      <c r="D17" t="s">
        <v>4</v>
      </c>
      <c r="E17">
        <v>-24.7</v>
      </c>
      <c r="G17" s="4">
        <v>-25.2</v>
      </c>
      <c r="H17" t="s">
        <v>4</v>
      </c>
      <c r="I17" s="4">
        <v>-25.2</v>
      </c>
      <c r="J17" t="s">
        <v>4</v>
      </c>
    </row>
    <row r="18" spans="1:10" x14ac:dyDescent="0.35">
      <c r="A18">
        <v>21</v>
      </c>
      <c r="B18" s="2">
        <v>44518</v>
      </c>
      <c r="C18" t="s">
        <v>10</v>
      </c>
      <c r="D18" t="s">
        <v>4</v>
      </c>
      <c r="E18">
        <v>-26.2</v>
      </c>
      <c r="G18" s="4">
        <v>-24.9</v>
      </c>
      <c r="H18" t="s">
        <v>4</v>
      </c>
      <c r="I18" s="4">
        <v>-24.9</v>
      </c>
      <c r="J18" t="s">
        <v>4</v>
      </c>
    </row>
    <row r="19" spans="1:10" x14ac:dyDescent="0.35">
      <c r="A19">
        <v>22</v>
      </c>
      <c r="B19" s="2">
        <v>44519</v>
      </c>
      <c r="C19" t="s">
        <v>10</v>
      </c>
      <c r="D19" t="s">
        <v>4</v>
      </c>
      <c r="E19">
        <v>-21.5</v>
      </c>
      <c r="G19" s="4">
        <v>-25.6</v>
      </c>
      <c r="H19" t="s">
        <v>4</v>
      </c>
      <c r="I19" s="4">
        <v>-25.6</v>
      </c>
      <c r="J19" t="s">
        <v>4</v>
      </c>
    </row>
    <row r="20" spans="1:10" x14ac:dyDescent="0.35">
      <c r="A20">
        <v>23</v>
      </c>
      <c r="B20" s="2">
        <v>44520</v>
      </c>
      <c r="C20" t="s">
        <v>10</v>
      </c>
      <c r="D20" t="s">
        <v>4</v>
      </c>
      <c r="E20">
        <v>-21.9</v>
      </c>
      <c r="G20" s="4">
        <v>-23.5</v>
      </c>
      <c r="H20" t="s">
        <v>4</v>
      </c>
      <c r="I20" s="4">
        <v>-23.5</v>
      </c>
      <c r="J20" t="s">
        <v>4</v>
      </c>
    </row>
    <row r="21" spans="1:10" x14ac:dyDescent="0.35">
      <c r="A21">
        <v>24</v>
      </c>
      <c r="B21" s="2">
        <v>44521</v>
      </c>
      <c r="C21" t="s">
        <v>10</v>
      </c>
      <c r="D21" t="s">
        <v>4</v>
      </c>
      <c r="E21">
        <v>-23.2</v>
      </c>
      <c r="G21" s="4">
        <v>-25.5</v>
      </c>
      <c r="H21" t="s">
        <v>4</v>
      </c>
      <c r="I21" s="4">
        <v>-25.5</v>
      </c>
      <c r="J21" t="s">
        <v>4</v>
      </c>
    </row>
    <row r="22" spans="1:10" x14ac:dyDescent="0.35">
      <c r="A22">
        <v>25</v>
      </c>
      <c r="B22" s="2">
        <v>44522</v>
      </c>
      <c r="C22" t="s">
        <v>10</v>
      </c>
      <c r="D22" t="s">
        <v>4</v>
      </c>
      <c r="E22">
        <v>-19.8</v>
      </c>
      <c r="F22">
        <v>3</v>
      </c>
      <c r="G22" s="5">
        <v>-25.8</v>
      </c>
      <c r="H22" t="s">
        <v>4</v>
      </c>
      <c r="I22" s="5">
        <v>-25.8</v>
      </c>
      <c r="J22" t="s">
        <v>4</v>
      </c>
    </row>
    <row r="23" spans="1:10" x14ac:dyDescent="0.35">
      <c r="A23">
        <v>26</v>
      </c>
      <c r="B23" s="2">
        <v>44523</v>
      </c>
      <c r="C23" t="s">
        <v>10</v>
      </c>
      <c r="D23" t="s">
        <v>4</v>
      </c>
      <c r="E23">
        <v>-23.3</v>
      </c>
      <c r="G23" s="5">
        <v>-23.1</v>
      </c>
      <c r="H23" t="s">
        <v>4</v>
      </c>
      <c r="I23" s="5">
        <v>-23.1</v>
      </c>
      <c r="J23" t="s">
        <v>4</v>
      </c>
    </row>
    <row r="24" spans="1:10" x14ac:dyDescent="0.35">
      <c r="A24">
        <v>27</v>
      </c>
      <c r="B24" s="2">
        <v>44528</v>
      </c>
      <c r="C24" t="s">
        <v>10</v>
      </c>
      <c r="D24" t="s">
        <v>4</v>
      </c>
      <c r="E24">
        <v>-18.5</v>
      </c>
      <c r="G24" s="4">
        <v>-21.668330239658427</v>
      </c>
      <c r="H24" t="s">
        <v>4</v>
      </c>
      <c r="I24" s="4">
        <v>-21.668330239658427</v>
      </c>
      <c r="J24" t="s">
        <v>4</v>
      </c>
    </row>
    <row r="25" spans="1:10" x14ac:dyDescent="0.35">
      <c r="A25">
        <v>28</v>
      </c>
      <c r="B25" s="2">
        <v>44528</v>
      </c>
      <c r="C25" t="s">
        <v>10</v>
      </c>
      <c r="D25" t="s">
        <v>4</v>
      </c>
      <c r="E25">
        <v>-19.399999999999999</v>
      </c>
      <c r="G25" s="4">
        <v>-25.83245719687994</v>
      </c>
      <c r="H25" t="s">
        <v>4</v>
      </c>
      <c r="I25" s="4">
        <v>-25.83245719687994</v>
      </c>
      <c r="J25" t="s">
        <v>4</v>
      </c>
    </row>
    <row r="26" spans="1:10" x14ac:dyDescent="0.35">
      <c r="A26">
        <v>29</v>
      </c>
      <c r="B26" s="2">
        <v>44528</v>
      </c>
      <c r="C26" t="s">
        <v>10</v>
      </c>
      <c r="D26" t="s">
        <v>4</v>
      </c>
      <c r="E26">
        <v>-22.5</v>
      </c>
      <c r="G26" s="4">
        <v>-25.256323184626208</v>
      </c>
      <c r="H26" t="s">
        <v>4</v>
      </c>
      <c r="I26" s="4">
        <v>-25.256323184626208</v>
      </c>
      <c r="J26" t="s">
        <v>4</v>
      </c>
    </row>
    <row r="27" spans="1:10" x14ac:dyDescent="0.35">
      <c r="A27">
        <v>30</v>
      </c>
      <c r="B27" s="2">
        <v>44528</v>
      </c>
      <c r="C27" t="s">
        <v>10</v>
      </c>
      <c r="D27" t="s">
        <v>4</v>
      </c>
      <c r="E27">
        <v>-23.1</v>
      </c>
      <c r="G27" s="4">
        <v>-26.091055973113146</v>
      </c>
      <c r="H27" t="s">
        <v>4</v>
      </c>
      <c r="I27" s="4">
        <v>-26.091055973113146</v>
      </c>
      <c r="J27" t="s">
        <v>4</v>
      </c>
    </row>
    <row r="28" spans="1:10" x14ac:dyDescent="0.35">
      <c r="A28">
        <v>31</v>
      </c>
      <c r="B28" s="2">
        <v>44528</v>
      </c>
      <c r="C28" t="s">
        <v>10</v>
      </c>
      <c r="D28" t="s">
        <v>4</v>
      </c>
      <c r="E28">
        <v>-23.3</v>
      </c>
      <c r="G28" s="4">
        <v>-22.04675590655415</v>
      </c>
      <c r="H28" t="s">
        <v>4</v>
      </c>
      <c r="I28" s="4">
        <v>-22.04675590655415</v>
      </c>
      <c r="J28" t="s">
        <v>4</v>
      </c>
    </row>
    <row r="29" spans="1:10" x14ac:dyDescent="0.35">
      <c r="A29">
        <v>32</v>
      </c>
      <c r="B29" s="2">
        <v>44528</v>
      </c>
      <c r="C29" t="s">
        <v>10</v>
      </c>
      <c r="D29" t="s">
        <v>4</v>
      </c>
      <c r="E29">
        <v>-22.6</v>
      </c>
      <c r="G29" s="4">
        <v>-26.903763857019673</v>
      </c>
      <c r="H29" t="s">
        <v>4</v>
      </c>
      <c r="I29" s="4">
        <v>-26.903763857019673</v>
      </c>
      <c r="J29" t="s">
        <v>4</v>
      </c>
    </row>
    <row r="30" spans="1:10" x14ac:dyDescent="0.35">
      <c r="A30">
        <v>33</v>
      </c>
      <c r="B30" s="2">
        <v>44528</v>
      </c>
      <c r="C30" t="s">
        <v>10</v>
      </c>
      <c r="D30" t="s">
        <v>4</v>
      </c>
      <c r="E30">
        <v>-23</v>
      </c>
      <c r="G30" s="3">
        <v>-23</v>
      </c>
      <c r="H30" t="s">
        <v>4</v>
      </c>
      <c r="I30" s="3">
        <v>-23</v>
      </c>
      <c r="J30" t="s">
        <v>4</v>
      </c>
    </row>
    <row r="31" spans="1:10" x14ac:dyDescent="0.35">
      <c r="A31">
        <v>34</v>
      </c>
      <c r="B31" s="2">
        <v>44528</v>
      </c>
      <c r="C31" t="s">
        <v>10</v>
      </c>
      <c r="D31" t="s">
        <v>4</v>
      </c>
      <c r="E31">
        <v>-18.100000000000001</v>
      </c>
      <c r="G31" s="4">
        <v>-19.7</v>
      </c>
      <c r="H31" t="s">
        <v>4</v>
      </c>
      <c r="I31" s="4">
        <v>-19.7</v>
      </c>
      <c r="J31" t="s">
        <v>4</v>
      </c>
    </row>
    <row r="32" spans="1:10" x14ac:dyDescent="0.35">
      <c r="A32">
        <v>35</v>
      </c>
      <c r="B32" s="2">
        <v>44528</v>
      </c>
      <c r="C32" t="s">
        <v>10</v>
      </c>
      <c r="D32" t="s">
        <v>4</v>
      </c>
      <c r="E32">
        <v>-23</v>
      </c>
      <c r="F32" t="s">
        <v>19</v>
      </c>
      <c r="G32" s="3">
        <v>-24.2</v>
      </c>
      <c r="H32" t="s">
        <v>4</v>
      </c>
      <c r="I32" s="3">
        <v>-24.2</v>
      </c>
      <c r="J32" t="s">
        <v>4</v>
      </c>
    </row>
    <row r="33" spans="1:10" x14ac:dyDescent="0.35">
      <c r="A33">
        <v>38</v>
      </c>
      <c r="B33" s="2">
        <v>44528</v>
      </c>
      <c r="C33" t="s">
        <v>10</v>
      </c>
      <c r="D33" t="s">
        <v>4</v>
      </c>
      <c r="E33">
        <v>-23.8</v>
      </c>
      <c r="G33" s="3">
        <v>-23.1</v>
      </c>
      <c r="H33" t="s">
        <v>4</v>
      </c>
      <c r="I33" s="3">
        <v>-23.1</v>
      </c>
      <c r="J33" t="s">
        <v>4</v>
      </c>
    </row>
    <row r="34" spans="1:10" x14ac:dyDescent="0.35">
      <c r="A34">
        <v>39</v>
      </c>
      <c r="B34" s="2">
        <v>44528</v>
      </c>
      <c r="C34" t="s">
        <v>10</v>
      </c>
      <c r="D34" t="s">
        <v>4</v>
      </c>
      <c r="E34">
        <v>-21.7</v>
      </c>
      <c r="G34" s="3">
        <v>-17.8</v>
      </c>
      <c r="H34" t="s">
        <v>4</v>
      </c>
      <c r="I34" s="3">
        <v>-17.8</v>
      </c>
      <c r="J34" t="s">
        <v>4</v>
      </c>
    </row>
    <row r="35" spans="1:10" x14ac:dyDescent="0.35">
      <c r="A35">
        <v>40</v>
      </c>
      <c r="B35" s="2">
        <v>44528</v>
      </c>
      <c r="C35" t="s">
        <v>10</v>
      </c>
      <c r="D35" t="s">
        <v>4</v>
      </c>
      <c r="E35">
        <v>-18.2</v>
      </c>
      <c r="G35" s="3">
        <v>-21.5</v>
      </c>
      <c r="H35" t="s">
        <v>4</v>
      </c>
      <c r="I35" s="3">
        <v>-21.5</v>
      </c>
      <c r="J35" t="s">
        <v>4</v>
      </c>
    </row>
    <row r="36" spans="1:10" x14ac:dyDescent="0.35">
      <c r="A36">
        <v>41</v>
      </c>
      <c r="B36" s="2">
        <v>44528</v>
      </c>
      <c r="C36" t="s">
        <v>10</v>
      </c>
      <c r="D36" t="s">
        <v>4</v>
      </c>
      <c r="E36">
        <v>-24.1</v>
      </c>
      <c r="G36" s="4"/>
      <c r="H36" t="s">
        <v>4</v>
      </c>
      <c r="I36" s="4"/>
      <c r="J36" t="s">
        <v>4</v>
      </c>
    </row>
    <row r="37" spans="1:10" x14ac:dyDescent="0.35">
      <c r="A37">
        <v>42</v>
      </c>
      <c r="B37" s="1">
        <v>44530</v>
      </c>
      <c r="C37" t="s">
        <v>11</v>
      </c>
      <c r="D37" t="s">
        <v>4</v>
      </c>
      <c r="E37">
        <v>-21.1</v>
      </c>
      <c r="G37" s="4"/>
      <c r="H37" t="s">
        <v>4</v>
      </c>
      <c r="I37" s="4"/>
      <c r="J37" t="s">
        <v>4</v>
      </c>
    </row>
    <row r="38" spans="1:10" x14ac:dyDescent="0.35">
      <c r="A38">
        <v>43</v>
      </c>
      <c r="B38" s="1">
        <v>44530</v>
      </c>
      <c r="C38" t="s">
        <v>11</v>
      </c>
      <c r="D38" t="s">
        <v>4</v>
      </c>
      <c r="E38">
        <v>-25.5</v>
      </c>
      <c r="G38" s="4"/>
      <c r="H38" t="s">
        <v>4</v>
      </c>
      <c r="I38" s="4"/>
      <c r="J38" t="s">
        <v>4</v>
      </c>
    </row>
    <row r="39" spans="1:10" x14ac:dyDescent="0.35">
      <c r="A39">
        <v>44</v>
      </c>
      <c r="B39" s="1">
        <v>44530</v>
      </c>
      <c r="C39" t="s">
        <v>11</v>
      </c>
      <c r="D39" t="s">
        <v>4</v>
      </c>
      <c r="E39">
        <v>-21.6</v>
      </c>
      <c r="G39" s="4"/>
      <c r="H39" t="s">
        <v>4</v>
      </c>
      <c r="I39" s="4"/>
      <c r="J39" t="s">
        <v>4</v>
      </c>
    </row>
    <row r="40" spans="1:10" x14ac:dyDescent="0.35">
      <c r="A40">
        <v>45</v>
      </c>
      <c r="B40" s="1">
        <v>44530</v>
      </c>
      <c r="C40" t="s">
        <v>11</v>
      </c>
      <c r="D40" t="s">
        <v>4</v>
      </c>
      <c r="E40">
        <v>-17.8</v>
      </c>
      <c r="G40" s="3">
        <v>-26.2</v>
      </c>
      <c r="H40" t="s">
        <v>4</v>
      </c>
      <c r="I40" s="3">
        <v>-26.2</v>
      </c>
      <c r="J40" t="s">
        <v>4</v>
      </c>
    </row>
    <row r="41" spans="1:10" x14ac:dyDescent="0.35">
      <c r="A41">
        <v>46</v>
      </c>
      <c r="B41" s="1">
        <v>44530</v>
      </c>
      <c r="C41" t="s">
        <v>11</v>
      </c>
      <c r="D41" t="s">
        <v>4</v>
      </c>
      <c r="E41">
        <v>-16.899999999999999</v>
      </c>
      <c r="G41" s="3">
        <v>-24.9</v>
      </c>
      <c r="H41" t="s">
        <v>4</v>
      </c>
      <c r="I41" s="3">
        <v>-24.9</v>
      </c>
      <c r="J41" t="s">
        <v>4</v>
      </c>
    </row>
    <row r="42" spans="1:10" x14ac:dyDescent="0.35">
      <c r="A42">
        <v>47</v>
      </c>
      <c r="B42" s="1">
        <v>44530</v>
      </c>
      <c r="C42" t="s">
        <v>11</v>
      </c>
      <c r="D42" t="s">
        <v>4</v>
      </c>
      <c r="E42">
        <v>-16.8</v>
      </c>
      <c r="G42" s="3">
        <v>-24.89</v>
      </c>
      <c r="H42" t="s">
        <v>4</v>
      </c>
      <c r="I42" s="3">
        <v>-24.89</v>
      </c>
      <c r="J42" t="s">
        <v>4</v>
      </c>
    </row>
    <row r="43" spans="1:10" x14ac:dyDescent="0.35">
      <c r="A43">
        <v>48</v>
      </c>
      <c r="B43" s="1">
        <v>44530</v>
      </c>
      <c r="C43" t="s">
        <v>11</v>
      </c>
      <c r="D43" t="s">
        <v>4</v>
      </c>
      <c r="E43">
        <v>-22.8</v>
      </c>
      <c r="G43" s="4"/>
      <c r="H43" t="s">
        <v>4</v>
      </c>
      <c r="I43" s="4"/>
      <c r="J43" t="s">
        <v>4</v>
      </c>
    </row>
    <row r="44" spans="1:10" x14ac:dyDescent="0.35">
      <c r="A44">
        <v>49</v>
      </c>
      <c r="B44" s="1">
        <v>44530</v>
      </c>
      <c r="C44" t="s">
        <v>11</v>
      </c>
      <c r="D44" t="s">
        <v>4</v>
      </c>
      <c r="E44">
        <v>-21.5</v>
      </c>
      <c r="G44" s="4"/>
      <c r="H44" t="s">
        <v>4</v>
      </c>
      <c r="I44" s="4"/>
      <c r="J44" t="s">
        <v>4</v>
      </c>
    </row>
    <row r="45" spans="1:10" x14ac:dyDescent="0.35">
      <c r="A45">
        <v>50</v>
      </c>
      <c r="B45" s="1">
        <v>44530</v>
      </c>
      <c r="C45" t="s">
        <v>11</v>
      </c>
      <c r="D45" t="s">
        <v>4</v>
      </c>
      <c r="E45">
        <v>-17</v>
      </c>
      <c r="G45" s="4"/>
      <c r="H45" t="s">
        <v>4</v>
      </c>
      <c r="I45" s="4"/>
      <c r="J45" t="s">
        <v>4</v>
      </c>
    </row>
    <row r="46" spans="1:10" x14ac:dyDescent="0.35">
      <c r="A46">
        <v>51</v>
      </c>
      <c r="B46" s="1">
        <v>44530</v>
      </c>
      <c r="C46" t="s">
        <v>11</v>
      </c>
      <c r="D46" t="s">
        <v>4</v>
      </c>
      <c r="E46">
        <v>-24.2</v>
      </c>
      <c r="G46" s="4"/>
      <c r="H46" t="s">
        <v>4</v>
      </c>
      <c r="I46" s="4"/>
      <c r="J46" t="s">
        <v>4</v>
      </c>
    </row>
    <row r="47" spans="1:10" x14ac:dyDescent="0.35">
      <c r="A47">
        <v>52</v>
      </c>
      <c r="B47" s="1">
        <v>44530</v>
      </c>
      <c r="C47" t="s">
        <v>11</v>
      </c>
      <c r="D47" t="s">
        <v>4</v>
      </c>
      <c r="E47">
        <v>-23.1</v>
      </c>
      <c r="G47" s="4"/>
      <c r="H47" t="s">
        <v>4</v>
      </c>
      <c r="I47" s="4"/>
      <c r="J47" t="s">
        <v>4</v>
      </c>
    </row>
    <row r="48" spans="1:10" x14ac:dyDescent="0.35">
      <c r="A48">
        <v>53</v>
      </c>
      <c r="B48" s="1">
        <v>44530</v>
      </c>
      <c r="C48" t="s">
        <v>11</v>
      </c>
      <c r="D48" t="s">
        <v>4</v>
      </c>
      <c r="E48">
        <v>-21.7</v>
      </c>
      <c r="G48" s="3">
        <v>-25.8</v>
      </c>
      <c r="H48" t="s">
        <v>4</v>
      </c>
      <c r="I48" s="3">
        <v>-25.8</v>
      </c>
      <c r="J48" t="s">
        <v>4</v>
      </c>
    </row>
    <row r="49" spans="1:10" x14ac:dyDescent="0.35">
      <c r="A49">
        <v>54</v>
      </c>
      <c r="B49" s="1">
        <v>44530</v>
      </c>
      <c r="C49" t="s">
        <v>11</v>
      </c>
      <c r="D49" t="s">
        <v>4</v>
      </c>
      <c r="E49">
        <v>-17.7</v>
      </c>
      <c r="G49" s="3">
        <v>-23.1</v>
      </c>
      <c r="H49" t="s">
        <v>4</v>
      </c>
      <c r="I49" s="3">
        <v>-23.1</v>
      </c>
      <c r="J49" t="s">
        <v>4</v>
      </c>
    </row>
    <row r="50" spans="1:10" x14ac:dyDescent="0.35">
      <c r="A50">
        <v>55</v>
      </c>
      <c r="B50" s="1">
        <v>44530</v>
      </c>
      <c r="C50" t="s">
        <v>11</v>
      </c>
      <c r="D50" t="s">
        <v>4</v>
      </c>
      <c r="E50">
        <v>-20.2</v>
      </c>
      <c r="G50" s="4"/>
      <c r="H50" t="s">
        <v>4</v>
      </c>
      <c r="I50" s="4"/>
      <c r="J50" t="s">
        <v>4</v>
      </c>
    </row>
    <row r="51" spans="1:10" x14ac:dyDescent="0.35">
      <c r="A51">
        <v>56</v>
      </c>
      <c r="B51" s="1">
        <v>44530</v>
      </c>
      <c r="C51" t="s">
        <v>11</v>
      </c>
      <c r="D51" t="s">
        <v>4</v>
      </c>
      <c r="E51">
        <v>-26.2</v>
      </c>
      <c r="G51" s="4"/>
      <c r="H51" t="s">
        <v>4</v>
      </c>
      <c r="I51" s="4"/>
      <c r="J51" t="s">
        <v>4</v>
      </c>
    </row>
    <row r="52" spans="1:10" x14ac:dyDescent="0.35">
      <c r="A52">
        <v>57</v>
      </c>
      <c r="B52" s="1">
        <v>44530</v>
      </c>
      <c r="C52" t="s">
        <v>11</v>
      </c>
      <c r="D52" t="s">
        <v>4</v>
      </c>
      <c r="E52">
        <v>-24.9</v>
      </c>
      <c r="G52" s="4"/>
      <c r="H52" t="s">
        <v>4</v>
      </c>
      <c r="I52" s="4"/>
      <c r="J52" t="s">
        <v>4</v>
      </c>
    </row>
    <row r="53" spans="1:10" x14ac:dyDescent="0.35">
      <c r="A53">
        <v>58</v>
      </c>
      <c r="B53" s="1">
        <v>44530</v>
      </c>
      <c r="C53" t="s">
        <v>11</v>
      </c>
      <c r="D53" t="s">
        <v>4</v>
      </c>
      <c r="E53">
        <v>-23.3</v>
      </c>
      <c r="G53" s="4"/>
      <c r="H53" t="s">
        <v>4</v>
      </c>
      <c r="I53" s="4"/>
      <c r="J53" t="s">
        <v>4</v>
      </c>
    </row>
    <row r="54" spans="1:10" x14ac:dyDescent="0.35">
      <c r="A54">
        <v>59</v>
      </c>
      <c r="B54" s="1">
        <v>44530</v>
      </c>
      <c r="C54" t="s">
        <v>11</v>
      </c>
      <c r="D54" t="s">
        <v>4</v>
      </c>
      <c r="E54">
        <v>-22.3</v>
      </c>
      <c r="G54" s="4"/>
      <c r="H54" t="s">
        <v>4</v>
      </c>
      <c r="I54" s="4"/>
      <c r="J54" t="s">
        <v>4</v>
      </c>
    </row>
    <row r="55" spans="1:10" x14ac:dyDescent="0.35">
      <c r="A55">
        <v>60</v>
      </c>
      <c r="B55" s="1">
        <v>44531</v>
      </c>
      <c r="C55" t="s">
        <v>11</v>
      </c>
      <c r="D55" t="s">
        <v>12</v>
      </c>
      <c r="E55">
        <v>-26.9</v>
      </c>
      <c r="G55" s="4"/>
      <c r="H55" t="s">
        <v>4</v>
      </c>
      <c r="I55" s="4"/>
      <c r="J55" t="s">
        <v>4</v>
      </c>
    </row>
    <row r="56" spans="1:10" x14ac:dyDescent="0.35">
      <c r="A56">
        <v>61</v>
      </c>
      <c r="B56" s="1">
        <v>44531</v>
      </c>
      <c r="C56" t="s">
        <v>11</v>
      </c>
      <c r="D56" t="s">
        <v>12</v>
      </c>
      <c r="E56">
        <v>-27.4</v>
      </c>
      <c r="G56" s="3">
        <v>-23</v>
      </c>
      <c r="H56" t="s">
        <v>4</v>
      </c>
      <c r="I56" s="3">
        <v>-23</v>
      </c>
      <c r="J56" t="s">
        <v>4</v>
      </c>
    </row>
    <row r="57" spans="1:10" x14ac:dyDescent="0.35">
      <c r="A57">
        <v>62</v>
      </c>
      <c r="B57" s="1">
        <v>44531</v>
      </c>
      <c r="C57" t="s">
        <v>11</v>
      </c>
      <c r="D57" t="s">
        <v>12</v>
      </c>
      <c r="E57">
        <v>-25.5</v>
      </c>
      <c r="G57" s="3">
        <v>-18</v>
      </c>
      <c r="H57" t="s">
        <v>4</v>
      </c>
      <c r="I57" s="3">
        <v>-18</v>
      </c>
      <c r="J57" t="s">
        <v>4</v>
      </c>
    </row>
    <row r="58" spans="1:10" x14ac:dyDescent="0.35">
      <c r="A58">
        <v>63</v>
      </c>
      <c r="B58" s="1">
        <v>44531</v>
      </c>
      <c r="C58" t="s">
        <v>11</v>
      </c>
      <c r="D58" t="s">
        <v>12</v>
      </c>
      <c r="E58">
        <v>-24.4</v>
      </c>
      <c r="G58" s="4"/>
      <c r="H58" t="s">
        <v>4</v>
      </c>
      <c r="I58" s="4"/>
      <c r="J58" t="s">
        <v>4</v>
      </c>
    </row>
    <row r="59" spans="1:10" x14ac:dyDescent="0.35">
      <c r="A59">
        <v>64</v>
      </c>
      <c r="B59" s="1">
        <v>44531</v>
      </c>
      <c r="C59" t="s">
        <v>11</v>
      </c>
      <c r="D59" t="s">
        <v>12</v>
      </c>
      <c r="E59">
        <v>-26.9</v>
      </c>
      <c r="G59" s="4"/>
      <c r="H59" t="s">
        <v>4</v>
      </c>
      <c r="I59" s="4"/>
      <c r="J59" t="s">
        <v>4</v>
      </c>
    </row>
    <row r="60" spans="1:10" x14ac:dyDescent="0.35">
      <c r="A60">
        <v>65</v>
      </c>
      <c r="B60" s="1">
        <v>44531</v>
      </c>
      <c r="C60" t="s">
        <v>11</v>
      </c>
      <c r="D60" t="s">
        <v>12</v>
      </c>
      <c r="E60">
        <v>-25.2</v>
      </c>
      <c r="G60" s="4"/>
      <c r="H60" t="s">
        <v>4</v>
      </c>
      <c r="I60" s="4"/>
      <c r="J60" t="s">
        <v>4</v>
      </c>
    </row>
    <row r="61" spans="1:10" x14ac:dyDescent="0.35">
      <c r="A61">
        <v>66</v>
      </c>
      <c r="B61" s="1">
        <v>44531</v>
      </c>
      <c r="C61" t="s">
        <v>11</v>
      </c>
      <c r="D61" t="s">
        <v>12</v>
      </c>
      <c r="E61">
        <v>-25</v>
      </c>
      <c r="G61" s="4"/>
      <c r="H61" t="s">
        <v>4</v>
      </c>
      <c r="I61" s="4"/>
      <c r="J61" t="s">
        <v>4</v>
      </c>
    </row>
    <row r="62" spans="1:10" x14ac:dyDescent="0.35">
      <c r="A62">
        <v>67</v>
      </c>
      <c r="B62" s="1">
        <v>44531</v>
      </c>
      <c r="C62" t="s">
        <v>11</v>
      </c>
      <c r="D62" t="s">
        <v>12</v>
      </c>
      <c r="E62">
        <v>-24.7</v>
      </c>
      <c r="G62" s="4"/>
      <c r="H62" t="s">
        <v>4</v>
      </c>
      <c r="I62" s="4"/>
      <c r="J62" t="s">
        <v>4</v>
      </c>
    </row>
    <row r="63" spans="1:10" x14ac:dyDescent="0.35">
      <c r="A63">
        <v>68</v>
      </c>
      <c r="B63" s="1">
        <v>44531</v>
      </c>
      <c r="C63" t="s">
        <v>11</v>
      </c>
      <c r="D63" t="s">
        <v>12</v>
      </c>
      <c r="E63">
        <v>-23.8</v>
      </c>
      <c r="G63" s="4"/>
      <c r="H63" t="s">
        <v>4</v>
      </c>
      <c r="I63" s="4"/>
      <c r="J63" t="s">
        <v>4</v>
      </c>
    </row>
    <row r="64" spans="1:10" x14ac:dyDescent="0.35">
      <c r="A64">
        <v>69</v>
      </c>
      <c r="B64" s="1">
        <v>44531</v>
      </c>
      <c r="C64" t="s">
        <v>11</v>
      </c>
      <c r="D64" t="s">
        <v>12</v>
      </c>
      <c r="E64">
        <v>-25.1</v>
      </c>
      <c r="G64" s="4"/>
      <c r="H64" t="s">
        <v>4</v>
      </c>
      <c r="I64" s="4"/>
      <c r="J64" t="s">
        <v>4</v>
      </c>
    </row>
    <row r="65" spans="1:10" x14ac:dyDescent="0.35">
      <c r="A65">
        <v>70</v>
      </c>
      <c r="B65" s="1">
        <v>44531</v>
      </c>
      <c r="C65" t="s">
        <v>11</v>
      </c>
      <c r="D65" t="s">
        <v>12</v>
      </c>
      <c r="E65">
        <f>-24.9</f>
        <v>-24.9</v>
      </c>
      <c r="G65" s="4"/>
      <c r="H65" t="s">
        <v>4</v>
      </c>
      <c r="I65" s="4"/>
      <c r="J65" t="s">
        <v>4</v>
      </c>
    </row>
    <row r="66" spans="1:10" x14ac:dyDescent="0.35">
      <c r="A66">
        <v>71</v>
      </c>
      <c r="B66" s="1">
        <v>44531</v>
      </c>
      <c r="C66" t="s">
        <v>11</v>
      </c>
      <c r="D66" t="s">
        <v>12</v>
      </c>
      <c r="E66">
        <v>-24.6</v>
      </c>
      <c r="G66" s="4"/>
      <c r="H66" t="s">
        <v>4</v>
      </c>
      <c r="I66" s="4"/>
      <c r="J66" t="s">
        <v>4</v>
      </c>
    </row>
    <row r="67" spans="1:10" x14ac:dyDescent="0.35">
      <c r="A67">
        <v>72</v>
      </c>
      <c r="B67" s="1">
        <v>44531</v>
      </c>
      <c r="C67" t="s">
        <v>11</v>
      </c>
      <c r="D67" t="s">
        <v>12</v>
      </c>
      <c r="E67">
        <v>-23.6</v>
      </c>
      <c r="G67" s="4"/>
      <c r="H67" t="s">
        <v>4</v>
      </c>
      <c r="I67" s="4"/>
      <c r="J67" t="s">
        <v>4</v>
      </c>
    </row>
    <row r="68" spans="1:10" x14ac:dyDescent="0.35">
      <c r="A68">
        <v>73</v>
      </c>
      <c r="B68" s="1">
        <v>44531</v>
      </c>
      <c r="C68" t="s">
        <v>11</v>
      </c>
      <c r="D68" t="s">
        <v>12</v>
      </c>
      <c r="E68">
        <v>-22.9</v>
      </c>
      <c r="G68" s="4"/>
      <c r="H68" t="s">
        <v>4</v>
      </c>
      <c r="I68" s="4"/>
      <c r="J68" t="s">
        <v>4</v>
      </c>
    </row>
    <row r="69" spans="1:10" x14ac:dyDescent="0.35">
      <c r="A69">
        <v>74</v>
      </c>
      <c r="B69" s="1">
        <v>44531</v>
      </c>
      <c r="C69" t="s">
        <v>11</v>
      </c>
      <c r="D69" t="s">
        <v>12</v>
      </c>
      <c r="E69">
        <v>-18.2</v>
      </c>
      <c r="G69" s="4"/>
      <c r="H69" t="s">
        <v>4</v>
      </c>
      <c r="I69" s="4"/>
      <c r="J69" t="s">
        <v>4</v>
      </c>
    </row>
    <row r="70" spans="1:10" x14ac:dyDescent="0.35">
      <c r="A70">
        <v>75</v>
      </c>
      <c r="B70" s="1">
        <v>44531</v>
      </c>
      <c r="C70" t="s">
        <v>11</v>
      </c>
      <c r="D70" t="s">
        <v>12</v>
      </c>
      <c r="E70">
        <v>-24.2</v>
      </c>
      <c r="G70" s="4"/>
      <c r="H70" t="s">
        <v>4</v>
      </c>
      <c r="I70" s="4"/>
      <c r="J70" t="s">
        <v>4</v>
      </c>
    </row>
    <row r="71" spans="1:10" x14ac:dyDescent="0.35">
      <c r="A71">
        <v>76</v>
      </c>
      <c r="B71" s="1">
        <v>44532</v>
      </c>
      <c r="C71" t="s">
        <v>11</v>
      </c>
      <c r="D71" t="s">
        <v>13</v>
      </c>
      <c r="E71">
        <v>-18.2</v>
      </c>
      <c r="G71" s="4"/>
      <c r="H71" t="s">
        <v>4</v>
      </c>
      <c r="I71" s="4"/>
      <c r="J71" t="s">
        <v>4</v>
      </c>
    </row>
    <row r="72" spans="1:10" x14ac:dyDescent="0.35">
      <c r="A72">
        <v>77</v>
      </c>
      <c r="B72" s="1">
        <v>44532</v>
      </c>
      <c r="C72" t="s">
        <v>11</v>
      </c>
      <c r="D72" t="s">
        <v>13</v>
      </c>
      <c r="E72">
        <v>-20</v>
      </c>
      <c r="G72" s="3">
        <v>-23</v>
      </c>
      <c r="H72" t="s">
        <v>4</v>
      </c>
      <c r="I72" s="3">
        <v>-23</v>
      </c>
      <c r="J72" t="s">
        <v>4</v>
      </c>
    </row>
    <row r="73" spans="1:10" x14ac:dyDescent="0.35">
      <c r="A73">
        <v>78</v>
      </c>
      <c r="B73" s="1">
        <v>44532</v>
      </c>
      <c r="C73" t="s">
        <v>11</v>
      </c>
      <c r="D73" t="s">
        <v>13</v>
      </c>
      <c r="E73">
        <v>-20</v>
      </c>
      <c r="G73" s="3">
        <v>-25.5</v>
      </c>
      <c r="H73" t="s">
        <v>4</v>
      </c>
      <c r="I73" s="3">
        <v>-25.5</v>
      </c>
      <c r="J73" t="s">
        <v>4</v>
      </c>
    </row>
    <row r="74" spans="1:10" x14ac:dyDescent="0.35">
      <c r="A74">
        <v>79</v>
      </c>
      <c r="B74" s="1">
        <v>44532</v>
      </c>
      <c r="C74" t="s">
        <v>11</v>
      </c>
      <c r="D74" t="s">
        <v>13</v>
      </c>
      <c r="E74">
        <v>-19.7</v>
      </c>
      <c r="G74" s="3">
        <v>-21.1</v>
      </c>
      <c r="H74" t="s">
        <v>4</v>
      </c>
      <c r="I74" s="3">
        <v>-21.1</v>
      </c>
      <c r="J74" t="s">
        <v>4</v>
      </c>
    </row>
    <row r="75" spans="1:10" x14ac:dyDescent="0.35">
      <c r="A75">
        <v>80</v>
      </c>
      <c r="B75" s="1">
        <v>44532</v>
      </c>
      <c r="C75" t="s">
        <v>11</v>
      </c>
      <c r="D75" t="s">
        <v>13</v>
      </c>
      <c r="E75">
        <v>-19.899999999999999</v>
      </c>
      <c r="F75">
        <f>_xlfn.T.TEST(E2:E54,E55:E87,1,3)</f>
        <v>2.0914395606356002E-2</v>
      </c>
      <c r="G75" s="3">
        <v>-22.8</v>
      </c>
      <c r="H75" t="s">
        <v>4</v>
      </c>
      <c r="I75" s="3">
        <v>-22.8</v>
      </c>
      <c r="J75" t="s">
        <v>4</v>
      </c>
    </row>
    <row r="76" spans="1:10" x14ac:dyDescent="0.35">
      <c r="A76">
        <v>81</v>
      </c>
      <c r="B76" s="1">
        <v>44532</v>
      </c>
      <c r="C76" t="s">
        <v>11</v>
      </c>
      <c r="D76" t="s">
        <v>13</v>
      </c>
      <c r="E76">
        <v>-20</v>
      </c>
      <c r="F76">
        <f>_xlfn.T.TEST(E2:E54,E55:E87,1,2)</f>
        <v>4.2639996685218735E-2</v>
      </c>
      <c r="G76" s="4"/>
      <c r="H76" t="s">
        <v>4</v>
      </c>
      <c r="I76" s="4"/>
      <c r="J76" t="s">
        <v>4</v>
      </c>
    </row>
    <row r="77" spans="1:10" x14ac:dyDescent="0.35">
      <c r="A77">
        <v>82</v>
      </c>
      <c r="B77" s="1">
        <v>44532</v>
      </c>
      <c r="C77" t="s">
        <v>11</v>
      </c>
      <c r="D77" t="s">
        <v>13</v>
      </c>
      <c r="E77">
        <v>-20.2</v>
      </c>
      <c r="G77" s="4"/>
      <c r="H77" t="s">
        <v>4</v>
      </c>
      <c r="I77" s="4"/>
      <c r="J77" t="s">
        <v>4</v>
      </c>
    </row>
    <row r="78" spans="1:10" x14ac:dyDescent="0.35">
      <c r="A78">
        <v>83</v>
      </c>
      <c r="B78" s="1">
        <v>44532</v>
      </c>
      <c r="C78" t="s">
        <v>11</v>
      </c>
      <c r="D78" t="s">
        <v>13</v>
      </c>
      <c r="E78">
        <v>-19.8</v>
      </c>
      <c r="G78" s="4"/>
      <c r="H78" t="s">
        <v>4</v>
      </c>
      <c r="I78" s="4"/>
      <c r="J78" t="s">
        <v>4</v>
      </c>
    </row>
    <row r="79" spans="1:10" x14ac:dyDescent="0.35">
      <c r="A79">
        <v>84</v>
      </c>
      <c r="B79" s="1">
        <v>44532</v>
      </c>
      <c r="C79" t="s">
        <v>11</v>
      </c>
      <c r="D79" t="s">
        <v>14</v>
      </c>
      <c r="E79">
        <v>-17.100000000000001</v>
      </c>
      <c r="G79" s="4"/>
      <c r="H79" t="s">
        <v>4</v>
      </c>
      <c r="I79" s="4"/>
      <c r="J79" t="s">
        <v>4</v>
      </c>
    </row>
    <row r="80" spans="1:10" x14ac:dyDescent="0.35">
      <c r="A80">
        <v>85</v>
      </c>
      <c r="B80" s="1">
        <v>44532</v>
      </c>
      <c r="C80" t="s">
        <v>11</v>
      </c>
      <c r="D80" t="s">
        <v>14</v>
      </c>
      <c r="E80">
        <v>-25.6</v>
      </c>
      <c r="F80" t="s">
        <v>20</v>
      </c>
      <c r="G80" s="3">
        <v>-24.1</v>
      </c>
      <c r="H80" t="s">
        <v>4</v>
      </c>
      <c r="I80" s="3">
        <v>-24.1</v>
      </c>
      <c r="J80" t="s">
        <v>4</v>
      </c>
    </row>
    <row r="81" spans="1:10" x14ac:dyDescent="0.35">
      <c r="A81">
        <v>86</v>
      </c>
      <c r="B81" s="1">
        <v>44532</v>
      </c>
      <c r="C81" t="s">
        <v>11</v>
      </c>
      <c r="D81" t="s">
        <v>14</v>
      </c>
      <c r="E81">
        <v>-22.5</v>
      </c>
      <c r="G81" s="3">
        <v>-27.3</v>
      </c>
      <c r="H81" t="s">
        <v>4</v>
      </c>
      <c r="I81" s="3">
        <v>-27.3</v>
      </c>
      <c r="J81" t="s">
        <v>4</v>
      </c>
    </row>
    <row r="82" spans="1:10" x14ac:dyDescent="0.35">
      <c r="A82">
        <v>87</v>
      </c>
      <c r="B82" s="1">
        <v>44532</v>
      </c>
      <c r="C82" t="s">
        <v>11</v>
      </c>
      <c r="D82" t="s">
        <v>14</v>
      </c>
      <c r="E82">
        <v>-26.8</v>
      </c>
      <c r="G82" s="3">
        <v>-26.8</v>
      </c>
      <c r="H82" t="s">
        <v>4</v>
      </c>
      <c r="I82" s="3">
        <v>-26.8</v>
      </c>
      <c r="J82" t="s">
        <v>4</v>
      </c>
    </row>
    <row r="83" spans="1:10" x14ac:dyDescent="0.35">
      <c r="A83">
        <v>88</v>
      </c>
      <c r="B83" s="1">
        <v>44532</v>
      </c>
      <c r="C83" t="s">
        <v>11</v>
      </c>
      <c r="D83" t="s">
        <v>14</v>
      </c>
      <c r="E83">
        <v>-26.1</v>
      </c>
      <c r="G83" s="4"/>
      <c r="H83" t="s">
        <v>4</v>
      </c>
      <c r="I83" s="4"/>
      <c r="J83" t="s">
        <v>4</v>
      </c>
    </row>
    <row r="84" spans="1:10" x14ac:dyDescent="0.35">
      <c r="A84">
        <v>89</v>
      </c>
      <c r="B84" s="1">
        <v>44532</v>
      </c>
      <c r="C84" t="s">
        <v>11</v>
      </c>
      <c r="D84" t="s">
        <v>14</v>
      </c>
      <c r="E84">
        <v>-22.5</v>
      </c>
      <c r="G84" s="4"/>
      <c r="H84" t="s">
        <v>4</v>
      </c>
      <c r="I84" s="4"/>
      <c r="J84" t="s">
        <v>4</v>
      </c>
    </row>
    <row r="85" spans="1:10" x14ac:dyDescent="0.35">
      <c r="A85">
        <v>90</v>
      </c>
      <c r="B85" s="1">
        <v>44532</v>
      </c>
      <c r="C85" t="s">
        <v>11</v>
      </c>
      <c r="D85" t="s">
        <v>14</v>
      </c>
      <c r="E85">
        <v>-23.7</v>
      </c>
      <c r="G85" s="4"/>
      <c r="H85" t="s">
        <v>4</v>
      </c>
      <c r="I85" s="4"/>
      <c r="J85" t="s">
        <v>4</v>
      </c>
    </row>
    <row r="86" spans="1:10" x14ac:dyDescent="0.35">
      <c r="A86">
        <v>91</v>
      </c>
      <c r="B86" s="1">
        <v>44532</v>
      </c>
      <c r="C86" t="s">
        <v>11</v>
      </c>
      <c r="D86" t="s">
        <v>14</v>
      </c>
      <c r="E86">
        <v>-24.1</v>
      </c>
      <c r="G86" s="4"/>
      <c r="H86" t="s">
        <v>4</v>
      </c>
      <c r="I86" s="4"/>
      <c r="J86" t="s">
        <v>4</v>
      </c>
    </row>
    <row r="87" spans="1:10" x14ac:dyDescent="0.35">
      <c r="A87">
        <v>92</v>
      </c>
      <c r="B87" s="1">
        <v>44532</v>
      </c>
      <c r="C87" t="s">
        <v>11</v>
      </c>
      <c r="D87" t="s">
        <v>14</v>
      </c>
      <c r="E87">
        <v>-23.6</v>
      </c>
      <c r="G87" s="4"/>
      <c r="H87" t="s">
        <v>4</v>
      </c>
      <c r="I87" s="4"/>
      <c r="J87" t="s">
        <v>4</v>
      </c>
    </row>
    <row r="88" spans="1:10" x14ac:dyDescent="0.35">
      <c r="A88">
        <v>93</v>
      </c>
      <c r="G88" s="3">
        <v>-23.3</v>
      </c>
      <c r="H88" t="s">
        <v>4</v>
      </c>
      <c r="I88" s="3">
        <v>-23.3</v>
      </c>
      <c r="J88" t="s">
        <v>4</v>
      </c>
    </row>
    <row r="89" spans="1:10" x14ac:dyDescent="0.35">
      <c r="A89">
        <v>94</v>
      </c>
      <c r="G89" s="3">
        <v>-25.8</v>
      </c>
      <c r="H89" t="s">
        <v>4</v>
      </c>
      <c r="I89" s="3">
        <v>-25.8</v>
      </c>
      <c r="J89" t="s">
        <v>4</v>
      </c>
    </row>
    <row r="90" spans="1:10" x14ac:dyDescent="0.35">
      <c r="A90">
        <v>95</v>
      </c>
      <c r="G90" s="3">
        <v>-24.7</v>
      </c>
      <c r="H90" t="s">
        <v>4</v>
      </c>
      <c r="I90" s="3">
        <v>-24.7</v>
      </c>
      <c r="J90" t="s">
        <v>4</v>
      </c>
    </row>
    <row r="91" spans="1:10" x14ac:dyDescent="0.35">
      <c r="A91">
        <v>96</v>
      </c>
      <c r="G91" s="4"/>
      <c r="H91" t="s">
        <v>4</v>
      </c>
      <c r="I91" s="4"/>
      <c r="J91" t="s">
        <v>4</v>
      </c>
    </row>
    <row r="92" spans="1:10" x14ac:dyDescent="0.35">
      <c r="A92">
        <v>97</v>
      </c>
      <c r="G92" s="4"/>
      <c r="H92" t="s">
        <v>4</v>
      </c>
      <c r="I92" s="4"/>
      <c r="J92" t="s">
        <v>4</v>
      </c>
    </row>
    <row r="93" spans="1:10" x14ac:dyDescent="0.35">
      <c r="A93">
        <v>98</v>
      </c>
      <c r="G93" s="4"/>
      <c r="H93" t="s">
        <v>4</v>
      </c>
      <c r="I93" s="4"/>
      <c r="J93" t="s">
        <v>4</v>
      </c>
    </row>
    <row r="94" spans="1:10" x14ac:dyDescent="0.35">
      <c r="A94">
        <v>99</v>
      </c>
      <c r="G94" s="4"/>
      <c r="H94" t="s">
        <v>4</v>
      </c>
      <c r="I94" s="4"/>
      <c r="J94" t="s">
        <v>4</v>
      </c>
    </row>
    <row r="95" spans="1:10" x14ac:dyDescent="0.35">
      <c r="A95">
        <v>100</v>
      </c>
      <c r="G95" s="4"/>
      <c r="H95" t="s">
        <v>4</v>
      </c>
      <c r="I95" s="4"/>
      <c r="J95" t="s">
        <v>4</v>
      </c>
    </row>
    <row r="96" spans="1:10" x14ac:dyDescent="0.35">
      <c r="A96">
        <v>101</v>
      </c>
      <c r="G96" s="3">
        <v>-22.2</v>
      </c>
      <c r="H96" t="s">
        <v>4</v>
      </c>
      <c r="I96" s="3">
        <v>-22.2</v>
      </c>
      <c r="J96" t="s">
        <v>4</v>
      </c>
    </row>
    <row r="97" spans="1:10" x14ac:dyDescent="0.35">
      <c r="A97">
        <v>102</v>
      </c>
      <c r="G97" s="3">
        <v>-23</v>
      </c>
      <c r="H97" t="s">
        <v>4</v>
      </c>
      <c r="I97" s="3">
        <v>-23</v>
      </c>
      <c r="J97" t="s">
        <v>4</v>
      </c>
    </row>
    <row r="98" spans="1:10" x14ac:dyDescent="0.35">
      <c r="A98">
        <v>103</v>
      </c>
      <c r="G98" s="3">
        <v>-23.1</v>
      </c>
      <c r="H98" t="s">
        <v>4</v>
      </c>
      <c r="I98" s="3">
        <v>-23.1</v>
      </c>
      <c r="J98" t="s">
        <v>4</v>
      </c>
    </row>
    <row r="99" spans="1:10" x14ac:dyDescent="0.35">
      <c r="A99">
        <v>104</v>
      </c>
      <c r="G99" s="3">
        <v>-24</v>
      </c>
      <c r="H99" t="s">
        <v>4</v>
      </c>
      <c r="I99" s="3">
        <v>-24</v>
      </c>
      <c r="J99" t="s">
        <v>4</v>
      </c>
    </row>
    <row r="100" spans="1:10" x14ac:dyDescent="0.35">
      <c r="A100">
        <v>105</v>
      </c>
      <c r="G100" s="3">
        <v>-25.9</v>
      </c>
      <c r="H100" t="s">
        <v>4</v>
      </c>
      <c r="I100" s="3">
        <v>-25.9</v>
      </c>
      <c r="J100" t="s">
        <v>4</v>
      </c>
    </row>
    <row r="101" spans="1:10" x14ac:dyDescent="0.35">
      <c r="A101">
        <v>106</v>
      </c>
      <c r="G101" s="3">
        <v>-21</v>
      </c>
      <c r="H101" t="s">
        <v>4</v>
      </c>
      <c r="I101" s="3">
        <v>-21</v>
      </c>
      <c r="J101" t="s">
        <v>4</v>
      </c>
    </row>
    <row r="102" spans="1:10" x14ac:dyDescent="0.35">
      <c r="A102">
        <v>107</v>
      </c>
      <c r="G102" s="4"/>
      <c r="J102" t="s">
        <v>33</v>
      </c>
    </row>
    <row r="103" spans="1:10" x14ac:dyDescent="0.35">
      <c r="A103">
        <v>108</v>
      </c>
      <c r="G103" s="4"/>
      <c r="J103" t="s">
        <v>33</v>
      </c>
    </row>
    <row r="104" spans="1:10" x14ac:dyDescent="0.35">
      <c r="A104">
        <v>109</v>
      </c>
      <c r="F104" t="s">
        <v>22</v>
      </c>
      <c r="G104" s="4"/>
      <c r="J104" t="s">
        <v>33</v>
      </c>
    </row>
    <row r="105" spans="1:10" x14ac:dyDescent="0.35">
      <c r="A105">
        <v>110</v>
      </c>
      <c r="G105" s="4"/>
      <c r="J105" t="s">
        <v>33</v>
      </c>
    </row>
    <row r="106" spans="1:10" x14ac:dyDescent="0.35">
      <c r="A106">
        <v>111</v>
      </c>
      <c r="G106" s="4"/>
      <c r="J106" t="s">
        <v>33</v>
      </c>
    </row>
    <row r="107" spans="1:10" x14ac:dyDescent="0.35">
      <c r="A107">
        <v>112</v>
      </c>
      <c r="G107" s="4"/>
      <c r="J107" t="s">
        <v>33</v>
      </c>
    </row>
    <row r="108" spans="1:10" x14ac:dyDescent="0.35">
      <c r="A108">
        <v>113</v>
      </c>
      <c r="G108" s="4"/>
      <c r="J108" t="s">
        <v>33</v>
      </c>
    </row>
    <row r="109" spans="1:10" x14ac:dyDescent="0.35">
      <c r="A109">
        <v>114</v>
      </c>
      <c r="G109" s="4"/>
      <c r="J109" t="s">
        <v>33</v>
      </c>
    </row>
    <row r="110" spans="1:10" x14ac:dyDescent="0.35">
      <c r="A110">
        <v>115</v>
      </c>
      <c r="G110" s="4"/>
      <c r="J110" t="s">
        <v>33</v>
      </c>
    </row>
    <row r="111" spans="1:10" x14ac:dyDescent="0.35">
      <c r="A111">
        <v>116</v>
      </c>
      <c r="G111" s="4"/>
      <c r="J111" t="s">
        <v>33</v>
      </c>
    </row>
    <row r="112" spans="1:10" x14ac:dyDescent="0.35">
      <c r="A112">
        <v>117</v>
      </c>
      <c r="G112" s="3">
        <v>-23.8</v>
      </c>
      <c r="H112" t="s">
        <v>12</v>
      </c>
      <c r="J112" t="s">
        <v>33</v>
      </c>
    </row>
    <row r="113" spans="1:10" x14ac:dyDescent="0.35">
      <c r="A113">
        <v>118</v>
      </c>
      <c r="G113" s="3">
        <v>-25.1</v>
      </c>
      <c r="H113" t="s">
        <v>12</v>
      </c>
      <c r="J113" t="s">
        <v>33</v>
      </c>
    </row>
    <row r="114" spans="1:10" x14ac:dyDescent="0.35">
      <c r="A114">
        <v>119</v>
      </c>
      <c r="G114" s="4"/>
      <c r="J114" t="s">
        <v>33</v>
      </c>
    </row>
    <row r="115" spans="1:10" x14ac:dyDescent="0.35">
      <c r="A115">
        <v>120</v>
      </c>
      <c r="G115" s="4"/>
      <c r="J115" t="s">
        <v>33</v>
      </c>
    </row>
    <row r="116" spans="1:10" x14ac:dyDescent="0.35">
      <c r="A116">
        <v>121</v>
      </c>
      <c r="G116" s="4"/>
      <c r="J116" t="s">
        <v>33</v>
      </c>
    </row>
    <row r="117" spans="1:10" x14ac:dyDescent="0.35">
      <c r="A117">
        <v>122</v>
      </c>
      <c r="G117" s="4"/>
      <c r="J117" t="s">
        <v>33</v>
      </c>
    </row>
    <row r="118" spans="1:10" x14ac:dyDescent="0.35">
      <c r="A118">
        <v>123</v>
      </c>
      <c r="G118" s="4"/>
      <c r="J118" t="s">
        <v>33</v>
      </c>
    </row>
    <row r="119" spans="1:10" x14ac:dyDescent="0.35">
      <c r="A119">
        <v>124</v>
      </c>
      <c r="G119" s="4"/>
      <c r="J119" t="s">
        <v>33</v>
      </c>
    </row>
    <row r="120" spans="1:10" x14ac:dyDescent="0.35">
      <c r="A120">
        <v>125</v>
      </c>
      <c r="G120" s="3">
        <v>-27.3</v>
      </c>
      <c r="H120" t="s">
        <v>12</v>
      </c>
      <c r="J120" t="s">
        <v>33</v>
      </c>
    </row>
    <row r="121" spans="1:10" x14ac:dyDescent="0.35">
      <c r="A121">
        <v>126</v>
      </c>
      <c r="G121" s="3">
        <v>-20</v>
      </c>
      <c r="H121" t="s">
        <v>12</v>
      </c>
      <c r="J121" t="s">
        <v>33</v>
      </c>
    </row>
    <row r="122" spans="1:10" x14ac:dyDescent="0.35">
      <c r="A122">
        <v>127</v>
      </c>
      <c r="G122" s="3">
        <v>-21.5</v>
      </c>
      <c r="H122" t="s">
        <v>12</v>
      </c>
      <c r="J122" t="s">
        <v>33</v>
      </c>
    </row>
    <row r="123" spans="1:10" x14ac:dyDescent="0.35">
      <c r="A123">
        <v>128</v>
      </c>
      <c r="G123" s="3">
        <v>-20.5</v>
      </c>
      <c r="H123" t="s">
        <v>12</v>
      </c>
      <c r="J123" t="s">
        <v>33</v>
      </c>
    </row>
    <row r="124" spans="1:10" x14ac:dyDescent="0.35">
      <c r="A124">
        <v>129</v>
      </c>
      <c r="G124" s="4"/>
      <c r="J124" t="s">
        <v>33</v>
      </c>
    </row>
    <row r="125" spans="1:10" x14ac:dyDescent="0.35">
      <c r="A125">
        <v>130</v>
      </c>
      <c r="G125" s="4"/>
      <c r="J125" t="s">
        <v>33</v>
      </c>
    </row>
    <row r="126" spans="1:10" x14ac:dyDescent="0.35">
      <c r="A126">
        <v>131</v>
      </c>
      <c r="G126" s="4"/>
      <c r="J126" t="s">
        <v>33</v>
      </c>
    </row>
    <row r="127" spans="1:10" x14ac:dyDescent="0.35">
      <c r="A127">
        <v>132</v>
      </c>
      <c r="G127" s="4"/>
      <c r="J127" t="s">
        <v>33</v>
      </c>
    </row>
    <row r="128" spans="1:10" x14ac:dyDescent="0.35">
      <c r="A128">
        <v>133</v>
      </c>
      <c r="G128" s="3">
        <v>-22.4</v>
      </c>
      <c r="H128" t="s">
        <v>12</v>
      </c>
      <c r="J128" t="s">
        <v>33</v>
      </c>
    </row>
    <row r="129" spans="1:10" x14ac:dyDescent="0.35">
      <c r="A129">
        <v>134</v>
      </c>
      <c r="G129" s="3">
        <v>-25.6</v>
      </c>
      <c r="H129" t="s">
        <v>12</v>
      </c>
      <c r="J129" t="s">
        <v>33</v>
      </c>
    </row>
    <row r="130" spans="1:10" x14ac:dyDescent="0.35">
      <c r="A130">
        <v>135</v>
      </c>
      <c r="G130" s="3">
        <v>-25.6</v>
      </c>
      <c r="H130" t="s">
        <v>12</v>
      </c>
      <c r="J130" t="s">
        <v>33</v>
      </c>
    </row>
    <row r="131" spans="1:10" x14ac:dyDescent="0.35">
      <c r="A131">
        <v>136</v>
      </c>
      <c r="G131" s="3">
        <v>-23.7</v>
      </c>
      <c r="H131" t="s">
        <v>12</v>
      </c>
      <c r="J131" t="s">
        <v>33</v>
      </c>
    </row>
    <row r="132" spans="1:10" x14ac:dyDescent="0.35">
      <c r="A132">
        <v>137</v>
      </c>
      <c r="G132" s="3">
        <v>-23.7</v>
      </c>
      <c r="H132" t="s">
        <v>12</v>
      </c>
      <c r="J132" t="s">
        <v>33</v>
      </c>
    </row>
    <row r="133" spans="1:10" x14ac:dyDescent="0.35">
      <c r="A133">
        <v>138</v>
      </c>
      <c r="G133" s="3">
        <v>-23.6</v>
      </c>
      <c r="H133" t="s">
        <v>12</v>
      </c>
      <c r="J133" t="s">
        <v>33</v>
      </c>
    </row>
    <row r="134" spans="1:10" x14ac:dyDescent="0.35">
      <c r="A134">
        <v>139</v>
      </c>
      <c r="G134" s="3">
        <f>-24.1</f>
        <v>-24.1</v>
      </c>
      <c r="H134" t="s">
        <v>12</v>
      </c>
      <c r="J134" t="s">
        <v>33</v>
      </c>
    </row>
    <row r="135" spans="1:10" x14ac:dyDescent="0.35">
      <c r="A135">
        <v>140</v>
      </c>
      <c r="G135" s="4"/>
      <c r="J135" t="s">
        <v>33</v>
      </c>
    </row>
    <row r="136" spans="1:10" x14ac:dyDescent="0.35">
      <c r="A136">
        <v>141</v>
      </c>
      <c r="G136" s="3">
        <v>-26.6</v>
      </c>
      <c r="H136" t="s">
        <v>13</v>
      </c>
      <c r="J136" t="s">
        <v>33</v>
      </c>
    </row>
    <row r="137" spans="1:10" x14ac:dyDescent="0.35">
      <c r="A137">
        <v>142</v>
      </c>
      <c r="G137" s="3">
        <v>-20.5</v>
      </c>
      <c r="H137" t="s">
        <v>13</v>
      </c>
      <c r="J137" t="s">
        <v>33</v>
      </c>
    </row>
    <row r="138" spans="1:10" x14ac:dyDescent="0.35">
      <c r="A138">
        <v>143</v>
      </c>
      <c r="G138" s="3">
        <v>-24.9</v>
      </c>
      <c r="H138" t="s">
        <v>13</v>
      </c>
      <c r="J138" t="s">
        <v>33</v>
      </c>
    </row>
    <row r="139" spans="1:10" x14ac:dyDescent="0.35">
      <c r="A139">
        <v>144</v>
      </c>
      <c r="G139" s="3">
        <v>-26.3</v>
      </c>
      <c r="H139" t="s">
        <v>13</v>
      </c>
      <c r="J139" t="s">
        <v>33</v>
      </c>
    </row>
    <row r="140" spans="1:10" x14ac:dyDescent="0.35">
      <c r="A140">
        <v>145</v>
      </c>
      <c r="F140" t="s">
        <v>21</v>
      </c>
      <c r="G140" s="3">
        <v>-25</v>
      </c>
      <c r="H140" t="s">
        <v>13</v>
      </c>
      <c r="J140" t="s">
        <v>33</v>
      </c>
    </row>
    <row r="141" spans="1:10" x14ac:dyDescent="0.35">
      <c r="A141">
        <v>146</v>
      </c>
      <c r="G141" s="3">
        <v>-26.3</v>
      </c>
      <c r="H141" t="s">
        <v>13</v>
      </c>
      <c r="J141" t="s">
        <v>33</v>
      </c>
    </row>
    <row r="142" spans="1:10" x14ac:dyDescent="0.35">
      <c r="A142">
        <v>147</v>
      </c>
      <c r="G142" s="3">
        <v>-25.7</v>
      </c>
      <c r="H142" t="s">
        <v>13</v>
      </c>
      <c r="J142" t="s">
        <v>33</v>
      </c>
    </row>
    <row r="143" spans="1:10" x14ac:dyDescent="0.35">
      <c r="A143">
        <v>148</v>
      </c>
      <c r="G143" s="3">
        <v>-25.7</v>
      </c>
      <c r="H143" t="s">
        <v>13</v>
      </c>
      <c r="J143" t="s">
        <v>33</v>
      </c>
    </row>
    <row r="144" spans="1:10" x14ac:dyDescent="0.35">
      <c r="A144">
        <v>149</v>
      </c>
      <c r="G144" s="3">
        <v>-25.2</v>
      </c>
      <c r="H144" t="s">
        <v>13</v>
      </c>
      <c r="J144" t="s">
        <v>33</v>
      </c>
    </row>
    <row r="145" spans="1:10" x14ac:dyDescent="0.35">
      <c r="A145">
        <v>150</v>
      </c>
      <c r="G145" s="3">
        <v>-26.8</v>
      </c>
      <c r="H145" t="s">
        <v>13</v>
      </c>
      <c r="J145" t="s">
        <v>33</v>
      </c>
    </row>
    <row r="146" spans="1:10" x14ac:dyDescent="0.35">
      <c r="A146">
        <v>151</v>
      </c>
      <c r="G146" s="4"/>
      <c r="J146" t="s">
        <v>33</v>
      </c>
    </row>
    <row r="147" spans="1:10" x14ac:dyDescent="0.35">
      <c r="A147">
        <v>152</v>
      </c>
      <c r="G147" s="4"/>
      <c r="J147" t="s">
        <v>33</v>
      </c>
    </row>
    <row r="148" spans="1:10" x14ac:dyDescent="0.35">
      <c r="A148">
        <v>153</v>
      </c>
      <c r="G148" s="3">
        <v>-21.6</v>
      </c>
      <c r="H148" t="s">
        <v>14</v>
      </c>
      <c r="J148" t="s">
        <v>33</v>
      </c>
    </row>
    <row r="149" spans="1:10" x14ac:dyDescent="0.35">
      <c r="A149">
        <v>154</v>
      </c>
      <c r="G149" s="3">
        <v>-26.5</v>
      </c>
      <c r="H149" t="s">
        <v>14</v>
      </c>
      <c r="J149" t="s">
        <v>33</v>
      </c>
    </row>
    <row r="150" spans="1:10" x14ac:dyDescent="0.35">
      <c r="A150">
        <v>155</v>
      </c>
      <c r="G150" s="3">
        <v>-21.4</v>
      </c>
      <c r="H150" t="s">
        <v>14</v>
      </c>
      <c r="J150" t="s">
        <v>33</v>
      </c>
    </row>
    <row r="151" spans="1:10" x14ac:dyDescent="0.35">
      <c r="A151">
        <v>156</v>
      </c>
      <c r="G151" s="3">
        <v>-25.8</v>
      </c>
      <c r="H151" t="s">
        <v>14</v>
      </c>
      <c r="J151" t="s">
        <v>33</v>
      </c>
    </row>
    <row r="152" spans="1:10" x14ac:dyDescent="0.35">
      <c r="A152">
        <v>157</v>
      </c>
      <c r="G152" s="3">
        <v>-20.8</v>
      </c>
      <c r="H152" t="s">
        <v>14</v>
      </c>
      <c r="J152" t="s">
        <v>33</v>
      </c>
    </row>
    <row r="153" spans="1:10" x14ac:dyDescent="0.35">
      <c r="A153">
        <v>158</v>
      </c>
      <c r="G153" s="3">
        <v>-25.6</v>
      </c>
      <c r="H153" t="s">
        <v>14</v>
      </c>
      <c r="J153" t="s">
        <v>33</v>
      </c>
    </row>
    <row r="154" spans="1:10" x14ac:dyDescent="0.35">
      <c r="A154">
        <v>159</v>
      </c>
      <c r="G154" s="3">
        <v>-24.9</v>
      </c>
      <c r="H154" t="s">
        <v>14</v>
      </c>
      <c r="J154" t="s">
        <v>33</v>
      </c>
    </row>
    <row r="155" spans="1:10" x14ac:dyDescent="0.35">
      <c r="A155">
        <v>160</v>
      </c>
      <c r="G155" s="4"/>
      <c r="J155" t="s">
        <v>33</v>
      </c>
    </row>
    <row r="156" spans="1:10" x14ac:dyDescent="0.35">
      <c r="A156">
        <v>161</v>
      </c>
      <c r="G156" s="3">
        <v>-23.3</v>
      </c>
      <c r="H156" t="s">
        <v>14</v>
      </c>
      <c r="J156" t="s">
        <v>33</v>
      </c>
    </row>
    <row r="157" spans="1:10" x14ac:dyDescent="0.35">
      <c r="A157">
        <v>162</v>
      </c>
      <c r="G157" s="3">
        <v>-23.9</v>
      </c>
      <c r="H157" t="s">
        <v>14</v>
      </c>
      <c r="J157" t="s">
        <v>33</v>
      </c>
    </row>
    <row r="158" spans="1:10" x14ac:dyDescent="0.35">
      <c r="A158">
        <v>163</v>
      </c>
      <c r="G158" s="3">
        <v>-22.4</v>
      </c>
      <c r="H158" t="s">
        <v>14</v>
      </c>
      <c r="J158" t="s">
        <v>33</v>
      </c>
    </row>
    <row r="159" spans="1:10" x14ac:dyDescent="0.35">
      <c r="A159">
        <v>164</v>
      </c>
      <c r="G159" s="3">
        <v>-22</v>
      </c>
      <c r="H159" t="s">
        <v>14</v>
      </c>
      <c r="J159" t="s">
        <v>33</v>
      </c>
    </row>
    <row r="160" spans="1:10" x14ac:dyDescent="0.35">
      <c r="A160">
        <v>165</v>
      </c>
      <c r="G160" s="3">
        <v>-22.4</v>
      </c>
      <c r="H160" t="s">
        <v>14</v>
      </c>
      <c r="J160" t="s">
        <v>33</v>
      </c>
    </row>
    <row r="161" spans="1:10" x14ac:dyDescent="0.35">
      <c r="A161">
        <v>166</v>
      </c>
      <c r="G161" s="4"/>
      <c r="J161" t="s">
        <v>33</v>
      </c>
    </row>
    <row r="162" spans="1:10" x14ac:dyDescent="0.35">
      <c r="A162">
        <v>167</v>
      </c>
      <c r="G162" s="4"/>
      <c r="J162" t="s">
        <v>33</v>
      </c>
    </row>
    <row r="163" spans="1:10" x14ac:dyDescent="0.35">
      <c r="G163" s="4"/>
      <c r="J163" t="s">
        <v>33</v>
      </c>
    </row>
    <row r="164" spans="1:10" x14ac:dyDescent="0.35">
      <c r="G164" s="3">
        <v>-23.3</v>
      </c>
      <c r="H164" t="s">
        <v>14</v>
      </c>
      <c r="J164" t="s">
        <v>33</v>
      </c>
    </row>
    <row r="165" spans="1:10" x14ac:dyDescent="0.35">
      <c r="G165" s="3">
        <v>-24.1</v>
      </c>
      <c r="H165" t="s">
        <v>14</v>
      </c>
      <c r="J165" t="s">
        <v>33</v>
      </c>
    </row>
    <row r="166" spans="1:10" x14ac:dyDescent="0.35">
      <c r="G166" s="3">
        <v>-24.9</v>
      </c>
      <c r="H166" t="s">
        <v>14</v>
      </c>
      <c r="J166" t="s">
        <v>33</v>
      </c>
    </row>
    <row r="167" spans="1:10" x14ac:dyDescent="0.35">
      <c r="G167" s="3">
        <v>-24.9</v>
      </c>
      <c r="H167" t="s">
        <v>14</v>
      </c>
      <c r="J167" t="s">
        <v>33</v>
      </c>
    </row>
    <row r="168" spans="1:10" x14ac:dyDescent="0.35">
      <c r="G168" s="4"/>
      <c r="J168" t="s">
        <v>33</v>
      </c>
    </row>
    <row r="169" spans="1:10" x14ac:dyDescent="0.35">
      <c r="G169" s="4"/>
      <c r="J169" t="s">
        <v>33</v>
      </c>
    </row>
    <row r="170" spans="1:10" x14ac:dyDescent="0.35">
      <c r="G170" s="4"/>
      <c r="J170" t="s">
        <v>33</v>
      </c>
    </row>
    <row r="171" spans="1:10" x14ac:dyDescent="0.35">
      <c r="G171" s="4"/>
      <c r="J171" t="s">
        <v>33</v>
      </c>
    </row>
    <row r="172" spans="1:10" x14ac:dyDescent="0.35">
      <c r="G172" s="3">
        <v>-24.6</v>
      </c>
      <c r="H172" t="s">
        <v>14</v>
      </c>
      <c r="J172" t="s">
        <v>33</v>
      </c>
    </row>
    <row r="173" spans="1:10" x14ac:dyDescent="0.35">
      <c r="G173" s="3">
        <v>-24.2</v>
      </c>
      <c r="H173" t="s">
        <v>14</v>
      </c>
      <c r="J173" t="s">
        <v>33</v>
      </c>
    </row>
    <row r="174" spans="1:10" x14ac:dyDescent="0.35">
      <c r="G174" s="3">
        <v>-25.3</v>
      </c>
      <c r="H174" t="s">
        <v>14</v>
      </c>
      <c r="J174" t="s">
        <v>33</v>
      </c>
    </row>
    <row r="175" spans="1:10" x14ac:dyDescent="0.35">
      <c r="G175" s="3">
        <v>-24.2</v>
      </c>
      <c r="H175" t="s">
        <v>14</v>
      </c>
      <c r="J175" t="s">
        <v>33</v>
      </c>
    </row>
    <row r="176" spans="1:10" x14ac:dyDescent="0.35">
      <c r="G176" s="3">
        <v>-24.6</v>
      </c>
      <c r="H176" t="s">
        <v>14</v>
      </c>
      <c r="J176" t="s">
        <v>33</v>
      </c>
    </row>
    <row r="177" spans="7:10" x14ac:dyDescent="0.35">
      <c r="G177" s="4"/>
      <c r="J177" t="s">
        <v>33</v>
      </c>
    </row>
    <row r="178" spans="7:10" x14ac:dyDescent="0.35">
      <c r="G178" s="4"/>
      <c r="J178" t="s">
        <v>33</v>
      </c>
    </row>
    <row r="179" spans="7:10" x14ac:dyDescent="0.35">
      <c r="G179" s="4"/>
      <c r="J179" t="s">
        <v>33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Ni</dc:creator>
  <cp:lastModifiedBy>George Ni</cp:lastModifiedBy>
  <dcterms:created xsi:type="dcterms:W3CDTF">2015-06-05T18:17:20Z</dcterms:created>
  <dcterms:modified xsi:type="dcterms:W3CDTF">2022-01-04T18:00:24Z</dcterms:modified>
</cp:coreProperties>
</file>