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Lista Materiales Sugeridos" sheetId="1" r:id="rId1"/>
    <sheet name="BOM_EAGLE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J31" i="2" l="1"/>
  <c r="J19" i="2"/>
  <c r="J20" i="2"/>
  <c r="J21" i="2"/>
  <c r="J22" i="2"/>
  <c r="J23" i="2"/>
  <c r="J24" i="2"/>
  <c r="J25" i="2"/>
  <c r="J26" i="2"/>
  <c r="J27" i="2"/>
  <c r="J28" i="2"/>
  <c r="J29" i="2"/>
  <c r="J30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4" i="2"/>
</calcChain>
</file>

<file path=xl/sharedStrings.xml><?xml version="1.0" encoding="utf-8"?>
<sst xmlns="http://schemas.openxmlformats.org/spreadsheetml/2006/main" count="356" uniqueCount="203">
  <si>
    <t>Qty</t>
  </si>
  <si>
    <t>Value</t>
  </si>
  <si>
    <t>Device</t>
  </si>
  <si>
    <t>Parts</t>
  </si>
  <si>
    <t>Part ID</t>
  </si>
  <si>
    <t>U Price</t>
  </si>
  <si>
    <t>T Price</t>
  </si>
  <si>
    <t>Link</t>
  </si>
  <si>
    <t>Notas</t>
  </si>
  <si>
    <t>nRF51822</t>
  </si>
  <si>
    <t>Distribuitor</t>
  </si>
  <si>
    <t>Distribuitor Part</t>
  </si>
  <si>
    <t>X1</t>
  </si>
  <si>
    <t>16MHz</t>
  </si>
  <si>
    <t>NX2520SA-16MHZ-STD-CSW-5</t>
  </si>
  <si>
    <t>Digikey</t>
  </si>
  <si>
    <t>644-1169-1-ND</t>
  </si>
  <si>
    <t>http://www.digikey.com/product-detail/en/NX2520SA-16MHZ-STD-CSW-5/644-1169-1-ND/3125558</t>
  </si>
  <si>
    <t>Stock</t>
  </si>
  <si>
    <t>2.5X2MM</t>
  </si>
  <si>
    <t>ABM10-16.000MHZ-E20-T</t>
  </si>
  <si>
    <t>Mouser</t>
  </si>
  <si>
    <t>815-ABM10-16-E20-T</t>
  </si>
  <si>
    <t>http://mx.mouser.com/ProductDetail/ABRACON/ABM10-16000MHZ-E20-T/?qs=sGAEpiMZZMsBj6bBr9Q9aao72vy1nFakDhIs8SwxI9Q%3d</t>
  </si>
  <si>
    <t>8Z-16.000MEEQ-T</t>
  </si>
  <si>
    <t>717-8Z-16.000MEEQ-T</t>
  </si>
  <si>
    <t>http://mx.mouser.com/ProductDetail/TXC-Corporation/8Z-16000MEEQ-T/?qs=sGAEpiMZZMsBj6bBr9Q9aWUu9Vmt5Deoag3GjGnjqss%3d</t>
  </si>
  <si>
    <t>N/A</t>
  </si>
  <si>
    <t>CR2032</t>
  </si>
  <si>
    <t>BK-912</t>
  </si>
  <si>
    <t>BAT_HOLDER</t>
  </si>
  <si>
    <t>BK-912-ND</t>
  </si>
  <si>
    <t>http://www.digikey.com/scripts/DkSearch/dksus.dll?lang=en&amp;vendor=0&amp;WT.z_cid=ref_findchips0311_dkc_buynow&amp;mpart=BK-912&amp;cur=USD</t>
  </si>
  <si>
    <t>BAT-HLD-001</t>
  </si>
  <si>
    <t>712-BAT-HLD-001</t>
  </si>
  <si>
    <t>http://mx.mouser.com/Search/ProductDetail.aspx?qs=K5ta8V%252bWhta7hbVGfm4dqA%3d%3d</t>
  </si>
  <si>
    <t>BAT-HLD-001-ND</t>
  </si>
  <si>
    <t>http://www.digikey.com/scripts/DkSearch/dksus.dll?lang=en&amp;vendor=0&amp;WT.z_cid=ref_findchips0311_dkc_buynow&amp;mpart=BAT-HLD-001&amp;cur=USD</t>
  </si>
  <si>
    <t>2450AT18B100E</t>
  </si>
  <si>
    <t>ANT</t>
  </si>
  <si>
    <t>609-2450AT18B100E</t>
  </si>
  <si>
    <t>http://mx.mouser.com/search/ProductDetail.aspx?qs=yCnrNFeXz%252bh5MFsFIXGZGA==&amp;utm_source=findchips&amp;utm_medium=aggregator&amp;utm_campaign=609-2450AT18B100E&amp;utm_term=2450AT18B100</t>
  </si>
  <si>
    <t>712-1006-1-ND</t>
  </si>
  <si>
    <t>http://www.digikey.com/product-detail/en/2450AT18B100E/712-1006-1-ND/1560835</t>
  </si>
  <si>
    <t>CHIP_ANTENNA</t>
  </si>
  <si>
    <t>BAT165</t>
  </si>
  <si>
    <t>D1</t>
  </si>
  <si>
    <t>BAT 165 E6327</t>
  </si>
  <si>
    <t>726-BAT165E6327</t>
  </si>
  <si>
    <t>http://mx.mouser.com/search/ProductDetail.aspx?qs=mzcOS1kGbgcQqWsJMFtrug==&amp;utm_source=findchips&amp;utm_medium=aggregator&amp;utm_campaign=726-BAT165E6327&amp;utm_term=BAT165</t>
  </si>
  <si>
    <t>BAT 165 E6327CT-ND</t>
  </si>
  <si>
    <t>http://www.digikey.com/product-detail/en/BAT%20165%20E6327/BAT%20165%20E6327CT-ND/3819504</t>
  </si>
  <si>
    <t>BALUM</t>
  </si>
  <si>
    <t>2450BM14A0002T</t>
  </si>
  <si>
    <t>609-2450BM14A0002T</t>
  </si>
  <si>
    <t>http://mx.mouser.com/search/ProductDetail.aspx?qs=yCnrNFeXz%252bjc2NrpGmrycg==&amp;utm_source=findchips&amp;utm_medium=aggregator&amp;utm_campaign=609-2450BM14A0002T&amp;utm_term=2450BM14A0002</t>
  </si>
  <si>
    <t>SWITCH</t>
  </si>
  <si>
    <t>SW</t>
  </si>
  <si>
    <t>CON_PROG</t>
  </si>
  <si>
    <t>GRPB052VWQS-RC</t>
  </si>
  <si>
    <t>S9012E-05-ND</t>
  </si>
  <si>
    <t>http://www.digikey.com/product-detail/en/GRPB052VWQS-RC/S9012E-05-ND/1786414</t>
  </si>
  <si>
    <t>M50-3600542</t>
  </si>
  <si>
    <t>855-M50-3600542</t>
  </si>
  <si>
    <t>http://mx.mouser.com/ProductDetail/Harwin/M50-3600542/?qs=sGAEpiMZZMs%252bGHln7q6pmwGlxKXpENpez3VqrHB%252bE4Q%3d</t>
  </si>
  <si>
    <t>952-1389-ND</t>
  </si>
  <si>
    <t>http://www.digikey.com/scripts/DkSearch/dksus.dll?lang=en&amp;vendor=0&amp;WT.z_cid=ref_findchips0311_dkc_buynow&amp;mpart=M50-3600542&amp;cur=USD</t>
  </si>
  <si>
    <t>20021121-00010C4LF</t>
  </si>
  <si>
    <t>649-202112100010C4LF</t>
  </si>
  <si>
    <t>http://mx.mouser.com/ProductDetail/FCI/20021121-00010C4LF/?qs=sGAEpiMZZMs%252bGHln7q6pmzWpWpY27fVZyi7FH9rUFyQ%3d</t>
  </si>
  <si>
    <t>609-3695-1-ND</t>
  </si>
  <si>
    <t>http://www.digikey.com/product-detail/en/20021121-00010C4LF/609-3695-1-ND/2209147</t>
  </si>
  <si>
    <t>535-9810-1-ND</t>
  </si>
  <si>
    <t>http://www.digikey.com/product-detail/en/ABM10-16.000MHZ-E20-T/535-9810-1-ND/2001433</t>
  </si>
  <si>
    <t>10pF vs 8pF</t>
  </si>
  <si>
    <t>LED</t>
  </si>
  <si>
    <t>LED0603</t>
  </si>
  <si>
    <t>LTST-C191KGKT</t>
  </si>
  <si>
    <t>859-LTST-C191KGKT</t>
  </si>
  <si>
    <t>http://mx.mouser.com/ProductDetail/Lite-On/LTST-C191KGKT/?qs=sGAEpiMZZMvyj6n1w4pZD5bVR4ADnAxiKQsvIF8o5%252bM%3d</t>
  </si>
  <si>
    <t>160-1446-1-ND</t>
  </si>
  <si>
    <t>http://www.digikey.com/product-detail/en/LTST-C191KGKT/160-1446-1-ND/386834?CSRT=11218342644866769398&amp;CSRT=15694167576893614483</t>
  </si>
  <si>
    <t>TLMP1100-GS08</t>
  </si>
  <si>
    <t>78-TLMP1100-GS08</t>
  </si>
  <si>
    <t>http://mx.mouser.com/ProductDetail/Vishay-Semiconductors/TLMP1100-GS08/?qs=sGAEpiMZZMvyj6n1w4pZD8qSC%252bu6%252bar4jK8e76vB22s%3d</t>
  </si>
  <si>
    <t>751-1176-1-ND</t>
  </si>
  <si>
    <t>http://www.digikey.com/product-detail/en/TLMP1100-GS08/751-1176-1-ND/1681459?CSRT=11218342644866769398&amp;CSRT=15694167576893614483</t>
  </si>
  <si>
    <t>BAT1</t>
  </si>
  <si>
    <t>CR2032VP</t>
  </si>
  <si>
    <t>http://www.digikey.com/scripts/DkSearch/dksus.dll?lang=en&amp;vendor=0&amp;WT.z_cid=ref_findchips0311_dkc_buynow&amp;mpart=CR2032VP&amp;cur=USD</t>
  </si>
  <si>
    <t>B3U-1000P</t>
  </si>
  <si>
    <t>653-B3U-1000P</t>
  </si>
  <si>
    <t>http://mx.mouser.com/search/ProductDetail.aspx?qs=AO7BQMcsEu4ip80xyf2FwA==&amp;utm_source=findchips&amp;utm_medium=aggregator&amp;utm_campaign=653-B3U-1000P&amp;utm_term=B3U-1000PSKQGAD&amp;utm_term=SKQGADE010</t>
  </si>
  <si>
    <t>SW1020CT-ND</t>
  </si>
  <si>
    <t>http://www.digikey.com/product-detail/en/B3U-1000P/SW1020CT-ND/1534357</t>
  </si>
  <si>
    <t>LED1, LED2</t>
  </si>
  <si>
    <t>0.1uF</t>
  </si>
  <si>
    <t>CAP0603-CAP</t>
  </si>
  <si>
    <t>1nF</t>
  </si>
  <si>
    <t>C5</t>
  </si>
  <si>
    <t>1uF</t>
  </si>
  <si>
    <t>C1</t>
  </si>
  <si>
    <t>2.2nF</t>
  </si>
  <si>
    <t>C12</t>
  </si>
  <si>
    <t>4.7uF</t>
  </si>
  <si>
    <t>C2</t>
  </si>
  <si>
    <t>10uF</t>
  </si>
  <si>
    <t>C9</t>
  </si>
  <si>
    <t>10uH</t>
  </si>
  <si>
    <t>INDUCTOR0603</t>
  </si>
  <si>
    <t>L2</t>
  </si>
  <si>
    <t>12K</t>
  </si>
  <si>
    <t>RESISTOR0603-RES</t>
  </si>
  <si>
    <t>R1</t>
  </si>
  <si>
    <t>12pF</t>
  </si>
  <si>
    <t>15nH</t>
  </si>
  <si>
    <t>L1</t>
  </si>
  <si>
    <t>20mm coincell</t>
  </si>
  <si>
    <t>BATTERY20MM_4LEGS_OVERPASTE</t>
  </si>
  <si>
    <t>BATT</t>
  </si>
  <si>
    <t>47nF</t>
  </si>
  <si>
    <t>C4</t>
  </si>
  <si>
    <t>ANTENA-2450AT</t>
  </si>
  <si>
    <t>BALUN-2450BM</t>
  </si>
  <si>
    <t>BLN</t>
  </si>
  <si>
    <t>CRYSTAL2.5X2</t>
  </si>
  <si>
    <t>XT</t>
  </si>
  <si>
    <t>NRF51822</t>
  </si>
  <si>
    <t>PROG-JLINK-SEAGGER</t>
  </si>
  <si>
    <t>PROG</t>
  </si>
  <si>
    <t>SWITCH_SMD_BB</t>
  </si>
  <si>
    <t>Comunicaciones</t>
  </si>
  <si>
    <t>Mouser Part</t>
  </si>
  <si>
    <t>SW1, SW2</t>
  </si>
  <si>
    <t>JUMPER</t>
  </si>
  <si>
    <t>C1608X7R1H104K</t>
  </si>
  <si>
    <t>810-C1608X7R1H104K</t>
  </si>
  <si>
    <t>http://mx.mouser.com/ProductDetail/TDK/C1608X7R1H104K/?qs=sGAEpiMZZMvQvaS66kI3TvHonbvhj0AsNgPMHD0N7kQ%3d</t>
  </si>
  <si>
    <t>GRM1885C1H102FA01D</t>
  </si>
  <si>
    <t>81-GRM1885C1H102FA1D</t>
  </si>
  <si>
    <t>http://mx.mouser.com/ProductDetail/Murata-Electronics/GRM1885C1H102FA01D/?qs=sGAEpiMZZMvQvaS66kI3TjJ%252bcXsmmodphEmOlvQCCYw%3d</t>
  </si>
  <si>
    <t>C1608X5R1H105K</t>
  </si>
  <si>
    <t>810-C1608X5R1H105K</t>
  </si>
  <si>
    <t>http://mx.mouser.com/ProductDetail/TDK/C1608X5R1H105K/?qs=sGAEpiMZZMvQvaS66kI3Tkwgp26A56%252bLSrPXw2NkTZ8%3d</t>
  </si>
  <si>
    <t>C1608X5R1E475K</t>
  </si>
  <si>
    <t>810-C1608X5R1E475K</t>
  </si>
  <si>
    <t>http://mx.mouser.com/ProductDetail/TDK/C1608X5R1E475K/?qs=sGAEpiMZZMvQvaS66kI3ThUn76Ya%2fK0CdXHJdU5eGb8%3d</t>
  </si>
  <si>
    <t>C1608X5R1A106M</t>
  </si>
  <si>
    <t>810-C1608X5R1A106M</t>
  </si>
  <si>
    <t>http://mx.mouser.com/ProductDetail/TDK/C1608X5R1A106M/?qs=sGAEpiMZZMvQvaS66kI3Tkwgp26A56%252bLBNXgpuf8mYk%3d</t>
  </si>
  <si>
    <t>GRM1885C1H222JA01D</t>
  </si>
  <si>
    <t>81-GRM1885C1H222JA01</t>
  </si>
  <si>
    <t>http://mx.mouser.com/ProductDetail/Murata-Electronics/GRM1885C1H222JA01D/?qs=sGAEpiMZZMvQvaS66kI3TrKBrwUfZs%2fu6%2f7g4Bigjk0%3d</t>
  </si>
  <si>
    <t>06035A120FAT2A</t>
  </si>
  <si>
    <t>581-06035A120FAT2A</t>
  </si>
  <si>
    <t>http://mx.mouser.com/ProductDetail/AVX/06035A120FAT2A/?qs=sGAEpiMZZMvQvaS66kI3TuJNZP7N%2frrFPmc90h0sF80%3d</t>
  </si>
  <si>
    <t>GRM188R71H473KA61D</t>
  </si>
  <si>
    <t>81-GRM188R71H473KA61</t>
  </si>
  <si>
    <t>http://mx.mouser.com/ProductDetail/Murata-Electronics/GRM188R71H473KA61D/?qs=sGAEpiMZZMvQvaS66kI3TtvaO3qMY03j%252bGKDBnq2lJ4%3d</t>
  </si>
  <si>
    <t>C10, C11, C3, C6</t>
  </si>
  <si>
    <t>ERJ-3EKF1202V</t>
  </si>
  <si>
    <t>667-ERJ-3EKF1202V</t>
  </si>
  <si>
    <t>http://mx.mouser.com/ProductDetail/Panasonic-Electronic-Components/ERJ-3EKF1202V/?qs=sGAEpiMZZMu61qfTUdNhG6gKAQVNBKOoysG8AtQw9oY%3d</t>
  </si>
  <si>
    <t>BRL1608T100M</t>
  </si>
  <si>
    <t>963-BRL1608T100M</t>
  </si>
  <si>
    <t>http://mx.mouser.com/ProductDetail/Taiyo-Yuden/BRL1608T100M/?qs=sGAEpiMZZMsg%252by3WlYCkU5iuzh4MJmq0Z1iQdZKegDE%3d</t>
  </si>
  <si>
    <t>LQW18AN15NJ00D</t>
  </si>
  <si>
    <t>81-LQW18AN15NJ00D</t>
  </si>
  <si>
    <t>http://mx.mouser.com/ProductDetail/Murata-Electronics/LQW18AN15NJ00D/?qs=sGAEpiMZZMsg%252by3WlYCkU7L%2fDDx1x9RvBGpgFLhMLgU%3d</t>
  </si>
  <si>
    <t>C7, C8, C13, C14</t>
  </si>
  <si>
    <t>4.7K</t>
  </si>
  <si>
    <t>R4, R5</t>
  </si>
  <si>
    <t>ERJ-3EKF4701V</t>
  </si>
  <si>
    <t>667-ERJ-3EKF4701V</t>
  </si>
  <si>
    <t>http://mx.mouser.com/ProductDetail/Panasonic/ERJ-3EKF4701V/?qs=sGAEpiMZZMu61qfTUdNhG6gKAQVNBKOonW3iBDX7kM4%3d</t>
  </si>
  <si>
    <t>10K</t>
  </si>
  <si>
    <t>R7, R9</t>
  </si>
  <si>
    <t>ERJ-3EKF1002V</t>
  </si>
  <si>
    <t>667-ERJ-3EKF1002V</t>
  </si>
  <si>
    <t>http://mx.mouser.com/ProductDetail/Panasonic/ERJ-3EKF1002V/?qs=sGAEpiMZZMvdGkrng054tw5%2fFYq5P%2fDoCx9UR%2fAPDkE%3d</t>
  </si>
  <si>
    <t>R2, R3, R6, R8</t>
  </si>
  <si>
    <t>ERJ-3EKF1500V</t>
  </si>
  <si>
    <t>667-ERJ-3EKF1500V</t>
  </si>
  <si>
    <t>http://mx.mouser.com/ProductDetail/Panasonic/ERJ-3EKF1500V/?qs=sGAEpiMZZMvdGkrng054t5J98uyV6qJ9ZdXNjSb2Hxw%3d</t>
  </si>
  <si>
    <t>BC847</t>
  </si>
  <si>
    <t>T1, T2</t>
  </si>
  <si>
    <t>BC847BLT1G</t>
  </si>
  <si>
    <t>863-BC847BLT1G</t>
  </si>
  <si>
    <t>http://mx.mouser.com/ProductDetail/ON-Semiconductor/BC847BLT1G/?qs=sGAEpiMZZMutXGli8Ay4kJTaSFKHrKTH3eyTreBPDfo%3d</t>
  </si>
  <si>
    <t>CM</t>
  </si>
  <si>
    <t>JUMP_SMDPITCH_0.05</t>
  </si>
  <si>
    <t>JP1</t>
  </si>
  <si>
    <t>CRYSTAL.ABS07</t>
  </si>
  <si>
    <t>Y1</t>
  </si>
  <si>
    <t>ABS07-32.768KHZ-9-T</t>
  </si>
  <si>
    <t>815-ABS07-32.768K9T</t>
  </si>
  <si>
    <t>http://mx.mouser.com/ProductDetail/ABRACON/ABS07-32768KHZ-9-T/?qs=%2fha2pyFadugUZqf%252bSy7w386cArsEV8eXB81IgGxGQRI%3d</t>
  </si>
  <si>
    <t>VCC_PROG</t>
  </si>
  <si>
    <t>JP2</t>
  </si>
  <si>
    <t>http://mx.mouser.com/ProductDetail/Harwin/M50-1930005/?qs=%2fha2pyFaduhjObBwbdJMo5KAfYdR%252b2EFqiKNYE%2feekEnD%252bDyRA0s7g%3d%3d</t>
  </si>
  <si>
    <t>Total</t>
  </si>
  <si>
    <t>M50-1900005</t>
  </si>
  <si>
    <t>855-M50-1900005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</si>
</sst>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2" fillId="0" borderId="0" xfId="1"/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2" fillId="3" borderId="0" xfId="1" applyFill="1"/>
    <xf numFmtId="0" fontId="0" fillId="4" borderId="0" xfId="0" applyFill="1"/>
    <xf numFmtId="3" fontId="0" fillId="4" borderId="0" xfId="0" applyNumberFormat="1" applyFill="1"/>
    <xf numFmtId="0" fontId="2" fillId="4" borderId="0" xfId="1" applyFill="1"/>
    <xf numFmtId="0" fontId="0" fillId="0" borderId="0" xfId="0" applyFill="1"/>
    <xf numFmtId="3" fontId="0" fillId="0" borderId="0" xfId="0" applyNumberFormat="1" applyFill="1"/>
    <xf numFmtId="0" fontId="2" fillId="0" borderId="0" xfId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2450AT18B100E/712-1006-1-ND/1560835" TargetMode="External"/><Relationship Id="rId13" Type="http://schemas.openxmlformats.org/officeDocument/2006/relationships/hyperlink" Target="http://www.digikey.com/product-detail/en/GRPB052VWQS-RC/S9012E-05-ND/1786414" TargetMode="External"/><Relationship Id="rId18" Type="http://schemas.openxmlformats.org/officeDocument/2006/relationships/hyperlink" Target="http://www.digikey.com/product-detail/en/ABM10-16.000MHZ-E20-T/535-9810-1-ND/2001433" TargetMode="External"/><Relationship Id="rId3" Type="http://schemas.openxmlformats.org/officeDocument/2006/relationships/hyperlink" Target="http://mx.mouser.com/ProductDetail/TXC-Corporation/8Z-16000MEEQ-T/?qs=sGAEpiMZZMsBj6bBr9Q9aWUu9Vmt5Deoag3GjGnjqss%3d" TargetMode="External"/><Relationship Id="rId21" Type="http://schemas.openxmlformats.org/officeDocument/2006/relationships/hyperlink" Target="http://mx.mouser.com/ProductDetail/Vishay-Semiconductors/TLMP1100-GS08/?qs=sGAEpiMZZMvyj6n1w4pZD8qSC%252bu6%252bar4jK8e76vB22s%3d" TargetMode="External"/><Relationship Id="rId7" Type="http://schemas.openxmlformats.org/officeDocument/2006/relationships/hyperlink" Target="http://mx.mouser.com/search/ProductDetail.aspx?qs=yCnrNFeXz%252bh5MFsFIXGZGA==&amp;utm_source=findchips&amp;utm_medium=aggregator&amp;utm_campaign=609-2450AT18B100E&amp;utm_term=2450AT18B100" TargetMode="External"/><Relationship Id="rId12" Type="http://schemas.openxmlformats.org/officeDocument/2006/relationships/hyperlink" Target="http://mx.mouser.com/search/ProductDetail.aspx?qs=AO7BQMcsEu4ip80xyf2FwA==&amp;utm_source=findchips&amp;utm_medium=aggregator&amp;utm_campaign=653-B3U-1000P&amp;utm_term=B3U-1000PSKQGAD&amp;utm_term=SKQGADE010" TargetMode="External"/><Relationship Id="rId17" Type="http://schemas.openxmlformats.org/officeDocument/2006/relationships/hyperlink" Target="http://www.digikey.com/product-detail/en/20021121-00010C4LF/609-3695-1-ND/2209147" TargetMode="External"/><Relationship Id="rId2" Type="http://schemas.openxmlformats.org/officeDocument/2006/relationships/hyperlink" Target="http://mx.mouser.com/ProductDetail/ABRACON/ABM10-16000MHZ-E20-T/?qs=sGAEpiMZZMsBj6bBr9Q9aao72vy1nFakDhIs8SwxI9Q%3d" TargetMode="External"/><Relationship Id="rId16" Type="http://schemas.openxmlformats.org/officeDocument/2006/relationships/hyperlink" Target="http://mx.mouser.com/ProductDetail/FCI/20021121-00010C4LF/?qs=sGAEpiMZZMs%252bGHln7q6pmzWpWpY27fVZyi7FH9rUFyQ%3d" TargetMode="External"/><Relationship Id="rId20" Type="http://schemas.openxmlformats.org/officeDocument/2006/relationships/hyperlink" Target="http://www.digikey.com/product-detail/en/LTST-C191KGKT/160-1446-1-ND/386834?CSRT=11218342644866769398&amp;CSRT=15694167576893614483" TargetMode="External"/><Relationship Id="rId1" Type="http://schemas.openxmlformats.org/officeDocument/2006/relationships/hyperlink" Target="http://www.digikey.com/product-detail/en/NX2520SA-16MHZ-STD-CSW-5/644-1169-1-ND/3125558" TargetMode="External"/><Relationship Id="rId6" Type="http://schemas.openxmlformats.org/officeDocument/2006/relationships/hyperlink" Target="http://www.digikey.com/scripts/DkSearch/dksus.dll?lang=en&amp;vendor=0&amp;WT.z_cid=ref_findchips0311_dkc_buynow&amp;mpart=BAT-HLD-001&amp;cur=USD" TargetMode="External"/><Relationship Id="rId11" Type="http://schemas.openxmlformats.org/officeDocument/2006/relationships/hyperlink" Target="http://mx.mouser.com/search/ProductDetail.aspx?qs=yCnrNFeXz%252bjc2NrpGmrycg==&amp;utm_source=findchips&amp;utm_medium=aggregator&amp;utm_campaign=609-2450BM14A0002T&amp;utm_term=2450BM14A0002" TargetMode="External"/><Relationship Id="rId24" Type="http://schemas.openxmlformats.org/officeDocument/2006/relationships/hyperlink" Target="http://www.digikey.com/product-detail/en/B3U-1000P/SW1020CT-ND/1534357" TargetMode="External"/><Relationship Id="rId5" Type="http://schemas.openxmlformats.org/officeDocument/2006/relationships/hyperlink" Target="http://mx.mouser.com/Search/ProductDetail.aspx?qs=K5ta8V%252bWhta7hbVGfm4dqA%3d%3d" TargetMode="External"/><Relationship Id="rId15" Type="http://schemas.openxmlformats.org/officeDocument/2006/relationships/hyperlink" Target="http://www.digikey.com/scripts/DkSearch/dksus.dll?lang=en&amp;vendor=0&amp;WT.z_cid=ref_findchips0311_dkc_buynow&amp;mpart=M50-3600542&amp;cur=USD" TargetMode="External"/><Relationship Id="rId23" Type="http://schemas.openxmlformats.org/officeDocument/2006/relationships/hyperlink" Target="http://www.digikey.com/scripts/DkSearch/dksus.dll?lang=en&amp;vendor=0&amp;WT.z_cid=ref_findchips0311_dkc_buynow&amp;mpart=CR2032VP&amp;cur=USD" TargetMode="External"/><Relationship Id="rId10" Type="http://schemas.openxmlformats.org/officeDocument/2006/relationships/hyperlink" Target="http://www.digikey.com/product-detail/en/BAT%20165%20E6327/BAT%20165%20E6327CT-ND/3819504" TargetMode="External"/><Relationship Id="rId19" Type="http://schemas.openxmlformats.org/officeDocument/2006/relationships/hyperlink" Target="http://mx.mouser.com/ProductDetail/Lite-On/LTST-C191KGKT/?qs=sGAEpiMZZMvyj6n1w4pZD5bVR4ADnAxiKQsvIF8o5%252bM%3d" TargetMode="External"/><Relationship Id="rId4" Type="http://schemas.openxmlformats.org/officeDocument/2006/relationships/hyperlink" Target="http://www.digikey.com/scripts/DkSearch/dksus.dll?lang=en&amp;vendor=0&amp;WT.z_cid=ref_findchips0311_dkc_buynow&amp;mpart=BK-912&amp;cur=USD" TargetMode="External"/><Relationship Id="rId9" Type="http://schemas.openxmlformats.org/officeDocument/2006/relationships/hyperlink" Target="http://mx.mouser.com/search/ProductDetail.aspx?qs=mzcOS1kGbgcQqWsJMFtrug==&amp;utm_source=findchips&amp;utm_medium=aggregator&amp;utm_campaign=726-BAT165E6327&amp;utm_term=BAT165" TargetMode="External"/><Relationship Id="rId14" Type="http://schemas.openxmlformats.org/officeDocument/2006/relationships/hyperlink" Target="http://mx.mouser.com/ProductDetail/Harwin/M50-3600542/?qs=sGAEpiMZZMs%252bGHln7q6pmwGlxKXpENpez3VqrHB%252bE4Q%3d" TargetMode="External"/><Relationship Id="rId22" Type="http://schemas.openxmlformats.org/officeDocument/2006/relationships/hyperlink" Target="http://www.digikey.com/product-detail/en/TLMP1100-GS08/751-1176-1-ND/1681459?CSRT=11218342644866769398&amp;CSRT=156941675768936144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x.mouser.com/ProductDetail/TDK/C1608X7R1H104K/?qs=sGAEpiMZZMvQvaS66kI3TvHonbvhj0AsNgPMHD0N7kQ%3d" TargetMode="External"/><Relationship Id="rId13" Type="http://schemas.openxmlformats.org/officeDocument/2006/relationships/hyperlink" Target="http://mx.mouser.com/ProductDetail/Murata-Electronics/GRM1885C1H222JA01D/?qs=sGAEpiMZZMvQvaS66kI3TrKBrwUfZs%2fu6%2f7g4Bigjk0%3d" TargetMode="External"/><Relationship Id="rId18" Type="http://schemas.openxmlformats.org/officeDocument/2006/relationships/hyperlink" Target="http://mx.mouser.com/ProductDetail/Murata-Electronics/LQW18AN15NJ00D/?qs=sGAEpiMZZMsg%252by3WlYCkU7L%2fDDx1x9RvBGpgFLhMLgU%3d" TargetMode="External"/><Relationship Id="rId26" Type="http://schemas.openxmlformats.org/officeDocument/2006/relationships/hyperlink" Target="http://mx.mouser.com/ProductDetail/Harwin/M50-1930005/?qs=%2fha2pyFaduhjObBwbdJMo5KAfYdR%252b2EFqiKNYE%2feekEnD%252bDyRA0s7g%3d%3d" TargetMode="External"/><Relationship Id="rId3" Type="http://schemas.openxmlformats.org/officeDocument/2006/relationships/hyperlink" Target="http://mx.mouser.com/search/ProductDetail.aspx?qs=yCnrNFeXz%252bh5MFsFIXGZGA==&amp;utm_source=findchips&amp;utm_medium=aggregator&amp;utm_campaign=609-2450AT18B100E&amp;utm_term=2450AT18B100" TargetMode="External"/><Relationship Id="rId21" Type="http://schemas.openxmlformats.org/officeDocument/2006/relationships/hyperlink" Target="http://mx.mouser.com/ProductDetail/Panasonic/ERJ-3EKF1500V/?qs=sGAEpiMZZMvdGkrng054t5J98uyV6qJ9ZdXNjSb2Hxw%3d" TargetMode="External"/><Relationship Id="rId7" Type="http://schemas.openxmlformats.org/officeDocument/2006/relationships/hyperlink" Target="http://mx.mouser.com/ProductDetail/Harwin/M50-3600542/?qs=sGAEpiMZZMs%252bGHln7q6pmwGlxKXpENpez3VqrHB%252bE4Q%3d" TargetMode="External"/><Relationship Id="rId12" Type="http://schemas.openxmlformats.org/officeDocument/2006/relationships/hyperlink" Target="http://mx.mouser.com/ProductDetail/TDK/C1608X5R1A106M/?qs=sGAEpiMZZMvQvaS66kI3Tkwgp26A56%252bLBNXgpuf8mYk%3d" TargetMode="External"/><Relationship Id="rId17" Type="http://schemas.openxmlformats.org/officeDocument/2006/relationships/hyperlink" Target="http://mx.mouser.com/ProductDetail/Taiyo-Yuden/BRL1608T100M/?qs=sGAEpiMZZMsg%252by3WlYCkU5iuzh4MJmq0Z1iQdZKegDE%3d" TargetMode="External"/><Relationship Id="rId25" Type="http://schemas.openxmlformats.org/officeDocument/2006/relationships/hyperlink" Target="http://mx.mouser.com/ProductDetail/Harwin/M50-3600542/?qs=sGAEpiMZZMs%252bGHln7q6pmwGlxKXpENpez3VqrHB%252bE4Q%3d" TargetMode="External"/><Relationship Id="rId2" Type="http://schemas.openxmlformats.org/officeDocument/2006/relationships/hyperlink" Target="http://mx.mouser.com/Search/ProductDetail.aspx?qs=K5ta8V%252bWhta7hbVGfm4dqA%3d%3d" TargetMode="External"/><Relationship Id="rId16" Type="http://schemas.openxmlformats.org/officeDocument/2006/relationships/hyperlink" Target="http://mx.mouser.com/ProductDetail/Panasonic-Electronic-Components/ERJ-3EKF1202V/?qs=sGAEpiMZZMu61qfTUdNhG6gKAQVNBKOoysG8AtQw9oY%3d" TargetMode="External"/><Relationship Id="rId20" Type="http://schemas.openxmlformats.org/officeDocument/2006/relationships/hyperlink" Target="http://mx.mouser.com/ProductDetail/Panasonic/ERJ-3EKF1002V/?qs=sGAEpiMZZMvdGkrng054tw5%2fFYq5P%2fDoCx9UR%2fAPDkE%3d" TargetMode="External"/><Relationship Id="rId1" Type="http://schemas.openxmlformats.org/officeDocument/2006/relationships/hyperlink" Target="http://mx.mouser.com/ProductDetail/Lite-On/LTST-C191KGKT/?qs=sGAEpiMZZMvyj6n1w4pZD5bVR4ADnAxiKQsvIF8o5%252bM%3d" TargetMode="External"/><Relationship Id="rId6" Type="http://schemas.openxmlformats.org/officeDocument/2006/relationships/hyperlink" Target="http://mx.mouser.com/search/ProductDetail.aspx?qs=AO7BQMcsEu4ip80xyf2FwA==&amp;utm_source=findchips&amp;utm_medium=aggregator&amp;utm_campaign=653-B3U-1000P&amp;utm_term=B3U-1000PSKQGAD&amp;utm_term=SKQGADE010" TargetMode="External"/><Relationship Id="rId11" Type="http://schemas.openxmlformats.org/officeDocument/2006/relationships/hyperlink" Target="http://mx.mouser.com/ProductDetail/TDK/C1608X5R1E475K/?qs=sGAEpiMZZMvQvaS66kI3ThUn76Ya%2fK0CdXHJdU5eGb8%3d" TargetMode="External"/><Relationship Id="rId24" Type="http://schemas.openxmlformats.org/officeDocument/2006/relationships/hyperlink" Target="http://mx.mouser.com/ProductDetail/ABRACON/ABS07-32768KHZ-9-T/?qs=%2fha2pyFadugUZqf%252bSy7w386cArsEV8eXB81IgGxGQRI%3d" TargetMode="External"/><Relationship Id="rId5" Type="http://schemas.openxmlformats.org/officeDocument/2006/relationships/hyperlink" Target="http://mx.mouser.com/ProductDetail/ABRACON/ABM10-16000MHZ-E20-T/?qs=sGAEpiMZZMsBj6bBr9Q9aao72vy1nFakDhIs8SwxI9Q%3d" TargetMode="External"/><Relationship Id="rId15" Type="http://schemas.openxmlformats.org/officeDocument/2006/relationships/hyperlink" Target="http://mx.mouser.com/ProductDetail/Murata-Electronics/GRM188R71H473KA61D/?qs=sGAEpiMZZMvQvaS66kI3TtvaO3qMY03j%252bGKDBnq2lJ4%3d" TargetMode="External"/><Relationship Id="rId23" Type="http://schemas.openxmlformats.org/officeDocument/2006/relationships/hyperlink" Target="http://mx.mouser.com/ProductDetail/Harwin/M50-3600542/?qs=sGAEpiMZZMs%252bGHln7q6pmwGlxKXpENpez3VqrHB%252bE4Q%3d" TargetMode="External"/><Relationship Id="rId10" Type="http://schemas.openxmlformats.org/officeDocument/2006/relationships/hyperlink" Target="http://mx.mouser.com/ProductDetail/TDK/C1608X5R1H105K/?qs=sGAEpiMZZMvQvaS66kI3Tkwgp26A56%252bLSrPXw2NkTZ8%3d" TargetMode="External"/><Relationship Id="rId19" Type="http://schemas.openxmlformats.org/officeDocument/2006/relationships/hyperlink" Target="http://mx.mouser.com/ProductDetail/Panasonic/ERJ-3EKF4701V/?qs=sGAEpiMZZMu61qfTUdNhG6gKAQVNBKOonW3iBDX7kM4%3d" TargetMode="External"/><Relationship Id="rId4" Type="http://schemas.openxmlformats.org/officeDocument/2006/relationships/hyperlink" Target="http://mx.mouser.com/search/ProductDetail.aspx?qs=yCnrNFeXz%252bjc2NrpGmrycg==&amp;utm_source=findchips&amp;utm_medium=aggregator&amp;utm_campaign=609-2450BM14A0002T&amp;utm_term=2450BM14A0002" TargetMode="External"/><Relationship Id="rId9" Type="http://schemas.openxmlformats.org/officeDocument/2006/relationships/hyperlink" Target="http://mx.mouser.com/ProductDetail/Murata-Electronics/GRM1885C1H102FA01D/?qs=sGAEpiMZZMvQvaS66kI3TjJ%252bcXsmmodphEmOlvQCCYw%3d" TargetMode="External"/><Relationship Id="rId14" Type="http://schemas.openxmlformats.org/officeDocument/2006/relationships/hyperlink" Target="http://mx.mouser.com/ProductDetail/AVX/06035A120FAT2A/?qs=sGAEpiMZZMvQvaS66kI3TuJNZP7N%2frrFPmc90h0sF80%3d" TargetMode="External"/><Relationship Id="rId22" Type="http://schemas.openxmlformats.org/officeDocument/2006/relationships/hyperlink" Target="http://mx.mouser.com/ProductDetail/ON-Semiconductor/BC847BLT1G/?qs=sGAEpiMZZMutXGli8Ay4kJTaSFKHrKTH3eyTreBPDfo%3d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workbookViewId="0">
      <selection activeCell="H20" sqref="H20:M20"/>
    </sheetView>
  </sheetViews>
  <sheetFormatPr baseColWidth="10" defaultColWidth="9.140625" defaultRowHeight="15" x14ac:dyDescent="0.25"/>
  <cols>
    <col min="1" max="1" width="5.7109375" customWidth="1"/>
    <col min="2" max="2" width="4.140625" bestFit="1" customWidth="1"/>
    <col min="3" max="3" width="15.7109375" customWidth="1"/>
    <col min="4" max="6" width="20.7109375" customWidth="1"/>
    <col min="7" max="7" width="11.5703125" bestFit="1" customWidth="1"/>
    <col min="8" max="8" width="20.7109375" customWidth="1"/>
    <col min="9" max="9" width="10.7109375" customWidth="1"/>
    <col min="10" max="10" width="7.28515625" bestFit="1" customWidth="1"/>
    <col min="11" max="11" width="6.85546875" bestFit="1" customWidth="1"/>
    <col min="12" max="13" width="20.7109375" customWidth="1"/>
  </cols>
  <sheetData>
    <row r="3" spans="2:13" x14ac:dyDescent="0.25">
      <c r="B3" s="20" t="s">
        <v>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2:13" x14ac:dyDescent="0.25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10</v>
      </c>
      <c r="H4" s="2" t="s">
        <v>11</v>
      </c>
      <c r="I4" s="2" t="s">
        <v>18</v>
      </c>
      <c r="J4" s="2" t="s">
        <v>5</v>
      </c>
      <c r="K4" s="2" t="s">
        <v>6</v>
      </c>
      <c r="L4" s="2" t="s">
        <v>7</v>
      </c>
      <c r="M4" s="2" t="s">
        <v>8</v>
      </c>
    </row>
    <row r="5" spans="2:13" x14ac:dyDescent="0.25">
      <c r="B5">
        <v>1</v>
      </c>
      <c r="C5" t="s">
        <v>13</v>
      </c>
      <c r="D5" t="s">
        <v>19</v>
      </c>
      <c r="E5" t="s">
        <v>12</v>
      </c>
      <c r="F5" s="5" t="s">
        <v>14</v>
      </c>
      <c r="G5" s="5" t="s">
        <v>15</v>
      </c>
      <c r="H5" s="5" t="s">
        <v>16</v>
      </c>
      <c r="I5" s="6">
        <v>1674</v>
      </c>
      <c r="J5" s="5">
        <v>1.62</v>
      </c>
      <c r="K5" s="5"/>
      <c r="L5" s="7" t="s">
        <v>17</v>
      </c>
      <c r="M5" s="5" t="s">
        <v>27</v>
      </c>
    </row>
    <row r="6" spans="2:13" x14ac:dyDescent="0.25">
      <c r="F6" s="8" t="s">
        <v>20</v>
      </c>
      <c r="G6" s="8" t="s">
        <v>21</v>
      </c>
      <c r="H6" s="8" t="s">
        <v>22</v>
      </c>
      <c r="I6" s="9">
        <v>1759</v>
      </c>
      <c r="J6" s="8">
        <v>2.54</v>
      </c>
      <c r="K6" s="8"/>
      <c r="L6" s="10" t="s">
        <v>23</v>
      </c>
      <c r="M6" s="8" t="s">
        <v>74</v>
      </c>
    </row>
    <row r="7" spans="2:13" x14ac:dyDescent="0.25">
      <c r="F7" s="8" t="s">
        <v>20</v>
      </c>
      <c r="G7" s="8" t="s">
        <v>15</v>
      </c>
      <c r="H7" s="8" t="s">
        <v>72</v>
      </c>
      <c r="I7" s="9">
        <v>3243</v>
      </c>
      <c r="J7" s="8">
        <v>2.44</v>
      </c>
      <c r="K7" s="8"/>
      <c r="L7" s="10" t="s">
        <v>73</v>
      </c>
      <c r="M7" s="8" t="s">
        <v>74</v>
      </c>
    </row>
    <row r="8" spans="2:13" x14ac:dyDescent="0.25">
      <c r="F8" t="s">
        <v>24</v>
      </c>
      <c r="G8" t="s">
        <v>21</v>
      </c>
      <c r="H8" t="s">
        <v>25</v>
      </c>
      <c r="I8" s="4">
        <v>3766</v>
      </c>
      <c r="J8">
        <v>3.65</v>
      </c>
      <c r="L8" s="3" t="s">
        <v>26</v>
      </c>
      <c r="M8" t="s">
        <v>27</v>
      </c>
    </row>
    <row r="9" spans="2:13" x14ac:dyDescent="0.25">
      <c r="B9">
        <v>1</v>
      </c>
      <c r="C9" t="s">
        <v>30</v>
      </c>
      <c r="D9" t="s">
        <v>29</v>
      </c>
      <c r="E9" t="s">
        <v>30</v>
      </c>
      <c r="F9" s="5" t="s">
        <v>29</v>
      </c>
      <c r="G9" s="5" t="s">
        <v>15</v>
      </c>
      <c r="H9" s="5" t="s">
        <v>31</v>
      </c>
      <c r="I9" s="6">
        <v>19369</v>
      </c>
      <c r="J9" s="5">
        <v>0.32</v>
      </c>
      <c r="K9" s="5"/>
      <c r="L9" s="7" t="s">
        <v>32</v>
      </c>
      <c r="M9" s="5" t="s">
        <v>27</v>
      </c>
    </row>
    <row r="10" spans="2:13" x14ac:dyDescent="0.25">
      <c r="F10" s="8" t="s">
        <v>33</v>
      </c>
      <c r="G10" s="8" t="s">
        <v>21</v>
      </c>
      <c r="H10" s="8" t="s">
        <v>34</v>
      </c>
      <c r="I10" s="9">
        <v>26890</v>
      </c>
      <c r="J10" s="8">
        <v>0.35099999999999998</v>
      </c>
      <c r="K10" s="8"/>
      <c r="L10" s="10" t="s">
        <v>35</v>
      </c>
      <c r="M10" s="8" t="s">
        <v>27</v>
      </c>
    </row>
    <row r="11" spans="2:13" x14ac:dyDescent="0.25">
      <c r="F11" s="8" t="s">
        <v>33</v>
      </c>
      <c r="G11" s="8" t="s">
        <v>15</v>
      </c>
      <c r="H11" s="8" t="s">
        <v>36</v>
      </c>
      <c r="I11" s="9">
        <v>37903</v>
      </c>
      <c r="J11" s="8">
        <v>0.27</v>
      </c>
      <c r="K11" s="8"/>
      <c r="L11" s="10" t="s">
        <v>37</v>
      </c>
      <c r="M11" s="8" t="s">
        <v>27</v>
      </c>
    </row>
    <row r="12" spans="2:13" x14ac:dyDescent="0.25">
      <c r="B12">
        <v>1</v>
      </c>
      <c r="C12" t="s">
        <v>39</v>
      </c>
      <c r="D12" t="s">
        <v>44</v>
      </c>
      <c r="E12" t="s">
        <v>39</v>
      </c>
      <c r="F12" s="8" t="s">
        <v>38</v>
      </c>
      <c r="G12" s="8" t="s">
        <v>21</v>
      </c>
      <c r="H12" s="8" t="s">
        <v>40</v>
      </c>
      <c r="I12" s="9">
        <v>5517</v>
      </c>
      <c r="J12" s="8">
        <v>1.21</v>
      </c>
      <c r="K12" s="8"/>
      <c r="L12" s="10" t="s">
        <v>41</v>
      </c>
      <c r="M12" s="8" t="s">
        <v>27</v>
      </c>
    </row>
    <row r="13" spans="2:13" x14ac:dyDescent="0.25">
      <c r="F13" s="8" t="s">
        <v>38</v>
      </c>
      <c r="G13" s="8" t="s">
        <v>15</v>
      </c>
      <c r="H13" s="8" t="s">
        <v>42</v>
      </c>
      <c r="I13" s="9">
        <v>10828</v>
      </c>
      <c r="J13" s="8">
        <v>0.94</v>
      </c>
      <c r="K13" s="8"/>
      <c r="L13" s="10" t="s">
        <v>43</v>
      </c>
      <c r="M13" s="8" t="s">
        <v>27</v>
      </c>
    </row>
    <row r="14" spans="2:13" x14ac:dyDescent="0.25">
      <c r="B14">
        <v>1</v>
      </c>
      <c r="C14" t="s">
        <v>45</v>
      </c>
      <c r="D14" t="s">
        <v>45</v>
      </c>
      <c r="E14" t="s">
        <v>46</v>
      </c>
      <c r="F14" s="5" t="s">
        <v>47</v>
      </c>
      <c r="G14" s="5" t="s">
        <v>21</v>
      </c>
      <c r="H14" s="5" t="s">
        <v>48</v>
      </c>
      <c r="I14" s="6">
        <v>9000</v>
      </c>
      <c r="J14" s="5">
        <v>0.70199999999999996</v>
      </c>
      <c r="K14" s="5"/>
      <c r="L14" s="7" t="s">
        <v>49</v>
      </c>
      <c r="M14" s="5" t="s">
        <v>27</v>
      </c>
    </row>
    <row r="15" spans="2:13" x14ac:dyDescent="0.25">
      <c r="F15" t="s">
        <v>47</v>
      </c>
      <c r="G15" t="s">
        <v>15</v>
      </c>
      <c r="H15" t="s">
        <v>50</v>
      </c>
      <c r="I15" s="4">
        <v>1619</v>
      </c>
      <c r="J15">
        <v>0.55000000000000004</v>
      </c>
      <c r="L15" s="3" t="s">
        <v>51</v>
      </c>
      <c r="M15" t="s">
        <v>27</v>
      </c>
    </row>
    <row r="16" spans="2:13" x14ac:dyDescent="0.25">
      <c r="B16">
        <v>1</v>
      </c>
      <c r="C16" t="s">
        <v>52</v>
      </c>
      <c r="D16" t="s">
        <v>52</v>
      </c>
      <c r="E16" t="s">
        <v>52</v>
      </c>
      <c r="F16" s="5" t="s">
        <v>53</v>
      </c>
      <c r="G16" s="5" t="s">
        <v>21</v>
      </c>
      <c r="H16" s="5" t="s">
        <v>54</v>
      </c>
      <c r="I16" s="6">
        <v>3773</v>
      </c>
      <c r="J16" s="5">
        <v>1.91</v>
      </c>
      <c r="K16" s="5"/>
      <c r="L16" s="7" t="s">
        <v>55</v>
      </c>
      <c r="M16" s="5" t="s">
        <v>27</v>
      </c>
    </row>
    <row r="17" spans="2:13" x14ac:dyDescent="0.25">
      <c r="B17">
        <v>2</v>
      </c>
      <c r="C17" t="s">
        <v>56</v>
      </c>
      <c r="D17" t="s">
        <v>56</v>
      </c>
      <c r="E17" t="s">
        <v>57</v>
      </c>
      <c r="F17" s="5" t="s">
        <v>90</v>
      </c>
      <c r="G17" s="5" t="s">
        <v>21</v>
      </c>
      <c r="H17" s="5" t="s">
        <v>91</v>
      </c>
      <c r="I17" s="6">
        <v>23823</v>
      </c>
      <c r="J17" s="5">
        <v>1.34</v>
      </c>
      <c r="K17" s="5"/>
      <c r="L17" s="7" t="s">
        <v>92</v>
      </c>
      <c r="M17" s="5" t="s">
        <v>27</v>
      </c>
    </row>
    <row r="18" spans="2:13" s="11" customFormat="1" x14ac:dyDescent="0.25">
      <c r="F18" s="11" t="s">
        <v>90</v>
      </c>
      <c r="G18" s="11" t="s">
        <v>15</v>
      </c>
      <c r="H18" s="11" t="s">
        <v>93</v>
      </c>
      <c r="I18" s="12">
        <v>44492</v>
      </c>
      <c r="J18" s="11">
        <v>1.25</v>
      </c>
      <c r="L18" s="13" t="s">
        <v>94</v>
      </c>
      <c r="M18" s="11" t="s">
        <v>27</v>
      </c>
    </row>
    <row r="19" spans="2:13" x14ac:dyDescent="0.25">
      <c r="B19">
        <v>1</v>
      </c>
      <c r="C19" t="s">
        <v>58</v>
      </c>
      <c r="D19" t="s">
        <v>58</v>
      </c>
      <c r="E19" t="s">
        <v>58</v>
      </c>
      <c r="F19" t="s">
        <v>59</v>
      </c>
      <c r="G19" t="s">
        <v>15</v>
      </c>
      <c r="H19" t="s">
        <v>60</v>
      </c>
      <c r="I19" s="4">
        <v>14569</v>
      </c>
      <c r="J19">
        <v>1.1399999999999999</v>
      </c>
      <c r="L19" s="3" t="s">
        <v>61</v>
      </c>
      <c r="M19" t="s">
        <v>27</v>
      </c>
    </row>
    <row r="20" spans="2:13" x14ac:dyDescent="0.25">
      <c r="F20" s="8" t="s">
        <v>62</v>
      </c>
      <c r="G20" s="8" t="s">
        <v>21</v>
      </c>
      <c r="H20" s="8" t="s">
        <v>63</v>
      </c>
      <c r="I20" s="9">
        <v>8296</v>
      </c>
      <c r="J20" s="8">
        <v>1.98</v>
      </c>
      <c r="K20" s="8"/>
      <c r="L20" s="10" t="s">
        <v>64</v>
      </c>
      <c r="M20" s="8" t="s">
        <v>27</v>
      </c>
    </row>
    <row r="21" spans="2:13" x14ac:dyDescent="0.25">
      <c r="F21" s="8" t="s">
        <v>62</v>
      </c>
      <c r="G21" s="8" t="s">
        <v>15</v>
      </c>
      <c r="H21" s="8" t="s">
        <v>65</v>
      </c>
      <c r="I21" s="9">
        <v>5917</v>
      </c>
      <c r="J21" s="8">
        <v>1.52</v>
      </c>
      <c r="K21" s="8"/>
      <c r="L21" s="10" t="s">
        <v>66</v>
      </c>
      <c r="M21" s="8" t="s">
        <v>27</v>
      </c>
    </row>
    <row r="22" spans="2:13" x14ac:dyDescent="0.25">
      <c r="F22" t="s">
        <v>67</v>
      </c>
      <c r="G22" t="s">
        <v>21</v>
      </c>
      <c r="H22" t="s">
        <v>68</v>
      </c>
      <c r="I22" s="4">
        <v>6244</v>
      </c>
      <c r="J22">
        <v>1.24</v>
      </c>
      <c r="L22" s="3" t="s">
        <v>69</v>
      </c>
      <c r="M22" t="s">
        <v>27</v>
      </c>
    </row>
    <row r="23" spans="2:13" x14ac:dyDescent="0.25">
      <c r="F23" t="s">
        <v>67</v>
      </c>
      <c r="G23" t="s">
        <v>15</v>
      </c>
      <c r="H23" t="s">
        <v>70</v>
      </c>
      <c r="I23" s="4">
        <v>12947</v>
      </c>
      <c r="J23">
        <v>1.1299999999999999</v>
      </c>
      <c r="L23" s="3" t="s">
        <v>71</v>
      </c>
      <c r="M23" t="s">
        <v>27</v>
      </c>
    </row>
    <row r="24" spans="2:13" x14ac:dyDescent="0.25">
      <c r="B24">
        <v>2</v>
      </c>
      <c r="C24" t="s">
        <v>75</v>
      </c>
      <c r="D24" t="s">
        <v>76</v>
      </c>
      <c r="E24" t="s">
        <v>75</v>
      </c>
      <c r="F24" s="8" t="s">
        <v>77</v>
      </c>
      <c r="G24" s="8" t="s">
        <v>21</v>
      </c>
      <c r="H24" s="8" t="s">
        <v>78</v>
      </c>
      <c r="I24" s="9">
        <v>51875</v>
      </c>
      <c r="J24" s="8">
        <v>0.156</v>
      </c>
      <c r="K24" s="8"/>
      <c r="L24" s="10" t="s">
        <v>79</v>
      </c>
      <c r="M24" s="8" t="s">
        <v>27</v>
      </c>
    </row>
    <row r="25" spans="2:13" x14ac:dyDescent="0.25">
      <c r="F25" s="8" t="s">
        <v>77</v>
      </c>
      <c r="G25" s="8" t="s">
        <v>15</v>
      </c>
      <c r="H25" s="8" t="s">
        <v>80</v>
      </c>
      <c r="I25" s="9">
        <v>169248</v>
      </c>
      <c r="J25" s="8">
        <v>0.32</v>
      </c>
      <c r="K25" s="8"/>
      <c r="L25" s="10" t="s">
        <v>81</v>
      </c>
      <c r="M25" s="8" t="s">
        <v>27</v>
      </c>
    </row>
    <row r="26" spans="2:13" x14ac:dyDescent="0.25">
      <c r="F26" s="11" t="s">
        <v>82</v>
      </c>
      <c r="G26" s="11" t="s">
        <v>21</v>
      </c>
      <c r="H26" s="11" t="s">
        <v>83</v>
      </c>
      <c r="I26" s="12">
        <v>8302</v>
      </c>
      <c r="J26" s="11">
        <v>0.71499999999999997</v>
      </c>
      <c r="K26" s="11"/>
      <c r="L26" s="13" t="s">
        <v>84</v>
      </c>
      <c r="M26" s="11" t="s">
        <v>27</v>
      </c>
    </row>
    <row r="27" spans="2:13" x14ac:dyDescent="0.25">
      <c r="F27" s="11" t="s">
        <v>82</v>
      </c>
      <c r="G27" s="11" t="s">
        <v>15</v>
      </c>
      <c r="H27" s="11" t="s">
        <v>85</v>
      </c>
      <c r="I27" s="12">
        <v>24586</v>
      </c>
      <c r="J27" s="11">
        <v>0.6</v>
      </c>
      <c r="K27" s="11"/>
      <c r="L27" s="13" t="s">
        <v>86</v>
      </c>
      <c r="M27" s="11" t="s">
        <v>27</v>
      </c>
    </row>
    <row r="28" spans="2:13" x14ac:dyDescent="0.25">
      <c r="B28">
        <v>1</v>
      </c>
      <c r="C28" t="s">
        <v>28</v>
      </c>
      <c r="D28" t="s">
        <v>87</v>
      </c>
      <c r="E28" t="s">
        <v>87</v>
      </c>
      <c r="F28" s="11" t="s">
        <v>28</v>
      </c>
      <c r="G28" s="11" t="s">
        <v>15</v>
      </c>
      <c r="H28" s="11" t="s">
        <v>88</v>
      </c>
      <c r="I28" s="4">
        <v>255106</v>
      </c>
      <c r="J28" s="11">
        <v>0.4</v>
      </c>
      <c r="L28" s="3" t="s">
        <v>89</v>
      </c>
      <c r="M28" s="11" t="s">
        <v>27</v>
      </c>
    </row>
  </sheetData>
  <mergeCells count="1">
    <mergeCell ref="B3:M3"/>
  </mergeCells>
  <hyperlinks>
    <hyperlink ref="L5" r:id="rId1"/>
    <hyperlink ref="L6" r:id="rId2"/>
    <hyperlink ref="L8" r:id="rId3"/>
    <hyperlink ref="L9" r:id="rId4"/>
    <hyperlink ref="L10" r:id="rId5"/>
    <hyperlink ref="L11" r:id="rId6"/>
    <hyperlink ref="L12" r:id="rId7"/>
    <hyperlink ref="L13" r:id="rId8"/>
    <hyperlink ref="L14" r:id="rId9"/>
    <hyperlink ref="L15" r:id="rId10"/>
    <hyperlink ref="L16" r:id="rId11"/>
    <hyperlink ref="L17" r:id="rId12"/>
    <hyperlink ref="L19" r:id="rId13"/>
    <hyperlink ref="L20" r:id="rId14"/>
    <hyperlink ref="L21" r:id="rId15"/>
    <hyperlink ref="L22" r:id="rId16"/>
    <hyperlink ref="L23" r:id="rId17"/>
    <hyperlink ref="L7" r:id="rId18"/>
    <hyperlink ref="L24" r:id="rId19"/>
    <hyperlink ref="L25" r:id="rId20"/>
    <hyperlink ref="L26" r:id="rId21"/>
    <hyperlink ref="L27" r:id="rId22"/>
    <hyperlink ref="L28" r:id="rId23"/>
    <hyperlink ref="L18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tabSelected="1" workbookViewId="0">
      <selection activeCell="I30" sqref="I30"/>
    </sheetView>
  </sheetViews>
  <sheetFormatPr baseColWidth="10" defaultColWidth="9.140625" defaultRowHeight="15" x14ac:dyDescent="0.25"/>
  <cols>
    <col min="2" max="2" width="6.28515625" customWidth="1"/>
    <col min="3" max="3" width="17.42578125" customWidth="1"/>
    <col min="4" max="4" width="21" customWidth="1"/>
    <col min="5" max="5" width="22.7109375" customWidth="1"/>
    <col min="6" max="7" width="23.140625" bestFit="1" customWidth="1"/>
  </cols>
  <sheetData>
    <row r="2" spans="2:12" x14ac:dyDescent="0.25">
      <c r="B2" s="21" t="s">
        <v>131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2:12" ht="15" customHeight="1" x14ac:dyDescent="0.25">
      <c r="B3" s="17" t="s">
        <v>0</v>
      </c>
      <c r="C3" s="17" t="s">
        <v>1</v>
      </c>
      <c r="D3" s="17" t="s">
        <v>2</v>
      </c>
      <c r="E3" s="17" t="s">
        <v>3</v>
      </c>
      <c r="F3" s="14" t="s">
        <v>4</v>
      </c>
      <c r="G3" s="14" t="s">
        <v>132</v>
      </c>
      <c r="H3" s="14" t="s">
        <v>18</v>
      </c>
      <c r="I3" s="14" t="s">
        <v>5</v>
      </c>
      <c r="J3" s="14" t="s">
        <v>6</v>
      </c>
      <c r="K3" s="14" t="s">
        <v>7</v>
      </c>
      <c r="L3" s="14" t="s">
        <v>8</v>
      </c>
    </row>
    <row r="4" spans="2:12" ht="15" customHeight="1" x14ac:dyDescent="0.25">
      <c r="B4" s="15">
        <v>2</v>
      </c>
      <c r="C4" s="16"/>
      <c r="D4" s="15" t="s">
        <v>76</v>
      </c>
      <c r="E4" s="18" t="s">
        <v>95</v>
      </c>
      <c r="F4" s="11" t="s">
        <v>77</v>
      </c>
      <c r="G4" s="18" t="s">
        <v>78</v>
      </c>
      <c r="H4" s="12">
        <v>51875</v>
      </c>
      <c r="I4" s="11">
        <v>0.156</v>
      </c>
      <c r="J4" s="11">
        <f>B4*I4</f>
        <v>0.312</v>
      </c>
      <c r="K4" s="13" t="s">
        <v>79</v>
      </c>
      <c r="L4" s="11" t="s">
        <v>27</v>
      </c>
    </row>
    <row r="5" spans="2:12" ht="15" customHeight="1" x14ac:dyDescent="0.25">
      <c r="B5" s="15">
        <v>4</v>
      </c>
      <c r="C5" s="16" t="s">
        <v>96</v>
      </c>
      <c r="D5" s="15" t="s">
        <v>97</v>
      </c>
      <c r="E5" s="18" t="s">
        <v>159</v>
      </c>
      <c r="F5" s="18" t="s">
        <v>135</v>
      </c>
      <c r="G5" s="18" t="s">
        <v>136</v>
      </c>
      <c r="H5" s="12">
        <v>226104</v>
      </c>
      <c r="I5" s="11">
        <v>0.20799999999999999</v>
      </c>
      <c r="J5" s="11">
        <f t="shared" ref="J5:J30" si="0">B5*I5</f>
        <v>0.83199999999999996</v>
      </c>
      <c r="K5" s="13" t="s">
        <v>137</v>
      </c>
      <c r="L5" s="11" t="s">
        <v>27</v>
      </c>
    </row>
    <row r="6" spans="2:12" ht="15" customHeight="1" x14ac:dyDescent="0.25">
      <c r="B6" s="15">
        <v>1</v>
      </c>
      <c r="C6" s="16" t="s">
        <v>98</v>
      </c>
      <c r="D6" s="15" t="s">
        <v>97</v>
      </c>
      <c r="E6" s="18" t="s">
        <v>99</v>
      </c>
      <c r="F6" s="18" t="s">
        <v>138</v>
      </c>
      <c r="G6" s="18" t="s">
        <v>139</v>
      </c>
      <c r="H6" s="12">
        <v>154885</v>
      </c>
      <c r="I6" s="11">
        <v>0.13</v>
      </c>
      <c r="J6" s="11">
        <f t="shared" si="0"/>
        <v>0.13</v>
      </c>
      <c r="K6" s="13" t="s">
        <v>140</v>
      </c>
      <c r="L6" s="11" t="s">
        <v>27</v>
      </c>
    </row>
    <row r="7" spans="2:12" ht="15" customHeight="1" x14ac:dyDescent="0.25">
      <c r="B7" s="15">
        <v>1</v>
      </c>
      <c r="C7" s="16" t="s">
        <v>100</v>
      </c>
      <c r="D7" s="15" t="s">
        <v>97</v>
      </c>
      <c r="E7" s="18" t="s">
        <v>101</v>
      </c>
      <c r="F7" s="18" t="s">
        <v>141</v>
      </c>
      <c r="G7" s="18" t="s">
        <v>142</v>
      </c>
      <c r="H7" s="12">
        <v>57892</v>
      </c>
      <c r="I7" s="11">
        <v>0.39</v>
      </c>
      <c r="J7" s="11">
        <f t="shared" si="0"/>
        <v>0.39</v>
      </c>
      <c r="K7" s="13" t="s">
        <v>143</v>
      </c>
      <c r="L7" s="11" t="s">
        <v>27</v>
      </c>
    </row>
    <row r="8" spans="2:12" ht="15" customHeight="1" x14ac:dyDescent="0.25">
      <c r="B8" s="15">
        <v>1</v>
      </c>
      <c r="C8" s="16" t="s">
        <v>102</v>
      </c>
      <c r="D8" s="15" t="s">
        <v>97</v>
      </c>
      <c r="E8" s="18" t="s">
        <v>103</v>
      </c>
      <c r="F8" s="18" t="s">
        <v>150</v>
      </c>
      <c r="G8" s="18" t="s">
        <v>151</v>
      </c>
      <c r="H8" s="12">
        <v>74134</v>
      </c>
      <c r="I8" s="11">
        <v>0.156</v>
      </c>
      <c r="J8" s="11">
        <f t="shared" si="0"/>
        <v>0.156</v>
      </c>
      <c r="K8" s="13" t="s">
        <v>152</v>
      </c>
      <c r="L8" s="11" t="s">
        <v>27</v>
      </c>
    </row>
    <row r="9" spans="2:12" ht="15" customHeight="1" x14ac:dyDescent="0.25">
      <c r="B9" s="15">
        <v>2</v>
      </c>
      <c r="C9" s="16" t="s">
        <v>170</v>
      </c>
      <c r="D9" s="15" t="s">
        <v>112</v>
      </c>
      <c r="E9" s="18" t="s">
        <v>171</v>
      </c>
      <c r="F9" s="18" t="s">
        <v>172</v>
      </c>
      <c r="G9" s="18" t="s">
        <v>173</v>
      </c>
      <c r="H9" s="12">
        <v>68593</v>
      </c>
      <c r="I9" s="11">
        <v>0.104</v>
      </c>
      <c r="J9" s="11">
        <f t="shared" si="0"/>
        <v>0.20799999999999999</v>
      </c>
      <c r="K9" s="13" t="s">
        <v>174</v>
      </c>
      <c r="L9" s="11" t="s">
        <v>27</v>
      </c>
    </row>
    <row r="10" spans="2:12" ht="15" customHeight="1" x14ac:dyDescent="0.25">
      <c r="B10" s="15">
        <v>1</v>
      </c>
      <c r="C10" s="16" t="s">
        <v>104</v>
      </c>
      <c r="D10" s="15" t="s">
        <v>97</v>
      </c>
      <c r="E10" s="18" t="s">
        <v>105</v>
      </c>
      <c r="F10" s="18" t="s">
        <v>144</v>
      </c>
      <c r="G10" s="18" t="s">
        <v>145</v>
      </c>
      <c r="H10" s="12">
        <v>9596</v>
      </c>
      <c r="I10" s="11">
        <v>0.26</v>
      </c>
      <c r="J10" s="11">
        <f t="shared" si="0"/>
        <v>0.26</v>
      </c>
      <c r="K10" s="13" t="s">
        <v>146</v>
      </c>
      <c r="L10" s="11" t="s">
        <v>27</v>
      </c>
    </row>
    <row r="11" spans="2:12" ht="15" customHeight="1" x14ac:dyDescent="0.25">
      <c r="B11" s="15">
        <v>2</v>
      </c>
      <c r="C11" s="16" t="s">
        <v>175</v>
      </c>
      <c r="D11" s="15" t="s">
        <v>112</v>
      </c>
      <c r="E11" s="18" t="s">
        <v>176</v>
      </c>
      <c r="F11" s="18" t="s">
        <v>177</v>
      </c>
      <c r="G11" s="18" t="s">
        <v>178</v>
      </c>
      <c r="H11" s="12">
        <v>301704</v>
      </c>
      <c r="I11" s="11">
        <v>0.104</v>
      </c>
      <c r="J11" s="11">
        <f t="shared" si="0"/>
        <v>0.20799999999999999</v>
      </c>
      <c r="K11" s="13" t="s">
        <v>179</v>
      </c>
      <c r="L11" s="11" t="s">
        <v>27</v>
      </c>
    </row>
    <row r="12" spans="2:12" ht="15" customHeight="1" x14ac:dyDescent="0.25">
      <c r="B12" s="15">
        <v>1</v>
      </c>
      <c r="C12" s="16" t="s">
        <v>106</v>
      </c>
      <c r="D12" s="15" t="s">
        <v>97</v>
      </c>
      <c r="E12" s="18" t="s">
        <v>107</v>
      </c>
      <c r="F12" s="18" t="s">
        <v>147</v>
      </c>
      <c r="G12" s="18" t="s">
        <v>148</v>
      </c>
      <c r="H12" s="12">
        <v>178203</v>
      </c>
      <c r="I12" s="11">
        <v>0.71499999999999997</v>
      </c>
      <c r="J12" s="11">
        <f t="shared" si="0"/>
        <v>0.71499999999999997</v>
      </c>
      <c r="K12" s="13" t="s">
        <v>149</v>
      </c>
      <c r="L12" s="11" t="s">
        <v>27</v>
      </c>
    </row>
    <row r="13" spans="2:12" ht="15" customHeight="1" x14ac:dyDescent="0.25">
      <c r="B13" s="15">
        <v>1</v>
      </c>
      <c r="C13" s="16" t="s">
        <v>108</v>
      </c>
      <c r="D13" s="15" t="s">
        <v>109</v>
      </c>
      <c r="E13" s="18" t="s">
        <v>110</v>
      </c>
      <c r="F13" s="18" t="s">
        <v>163</v>
      </c>
      <c r="G13" s="18" t="s">
        <v>164</v>
      </c>
      <c r="H13" s="12">
        <v>17459</v>
      </c>
      <c r="I13" s="11">
        <v>0.40300000000000002</v>
      </c>
      <c r="J13" s="11">
        <f t="shared" si="0"/>
        <v>0.40300000000000002</v>
      </c>
      <c r="K13" s="13" t="s">
        <v>165</v>
      </c>
      <c r="L13" s="11" t="s">
        <v>27</v>
      </c>
    </row>
    <row r="14" spans="2:12" ht="15" customHeight="1" x14ac:dyDescent="0.25">
      <c r="B14" s="15">
        <v>1</v>
      </c>
      <c r="C14" s="16" t="s">
        <v>111</v>
      </c>
      <c r="D14" s="15" t="s">
        <v>112</v>
      </c>
      <c r="E14" s="18" t="s">
        <v>113</v>
      </c>
      <c r="F14" s="18" t="s">
        <v>160</v>
      </c>
      <c r="G14" s="18" t="s">
        <v>161</v>
      </c>
      <c r="H14" s="12">
        <v>63455</v>
      </c>
      <c r="I14" s="11">
        <v>0.104</v>
      </c>
      <c r="J14" s="11">
        <f t="shared" si="0"/>
        <v>0.104</v>
      </c>
      <c r="K14" s="13" t="s">
        <v>162</v>
      </c>
      <c r="L14" s="11" t="s">
        <v>27</v>
      </c>
    </row>
    <row r="15" spans="2:12" ht="15" customHeight="1" x14ac:dyDescent="0.25">
      <c r="B15" s="15">
        <v>4</v>
      </c>
      <c r="C15" s="16" t="s">
        <v>114</v>
      </c>
      <c r="D15" s="15" t="s">
        <v>97</v>
      </c>
      <c r="E15" s="18" t="s">
        <v>169</v>
      </c>
      <c r="F15" s="18" t="s">
        <v>153</v>
      </c>
      <c r="G15" s="18" t="s">
        <v>154</v>
      </c>
      <c r="H15" s="12">
        <v>7290</v>
      </c>
      <c r="I15" s="11">
        <v>0.39</v>
      </c>
      <c r="J15" s="11">
        <f t="shared" si="0"/>
        <v>1.56</v>
      </c>
      <c r="K15" s="13" t="s">
        <v>155</v>
      </c>
      <c r="L15" s="11" t="s">
        <v>27</v>
      </c>
    </row>
    <row r="16" spans="2:12" ht="15" customHeight="1" x14ac:dyDescent="0.25">
      <c r="B16" s="15">
        <v>1</v>
      </c>
      <c r="C16" s="16" t="s">
        <v>115</v>
      </c>
      <c r="D16" s="15" t="s">
        <v>109</v>
      </c>
      <c r="E16" s="18" t="s">
        <v>116</v>
      </c>
      <c r="F16" s="18" t="s">
        <v>166</v>
      </c>
      <c r="G16" s="18" t="s">
        <v>167</v>
      </c>
      <c r="H16" s="12">
        <v>6974</v>
      </c>
      <c r="I16" s="11">
        <v>0.42899999999999999</v>
      </c>
      <c r="J16" s="11">
        <f t="shared" si="0"/>
        <v>0.42899999999999999</v>
      </c>
      <c r="K16" s="13" t="s">
        <v>168</v>
      </c>
      <c r="L16" s="11" t="s">
        <v>27</v>
      </c>
    </row>
    <row r="17" spans="2:12" ht="15" customHeight="1" x14ac:dyDescent="0.25">
      <c r="B17" s="15">
        <v>1</v>
      </c>
      <c r="C17" s="16" t="s">
        <v>117</v>
      </c>
      <c r="D17" s="15" t="s">
        <v>118</v>
      </c>
      <c r="E17" s="18" t="s">
        <v>119</v>
      </c>
      <c r="F17" s="18" t="s">
        <v>33</v>
      </c>
      <c r="G17" s="11" t="s">
        <v>34</v>
      </c>
      <c r="H17" s="12">
        <v>26890</v>
      </c>
      <c r="I17" s="11">
        <v>0.35099999999999998</v>
      </c>
      <c r="J17" s="11">
        <f t="shared" si="0"/>
        <v>0.35099999999999998</v>
      </c>
      <c r="K17" s="13" t="s">
        <v>35</v>
      </c>
      <c r="L17" s="11" t="s">
        <v>27</v>
      </c>
    </row>
    <row r="18" spans="2:12" ht="15" customHeight="1" x14ac:dyDescent="0.25">
      <c r="B18" s="15">
        <v>1</v>
      </c>
      <c r="C18" s="16" t="s">
        <v>120</v>
      </c>
      <c r="D18" s="15" t="s">
        <v>97</v>
      </c>
      <c r="E18" s="18" t="s">
        <v>121</v>
      </c>
      <c r="F18" s="18" t="s">
        <v>156</v>
      </c>
      <c r="G18" s="18" t="s">
        <v>157</v>
      </c>
      <c r="H18" s="12">
        <v>247696</v>
      </c>
      <c r="I18" s="11">
        <v>0.156</v>
      </c>
      <c r="J18" s="11">
        <f t="shared" si="0"/>
        <v>0.156</v>
      </c>
      <c r="K18" s="13" t="s">
        <v>158</v>
      </c>
      <c r="L18" s="11" t="s">
        <v>27</v>
      </c>
    </row>
    <row r="19" spans="2:12" ht="15" customHeight="1" x14ac:dyDescent="0.25">
      <c r="B19" s="15">
        <v>4</v>
      </c>
      <c r="C19" s="16">
        <v>150</v>
      </c>
      <c r="D19" s="15" t="s">
        <v>112</v>
      </c>
      <c r="E19" s="18" t="s">
        <v>180</v>
      </c>
      <c r="F19" s="18" t="s">
        <v>181</v>
      </c>
      <c r="G19" s="18" t="s">
        <v>182</v>
      </c>
      <c r="H19" s="12">
        <v>29791</v>
      </c>
      <c r="I19" s="11">
        <v>0.104</v>
      </c>
      <c r="J19" s="11">
        <f>B19*I19</f>
        <v>0.41599999999999998</v>
      </c>
      <c r="K19" s="13" t="s">
        <v>183</v>
      </c>
      <c r="L19" s="11" t="s">
        <v>27</v>
      </c>
    </row>
    <row r="20" spans="2:12" ht="15" customHeight="1" x14ac:dyDescent="0.25">
      <c r="B20" s="15">
        <v>1</v>
      </c>
      <c r="C20" s="16" t="s">
        <v>122</v>
      </c>
      <c r="D20" s="15" t="s">
        <v>122</v>
      </c>
      <c r="E20" s="18" t="s">
        <v>39</v>
      </c>
      <c r="F20" s="11" t="s">
        <v>38</v>
      </c>
      <c r="G20" s="11" t="s">
        <v>40</v>
      </c>
      <c r="H20" s="12">
        <v>5517</v>
      </c>
      <c r="I20" s="11">
        <v>1.21</v>
      </c>
      <c r="J20" s="11">
        <f t="shared" si="0"/>
        <v>1.21</v>
      </c>
      <c r="K20" s="13" t="s">
        <v>41</v>
      </c>
      <c r="L20" s="11" t="s">
        <v>27</v>
      </c>
    </row>
    <row r="21" spans="2:12" ht="15" customHeight="1" x14ac:dyDescent="0.25">
      <c r="B21" s="15">
        <v>1</v>
      </c>
      <c r="C21" s="16" t="s">
        <v>123</v>
      </c>
      <c r="D21" s="15" t="s">
        <v>123</v>
      </c>
      <c r="E21" s="18" t="s">
        <v>124</v>
      </c>
      <c r="F21" s="11" t="s">
        <v>53</v>
      </c>
      <c r="G21" s="11" t="s">
        <v>54</v>
      </c>
      <c r="H21" s="12">
        <v>3773</v>
      </c>
      <c r="I21" s="11">
        <v>1.91</v>
      </c>
      <c r="J21" s="11">
        <f t="shared" si="0"/>
        <v>1.91</v>
      </c>
      <c r="K21" s="13" t="s">
        <v>55</v>
      </c>
      <c r="L21" s="11" t="s">
        <v>27</v>
      </c>
    </row>
    <row r="22" spans="2:12" ht="15" customHeight="1" x14ac:dyDescent="0.25">
      <c r="B22" s="15">
        <v>2</v>
      </c>
      <c r="C22" s="16" t="s">
        <v>184</v>
      </c>
      <c r="D22" s="15" t="s">
        <v>184</v>
      </c>
      <c r="E22" s="18" t="s">
        <v>185</v>
      </c>
      <c r="F22" s="18" t="s">
        <v>186</v>
      </c>
      <c r="G22" s="18" t="s">
        <v>187</v>
      </c>
      <c r="H22" s="12">
        <v>35980</v>
      </c>
      <c r="I22" s="11">
        <v>0.182</v>
      </c>
      <c r="J22" s="11">
        <f t="shared" si="0"/>
        <v>0.36399999999999999</v>
      </c>
      <c r="K22" s="13" t="s">
        <v>188</v>
      </c>
      <c r="L22" s="11" t="s">
        <v>27</v>
      </c>
    </row>
    <row r="23" spans="2:12" ht="15" customHeight="1" x14ac:dyDescent="0.25">
      <c r="B23" s="15">
        <v>1</v>
      </c>
      <c r="C23" s="16" t="s">
        <v>189</v>
      </c>
      <c r="D23" s="15" t="s">
        <v>190</v>
      </c>
      <c r="E23" s="18" t="s">
        <v>191</v>
      </c>
      <c r="F23" s="11" t="s">
        <v>62</v>
      </c>
      <c r="G23" s="11" t="s">
        <v>63</v>
      </c>
      <c r="H23" s="12">
        <v>8296</v>
      </c>
      <c r="I23" s="11">
        <v>1.98</v>
      </c>
      <c r="J23" s="11">
        <f t="shared" si="0"/>
        <v>1.98</v>
      </c>
      <c r="K23" s="13" t="s">
        <v>64</v>
      </c>
      <c r="L23" s="11" t="s">
        <v>27</v>
      </c>
    </row>
    <row r="24" spans="2:12" ht="15" customHeight="1" x14ac:dyDescent="0.25">
      <c r="B24" s="15">
        <v>1</v>
      </c>
      <c r="C24" s="16" t="s">
        <v>192</v>
      </c>
      <c r="D24" s="15" t="s">
        <v>192</v>
      </c>
      <c r="E24" s="18" t="s">
        <v>193</v>
      </c>
      <c r="F24" s="18" t="s">
        <v>194</v>
      </c>
      <c r="G24" s="18" t="s">
        <v>195</v>
      </c>
      <c r="H24" s="12">
        <v>1782</v>
      </c>
      <c r="I24" s="11">
        <v>1.86</v>
      </c>
      <c r="J24" s="11">
        <f t="shared" si="0"/>
        <v>1.86</v>
      </c>
      <c r="K24" s="13" t="s">
        <v>196</v>
      </c>
      <c r="L24" s="11" t="s">
        <v>27</v>
      </c>
    </row>
    <row r="25" spans="2:12" ht="15" customHeight="1" x14ac:dyDescent="0.25">
      <c r="B25" s="15">
        <v>1</v>
      </c>
      <c r="C25" s="16" t="s">
        <v>125</v>
      </c>
      <c r="D25" s="15" t="s">
        <v>125</v>
      </c>
      <c r="E25" s="18" t="s">
        <v>126</v>
      </c>
      <c r="F25" s="11" t="s">
        <v>20</v>
      </c>
      <c r="G25" s="11" t="s">
        <v>22</v>
      </c>
      <c r="H25" s="12">
        <v>1759</v>
      </c>
      <c r="I25" s="11">
        <v>2.54</v>
      </c>
      <c r="J25" s="11">
        <f t="shared" si="0"/>
        <v>2.54</v>
      </c>
      <c r="K25" s="13" t="s">
        <v>23</v>
      </c>
      <c r="L25" s="11" t="s">
        <v>27</v>
      </c>
    </row>
    <row r="26" spans="2:12" ht="15" customHeight="1" x14ac:dyDescent="0.25">
      <c r="B26" s="15">
        <v>1</v>
      </c>
      <c r="C26" s="16" t="s">
        <v>127</v>
      </c>
      <c r="D26" s="15" t="s">
        <v>127</v>
      </c>
      <c r="E26" s="18" t="s">
        <v>127</v>
      </c>
      <c r="F26" s="11"/>
      <c r="G26" s="11"/>
      <c r="H26" s="11"/>
      <c r="I26" s="11"/>
      <c r="J26" s="11">
        <f t="shared" si="0"/>
        <v>0</v>
      </c>
      <c r="K26" s="11"/>
      <c r="L26" s="11"/>
    </row>
    <row r="27" spans="2:12" ht="15" customHeight="1" x14ac:dyDescent="0.25">
      <c r="B27" s="15">
        <v>1</v>
      </c>
      <c r="C27" s="16" t="s">
        <v>128</v>
      </c>
      <c r="D27" s="15" t="s">
        <v>128</v>
      </c>
      <c r="E27" s="18" t="s">
        <v>129</v>
      </c>
      <c r="F27" s="11" t="s">
        <v>62</v>
      </c>
      <c r="G27" s="11" t="s">
        <v>63</v>
      </c>
      <c r="H27" s="12">
        <v>8296</v>
      </c>
      <c r="I27" s="11">
        <v>1.98</v>
      </c>
      <c r="J27" s="11">
        <f t="shared" si="0"/>
        <v>1.98</v>
      </c>
      <c r="K27" s="13" t="s">
        <v>64</v>
      </c>
      <c r="L27" s="11" t="s">
        <v>27</v>
      </c>
    </row>
    <row r="28" spans="2:12" ht="15" customHeight="1" x14ac:dyDescent="0.25">
      <c r="B28" s="15">
        <v>2</v>
      </c>
      <c r="C28" s="16" t="s">
        <v>130</v>
      </c>
      <c r="D28" s="15" t="s">
        <v>130</v>
      </c>
      <c r="E28" s="18" t="s">
        <v>133</v>
      </c>
      <c r="F28" s="11" t="s">
        <v>90</v>
      </c>
      <c r="G28" s="11" t="s">
        <v>91</v>
      </c>
      <c r="H28" s="12">
        <v>23823</v>
      </c>
      <c r="I28" s="11">
        <v>1.34</v>
      </c>
      <c r="J28" s="11">
        <f t="shared" si="0"/>
        <v>2.68</v>
      </c>
      <c r="K28" s="13" t="s">
        <v>92</v>
      </c>
      <c r="L28" s="11" t="s">
        <v>27</v>
      </c>
    </row>
    <row r="29" spans="2:12" ht="15" customHeight="1" x14ac:dyDescent="0.25">
      <c r="B29" s="15">
        <v>1</v>
      </c>
      <c r="C29" s="16" t="s">
        <v>197</v>
      </c>
      <c r="D29" s="15" t="s">
        <v>190</v>
      </c>
      <c r="E29" s="18" t="s">
        <v>198</v>
      </c>
      <c r="F29" s="11" t="s">
        <v>62</v>
      </c>
      <c r="G29" s="11" t="s">
        <v>63</v>
      </c>
      <c r="H29" s="12">
        <v>8296</v>
      </c>
      <c r="I29" s="11">
        <v>1.98</v>
      </c>
      <c r="J29" s="11">
        <f t="shared" si="0"/>
        <v>1.98</v>
      </c>
      <c r="K29" s="13" t="s">
        <v>64</v>
      </c>
      <c r="L29" s="11" t="s">
        <v>27</v>
      </c>
    </row>
    <row r="30" spans="2:12" ht="15" customHeight="1" x14ac:dyDescent="0.25">
      <c r="B30" s="15">
        <v>2</v>
      </c>
      <c r="C30" s="16" t="s">
        <v>134</v>
      </c>
      <c r="D30" s="15" t="s">
        <v>134</v>
      </c>
      <c r="E30" s="18" t="s">
        <v>134</v>
      </c>
      <c r="F30" s="19" t="s">
        <v>201</v>
      </c>
      <c r="G30" s="18" t="s">
        <v>202</v>
      </c>
      <c r="H30" s="12">
        <v>13010</v>
      </c>
      <c r="I30" s="11">
        <v>0.81899999999999995</v>
      </c>
      <c r="J30" s="11">
        <f t="shared" si="0"/>
        <v>1.6379999999999999</v>
      </c>
      <c r="K30" s="13" t="s">
        <v>199</v>
      </c>
      <c r="L30" s="11" t="s">
        <v>27</v>
      </c>
    </row>
    <row r="31" spans="2:12" ht="15" customHeight="1" x14ac:dyDescent="0.25">
      <c r="I31" s="22" t="s">
        <v>200</v>
      </c>
      <c r="J31" s="22">
        <f>SUM(J4:J30)</f>
        <v>24.771999999999998</v>
      </c>
    </row>
    <row r="32" spans="2:12" ht="15" customHeight="1" x14ac:dyDescent="0.25"/>
    <row r="33" ht="15" customHeight="1" x14ac:dyDescent="0.25"/>
  </sheetData>
  <mergeCells count="1">
    <mergeCell ref="B2:L2"/>
  </mergeCells>
  <hyperlinks>
    <hyperlink ref="K4" r:id="rId1"/>
    <hyperlink ref="K17" r:id="rId2"/>
    <hyperlink ref="K20" r:id="rId3"/>
    <hyperlink ref="K21" r:id="rId4"/>
    <hyperlink ref="K25" r:id="rId5"/>
    <hyperlink ref="K28" r:id="rId6"/>
    <hyperlink ref="K27" r:id="rId7"/>
    <hyperlink ref="K5" r:id="rId8"/>
    <hyperlink ref="K6" r:id="rId9"/>
    <hyperlink ref="K7" r:id="rId10"/>
    <hyperlink ref="K10" r:id="rId11"/>
    <hyperlink ref="K12" r:id="rId12"/>
    <hyperlink ref="K8" r:id="rId13"/>
    <hyperlink ref="K15" r:id="rId14"/>
    <hyperlink ref="K18" r:id="rId15"/>
    <hyperlink ref="K14" r:id="rId16"/>
    <hyperlink ref="K13" r:id="rId17"/>
    <hyperlink ref="K16" r:id="rId18"/>
    <hyperlink ref="K9" r:id="rId19"/>
    <hyperlink ref="K11" r:id="rId20"/>
    <hyperlink ref="K19" r:id="rId21"/>
    <hyperlink ref="K22" r:id="rId22"/>
    <hyperlink ref="K23" r:id="rId23"/>
    <hyperlink ref="K24" r:id="rId24"/>
    <hyperlink ref="K29" r:id="rId25"/>
    <hyperlink ref="K30" r:id="rId26"/>
  </hyperlinks>
  <pageMargins left="0.7" right="0.7" top="0.75" bottom="0.75" header="0.3" footer="0.3"/>
  <pageSetup orientation="portrait" horizontalDpi="300" verticalDpi="30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Materiales Sugeridos</vt:lpstr>
      <vt:lpstr>BOM_EAGLE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2013-07-31T16:29:22Z</dcterms:modified>
</cp:coreProperties>
</file>