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reimer\Source\Repos\neuralNetwork\docs\"/>
    </mc:Choice>
  </mc:AlternateContent>
  <xr:revisionPtr revIDLastSave="0" documentId="13_ncr:1_{6C6D7E9C-6E40-46D9-96A3-FBC7AA626F17}" xr6:coauthVersionLast="37" xr6:coauthVersionMax="37" xr10:uidLastSave="{00000000-0000-0000-0000-000000000000}"/>
  <bookViews>
    <workbookView xWindow="4290" yWindow="495" windowWidth="18585" windowHeight="10740" xr2:uid="{00000000-000D-0000-FFFF-FFFF00000000}"/>
  </bookViews>
  <sheets>
    <sheet name="activation test data (2)" sheetId="2" r:id="rId1"/>
    <sheet name="activation test data" sheetId="1" r:id="rId2"/>
    <sheet name="Sheet1" sheetId="3" r:id="rId3"/>
  </sheets>
  <definedNames>
    <definedName name="A">'activation test data (2)'!$F$54:$H$55</definedName>
    <definedName name="ActivationHidden">'activation test data (2)'!$T$24:$T$24</definedName>
    <definedName name="AX">'activation test data (2)'!$F$66:$F$67</definedName>
    <definedName name="BiasDerivativeH">'activation test data (2)'!$R$19:$R$22</definedName>
    <definedName name="BiasDerivativeO">'activation test data (2)'!$R$46:$R$55</definedName>
    <definedName name="BiasH">'activation test data (2)'!$K$25:$N$25</definedName>
    <definedName name="BiasO">'activation test data (2)'!$F$36:$O$36</definedName>
    <definedName name="dWh">'activation test data (2)'!$N$65:$N$74</definedName>
    <definedName name="dWo">'activation test data (2)'!$L$65:$L$74</definedName>
    <definedName name="Eh">'activation test data (2)'!$J$65:$J$74</definedName>
    <definedName name="Eo">'activation test data (2)'!$H$65:$H$74</definedName>
    <definedName name="H">'activation test data (2)'!$R$13:$U$13</definedName>
    <definedName name="InputX">'activation test data (2)'!#REF!</definedName>
    <definedName name="label">'activation test data (2)'!$C$7:$L$7</definedName>
    <definedName name="Output">'activation test data (2)'!$F$42:$O$42</definedName>
    <definedName name="pies">'activation test data (2)'!$V$34:$Y$36</definedName>
    <definedName name="price">'activation test data (2)'!$V$30:$X$31</definedName>
    <definedName name="Wh">'activation test data (2)'!$E$13:$H$22</definedName>
    <definedName name="Wo">'activation test data (2)'!$F$30:$O$33</definedName>
    <definedName name="X">'activation test data (2)'!$C$4:$L$4</definedName>
    <definedName name="XX">'activation test data (2)'!$J$69:$J$71</definedName>
    <definedName name="Zh">'activation test data (2)'!$K$13:$N$13</definedName>
    <definedName name="ZhWRONG">'activation test data (2)'!#REF!</definedName>
    <definedName name="Zo">'activation test data (2)'!$F$39:$O$39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42" i="2" l="1"/>
  <c r="H42" i="2"/>
  <c r="I42" i="2"/>
  <c r="J42" i="2"/>
  <c r="K42" i="2"/>
  <c r="L42" i="2"/>
  <c r="M42" i="2"/>
  <c r="N42" i="2"/>
  <c r="O42" i="2"/>
  <c r="F42" i="2"/>
  <c r="K13" i="2" a="1"/>
  <c r="K13" i="2" s="1"/>
  <c r="L13" i="2" l="1"/>
  <c r="N13" i="2"/>
  <c r="M13" i="2"/>
  <c r="U13" i="2" l="1"/>
  <c r="T13" i="2"/>
  <c r="S13" i="2"/>
  <c r="R21" i="2" l="1"/>
  <c r="R19" i="2" l="1"/>
  <c r="R13" i="2"/>
  <c r="F39" i="2" s="1" a="1"/>
  <c r="R22" i="2"/>
  <c r="R20" i="2"/>
  <c r="F39" i="2" l="1"/>
  <c r="N39" i="2"/>
  <c r="L39" i="2"/>
  <c r="G39" i="2"/>
  <c r="M39" i="2"/>
  <c r="K39" i="2"/>
  <c r="J39" i="2"/>
  <c r="H39" i="2"/>
  <c r="O39" i="2"/>
  <c r="I39" i="2"/>
  <c r="D9" i="1"/>
  <c r="D10" i="1"/>
  <c r="D11" i="1"/>
  <c r="D12" i="1"/>
  <c r="D8" i="1"/>
  <c r="C3" i="1" l="1"/>
  <c r="Q47" i="2"/>
  <c r="R54" i="2"/>
  <c r="R50" i="2"/>
  <c r="Q55" i="2"/>
  <c r="R48" i="2"/>
  <c r="Q51" i="2"/>
  <c r="Q49" i="2"/>
  <c r="Q52" i="2"/>
  <c r="R46" i="2"/>
  <c r="E3" i="1"/>
  <c r="C4" i="1"/>
  <c r="R55" i="2"/>
  <c r="Q53" i="2"/>
  <c r="R53" i="2"/>
  <c r="Q50" i="2" l="1"/>
  <c r="R47" i="2"/>
  <c r="Q54" i="2"/>
  <c r="Q46" i="2"/>
  <c r="R51" i="2"/>
  <c r="Q48" i="2"/>
  <c r="R52" i="2"/>
  <c r="R49" i="2"/>
  <c r="H65" i="2" l="1" a="1"/>
  <c r="H65" i="2" s="1"/>
  <c r="H68" i="2" l="1"/>
  <c r="H74" i="2"/>
  <c r="H66" i="2"/>
  <c r="H67" i="2"/>
  <c r="H69" i="2"/>
  <c r="H70" i="2"/>
  <c r="H72" i="2"/>
  <c r="H71" i="2"/>
  <c r="H73" i="2"/>
  <c r="J65" i="2" l="1" a="1"/>
  <c r="J65" i="2" s="1"/>
  <c r="L65" i="2" a="1"/>
  <c r="L73" i="2" s="1"/>
  <c r="J66" i="2" l="1"/>
  <c r="J74" i="2"/>
  <c r="J73" i="2"/>
  <c r="J70" i="2"/>
  <c r="J69" i="2"/>
  <c r="J68" i="2"/>
  <c r="J72" i="2"/>
  <c r="J67" i="2"/>
  <c r="J71" i="2"/>
  <c r="L66" i="2"/>
  <c r="L67" i="2"/>
  <c r="L70" i="2"/>
  <c r="L69" i="2"/>
  <c r="L68" i="2"/>
  <c r="L71" i="2"/>
  <c r="L74" i="2"/>
  <c r="L72" i="2"/>
  <c r="L65" i="2"/>
  <c r="N65" i="2" l="1" a="1"/>
  <c r="N67" i="2" s="1"/>
  <c r="N74" i="2" l="1"/>
  <c r="N66" i="2"/>
  <c r="N73" i="2"/>
  <c r="N68" i="2"/>
  <c r="N72" i="2"/>
  <c r="N71" i="2"/>
  <c r="N69" i="2"/>
  <c r="N65" i="2"/>
  <c r="N70" i="2"/>
</calcChain>
</file>

<file path=xl/sharedStrings.xml><?xml version="1.0" encoding="utf-8"?>
<sst xmlns="http://schemas.openxmlformats.org/spreadsheetml/2006/main" count="54" uniqueCount="49">
  <si>
    <t>input</t>
  </si>
  <si>
    <t>weights</t>
  </si>
  <si>
    <t>x</t>
  </si>
  <si>
    <t>x * w</t>
  </si>
  <si>
    <t>w</t>
  </si>
  <si>
    <t>bias</t>
  </si>
  <si>
    <t>z =x * w - b</t>
  </si>
  <si>
    <t>sigmoid(-z)</t>
  </si>
  <si>
    <t>label</t>
  </si>
  <si>
    <t>BiasH</t>
  </si>
  <si>
    <t>sigmoid(z)*(1-sigmoid(z))</t>
  </si>
  <si>
    <t>1/(1+EXP(-U9))</t>
  </si>
  <si>
    <t>sigmoid(z)</t>
  </si>
  <si>
    <t>Zh</t>
  </si>
  <si>
    <t>BiasDerivativeH</t>
  </si>
  <si>
    <t>Zo</t>
  </si>
  <si>
    <t>BiasDerivativeO</t>
  </si>
  <si>
    <t>Eo</t>
  </si>
  <si>
    <t>Prime Zo</t>
  </si>
  <si>
    <t>Eh</t>
  </si>
  <si>
    <t>dWo = Eo * H</t>
  </si>
  <si>
    <t>H</t>
  </si>
  <si>
    <t>Layer Errors</t>
  </si>
  <si>
    <t>dWh = Eh * x</t>
  </si>
  <si>
    <t>Wh</t>
  </si>
  <si>
    <t>Wo</t>
  </si>
  <si>
    <t>Neural Network</t>
  </si>
  <si>
    <t>&lt;- hidden layer neurons -&gt;</t>
  </si>
  <si>
    <t>hidden</t>
  </si>
  <si>
    <t>layer</t>
  </si>
  <si>
    <t>neuron</t>
  </si>
  <si>
    <t>count</t>
  </si>
  <si>
    <t>\/</t>
  </si>
  <si>
    <t>/\</t>
  </si>
  <si>
    <t>&lt;- output neuron count -&gt;</t>
  </si>
  <si>
    <t>BiasO</t>
  </si>
  <si>
    <t>1x10</t>
  </si>
  <si>
    <t>10x4</t>
  </si>
  <si>
    <t>4 x 10</t>
  </si>
  <si>
    <t>X * Wh + BiasH =&gt;</t>
  </si>
  <si>
    <t>sigmoid(Zh) =&gt;</t>
  </si>
  <si>
    <t>HIDDEN LAYER (4)</t>
  </si>
  <si>
    <t>Input Layer (10)</t>
  </si>
  <si>
    <t>OUTPUT LAYER (10)</t>
  </si>
  <si>
    <t>H * Wo + BiasO =&gt;</t>
  </si>
  <si>
    <t>1x4</t>
  </si>
  <si>
    <t>sigmoid(Zo)</t>
  </si>
  <si>
    <t>Output (yHat)</t>
  </si>
  <si>
    <t>Eo (output error)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</si>
</sst>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7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3" fillId="4" borderId="1" applyNumberFormat="0" applyAlignment="0" applyProtection="0"/>
    <xf numFmtId="0" fontId="6" fillId="5" borderId="0" applyNumberFormat="0" applyBorder="0" applyAlignment="0" applyProtection="0"/>
  </cellStyleXfs>
  <cellXfs count="9">
    <xf numFmtId="0" fontId="0" fillId="0" borderId="0" xfId="0"/>
    <xf numFmtId="164" fontId="0" fillId="0" borderId="0" xfId="0" applyNumberFormat="1"/>
    <xf numFmtId="164" fontId="1" fillId="2" borderId="0" xfId="1" applyNumberFormat="1"/>
    <xf numFmtId="0" fontId="3" fillId="4" borderId="1" xfId="3"/>
    <xf numFmtId="0" fontId="4" fillId="0" borderId="0" xfId="0" applyFont="1"/>
    <xf numFmtId="0" fontId="5" fillId="0" borderId="0" xfId="0" applyFont="1"/>
    <xf numFmtId="0" fontId="2" fillId="3" borderId="1" xfId="2"/>
    <xf numFmtId="0" fontId="6" fillId="5" borderId="0" xfId="4"/>
    <xf numFmtId="0" fontId="0" fillId="0" borderId="0" xfId="0" quotePrefix="1"/>
  </cellXfs>
  <cellStyles count="5">
    <cellStyle name="Bad" xfId="4" builtinId="27"/>
    <cellStyle name="Calculation" xfId="3" builtinId="22"/>
    <cellStyle name="Input" xfId="2" builtinId="20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U74"/>
  <sheetViews>
    <sheetView tabSelected="1" topLeftCell="A5" zoomScale="85" zoomScaleNormal="85" workbookViewId="0">
      <selection activeCell="F45" sqref="F45"/>
    </sheetView>
  </sheetViews>
  <sheetFormatPr defaultRowHeight="15" x14ac:dyDescent="0.25"/>
  <cols>
    <col min="5" max="5" width="10.7109375" customWidth="1"/>
    <col min="6" max="6" width="8.5703125" customWidth="1"/>
    <col min="7" max="7" width="9.28515625" customWidth="1"/>
    <col min="8" max="8" width="9.5703125" customWidth="1"/>
    <col min="9" max="9" width="11.28515625" customWidth="1"/>
    <col min="10" max="10" width="11.7109375" customWidth="1"/>
    <col min="11" max="11" width="12" customWidth="1"/>
    <col min="12" max="12" width="11.28515625" customWidth="1"/>
    <col min="13" max="13" width="11.85546875" customWidth="1"/>
    <col min="14" max="14" width="9" customWidth="1"/>
    <col min="15" max="15" width="10.5703125" customWidth="1"/>
    <col min="16" max="16" width="9.140625" customWidth="1"/>
    <col min="17" max="17" width="9" customWidth="1"/>
    <col min="18" max="19" width="10.140625" customWidth="1"/>
    <col min="21" max="21" width="12" customWidth="1"/>
    <col min="22" max="22" width="11" customWidth="1"/>
    <col min="24" max="24" width="14" customWidth="1"/>
    <col min="25" max="25" width="15.42578125" customWidth="1"/>
    <col min="26" max="27" width="12.5703125" customWidth="1"/>
    <col min="28" max="28" width="10.7109375" customWidth="1"/>
    <col min="30" max="30" width="3.7109375" customWidth="1"/>
    <col min="31" max="31" width="10.140625" customWidth="1"/>
    <col min="33" max="33" width="4" customWidth="1"/>
    <col min="34" max="34" width="10.140625" customWidth="1"/>
  </cols>
  <sheetData>
    <row r="2" spans="2:21" ht="21" x14ac:dyDescent="0.35">
      <c r="E2" s="5" t="s">
        <v>26</v>
      </c>
    </row>
    <row r="3" spans="2:21" ht="21" x14ac:dyDescent="0.35">
      <c r="C3" s="4" t="s">
        <v>2</v>
      </c>
      <c r="D3" t="s">
        <v>36</v>
      </c>
      <c r="E3" s="5"/>
    </row>
    <row r="4" spans="2:21" ht="17.25" customHeight="1" x14ac:dyDescent="0.25">
      <c r="C4" s="6">
        <v>0</v>
      </c>
      <c r="D4" s="6">
        <v>0</v>
      </c>
      <c r="E4" s="6">
        <v>1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</row>
    <row r="5" spans="2:21" ht="15.75" customHeight="1" x14ac:dyDescent="0.35">
      <c r="E5" s="5"/>
    </row>
    <row r="6" spans="2:21" ht="15.75" customHeight="1" x14ac:dyDescent="0.35">
      <c r="C6" s="4" t="s">
        <v>8</v>
      </c>
      <c r="E6" s="5"/>
    </row>
    <row r="7" spans="2:21" x14ac:dyDescent="0.25"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</row>
    <row r="9" spans="2:21" s="7" customFormat="1" x14ac:dyDescent="0.25">
      <c r="B9" s="7" t="s">
        <v>42</v>
      </c>
      <c r="E9" s="7" t="s">
        <v>41</v>
      </c>
    </row>
    <row r="10" spans="2:21" x14ac:dyDescent="0.25">
      <c r="R10" t="s">
        <v>12</v>
      </c>
    </row>
    <row r="11" spans="2:21" x14ac:dyDescent="0.25">
      <c r="F11" t="s">
        <v>37</v>
      </c>
      <c r="K11" t="s">
        <v>45</v>
      </c>
      <c r="R11" t="s">
        <v>11</v>
      </c>
      <c r="T11" t="s">
        <v>45</v>
      </c>
    </row>
    <row r="12" spans="2:21" x14ac:dyDescent="0.25">
      <c r="E12" s="4" t="s">
        <v>24</v>
      </c>
      <c r="K12" s="4" t="s">
        <v>13</v>
      </c>
      <c r="L12" t="s">
        <v>27</v>
      </c>
      <c r="R12" s="4" t="s">
        <v>21</v>
      </c>
      <c r="S12" t="s">
        <v>27</v>
      </c>
    </row>
    <row r="13" spans="2:21" x14ac:dyDescent="0.25">
      <c r="E13" s="2">
        <v>1</v>
      </c>
      <c r="F13" s="2">
        <v>1</v>
      </c>
      <c r="G13" s="2">
        <v>1</v>
      </c>
      <c r="H13" s="2">
        <v>1</v>
      </c>
      <c r="K13" s="3">
        <f t="array" ref="K13:N13">MMULT(X,Wh)+BiasH</f>
        <v>1.5</v>
      </c>
      <c r="L13" s="3">
        <v>1.5</v>
      </c>
      <c r="M13" s="3">
        <v>1.5</v>
      </c>
      <c r="N13" s="3">
        <v>1.5</v>
      </c>
      <c r="P13" s="8" t="s">
        <v>40</v>
      </c>
      <c r="R13" s="3">
        <f>1/(1+EXP(-K13))</f>
        <v>0.81757447619364365</v>
      </c>
      <c r="S13" s="3">
        <f>1/(1+EXP(-L13))</f>
        <v>0.81757447619364365</v>
      </c>
      <c r="T13" s="3">
        <f>1/(1+EXP(-M13))</f>
        <v>0.81757447619364365</v>
      </c>
      <c r="U13" s="3">
        <f>1/(1+EXP(-N13))</f>
        <v>0.81757447619364365</v>
      </c>
    </row>
    <row r="14" spans="2:21" x14ac:dyDescent="0.25">
      <c r="E14" s="2">
        <v>1</v>
      </c>
      <c r="F14" s="2">
        <v>1</v>
      </c>
      <c r="G14" s="2">
        <v>1</v>
      </c>
      <c r="H14" s="2">
        <v>1</v>
      </c>
    </row>
    <row r="15" spans="2:21" x14ac:dyDescent="0.25">
      <c r="E15" s="2">
        <v>1</v>
      </c>
      <c r="F15" s="2">
        <v>1</v>
      </c>
      <c r="G15" s="2">
        <v>1</v>
      </c>
      <c r="H15" s="2">
        <v>1</v>
      </c>
    </row>
    <row r="16" spans="2:21" x14ac:dyDescent="0.25">
      <c r="E16" s="2">
        <v>1</v>
      </c>
      <c r="F16" s="2">
        <v>1</v>
      </c>
      <c r="G16" s="2">
        <v>1</v>
      </c>
      <c r="H16" s="2">
        <v>1</v>
      </c>
      <c r="I16" s="8" t="s">
        <v>39</v>
      </c>
      <c r="R16" t="s">
        <v>10</v>
      </c>
    </row>
    <row r="17" spans="5:18" x14ac:dyDescent="0.25">
      <c r="E17" s="2">
        <v>1</v>
      </c>
      <c r="F17" s="2">
        <v>1</v>
      </c>
      <c r="G17" s="2">
        <v>1</v>
      </c>
      <c r="H17" s="2">
        <v>1</v>
      </c>
    </row>
    <row r="18" spans="5:18" x14ac:dyDescent="0.25">
      <c r="E18" s="2">
        <v>1</v>
      </c>
      <c r="F18" s="2">
        <v>1</v>
      </c>
      <c r="G18" s="2">
        <v>1</v>
      </c>
      <c r="H18" s="2">
        <v>1</v>
      </c>
      <c r="R18" s="4" t="s">
        <v>14</v>
      </c>
    </row>
    <row r="19" spans="5:18" x14ac:dyDescent="0.25">
      <c r="E19" s="2">
        <v>1</v>
      </c>
      <c r="F19" s="2">
        <v>1</v>
      </c>
      <c r="G19" s="2">
        <v>1</v>
      </c>
      <c r="H19" s="2">
        <v>1</v>
      </c>
      <c r="R19" s="3">
        <f>1/(1+EXP(-K13))*(1-(1/(1+EXP(-K13))))</f>
        <v>0.14914645207033286</v>
      </c>
    </row>
    <row r="20" spans="5:18" x14ac:dyDescent="0.25">
      <c r="E20" s="2">
        <v>1</v>
      </c>
      <c r="F20" s="2">
        <v>1</v>
      </c>
      <c r="G20" s="2">
        <v>1</v>
      </c>
      <c r="H20" s="2">
        <v>1</v>
      </c>
      <c r="R20" s="3">
        <f>1/(1+EXP(-K14))*(1-(1/(1+EXP(-K14))))</f>
        <v>0.25</v>
      </c>
    </row>
    <row r="21" spans="5:18" x14ac:dyDescent="0.25">
      <c r="E21" s="2">
        <v>1</v>
      </c>
      <c r="F21" s="2">
        <v>1</v>
      </c>
      <c r="G21" s="2">
        <v>1</v>
      </c>
      <c r="H21" s="2">
        <v>1</v>
      </c>
      <c r="R21" s="3">
        <f>1/(1+EXP(-K15))*(1-(1/(1+EXP(-K15))))</f>
        <v>0.25</v>
      </c>
    </row>
    <row r="22" spans="5:18" x14ac:dyDescent="0.25">
      <c r="E22" s="2">
        <v>1</v>
      </c>
      <c r="F22" s="2">
        <v>1</v>
      </c>
      <c r="G22" s="2">
        <v>1</v>
      </c>
      <c r="H22" s="2">
        <v>1</v>
      </c>
      <c r="R22" s="3">
        <f>1/(1+EXP(-K16))*(1-(1/(1+EXP(-K16))))</f>
        <v>0.25</v>
      </c>
    </row>
    <row r="24" spans="5:18" x14ac:dyDescent="0.25">
      <c r="K24" s="4" t="s">
        <v>9</v>
      </c>
    </row>
    <row r="25" spans="5:18" x14ac:dyDescent="0.25">
      <c r="K25" s="2">
        <v>0.5</v>
      </c>
      <c r="L25" s="2">
        <v>0.5</v>
      </c>
      <c r="M25" s="2">
        <v>0.5</v>
      </c>
      <c r="N25" s="2">
        <v>0.5</v>
      </c>
    </row>
    <row r="27" spans="5:18" s="7" customFormat="1" x14ac:dyDescent="0.25">
      <c r="G27" s="7" t="s">
        <v>43</v>
      </c>
    </row>
    <row r="29" spans="5:18" x14ac:dyDescent="0.25">
      <c r="E29" t="s">
        <v>33</v>
      </c>
      <c r="F29" s="4" t="s">
        <v>25</v>
      </c>
      <c r="G29" t="s">
        <v>34</v>
      </c>
      <c r="J29" t="s">
        <v>38</v>
      </c>
    </row>
    <row r="30" spans="5:18" x14ac:dyDescent="0.25">
      <c r="E30" t="s">
        <v>28</v>
      </c>
      <c r="F30" s="2">
        <v>1</v>
      </c>
      <c r="G30" s="2">
        <v>1</v>
      </c>
      <c r="H30" s="2">
        <v>1</v>
      </c>
      <c r="I30" s="2">
        <v>1</v>
      </c>
      <c r="J30" s="2">
        <v>1</v>
      </c>
      <c r="K30" s="2">
        <v>1</v>
      </c>
      <c r="L30" s="2">
        <v>1</v>
      </c>
      <c r="M30" s="2">
        <v>1</v>
      </c>
      <c r="N30" s="2">
        <v>1</v>
      </c>
      <c r="O30" s="2">
        <v>1</v>
      </c>
    </row>
    <row r="31" spans="5:18" x14ac:dyDescent="0.25">
      <c r="E31" t="s">
        <v>29</v>
      </c>
      <c r="F31" s="2">
        <v>1</v>
      </c>
      <c r="G31" s="2">
        <v>1</v>
      </c>
      <c r="H31" s="2">
        <v>1</v>
      </c>
      <c r="I31" s="2">
        <v>1</v>
      </c>
      <c r="J31" s="2">
        <v>1</v>
      </c>
      <c r="K31" s="2">
        <v>1</v>
      </c>
      <c r="L31" s="2">
        <v>1</v>
      </c>
      <c r="M31" s="2">
        <v>1</v>
      </c>
      <c r="N31" s="2">
        <v>1</v>
      </c>
      <c r="O31" s="2">
        <v>1</v>
      </c>
    </row>
    <row r="32" spans="5:18" x14ac:dyDescent="0.25">
      <c r="E32" t="s">
        <v>30</v>
      </c>
      <c r="F32" s="2">
        <v>1</v>
      </c>
      <c r="G32" s="2">
        <v>1</v>
      </c>
      <c r="H32" s="2">
        <v>1</v>
      </c>
      <c r="I32" s="2">
        <v>1</v>
      </c>
      <c r="J32" s="2">
        <v>1</v>
      </c>
      <c r="K32" s="2">
        <v>1</v>
      </c>
      <c r="L32" s="2">
        <v>1</v>
      </c>
      <c r="M32" s="2">
        <v>1</v>
      </c>
      <c r="N32" s="2">
        <v>1</v>
      </c>
      <c r="O32" s="2">
        <v>1</v>
      </c>
    </row>
    <row r="33" spans="4:18" x14ac:dyDescent="0.25">
      <c r="E33" t="s">
        <v>31</v>
      </c>
      <c r="F33" s="2">
        <v>1</v>
      </c>
      <c r="G33" s="2">
        <v>1</v>
      </c>
      <c r="H33" s="2">
        <v>1</v>
      </c>
      <c r="I33" s="2">
        <v>1</v>
      </c>
      <c r="J33" s="2">
        <v>1</v>
      </c>
      <c r="K33" s="2">
        <v>1</v>
      </c>
      <c r="L33" s="2">
        <v>1</v>
      </c>
      <c r="M33" s="2">
        <v>1</v>
      </c>
      <c r="N33" s="2">
        <v>1</v>
      </c>
      <c r="O33" s="2">
        <v>1</v>
      </c>
    </row>
    <row r="34" spans="4:18" x14ac:dyDescent="0.25">
      <c r="E34" t="s">
        <v>32</v>
      </c>
    </row>
    <row r="35" spans="4:18" x14ac:dyDescent="0.25">
      <c r="F35" s="4" t="s">
        <v>35</v>
      </c>
      <c r="G35" t="s">
        <v>34</v>
      </c>
    </row>
    <row r="36" spans="4:18" x14ac:dyDescent="0.25">
      <c r="F36" s="2">
        <v>0.5</v>
      </c>
      <c r="G36" s="2">
        <v>0.5</v>
      </c>
      <c r="H36" s="2">
        <v>0.5</v>
      </c>
      <c r="I36" s="2">
        <v>0.5</v>
      </c>
      <c r="J36" s="2">
        <v>0.5</v>
      </c>
      <c r="K36" s="2">
        <v>0.5</v>
      </c>
      <c r="L36" s="2">
        <v>0.5</v>
      </c>
      <c r="M36" s="2">
        <v>0.5</v>
      </c>
      <c r="N36" s="2">
        <v>0.5</v>
      </c>
      <c r="O36" s="2">
        <v>0.5</v>
      </c>
    </row>
    <row r="38" spans="4:18" x14ac:dyDescent="0.25">
      <c r="F38" s="4" t="s">
        <v>15</v>
      </c>
      <c r="G38" t="s">
        <v>36</v>
      </c>
    </row>
    <row r="39" spans="4:18" x14ac:dyDescent="0.25">
      <c r="D39" s="8" t="s">
        <v>44</v>
      </c>
      <c r="F39" s="3">
        <f t="array" ref="F39:O39">MMULT(H,Wo)+BiasO</f>
        <v>3.7702979047745746</v>
      </c>
      <c r="G39" s="3">
        <v>3.7702979047745746</v>
      </c>
      <c r="H39" s="3">
        <v>3.7702979047745746</v>
      </c>
      <c r="I39" s="3">
        <v>3.7702979047745746</v>
      </c>
      <c r="J39" s="3">
        <v>3.7702979047745746</v>
      </c>
      <c r="K39" s="3">
        <v>3.7702979047745746</v>
      </c>
      <c r="L39" s="3">
        <v>3.7702979047745746</v>
      </c>
      <c r="M39" s="3">
        <v>3.7702979047745746</v>
      </c>
      <c r="N39" s="3">
        <v>3.7702979047745746</v>
      </c>
      <c r="O39" s="3">
        <v>3.7702979047745746</v>
      </c>
    </row>
    <row r="41" spans="4:18" x14ac:dyDescent="0.25">
      <c r="F41" s="4" t="s">
        <v>47</v>
      </c>
    </row>
    <row r="42" spans="4:18" x14ac:dyDescent="0.25">
      <c r="D42" t="s">
        <v>46</v>
      </c>
      <c r="F42" s="3">
        <f>1/(1+EXP(-F39))</f>
        <v>0.97747392093906782</v>
      </c>
      <c r="G42" s="3">
        <f t="shared" ref="G42:O42" si="0">1/(1+EXP(-G39))</f>
        <v>0.97747392093906782</v>
      </c>
      <c r="H42" s="3">
        <f t="shared" si="0"/>
        <v>0.97747392093906782</v>
      </c>
      <c r="I42" s="3">
        <f t="shared" si="0"/>
        <v>0.97747392093906782</v>
      </c>
      <c r="J42" s="3">
        <f t="shared" si="0"/>
        <v>0.97747392093906782</v>
      </c>
      <c r="K42" s="3">
        <f t="shared" si="0"/>
        <v>0.97747392093906782</v>
      </c>
      <c r="L42" s="3">
        <f t="shared" si="0"/>
        <v>0.97747392093906782</v>
      </c>
      <c r="M42" s="3">
        <f t="shared" si="0"/>
        <v>0.97747392093906782</v>
      </c>
      <c r="N42" s="3">
        <f t="shared" si="0"/>
        <v>0.97747392093906782</v>
      </c>
      <c r="O42" s="3">
        <f t="shared" si="0"/>
        <v>0.97747392093906782</v>
      </c>
    </row>
    <row r="44" spans="4:18" x14ac:dyDescent="0.25">
      <c r="F44" s="4" t="s">
        <v>48</v>
      </c>
      <c r="R44" s="4" t="s">
        <v>18</v>
      </c>
    </row>
    <row r="45" spans="4:18" x14ac:dyDescent="0.25">
      <c r="R45" s="4" t="s">
        <v>16</v>
      </c>
    </row>
    <row r="46" spans="4:18" x14ac:dyDescent="0.25">
      <c r="Q46" s="3">
        <f>1/(1+EXP(-F39))</f>
        <v>0.97747392093906782</v>
      </c>
      <c r="R46" s="3">
        <f>1/(1+EXP(-F39))*(1-(1/(1+EXP(-F39))))</f>
        <v>2.2018654823072813E-2</v>
      </c>
    </row>
    <row r="47" spans="4:18" x14ac:dyDescent="0.25">
      <c r="Q47" s="3" t="e">
        <f>1/(1+EXP(-#REF!))</f>
        <v>#REF!</v>
      </c>
      <c r="R47" s="3" t="e">
        <f>1/(1+EXP(-#REF!))*(1-(1/(1+EXP(-#REF!))))</f>
        <v>#REF!</v>
      </c>
    </row>
    <row r="48" spans="4:18" x14ac:dyDescent="0.25">
      <c r="Q48" s="3">
        <f>1/(1+EXP(-F43))</f>
        <v>0.5</v>
      </c>
      <c r="R48" s="3">
        <f>1/(1+EXP(-F43))*(1-(1/(1+EXP(-F43))))</f>
        <v>0.25</v>
      </c>
    </row>
    <row r="49" spans="8:18" x14ac:dyDescent="0.25">
      <c r="Q49" s="3" t="e">
        <f>1/(1+EXP(-F44))</f>
        <v>#VALUE!</v>
      </c>
      <c r="R49" s="3" t="e">
        <f>1/(1+EXP(-F44))*(1-(1/(1+EXP(-F44))))</f>
        <v>#VALUE!</v>
      </c>
    </row>
    <row r="50" spans="8:18" x14ac:dyDescent="0.25">
      <c r="Q50" s="3">
        <f>1/(1+EXP(-Q34))</f>
        <v>0.5</v>
      </c>
      <c r="R50" s="3">
        <f>1/(1+EXP(-Q34))*(1-(1/(1+EXP(-Q34))))</f>
        <v>0.25</v>
      </c>
    </row>
    <row r="51" spans="8:18" x14ac:dyDescent="0.25">
      <c r="Q51" s="3">
        <f>1/(1+EXP(-Q42))</f>
        <v>0.5</v>
      </c>
      <c r="R51" s="3">
        <f>1/(1+EXP(-Q42))*(1-(1/(1+EXP(-Q42))))</f>
        <v>0.25</v>
      </c>
    </row>
    <row r="52" spans="8:18" x14ac:dyDescent="0.25">
      <c r="Q52" s="3" t="e">
        <f>1/(1+EXP(-#REF!))</f>
        <v>#REF!</v>
      </c>
      <c r="R52" s="3" t="e">
        <f>1/(1+EXP(-#REF!))*(1-(1/(1+EXP(-#REF!))))</f>
        <v>#REF!</v>
      </c>
    </row>
    <row r="53" spans="8:18" x14ac:dyDescent="0.25">
      <c r="Q53" s="3" t="e">
        <f>1/(1+EXP(-#REF!))</f>
        <v>#REF!</v>
      </c>
      <c r="R53" s="3" t="e">
        <f>1/(1+EXP(-#REF!))*(1-(1/(1+EXP(-#REF!))))</f>
        <v>#REF!</v>
      </c>
    </row>
    <row r="54" spans="8:18" x14ac:dyDescent="0.25">
      <c r="Q54" s="3" t="e">
        <f>1/(1+EXP(-#REF!))</f>
        <v>#REF!</v>
      </c>
      <c r="R54" s="3" t="e">
        <f>1/(1+EXP(-#REF!))*(1-(1/(1+EXP(-#REF!))))</f>
        <v>#REF!</v>
      </c>
    </row>
    <row r="55" spans="8:18" x14ac:dyDescent="0.25">
      <c r="Q55" s="3" t="e">
        <f>1/(1+EXP(-#REF!))</f>
        <v>#REF!</v>
      </c>
      <c r="R55" s="3" t="e">
        <f>1/(1+EXP(-#REF!))*(1-(1/(1+EXP(-#REF!))))</f>
        <v>#REF!</v>
      </c>
    </row>
    <row r="56" spans="8:18" x14ac:dyDescent="0.25">
      <c r="Q56" s="3"/>
      <c r="R56" s="3"/>
    </row>
    <row r="57" spans="8:18" x14ac:dyDescent="0.25">
      <c r="Q57" s="3"/>
      <c r="R57" s="3"/>
    </row>
    <row r="58" spans="8:18" x14ac:dyDescent="0.25">
      <c r="Q58" s="3"/>
      <c r="R58" s="3"/>
    </row>
    <row r="59" spans="8:18" x14ac:dyDescent="0.25">
      <c r="Q59" s="3"/>
      <c r="R59" s="3"/>
    </row>
    <row r="60" spans="8:18" x14ac:dyDescent="0.25">
      <c r="Q60" s="3"/>
      <c r="R60" s="3"/>
    </row>
    <row r="61" spans="8:18" x14ac:dyDescent="0.25">
      <c r="Q61" s="3"/>
      <c r="R61" s="3"/>
    </row>
    <row r="63" spans="8:18" x14ac:dyDescent="0.25">
      <c r="I63" s="4" t="s">
        <v>22</v>
      </c>
    </row>
    <row r="64" spans="8:18" x14ac:dyDescent="0.25">
      <c r="H64" s="4" t="s">
        <v>17</v>
      </c>
      <c r="J64" s="4" t="s">
        <v>19</v>
      </c>
      <c r="L64" s="4" t="s">
        <v>20</v>
      </c>
      <c r="N64" s="4" t="s">
        <v>23</v>
      </c>
    </row>
    <row r="65" spans="8:14" x14ac:dyDescent="0.25">
      <c r="H65" s="3">
        <f t="array" ref="H65:H74">(Output-label)*BiasDerivativeO</f>
        <v>2.1522660863712899E-2</v>
      </c>
      <c r="J65" s="3" t="e">
        <f t="array" ref="J65:J74">MMULT(MMULT(Eo,TRANSPOSE(Output)),BiasDerivativeO)</f>
        <v>#REF!</v>
      </c>
      <c r="L65" s="3" t="e">
        <f t="array" ref="L65:L74">MMULT(TRANSPOSE(Eo),TRANSPOSE(Wo))</f>
        <v>#REF!</v>
      </c>
      <c r="N65" s="3" t="e">
        <f t="array" ref="N65:N74">Eh-InputX</f>
        <v>#REF!</v>
      </c>
    </row>
    <row r="66" spans="8:14" x14ac:dyDescent="0.25">
      <c r="H66" s="3" t="e">
        <v>#REF!</v>
      </c>
      <c r="J66" s="3" t="e">
        <v>#REF!</v>
      </c>
      <c r="L66" s="3" t="e">
        <v>#REF!</v>
      </c>
      <c r="N66" s="3" t="e">
        <v>#REF!</v>
      </c>
    </row>
    <row r="67" spans="8:14" x14ac:dyDescent="0.25">
      <c r="H67" s="3">
        <v>0.24436848023476695</v>
      </c>
      <c r="J67" s="3" t="e">
        <v>#REF!</v>
      </c>
      <c r="L67" s="3" t="e">
        <v>#REF!</v>
      </c>
      <c r="N67" s="3" t="e">
        <v>#REF!</v>
      </c>
    </row>
    <row r="68" spans="8:14" x14ac:dyDescent="0.25">
      <c r="H68" s="3" t="e">
        <v>#VALUE!</v>
      </c>
      <c r="J68" s="3" t="e">
        <v>#REF!</v>
      </c>
      <c r="L68" s="3" t="e">
        <v>#REF!</v>
      </c>
      <c r="N68" s="3" t="e">
        <v>#REF!</v>
      </c>
    </row>
    <row r="69" spans="8:14" x14ac:dyDescent="0.25">
      <c r="H69" s="3">
        <v>0.24436848023476695</v>
      </c>
      <c r="J69" s="3" t="e">
        <v>#REF!</v>
      </c>
      <c r="L69" s="3" t="e">
        <v>#REF!</v>
      </c>
      <c r="N69" s="3" t="e">
        <v>#REF!</v>
      </c>
    </row>
    <row r="70" spans="8:14" x14ac:dyDescent="0.25">
      <c r="H70" s="3">
        <v>0.24436848023476695</v>
      </c>
      <c r="J70" s="3" t="e">
        <v>#REF!</v>
      </c>
      <c r="L70" s="3" t="e">
        <v>#REF!</v>
      </c>
      <c r="N70" s="3" t="e">
        <v>#REF!</v>
      </c>
    </row>
    <row r="71" spans="8:14" x14ac:dyDescent="0.25">
      <c r="H71" s="3" t="e">
        <v>#REF!</v>
      </c>
      <c r="J71" s="3" t="e">
        <v>#REF!</v>
      </c>
      <c r="L71" s="3" t="e">
        <v>#REF!</v>
      </c>
      <c r="N71" s="3" t="e">
        <v>#REF!</v>
      </c>
    </row>
    <row r="72" spans="8:14" x14ac:dyDescent="0.25">
      <c r="H72" s="3" t="e">
        <v>#REF!</v>
      </c>
      <c r="J72" s="3" t="e">
        <v>#REF!</v>
      </c>
      <c r="L72" s="3" t="e">
        <v>#REF!</v>
      </c>
      <c r="N72" s="3" t="e">
        <v>#REF!</v>
      </c>
    </row>
    <row r="73" spans="8:14" x14ac:dyDescent="0.25">
      <c r="H73" s="3" t="e">
        <v>#REF!</v>
      </c>
      <c r="J73" s="3" t="e">
        <v>#REF!</v>
      </c>
      <c r="L73" s="3" t="e">
        <v>#REF!</v>
      </c>
      <c r="N73" s="3" t="e">
        <v>#REF!</v>
      </c>
    </row>
    <row r="74" spans="8:14" x14ac:dyDescent="0.25">
      <c r="H74" s="3" t="e">
        <v>#REF!</v>
      </c>
      <c r="J74" s="3" t="e">
        <v>#REF!</v>
      </c>
      <c r="L74" s="3" t="e">
        <v>#REF!</v>
      </c>
      <c r="N74" s="3" t="e">
        <v>#REF!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F13"/>
  <sheetViews>
    <sheetView workbookViewId="0">
      <selection activeCell="E25" sqref="E25"/>
    </sheetView>
  </sheetViews>
  <sheetFormatPr defaultRowHeight="15" x14ac:dyDescent="0.25"/>
  <cols>
    <col min="2" max="2" width="21.28515625" customWidth="1"/>
    <col min="5" max="5" width="12" bestFit="1" customWidth="1"/>
  </cols>
  <sheetData>
    <row r="2" spans="2:6" x14ac:dyDescent="0.25">
      <c r="B2" t="s">
        <v>5</v>
      </c>
      <c r="C2">
        <v>0.5</v>
      </c>
    </row>
    <row r="3" spans="2:6" x14ac:dyDescent="0.25">
      <c r="B3" t="s">
        <v>6</v>
      </c>
      <c r="C3" s="1">
        <f>SUM(D8:D12)-C2</f>
        <v>54.5</v>
      </c>
      <c r="E3">
        <f>EXP(-C3)</f>
        <v>2.1426475384166538E-24</v>
      </c>
    </row>
    <row r="4" spans="2:6" x14ac:dyDescent="0.25">
      <c r="B4" t="s">
        <v>7</v>
      </c>
      <c r="C4" s="1">
        <f>1/(1+EXP(-C3))</f>
        <v>1</v>
      </c>
    </row>
    <row r="6" spans="2:6" x14ac:dyDescent="0.25">
      <c r="B6" t="s">
        <v>0</v>
      </c>
      <c r="C6" t="s">
        <v>1</v>
      </c>
    </row>
    <row r="7" spans="2:6" x14ac:dyDescent="0.25">
      <c r="B7" t="s">
        <v>2</v>
      </c>
      <c r="C7" t="s">
        <v>4</v>
      </c>
      <c r="D7" t="s">
        <v>3</v>
      </c>
    </row>
    <row r="8" spans="2:6" x14ac:dyDescent="0.25">
      <c r="B8" s="1">
        <v>1</v>
      </c>
      <c r="C8" s="1">
        <v>1</v>
      </c>
      <c r="D8" s="1">
        <f>B8*C8</f>
        <v>1</v>
      </c>
      <c r="E8" s="1"/>
      <c r="F8" s="1"/>
    </row>
    <row r="9" spans="2:6" x14ac:dyDescent="0.25">
      <c r="B9" s="1">
        <v>2</v>
      </c>
      <c r="C9" s="1">
        <v>2</v>
      </c>
      <c r="D9" s="1">
        <f t="shared" ref="D9:D12" si="0">B9*C9</f>
        <v>4</v>
      </c>
      <c r="E9" s="1"/>
      <c r="F9" s="1"/>
    </row>
    <row r="10" spans="2:6" x14ac:dyDescent="0.25">
      <c r="B10" s="1">
        <v>3</v>
      </c>
      <c r="C10" s="1">
        <v>3</v>
      </c>
      <c r="D10" s="1">
        <f t="shared" si="0"/>
        <v>9</v>
      </c>
      <c r="E10" s="1"/>
      <c r="F10" s="1"/>
    </row>
    <row r="11" spans="2:6" x14ac:dyDescent="0.25">
      <c r="B11" s="1">
        <v>4</v>
      </c>
      <c r="C11" s="1">
        <v>4</v>
      </c>
      <c r="D11" s="1">
        <f t="shared" si="0"/>
        <v>16</v>
      </c>
      <c r="E11" s="1"/>
      <c r="F11" s="1"/>
    </row>
    <row r="12" spans="2:6" x14ac:dyDescent="0.25">
      <c r="B12" s="1">
        <v>5</v>
      </c>
      <c r="C12" s="1">
        <v>5</v>
      </c>
      <c r="D12" s="1">
        <f t="shared" si="0"/>
        <v>25</v>
      </c>
      <c r="E12" s="1"/>
      <c r="F12" s="1"/>
    </row>
    <row r="13" spans="2:6" x14ac:dyDescent="0.25">
      <c r="B13" s="1"/>
      <c r="C13" s="1"/>
      <c r="E13" s="1"/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P12" sqref="P1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22</vt:i4>
      </vt:variant>
    </vt:vector>
  </HeadingPairs>
  <TitlesOfParts>
    <vt:vector size="25" baseType="lpstr">
      <vt:lpstr>activation test data (2)</vt:lpstr>
      <vt:lpstr>activation test data</vt:lpstr>
      <vt:lpstr>Sheet1</vt:lpstr>
      <vt:lpstr>A</vt:lpstr>
      <vt:lpstr>ActivationHidden</vt:lpstr>
      <vt:lpstr>AX</vt:lpstr>
      <vt:lpstr>BiasDerivativeH</vt:lpstr>
      <vt:lpstr>BiasDerivativeO</vt:lpstr>
      <vt:lpstr>BiasH</vt:lpstr>
      <vt:lpstr>BiasO</vt:lpstr>
      <vt:lpstr>dWh</vt:lpstr>
      <vt:lpstr>dWo</vt:lpstr>
      <vt:lpstr>Eh</vt:lpstr>
      <vt:lpstr>Eo</vt:lpstr>
      <vt:lpstr>H</vt:lpstr>
      <vt:lpstr>label</vt:lpstr>
      <vt:lpstr>Output</vt:lpstr>
      <vt:lpstr>pies</vt:lpstr>
      <vt:lpstr>price</vt:lpstr>
      <vt:lpstr>Wh</vt:lpstr>
      <vt:lpstr>Wo</vt:lpstr>
      <vt:lpstr>X</vt:lpstr>
      <vt:lpstr>XX</vt:lpstr>
      <vt:lpstr>Zh</vt:lpstr>
      <vt:lpstr>Zo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georgereimer</dc:creator>
  <cp:lastModifiedBy>georgereimer</cp:lastModifiedBy>
  <dcterms:created xsi:type="dcterms:W3CDTF">2018-10-07T17:20:37Z</dcterms:created>
  <dcterms:modified xsi:type="dcterms:W3CDTF">2018-10-21T03:43:47Z</dcterms:modified>
</cp:coreProperties>
</file>