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GeorgeSync\ARCHIVE\AL-FAISAL UNIV\Spring 2021\SE-330 Cyber Sec\1. TEACHING MATERIAL\"/>
    </mc:Choice>
  </mc:AlternateContent>
  <xr:revisionPtr revIDLastSave="0" documentId="13_ncr:1_{392FFFD4-21E7-4F8A-82EA-DE0789231057}" xr6:coauthVersionLast="47" xr6:coauthVersionMax="47" xr10:uidLastSave="{00000000-0000-0000-0000-000000000000}"/>
  <bookViews>
    <workbookView xWindow="-20268" yWindow="-108" windowWidth="20376" windowHeight="12096" xr2:uid="{00000000-000D-0000-FFFF-FFFF00000000}"/>
  </bookViews>
  <sheets>
    <sheet name="Calc"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1" l="1"/>
  <c r="B8" i="1"/>
  <c r="B10" i="1" s="1"/>
  <c r="B12" i="1" s="1"/>
  <c r="B13" i="1" l="1"/>
  <c r="B14" i="1" s="1"/>
  <c r="B15" i="1" s="1"/>
  <c r="B16" i="1" s="1"/>
  <c r="B17" i="1" s="1"/>
</calcChain>
</file>

<file path=xl/sharedStrings.xml><?xml version="1.0" encoding="utf-8"?>
<sst xmlns="http://schemas.openxmlformats.org/spreadsheetml/2006/main" count="21" uniqueCount="21">
  <si>
    <t>sec</t>
  </si>
  <si>
    <t>min</t>
  </si>
  <si>
    <t>days</t>
  </si>
  <si>
    <t>years</t>
  </si>
  <si>
    <t>centuries</t>
  </si>
  <si>
    <t>hours</t>
  </si>
  <si>
    <t>add complexity</t>
  </si>
  <si>
    <t>TOTAL DIGITS THAT WILL BE USED IN YOUR PASSWORD:</t>
  </si>
  <si>
    <t>Some Reference Numbers</t>
  </si>
  <si>
    <t>Total Number of passwords produced</t>
  </si>
  <si>
    <t>Time Calculation</t>
  </si>
  <si>
    <t>NOTE: In Statistics, if you want to guess a number, you need to pick at least 50% of the total guessing space. Hence, to be exact, guessing a password, you only need to guess half of the total passwords produced</t>
  </si>
  <si>
    <t>Total number of solar systems in the Universe (10^24)</t>
  </si>
  <si>
    <t>Total Number of Sand Grains on Earth (75*10^19)</t>
  </si>
  <si>
    <t>Dinosaurs died before 7*10^6 years</t>
  </si>
  <si>
    <t>Column1</t>
  </si>
  <si>
    <r>
      <rPr>
        <b/>
        <sz val="12"/>
        <color rgb="FFFF0000"/>
        <rFont val="Calibri"/>
        <family val="2"/>
        <scheme val="minor"/>
      </rPr>
      <t>Insert below</t>
    </r>
    <r>
      <rPr>
        <sz val="12"/>
        <color theme="1"/>
        <rFont val="Calibri"/>
        <family val="2"/>
        <scheme val="minor"/>
      </rPr>
      <t xml:space="preserve"> the number of passwords calculated per second. Feel free to find such numbers on the internet. Imagine that an adequate number for a super computer would be ~ 10^10</t>
    </r>
  </si>
  <si>
    <r>
      <rPr>
        <b/>
        <sz val="14"/>
        <color rgb="FFFF0000"/>
        <rFont val="Calibri"/>
        <family val="2"/>
        <scheme val="minor"/>
      </rPr>
      <t>Insert below</t>
    </r>
    <r>
      <rPr>
        <b/>
        <sz val="14"/>
        <color theme="1"/>
        <rFont val="Calibri"/>
        <family val="2"/>
        <scheme val="minor"/>
      </rPr>
      <t xml:space="preserve"> your password size</t>
    </r>
  </si>
  <si>
    <r>
      <rPr>
        <i/>
        <sz val="12"/>
        <color rgb="FFFF0000"/>
        <rFont val="Calibri"/>
        <family val="2"/>
        <scheme val="minor"/>
      </rPr>
      <t>Select here the groups of digits you want to be used</t>
    </r>
    <r>
      <rPr>
        <i/>
        <sz val="12"/>
        <color theme="9" tint="-0.249977111117893"/>
        <rFont val="Calibri"/>
        <family val="2"/>
        <scheme val="minor"/>
      </rPr>
      <t>: Only numbers 10, Only letters, 26, small &amp; capital: 52, with numbers, 52, with special symbols (!@#$%^&amp;*()) 94</t>
    </r>
  </si>
  <si>
    <r>
      <t xml:space="preserve">Below you can find some basic, rough calculations on the time it will take to find a password of a certain size and complexity, by brute force. In other words, the program calculates how many different combinations can be produced after inserting the size of the alphabet (e.g., only letters, small &amp; capitals, numbers, special symbols). Then the user can also insert the number of password checks per second. In order to find this number, the user can look into the internet for example on how many calculations per second can be produced by a super computer. </t>
    </r>
    <r>
      <rPr>
        <b/>
        <sz val="12"/>
        <color rgb="FFFF0000"/>
        <rFont val="Calibri"/>
        <family val="2"/>
        <scheme val="minor"/>
      </rPr>
      <t>ATTENTION</t>
    </r>
    <r>
      <rPr>
        <sz val="12"/>
        <color theme="1"/>
        <rFont val="Calibri"/>
        <family val="2"/>
        <scheme val="minor"/>
      </rPr>
      <t xml:space="preserve">: The following calculations are not accurate since they are missing a lot of information such as the software used, the cryptography scheme, etc. It also does not take into account the hash function used. As such, </t>
    </r>
    <r>
      <rPr>
        <sz val="12"/>
        <color rgb="FFFF0000"/>
        <rFont val="Calibri"/>
        <family val="2"/>
        <scheme val="minor"/>
      </rPr>
      <t>it can only be used for educational purposes only</t>
    </r>
    <r>
      <rPr>
        <sz val="12"/>
        <color theme="1"/>
        <rFont val="Calibri"/>
        <family val="2"/>
        <scheme val="minor"/>
      </rPr>
      <t>, and only as a rough measure of magnitute of passwords complexity.</t>
    </r>
  </si>
  <si>
    <r>
      <t xml:space="preserve">Password Complexity Basic Calculations v.5.2 May 2023 by </t>
    </r>
    <r>
      <rPr>
        <b/>
        <i/>
        <sz val="24"/>
        <color theme="1"/>
        <rFont val="Calibri"/>
        <family val="2"/>
        <scheme val="minor"/>
      </rPr>
      <t>George Violettas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</si>
</sst>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7" x14ac:knownFonts="1">
    <font>
      <sz val="11"/>
      <color theme="1"/>
      <name val="Calibri"/>
      <family val="2"/>
      <scheme val="minor"/>
    </font>
    <font>
      <sz val="11"/>
      <color theme="1"/>
      <name val="Calibri"/>
      <family val="2"/>
      <scheme val="minor"/>
    </font>
    <font>
      <sz val="18"/>
      <color theme="1"/>
      <name val="Calibri"/>
      <family val="2"/>
      <scheme val="minor"/>
    </font>
    <font>
      <sz val="22"/>
      <color theme="1"/>
      <name val="Calibri"/>
      <family val="2"/>
      <scheme val="minor"/>
    </font>
    <font>
      <sz val="24"/>
      <color theme="1"/>
      <name val="Calibri"/>
      <family val="2"/>
      <scheme val="minor"/>
    </font>
    <font>
      <b/>
      <sz val="16"/>
      <color theme="1"/>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sz val="24"/>
      <color theme="1"/>
      <name val="Calibri"/>
      <family val="2"/>
      <scheme val="minor"/>
    </font>
    <font>
      <sz val="12"/>
      <color theme="1"/>
      <name val="Calibri"/>
      <family val="2"/>
      <scheme val="minor"/>
    </font>
    <font>
      <sz val="14"/>
      <color theme="1"/>
      <name val="Calibri"/>
      <family val="2"/>
      <scheme val="minor"/>
    </font>
    <font>
      <b/>
      <sz val="12"/>
      <color rgb="FFFF0000"/>
      <name val="Calibri"/>
      <family val="2"/>
      <scheme val="minor"/>
    </font>
    <font>
      <b/>
      <sz val="24"/>
      <color rgb="FFFF0000"/>
      <name val="Calibri"/>
      <family val="2"/>
      <scheme val="minor"/>
    </font>
    <font>
      <b/>
      <sz val="24"/>
      <color theme="5" tint="-0.499984740745262"/>
      <name val="Calibri"/>
      <family val="2"/>
      <scheme val="minor"/>
    </font>
    <font>
      <b/>
      <sz val="24"/>
      <color theme="9" tint="-0.249977111117893"/>
      <name val="Calibri"/>
      <family val="2"/>
      <scheme val="minor"/>
    </font>
    <font>
      <i/>
      <sz val="11"/>
      <color theme="1"/>
      <name val="Calibri"/>
      <family val="2"/>
      <scheme val="minor"/>
    </font>
    <font>
      <b/>
      <sz val="24"/>
      <color theme="4" tint="-0.249977111117893"/>
      <name val="Calibri"/>
      <family val="2"/>
      <scheme val="minor"/>
    </font>
    <font>
      <i/>
      <sz val="12"/>
      <color theme="9" tint="-0.249977111117893"/>
      <name val="Calibri"/>
      <family val="2"/>
      <scheme val="minor"/>
    </font>
    <font>
      <b/>
      <sz val="22"/>
      <color theme="9" tint="-0.249977111117893"/>
      <name val="Calibri"/>
      <family val="2"/>
      <scheme val="minor"/>
    </font>
    <font>
      <sz val="16"/>
      <color theme="9" tint="-0.249977111117893"/>
      <name val="Calibri"/>
      <family val="2"/>
      <scheme val="minor"/>
    </font>
    <font>
      <sz val="24"/>
      <color theme="9" tint="-0.249977111117893"/>
      <name val="Calibri"/>
      <family val="2"/>
      <scheme val="minor"/>
    </font>
    <font>
      <sz val="8"/>
      <color rgb="FF000000"/>
      <name val="Segoe UI"/>
      <family val="2"/>
    </font>
    <font>
      <b/>
      <sz val="14"/>
      <color rgb="FFFF0000"/>
      <name val="Calibri"/>
      <family val="2"/>
      <scheme val="minor"/>
    </font>
    <font>
      <i/>
      <sz val="12"/>
      <color rgb="FFFF0000"/>
      <name val="Calibri"/>
      <family val="2"/>
      <scheme val="minor"/>
    </font>
    <font>
      <sz val="12"/>
      <color rgb="FFFF0000"/>
      <name val="Calibri"/>
      <family val="2"/>
      <scheme val="minor"/>
    </font>
    <font>
      <b/>
      <i/>
      <sz val="24"/>
      <color theme="1"/>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79998168889431442"/>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s>
  <cellStyleXfs count="2">
    <xf numFmtId="0" fontId="0" fillId="0" borderId="0"/>
    <xf numFmtId="43" fontId="1" fillId="0" borderId="0" applyFont="0" applyFill="0" applyBorder="0" applyAlignment="0" applyProtection="0"/>
  </cellStyleXfs>
  <cellXfs count="46">
    <xf numFmtId="0" fontId="0" fillId="0" borderId="0" xfId="0"/>
    <xf numFmtId="0" fontId="0" fillId="6" borderId="5"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11" fillId="6" borderId="0" xfId="0" applyFont="1" applyFill="1" applyProtection="1">
      <protection locked="0"/>
    </xf>
    <xf numFmtId="0" fontId="0" fillId="6" borderId="7" xfId="0" applyFill="1" applyBorder="1" applyAlignment="1" applyProtection="1">
      <alignment horizontal="center"/>
      <protection locked="0"/>
    </xf>
    <xf numFmtId="0" fontId="13" fillId="6" borderId="7" xfId="0" applyFont="1" applyFill="1" applyBorder="1" applyAlignment="1" applyProtection="1">
      <alignment horizontal="center"/>
      <protection locked="0"/>
    </xf>
    <xf numFmtId="0" fontId="0" fillId="6" borderId="0" xfId="0" applyFill="1"/>
    <xf numFmtId="0" fontId="0" fillId="6" borderId="8" xfId="0" applyFill="1" applyBorder="1" applyAlignment="1">
      <alignment horizontal="center"/>
    </xf>
    <xf numFmtId="0" fontId="0" fillId="6" borderId="9" xfId="0" applyFill="1" applyBorder="1" applyAlignment="1">
      <alignment horizontal="center"/>
    </xf>
    <xf numFmtId="0" fontId="0" fillId="6" borderId="10" xfId="0" applyFill="1" applyBorder="1" applyAlignment="1">
      <alignment horizontal="center"/>
    </xf>
    <xf numFmtId="0" fontId="5" fillId="4" borderId="8" xfId="0" applyFont="1" applyFill="1" applyBorder="1" applyAlignment="1">
      <alignment horizontal="center" vertical="center" wrapText="1"/>
    </xf>
    <xf numFmtId="164" fontId="4" fillId="4" borderId="7" xfId="1" applyNumberFormat="1" applyFont="1" applyFill="1" applyBorder="1" applyProtection="1"/>
    <xf numFmtId="43" fontId="8" fillId="4" borderId="5" xfId="1" applyFont="1" applyFill="1" applyBorder="1" applyAlignment="1" applyProtection="1">
      <alignment horizontal="center"/>
    </xf>
    <xf numFmtId="164" fontId="3" fillId="4" borderId="7" xfId="1" applyNumberFormat="1" applyFont="1" applyFill="1" applyBorder="1" applyAlignment="1" applyProtection="1">
      <alignment horizontal="center"/>
    </xf>
    <xf numFmtId="0" fontId="5" fillId="4" borderId="5" xfId="0" applyFont="1" applyFill="1" applyBorder="1" applyAlignment="1">
      <alignment horizontal="center" vertical="center" wrapText="1"/>
    </xf>
    <xf numFmtId="3" fontId="8" fillId="4" borderId="7" xfId="0" applyNumberFormat="1" applyFont="1" applyFill="1" applyBorder="1"/>
    <xf numFmtId="164" fontId="3" fillId="6" borderId="0" xfId="0" applyNumberFormat="1" applyFont="1" applyFill="1"/>
    <xf numFmtId="0" fontId="7" fillId="3" borderId="5" xfId="0" applyFont="1" applyFill="1" applyBorder="1" applyAlignment="1">
      <alignment horizontal="center" vertical="center" wrapText="1"/>
    </xf>
    <xf numFmtId="0" fontId="10" fillId="3" borderId="5" xfId="0" applyFont="1" applyFill="1" applyBorder="1" applyAlignment="1">
      <alignment vertical="center" wrapText="1"/>
    </xf>
    <xf numFmtId="0" fontId="6" fillId="4" borderId="5" xfId="0" applyFont="1" applyFill="1" applyBorder="1" applyAlignment="1">
      <alignment horizontal="center" vertical="center" wrapText="1"/>
    </xf>
    <xf numFmtId="0" fontId="14" fillId="4" borderId="7" xfId="0" applyFont="1" applyFill="1" applyBorder="1" applyAlignment="1">
      <alignment horizontal="center"/>
    </xf>
    <xf numFmtId="0" fontId="10" fillId="4" borderId="0" xfId="0" applyFont="1" applyFill="1" applyAlignment="1">
      <alignment horizontal="left" vertical="center" wrapText="1"/>
    </xf>
    <xf numFmtId="0" fontId="12" fillId="4" borderId="0" xfId="0" applyFont="1" applyFill="1" applyAlignment="1">
      <alignment horizontal="center" vertical="center" wrapText="1"/>
    </xf>
    <xf numFmtId="0" fontId="4" fillId="4" borderId="0" xfId="0" applyFont="1" applyFill="1"/>
    <xf numFmtId="0" fontId="4" fillId="4" borderId="0" xfId="0" applyFont="1" applyFill="1" applyAlignment="1">
      <alignment horizontal="center"/>
    </xf>
    <xf numFmtId="0" fontId="17" fillId="4" borderId="0" xfId="0" applyFont="1" applyFill="1" applyAlignment="1">
      <alignment horizontal="center"/>
    </xf>
    <xf numFmtId="0" fontId="2" fillId="7" borderId="1" xfId="0" applyFont="1" applyFill="1" applyBorder="1" applyAlignment="1">
      <alignment horizontal="right" vertical="center" wrapText="1"/>
    </xf>
    <xf numFmtId="164" fontId="15" fillId="7" borderId="3" xfId="1" applyNumberFormat="1" applyFont="1" applyFill="1" applyBorder="1" applyAlignment="1" applyProtection="1">
      <alignment horizontal="center" vertical="center"/>
    </xf>
    <xf numFmtId="0" fontId="20" fillId="7" borderId="0" xfId="0" applyFont="1" applyFill="1" applyAlignment="1">
      <alignment horizontal="right"/>
    </xf>
    <xf numFmtId="164" fontId="21" fillId="7" borderId="0" xfId="1" applyNumberFormat="1" applyFont="1" applyFill="1" applyProtection="1"/>
    <xf numFmtId="0" fontId="0" fillId="4" borderId="0" xfId="0" applyFill="1"/>
    <xf numFmtId="0" fontId="11" fillId="6" borderId="0" xfId="0" applyFont="1" applyFill="1" applyAlignment="1" applyProtection="1">
      <alignment horizontal="left" vertical="center" wrapText="1"/>
      <protection locked="0"/>
    </xf>
    <xf numFmtId="0" fontId="0" fillId="6" borderId="0" xfId="0" applyFill="1" applyAlignment="1">
      <alignment horizontal="center"/>
    </xf>
    <xf numFmtId="164" fontId="13" fillId="6" borderId="6" xfId="1" applyNumberFormat="1" applyFont="1" applyFill="1" applyBorder="1" applyAlignment="1" applyProtection="1">
      <alignment horizontal="center" vertical="center" wrapText="1"/>
      <protection locked="0"/>
    </xf>
    <xf numFmtId="164" fontId="13" fillId="6" borderId="7" xfId="1" applyNumberFormat="1" applyFont="1" applyFill="1" applyBorder="1" applyAlignment="1" applyProtection="1">
      <alignment horizontal="center" vertical="center" wrapText="1"/>
      <protection locked="0"/>
    </xf>
    <xf numFmtId="0" fontId="19" fillId="7" borderId="12" xfId="0" applyFont="1" applyFill="1" applyBorder="1" applyAlignment="1">
      <alignment horizontal="center" wrapText="1"/>
    </xf>
    <xf numFmtId="0" fontId="19" fillId="7" borderId="10" xfId="0" applyFont="1" applyFill="1" applyBorder="1" applyAlignment="1">
      <alignment horizontal="center" wrapText="1"/>
    </xf>
    <xf numFmtId="0" fontId="16" fillId="5" borderId="0" xfId="0" applyFont="1" applyFill="1" applyAlignment="1">
      <alignment horizontal="left" wrapText="1"/>
    </xf>
    <xf numFmtId="0" fontId="9"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10" fillId="4" borderId="1" xfId="0" applyFont="1" applyFill="1" applyBorder="1" applyAlignment="1">
      <alignment horizontal="left" vertical="center" wrapText="1"/>
    </xf>
    <xf numFmtId="0" fontId="10" fillId="4" borderId="2" xfId="0" applyFont="1" applyFill="1" applyBorder="1" applyAlignment="1">
      <alignment horizontal="left" vertical="center" wrapText="1"/>
    </xf>
    <xf numFmtId="0" fontId="10" fillId="4" borderId="3" xfId="0" applyFont="1" applyFill="1" applyBorder="1" applyAlignment="1">
      <alignment horizontal="left" vertical="center" wrapText="1"/>
    </xf>
    <xf numFmtId="0" fontId="18" fillId="3" borderId="11" xfId="0" applyFont="1" applyFill="1" applyBorder="1" applyAlignment="1">
      <alignment horizontal="left" vertical="center" wrapText="1"/>
    </xf>
    <xf numFmtId="0" fontId="18" fillId="3" borderId="4" xfId="0" applyFont="1" applyFill="1" applyBorder="1" applyAlignment="1">
      <alignment horizontal="left" vertical="center" wrapText="1"/>
    </xf>
  </cellXfs>
  <cellStyles count="2">
    <cellStyle name="Comma" xfId="1" builtinId="3"/>
    <cellStyle name="Normal" xfId="0" builtinId="0"/>
  </cellStyles>
  <dxfs count="3">
    <dxf>
      <fill>
        <patternFill patternType="solid">
          <fgColor indexed="64"/>
          <bgColor theme="0"/>
        </patternFill>
      </fill>
      <protection locked="1" hidden="0"/>
    </dxf>
    <dxf>
      <fill>
        <patternFill patternType="solid">
          <fgColor indexed="64"/>
          <bgColor theme="0"/>
        </patternFill>
      </fill>
      <protection locked="1" hidden="0"/>
    </dxf>
    <dxf>
      <fill>
        <patternFill patternType="solid">
          <fgColor indexed="64"/>
          <bgColor theme="0"/>
        </patternFill>
      </fill>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fmlaLink="$F$4" lockText="1"/>
</file>

<file path=xl/ctrlProps/ctrlProp2.xml><?xml version="1.0" encoding="utf-8"?>
<formControlPr xmlns="http://schemas.microsoft.com/office/spreadsheetml/2009/9/main" objectType="CheckBox" checked="Checked" fmlaLink="$F$5" lockText="1"/>
</file>

<file path=xl/ctrlProps/ctrlProp3.xml><?xml version="1.0" encoding="utf-8"?>
<formControlPr xmlns="http://schemas.microsoft.com/office/spreadsheetml/2009/9/main" objectType="CheckBox" checked="Checked" fmlaLink="$F$6"/>
</file>

<file path=xl/ctrlProps/ctrlProp4.xml><?xml version="1.0" encoding="utf-8"?>
<formControlPr xmlns="http://schemas.microsoft.com/office/spreadsheetml/2009/9/main" objectType="CheckBox" checked="Checked" fmlaLink="$F$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1127760</xdr:colOff>
          <xdr:row>4</xdr:row>
          <xdr:rowOff>30480</xdr:rowOff>
        </xdr:to>
        <xdr:sp macro="" textlink="">
          <xdr:nvSpPr>
            <xdr:cNvPr id="1025" name="choose"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Add Numbers (10)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190500</xdr:rowOff>
        </xdr:from>
        <xdr:to>
          <xdr:col>0</xdr:col>
          <xdr:colOff>1287780</xdr:colOff>
          <xdr:row>4</xdr:row>
          <xdr:rowOff>152400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Add Small Letters (26)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182880</xdr:rowOff>
        </xdr:from>
        <xdr:to>
          <xdr:col>0</xdr:col>
          <xdr:colOff>1264920</xdr:colOff>
          <xdr:row>5</xdr:row>
          <xdr:rowOff>182880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Add Capital Letters (26)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182880</xdr:rowOff>
        </xdr:from>
        <xdr:to>
          <xdr:col>0</xdr:col>
          <xdr:colOff>1089660</xdr:colOff>
          <xdr:row>6</xdr:row>
          <xdr:rowOff>160020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Add Symbols (32)</a:t>
              </a:r>
            </a:p>
          </xdr:txBody>
        </xdr:sp>
        <xdr:clientData fLocksWithSheet="0"/>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J1:J16" totalsRowShown="0" headerRowDxfId="2" dataDxfId="1">
  <autoFilter ref="J1:J16" xr:uid="{00000000-0009-0000-0100-000001000000}"/>
  <tableColumns count="1">
    <tableColumn id="1" xr3:uid="{00000000-0010-0000-0000-000001000000}" name="Column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tabSelected="1" zoomScaleNormal="100" workbookViewId="0">
      <selection activeCell="C4" sqref="C4:C6"/>
    </sheetView>
  </sheetViews>
  <sheetFormatPr defaultColWidth="8.77734375" defaultRowHeight="14.4" x14ac:dyDescent="0.3"/>
  <cols>
    <col min="1" max="1" width="31.77734375" style="6" customWidth="1"/>
    <col min="2" max="2" width="68.5546875" style="6" customWidth="1"/>
    <col min="3" max="3" width="60.109375" style="6" customWidth="1"/>
    <col min="4" max="5" width="8.77734375" style="30"/>
    <col min="6" max="7" width="0" style="6" hidden="1" customWidth="1"/>
    <col min="8" max="9" width="8.77734375" style="6"/>
    <col min="10" max="10" width="10.21875" style="6" hidden="1" customWidth="1"/>
    <col min="11" max="16384" width="8.77734375" style="6"/>
  </cols>
  <sheetData>
    <row r="1" spans="1:10" ht="31.8" thickBot="1" x14ac:dyDescent="0.65">
      <c r="A1" s="38" t="s">
        <v>20</v>
      </c>
      <c r="B1" s="39"/>
      <c r="C1" s="40"/>
      <c r="J1" s="6" t="s">
        <v>15</v>
      </c>
    </row>
    <row r="2" spans="1:10" ht="94.5" customHeight="1" thickBot="1" x14ac:dyDescent="0.35">
      <c r="A2" s="41" t="s">
        <v>19</v>
      </c>
      <c r="B2" s="42"/>
      <c r="C2" s="43"/>
    </row>
    <row r="3" spans="1:10" ht="60.6" customHeight="1" thickBot="1" x14ac:dyDescent="0.35">
      <c r="A3" s="44" t="s">
        <v>18</v>
      </c>
      <c r="B3" s="45"/>
      <c r="C3" s="18" t="s">
        <v>16</v>
      </c>
      <c r="F3" s="32" t="s">
        <v>6</v>
      </c>
      <c r="G3" s="32"/>
      <c r="J3" s="6">
        <v>3</v>
      </c>
    </row>
    <row r="4" spans="1:10" ht="18" x14ac:dyDescent="0.3">
      <c r="A4" s="31"/>
      <c r="B4" s="21"/>
      <c r="C4" s="33">
        <v>10000000000</v>
      </c>
      <c r="F4" s="1" t="b">
        <v>1</v>
      </c>
      <c r="G4" s="7">
        <v>10</v>
      </c>
      <c r="J4" s="6">
        <v>4</v>
      </c>
    </row>
    <row r="5" spans="1:10" ht="18" x14ac:dyDescent="0.3">
      <c r="A5" s="31"/>
      <c r="B5" s="22"/>
      <c r="C5" s="33"/>
      <c r="F5" s="2" t="b">
        <v>1</v>
      </c>
      <c r="G5" s="8">
        <v>26</v>
      </c>
      <c r="J5" s="6">
        <v>5</v>
      </c>
    </row>
    <row r="6" spans="1:10" ht="18.600000000000001" thickBot="1" x14ac:dyDescent="0.35">
      <c r="A6" s="31"/>
      <c r="B6" s="21"/>
      <c r="C6" s="34"/>
      <c r="F6" s="2" t="b">
        <v>1</v>
      </c>
      <c r="G6" s="8">
        <v>26</v>
      </c>
      <c r="J6" s="6">
        <v>6</v>
      </c>
    </row>
    <row r="7" spans="1:10" ht="13.95" customHeight="1" thickBot="1" x14ac:dyDescent="0.4">
      <c r="A7" s="3"/>
      <c r="B7" s="19" t="s">
        <v>7</v>
      </c>
      <c r="C7" s="17" t="s">
        <v>17</v>
      </c>
      <c r="F7" s="4" t="b">
        <v>1</v>
      </c>
      <c r="G7" s="9">
        <v>32</v>
      </c>
      <c r="J7" s="6">
        <v>7</v>
      </c>
    </row>
    <row r="8" spans="1:10" ht="31.8" thickBot="1" x14ac:dyDescent="0.65">
      <c r="A8" s="23"/>
      <c r="B8" s="20">
        <f>IF(F4,G4)+IF(F5,G5)+IF(F6,G6)+IF(F7,G7)</f>
        <v>94</v>
      </c>
      <c r="C8" s="5">
        <v>11</v>
      </c>
      <c r="J8" s="6">
        <v>8</v>
      </c>
    </row>
    <row r="9" spans="1:10" ht="31.8" thickBot="1" x14ac:dyDescent="0.65">
      <c r="A9" s="23"/>
      <c r="B9" s="24"/>
      <c r="C9" s="25" t="s">
        <v>8</v>
      </c>
      <c r="J9" s="6">
        <v>9</v>
      </c>
    </row>
    <row r="10" spans="1:10" ht="47.4" thickBot="1" x14ac:dyDescent="0.35">
      <c r="A10" s="26" t="s">
        <v>9</v>
      </c>
      <c r="B10" s="27">
        <f>POWER(B8,C8)</f>
        <v>5.0629820724920577E+21</v>
      </c>
      <c r="C10" s="10" t="s">
        <v>13</v>
      </c>
      <c r="J10" s="6">
        <v>10</v>
      </c>
    </row>
    <row r="11" spans="1:10" ht="27.45" customHeight="1" thickBot="1" x14ac:dyDescent="0.65">
      <c r="A11" s="35" t="s">
        <v>10</v>
      </c>
      <c r="B11" s="36"/>
      <c r="C11" s="11">
        <f>75*POWER(10,18)</f>
        <v>7.5E+19</v>
      </c>
      <c r="J11" s="6">
        <v>11</v>
      </c>
    </row>
    <row r="12" spans="1:10" ht="31.2" x14ac:dyDescent="0.6">
      <c r="A12" s="28" t="s">
        <v>0</v>
      </c>
      <c r="B12" s="29">
        <f>B10/C4</f>
        <v>506298207249.20575</v>
      </c>
      <c r="C12" s="12" t="s">
        <v>14</v>
      </c>
      <c r="J12" s="6">
        <v>12</v>
      </c>
    </row>
    <row r="13" spans="1:10" ht="31.8" thickBot="1" x14ac:dyDescent="0.65">
      <c r="A13" s="28" t="s">
        <v>1</v>
      </c>
      <c r="B13" s="29">
        <f>B12/60</f>
        <v>8438303454.153429</v>
      </c>
      <c r="C13" s="13">
        <v>70000000</v>
      </c>
      <c r="J13" s="6">
        <v>13</v>
      </c>
    </row>
    <row r="14" spans="1:10" ht="42" x14ac:dyDescent="0.6">
      <c r="A14" s="28" t="s">
        <v>5</v>
      </c>
      <c r="B14" s="29">
        <f>B13/60</f>
        <v>140638390.90255716</v>
      </c>
      <c r="C14" s="14" t="s">
        <v>12</v>
      </c>
      <c r="J14" s="6">
        <v>14</v>
      </c>
    </row>
    <row r="15" spans="1:10" ht="31.8" thickBot="1" x14ac:dyDescent="0.65">
      <c r="A15" s="28" t="s">
        <v>2</v>
      </c>
      <c r="B15" s="29">
        <f>B14/24</f>
        <v>5859932.9542732155</v>
      </c>
      <c r="C15" s="15">
        <v>9.9999999999999998E+23</v>
      </c>
      <c r="J15" s="6">
        <v>15</v>
      </c>
    </row>
    <row r="16" spans="1:10" ht="31.2" x14ac:dyDescent="0.6">
      <c r="A16" s="28" t="s">
        <v>3</v>
      </c>
      <c r="B16" s="29">
        <f>B15/365</f>
        <v>16054.610833625247</v>
      </c>
      <c r="C16" s="16"/>
      <c r="J16" s="6">
        <v>16</v>
      </c>
    </row>
    <row r="17" spans="1:2" ht="31.2" x14ac:dyDescent="0.6">
      <c r="A17" s="28" t="s">
        <v>4</v>
      </c>
      <c r="B17" s="29">
        <f>B16/100</f>
        <v>160.54610833625247</v>
      </c>
    </row>
    <row r="18" spans="1:2" ht="37.5" customHeight="1" x14ac:dyDescent="0.3">
      <c r="A18" s="37" t="s">
        <v>11</v>
      </c>
      <c r="B18" s="37"/>
    </row>
  </sheetData>
  <sheetProtection sheet="1" objects="1" scenarios="1" selectLockedCells="1"/>
  <mergeCells count="7">
    <mergeCell ref="F3:G3"/>
    <mergeCell ref="C4:C6"/>
    <mergeCell ref="A11:B11"/>
    <mergeCell ref="A18:B18"/>
    <mergeCell ref="A1:C1"/>
    <mergeCell ref="A2:C2"/>
    <mergeCell ref="A3:B3"/>
  </mergeCells>
  <dataValidations count="1">
    <dataValidation type="list" allowBlank="1" showInputMessage="1" showErrorMessage="1" prompt="Select your password size (3-16)_x000a_" sqref="C8" xr:uid="{00000000-0002-0000-0000-000000000000}">
      <formula1>$J$3:$J$16</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oose">
              <controlPr locked="0" defaultSize="0" autoFill="0" autoLine="0" autoPict="0">
                <anchor moveWithCells="1">
                  <from>
                    <xdr:col>0</xdr:col>
                    <xdr:colOff>0</xdr:colOff>
                    <xdr:row>3</xdr:row>
                    <xdr:rowOff>0</xdr:rowOff>
                  </from>
                  <to>
                    <xdr:col>0</xdr:col>
                    <xdr:colOff>1127760</xdr:colOff>
                    <xdr:row>4</xdr:row>
                    <xdr:rowOff>30480</xdr:rowOff>
                  </to>
                </anchor>
              </controlPr>
            </control>
          </mc:Choice>
        </mc:AlternateContent>
        <mc:AlternateContent xmlns:mc="http://schemas.openxmlformats.org/markup-compatibility/2006">
          <mc:Choice Requires="x14">
            <control shapeId="1026" r:id="rId5" name="Check Box 2">
              <controlPr locked="0" defaultSize="0" autoFill="0" autoLine="0" autoPict="0">
                <anchor moveWithCells="1">
                  <from>
                    <xdr:col>0</xdr:col>
                    <xdr:colOff>0</xdr:colOff>
                    <xdr:row>3</xdr:row>
                    <xdr:rowOff>190500</xdr:rowOff>
                  </from>
                  <to>
                    <xdr:col>0</xdr:col>
                    <xdr:colOff>1287780</xdr:colOff>
                    <xdr:row>4</xdr:row>
                    <xdr:rowOff>152400</xdr:rowOff>
                  </to>
                </anchor>
              </controlPr>
            </control>
          </mc:Choice>
        </mc:AlternateContent>
        <mc:AlternateContent xmlns:mc="http://schemas.openxmlformats.org/markup-compatibility/2006">
          <mc:Choice Requires="x14">
            <control shapeId="1027" r:id="rId6" name="Check Box 3">
              <controlPr locked="0" defaultSize="0" autoFill="0" autoLine="0" autoPict="0">
                <anchor moveWithCells="1">
                  <from>
                    <xdr:col>0</xdr:col>
                    <xdr:colOff>0</xdr:colOff>
                    <xdr:row>4</xdr:row>
                    <xdr:rowOff>182880</xdr:rowOff>
                  </from>
                  <to>
                    <xdr:col>0</xdr:col>
                    <xdr:colOff>1264920</xdr:colOff>
                    <xdr:row>5</xdr:row>
                    <xdr:rowOff>182880</xdr:rowOff>
                  </to>
                </anchor>
              </controlPr>
            </control>
          </mc:Choice>
        </mc:AlternateContent>
        <mc:AlternateContent xmlns:mc="http://schemas.openxmlformats.org/markup-compatibility/2006">
          <mc:Choice Requires="x14">
            <control shapeId="1028" r:id="rId7" name="Check Box 4">
              <controlPr locked="0" defaultSize="0" autoFill="0" autoLine="0" autoPict="0">
                <anchor moveWithCells="1">
                  <from>
                    <xdr:col>0</xdr:col>
                    <xdr:colOff>0</xdr:colOff>
                    <xdr:row>5</xdr:row>
                    <xdr:rowOff>182880</xdr:rowOff>
                  </from>
                  <to>
                    <xdr:col>0</xdr:col>
                    <xdr:colOff>1089660</xdr:colOff>
                    <xdr:row>6</xdr:row>
                    <xdr:rowOff>160020</xdr:rowOff>
                  </to>
                </anchor>
              </controlPr>
            </control>
          </mc:Choice>
        </mc:AlternateContent>
      </controls>
    </mc:Choice>
  </mc:AlternateContent>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z G V C U F A y p x y m A A A A + A A A A B I A H A B D b 2 5 m a W c v U G F j a 2 F n Z S 5 4 b W w g o h g A K K A U A A A A A A A A A A A A A A A A A A A A A A A A A A A A h Y 8 x D o I w G E a v Q r r T l h I S J T 9 l c J X E h G h c m 1 K h E Y q h x X I 3 B 4 / k F S R R 1 M 3 x e 3 n D + x 6 3 O + R T 1 w Z X N V j d m w x F m K J A G d l X 2 t Q Z G t 0 p X K G c w 0 7 I s 6 h V M M v G p p O t M t Q 4 d 0 k J 8 d 5 j H + N + q A m j N C L H Y l v K R n U C f W T 9 X w 6 1 s U 4 Y q R C H w y u G M 5 y s c R L F C W Y 0 A r J g K L T 5 K m w u x h T I D 4 T N 2 L p x U F y Z c F 8 C W S a Q 9 w v + B F B L A w Q U A A I A C A D M Z U J 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G V C U C i K R 7 g O A A A A E Q A A A B M A H A B G b 3 J t d W x h c y 9 T Z W N 0 a W 9 u M S 5 t I K I Y A C i g F A A A A A A A A A A A A A A A A A A A A A A A A A A A A C t O T S 7 J z M 9 T C I b Q h t Y A U E s B A i 0 A F A A C A A g A z G V C U F A y p x y m A A A A + A A A A B I A A A A A A A A A A A A A A A A A A A A A A E N v b m Z p Z y 9 Q Y W N r Y W d l L n h t b F B L A Q I t A B Q A A g A I A M x l Q l A P y u m r p A A A A O k A A A A T A A A A A A A A A A A A A A A A A P I A A A B b Q 2 9 u d G V u d F 9 U e X B l c 1 0 u e G 1 s U E s B A i 0 A F A A C A A g A z G V C U 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N i N Z s a p V + l N k d 3 x Y 7 T A n u 4 A A A A A A g A A A A A A E G Y A A A A B A A A g A A A A r E l o 1 1 B G K C L 7 C n m i c + L 9 K r I R / T a Q n r s c + z 0 G y j d 0 G S Q A A A A A D o A A A A A C A A A g A A A A L T 7 1 z D F J C R C E 1 6 w w h z V d T e i + 7 B D f j R T F g + Z r 1 + z q v M p Q A A A A C q i q X Q X x B g k w W Q 3 U 9 8 1 2 X g 2 f / w b Y J l / Q 9 v 0 8 A K 4 G 5 P X W 2 U 5 m 1 Z g W K i W A v z C H f Z e y Q V V Z F s i Q 1 Y B Y p o / T b R 5 s 4 8 S 3 3 y m v r / W x q F L 2 m / d 0 O a J A A A A A 4 I d R P N x 9 e K D i F o e Z W 8 K o N G V 9 9 X K J T K G p t U 5 S b P t w A H E U B l W d t S B h C s g T Q 0 t l + n f p S N K 6 q S P Z p k Y f e 9 i D 6 x 8 H p w = = < / D a t a M a s h u p > 
</file>

<file path=customXml/itemProps1.xml><?xml version="1.0" encoding="utf-8"?>
<ds:datastoreItem xmlns:ds="http://schemas.openxmlformats.org/officeDocument/2006/customXml" ds:itemID="{DF7F2CB2-4529-4636-A00C-0BB54071AB4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Fixon</dc:creator>
  <cp:lastModifiedBy>George Violettas</cp:lastModifiedBy>
  <dcterms:created xsi:type="dcterms:W3CDTF">2020-01-29T07:32:18Z</dcterms:created>
  <dcterms:modified xsi:type="dcterms:W3CDTF">2024-12-02T13:43:23Z</dcterms:modified>
</cp:coreProperties>
</file>