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leygw4_nottingham_ac_uk/Documents/Third Year/Dissertation/Data/"/>
    </mc:Choice>
  </mc:AlternateContent>
  <xr:revisionPtr revIDLastSave="2570" documentId="8_{9C5438DF-33E4-4A38-9C1E-B8C144451EAF}" xr6:coauthVersionLast="46" xr6:coauthVersionMax="46" xr10:uidLastSave="{98FFC22C-7A09-4AE2-8FF9-621D3FA870A1}"/>
  <bookViews>
    <workbookView xWindow="-108" yWindow="-108" windowWidth="23256" windowHeight="12576" xr2:uid="{066B1821-504C-4732-BBF5-E7E11B18D214}"/>
  </bookViews>
  <sheets>
    <sheet name="Sheet1" sheetId="1" r:id="rId1"/>
  </sheets>
  <definedNames>
    <definedName name="ExternalData_1" localSheetId="0" hidden="1">Sheet1!$C$1:$C$134</definedName>
    <definedName name="ExternalData_2" localSheetId="0" hidden="1">Sheet1!$D$1:$D$134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6" i="1" l="1"/>
  <c r="Q106" i="1" s="1"/>
  <c r="I62" i="1"/>
  <c r="Q62" i="1" s="1"/>
  <c r="R22" i="1"/>
  <c r="R39" i="1"/>
  <c r="R44" i="1"/>
  <c r="R55" i="1"/>
  <c r="Q6" i="1"/>
  <c r="Q14" i="1"/>
  <c r="Q18" i="1"/>
  <c r="Q21" i="1"/>
  <c r="Q22" i="1"/>
  <c r="Q24" i="1"/>
  <c r="Q28" i="1"/>
  <c r="Q31" i="1"/>
  <c r="Q33" i="1"/>
  <c r="Q35" i="1"/>
  <c r="Q40" i="1"/>
  <c r="Q48" i="1"/>
  <c r="Q63" i="1"/>
  <c r="Q64" i="1"/>
  <c r="Q66" i="1"/>
  <c r="Q68" i="1"/>
  <c r="Q72" i="1"/>
  <c r="Q76" i="1"/>
  <c r="Q78" i="1"/>
  <c r="Q85" i="1"/>
  <c r="Q88" i="1"/>
  <c r="Q91" i="1"/>
  <c r="Q93" i="1"/>
  <c r="Q95" i="1"/>
  <c r="Q99" i="1"/>
  <c r="Q104" i="1"/>
  <c r="Q112" i="1"/>
  <c r="Q120" i="1"/>
  <c r="Q121" i="1"/>
  <c r="Q126" i="1"/>
  <c r="L133" i="1"/>
  <c r="R133" i="1" s="1"/>
  <c r="L132" i="1"/>
  <c r="R132" i="1" s="1"/>
  <c r="L129" i="1"/>
  <c r="R129" i="1" s="1"/>
  <c r="L128" i="1"/>
  <c r="R128" i="1" s="1"/>
  <c r="L122" i="1"/>
  <c r="R122" i="1" s="1"/>
  <c r="L114" i="1"/>
  <c r="R114" i="1" s="1"/>
  <c r="L113" i="1"/>
  <c r="R113" i="1" s="1"/>
  <c r="L109" i="1"/>
  <c r="R109" i="1" s="1"/>
  <c r="L100" i="1"/>
  <c r="R100" i="1" s="1"/>
  <c r="L96" i="1"/>
  <c r="R96" i="1" s="1"/>
  <c r="L90" i="1"/>
  <c r="R90" i="1" s="1"/>
  <c r="L89" i="1"/>
  <c r="R89" i="1" s="1"/>
  <c r="L86" i="1"/>
  <c r="R86" i="1" s="1"/>
  <c r="L83" i="1"/>
  <c r="R83" i="1" s="1"/>
  <c r="L81" i="1"/>
  <c r="R81" i="1" s="1"/>
  <c r="L74" i="1"/>
  <c r="R74" i="1" s="1"/>
  <c r="L70" i="1"/>
  <c r="R70" i="1" s="1"/>
  <c r="L67" i="1"/>
  <c r="R67" i="1" s="1"/>
  <c r="L65" i="1"/>
  <c r="R65" i="1" s="1"/>
  <c r="L61" i="1"/>
  <c r="R61" i="1" s="1"/>
  <c r="L59" i="1"/>
  <c r="R59" i="1" s="1"/>
  <c r="L58" i="1"/>
  <c r="R58" i="1" s="1"/>
  <c r="L49" i="1"/>
  <c r="R49" i="1" s="1"/>
  <c r="L47" i="1"/>
  <c r="R47" i="1" s="1"/>
  <c r="L46" i="1"/>
  <c r="R46" i="1" s="1"/>
  <c r="L45" i="1"/>
  <c r="R45" i="1" s="1"/>
  <c r="L38" i="1"/>
  <c r="R38" i="1" s="1"/>
  <c r="L36" i="1"/>
  <c r="R36" i="1" s="1"/>
  <c r="L34" i="1"/>
  <c r="R34" i="1" s="1"/>
  <c r="L27" i="1"/>
  <c r="R27" i="1" s="1"/>
  <c r="L25" i="1"/>
  <c r="R25" i="1" s="1"/>
  <c r="L11" i="1"/>
  <c r="R11" i="1" s="1"/>
  <c r="L9" i="1"/>
  <c r="R9" i="1" s="1"/>
  <c r="L8" i="1"/>
  <c r="R8" i="1" s="1"/>
  <c r="L3" i="1"/>
  <c r="R3" i="1" s="1"/>
  <c r="L4" i="1"/>
  <c r="R4" i="1" s="1"/>
  <c r="L5" i="1"/>
  <c r="R5" i="1" s="1"/>
  <c r="L2" i="1"/>
  <c r="I132" i="1"/>
  <c r="Q132" i="1" s="1"/>
  <c r="I133" i="1"/>
  <c r="Q133" i="1" s="1"/>
  <c r="I134" i="1"/>
  <c r="Q134" i="1" s="1"/>
  <c r="I131" i="1"/>
  <c r="Q131" i="1" s="1"/>
  <c r="I129" i="1"/>
  <c r="Q129" i="1" s="1"/>
  <c r="I125" i="1"/>
  <c r="Q125" i="1" s="1"/>
  <c r="I124" i="1"/>
  <c r="Q124" i="1" s="1"/>
  <c r="I123" i="1"/>
  <c r="Q123" i="1" s="1"/>
  <c r="I122" i="1"/>
  <c r="Q122" i="1" s="1"/>
  <c r="I119" i="1"/>
  <c r="Q119" i="1" s="1"/>
  <c r="I118" i="1"/>
  <c r="Q118" i="1" s="1"/>
  <c r="I114" i="1"/>
  <c r="Q114" i="1" s="1"/>
  <c r="I113" i="1"/>
  <c r="Q113" i="1" s="1"/>
  <c r="I111" i="1"/>
  <c r="Q111" i="1" s="1"/>
  <c r="I109" i="1"/>
  <c r="Q109" i="1" s="1"/>
  <c r="I107" i="1"/>
  <c r="Q107" i="1" s="1"/>
  <c r="I105" i="1"/>
  <c r="Q105" i="1" s="1"/>
  <c r="I101" i="1"/>
  <c r="Q101" i="1" s="1"/>
  <c r="I100" i="1"/>
  <c r="Q100" i="1" s="1"/>
  <c r="I98" i="1"/>
  <c r="Q98" i="1" s="1"/>
  <c r="I97" i="1"/>
  <c r="Q97" i="1" s="1"/>
  <c r="I96" i="1"/>
  <c r="Q96" i="1" s="1"/>
  <c r="I92" i="1"/>
  <c r="Q92" i="1" s="1"/>
  <c r="I90" i="1"/>
  <c r="Q90" i="1" s="1"/>
  <c r="I89" i="1"/>
  <c r="Q89" i="1" s="1"/>
  <c r="I86" i="1"/>
  <c r="Q86" i="1" s="1"/>
  <c r="I84" i="1"/>
  <c r="Q84" i="1" s="1"/>
  <c r="I83" i="1"/>
  <c r="Q83" i="1" s="1"/>
  <c r="I81" i="1"/>
  <c r="Q81" i="1" s="1"/>
  <c r="I80" i="1"/>
  <c r="Q80" i="1" s="1"/>
  <c r="I77" i="1"/>
  <c r="Q77" i="1" s="1"/>
  <c r="I74" i="1"/>
  <c r="Q74" i="1" s="1"/>
  <c r="I73" i="1"/>
  <c r="Q73" i="1" s="1"/>
  <c r="I70" i="1"/>
  <c r="Q70" i="1" s="1"/>
  <c r="I69" i="1"/>
  <c r="Q69" i="1" s="1"/>
  <c r="I67" i="1"/>
  <c r="Q67" i="1" s="1"/>
  <c r="I65" i="1"/>
  <c r="Q65" i="1" s="1"/>
  <c r="I56" i="1"/>
  <c r="Q56" i="1" s="1"/>
  <c r="I57" i="1"/>
  <c r="Q57" i="1" s="1"/>
  <c r="I58" i="1"/>
  <c r="Q58" i="1" s="1"/>
  <c r="I59" i="1"/>
  <c r="Q59" i="1" s="1"/>
  <c r="I60" i="1"/>
  <c r="Q60" i="1" s="1"/>
  <c r="I52" i="1"/>
  <c r="Q52" i="1" s="1"/>
  <c r="I50" i="1"/>
  <c r="Q50" i="1" s="1"/>
  <c r="I47" i="1"/>
  <c r="Q47" i="1" s="1"/>
  <c r="I46" i="1"/>
  <c r="Q46" i="1" s="1"/>
  <c r="I45" i="1"/>
  <c r="Q45" i="1" s="1"/>
  <c r="I43" i="1"/>
  <c r="Q43" i="1" s="1"/>
  <c r="I36" i="1"/>
  <c r="Q36" i="1" s="1"/>
  <c r="I34" i="1"/>
  <c r="Q34" i="1" s="1"/>
  <c r="I29" i="1"/>
  <c r="Q29" i="1" s="1"/>
  <c r="I26" i="1"/>
  <c r="Q26" i="1" s="1"/>
  <c r="I27" i="1"/>
  <c r="Q27" i="1" s="1"/>
  <c r="I25" i="1"/>
  <c r="Q25" i="1" s="1"/>
  <c r="I23" i="1"/>
  <c r="Q23" i="1" s="1"/>
  <c r="I17" i="1"/>
  <c r="Q17" i="1" s="1"/>
  <c r="I16" i="1"/>
  <c r="Q16" i="1" s="1"/>
  <c r="I8" i="1"/>
  <c r="Q8" i="1" s="1"/>
  <c r="I9" i="1"/>
  <c r="Q9" i="1" s="1"/>
  <c r="I11" i="1"/>
  <c r="Q11" i="1" s="1"/>
  <c r="I7" i="1"/>
  <c r="Q7" i="1" s="1"/>
  <c r="I3" i="1"/>
  <c r="Q3" i="1" s="1"/>
  <c r="I4" i="1"/>
  <c r="Q4" i="1" s="1"/>
  <c r="I2" i="1"/>
  <c r="X3" i="1"/>
  <c r="X4" i="1"/>
  <c r="X5" i="1"/>
  <c r="X6" i="1"/>
  <c r="X7" i="1"/>
  <c r="X8" i="1"/>
  <c r="X9" i="1"/>
  <c r="X10" i="1"/>
  <c r="X11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2" i="1"/>
  <c r="O15" i="1"/>
  <c r="P15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3" i="1"/>
  <c r="P13" i="1"/>
  <c r="O14" i="1"/>
  <c r="P14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P2" i="1"/>
  <c r="O2" i="1"/>
  <c r="R2" i="1" l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tc={080A0F2B-6773-4F7C-AD9F-9057F4164376}</author>
    <author>tc={59A45FD9-477C-49F7-9416-3E2EFFAED520}</author>
    <author>tc={3415AA33-337F-44D8-A6D5-0B96B015B596}</author>
    <author>tc={01428067-F9C0-4B3E-9173-BF21B81FF67D}</author>
    <author>tc={D692A515-C265-4663-A878-8926E4DC6EBA}</author>
    <author>tc={A0DD1C19-5AFD-4DDC-B2CE-793CD39583BC}</author>
    <author>tc={CAD5E70B-A99B-44D4-8271-A5924554FBCE}</author>
    <author>tc={8EFDE525-0CA1-4728-9E80-1163EE07F38B}</author>
    <author>tc={0D289172-7323-4581-BA71-C4BB5A534C4B}</author>
    <author>tc={69E51B39-990F-4FCB-A2D9-D11A7C8D6358}</author>
    <author>tc={D6A4D5DB-58DE-4C6C-90C9-0429D6C2BBF7}</author>
    <author>tc={FE7108BE-5F10-49BA-8603-34046982BA64}</author>
    <author>tc={B6916E1D-B509-4334-B970-CB36CFF2E131}</author>
    <author>tc={C199E1EB-CC81-43E6-9822-F80D52D47C82}</author>
    <author>tc={42056B84-74FD-4631-916E-853AB9BE2C63}</author>
    <author>tc={38320F2B-6C88-4EF7-A10C-6564FC4A2BB2}</author>
    <author>tc={F368F263-2477-4487-92A6-06B324D94B5C}</author>
    <author>tc={77FE15E9-E889-4AFF-9674-87615DA2F12D}</author>
    <author>tc={C55E1CBB-A862-487C-B035-5D57B2FF0919}</author>
    <author>tc={C4C3567D-BFD5-478A-9E0B-F833256FED0B}</author>
  </authors>
  <commentList>
    <comment ref="D1" authorId="0" shapeId="0" xr:uid="{080A0F2B-6773-4F7C-AD9F-9057F4164376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 size from which Average Income was generated. Used as weights in weighted least squares</t>
      </text>
    </comment>
    <comment ref="E1" authorId="1" shapeId="0" xr:uid="{59A45FD9-477C-49F7-9416-3E2EFFAED52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university (not consolidated) expenditure from financal statements</t>
      </text>
    </comment>
    <comment ref="F1" authorId="2" shapeId="0" xr:uid="{3415AA33-337F-44D8-A6D5-0B96B015B596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total expenditure, but for staff costs.</t>
      </text>
    </comment>
    <comment ref="G1" authorId="3" shapeId="0" xr:uid="{01428067-F9C0-4B3E-9173-BF21B81FF67D}">
      <text>
        <t>[Threaded comment]
Your version of Excel allows you to read this threaded comment; however, any edits to it will get removed if the file is opened in a newer version of Excel. Learn more: https://go.microsoft.com/fwlink/?linkid=870924
Comment:
    Academic Department Expenditure</t>
      </text>
    </comment>
    <comment ref="H1" authorId="4" shapeId="0" xr:uid="{D692A515-C265-4663-A878-8926E4DC6EBA}">
      <text>
        <t>[Threaded comment]
Your version of Excel allows you to read this threaded comment; however, any edits to it will get removed if the file is opened in a newer version of Excel. Learn more: https://go.microsoft.com/fwlink/?linkid=870924
Comment:
    Academic Services Expenditure</t>
      </text>
    </comment>
    <comment ref="I1" authorId="5" shapeId="0" xr:uid="{A0DD1C19-5AFD-4DDC-B2CE-793CD39583BC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Academic Expenditure</t>
      </text>
    </comment>
    <comment ref="J1" authorId="6" shapeId="0" xr:uid="{CAD5E70B-A99B-44D4-8271-A5924554FBCE}">
      <text>
        <t>[Threaded comment]
Your version of Excel allows you to read this threaded comment; however, any edits to it will get removed if the file is opened in a newer version of Excel. Learn more: https://go.microsoft.com/fwlink/?linkid=870924
Comment:
    Academic Department Staff Costs</t>
      </text>
    </comment>
    <comment ref="K1" authorId="7" shapeId="0" xr:uid="{8EFDE525-0CA1-4728-9E80-1163EE07F38B}">
      <text>
        <t>[Threaded comment]
Your version of Excel allows you to read this threaded comment; however, any edits to it will get removed if the file is opened in a newer version of Excel. Learn more: https://go.microsoft.com/fwlink/?linkid=870924
Comment:
    Academic Services Staff Costs</t>
      </text>
    </comment>
    <comment ref="L1" authorId="8" shapeId="0" xr:uid="{0D289172-7323-4581-BA71-C4BB5A534C4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Academic Staff Costs</t>
      </text>
    </comment>
    <comment ref="M1" authorId="9" shapeId="0" xr:uid="{69E51B39-990F-4FCB-A2D9-D11A7C8D6358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Undergraduates</t>
      </text>
    </comment>
    <comment ref="N1" authorId="10" shapeId="0" xr:uid="{D6A4D5DB-58DE-4C6C-90C9-0429D6C2BBF7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Number of Students</t>
      </text>
    </comment>
    <comment ref="O1" authorId="11" shapeId="0" xr:uid="{FE7108BE-5F10-49BA-8603-34046982BA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Expenditure per Student</t>
      </text>
    </comment>
    <comment ref="P1" authorId="12" shapeId="0" xr:uid="{B6916E1D-B509-4334-B970-CB36CFF2E131}">
      <text>
        <t>[Threaded comment]
Your version of Excel allows you to read this threaded comment; however, any edits to it will get removed if the file is opened in a newer version of Excel. Learn more: https://go.microsoft.com/fwlink/?linkid=870924
Comment:
    Staff Costs per Student</t>
      </text>
    </comment>
    <comment ref="Q1" authorId="13" shapeId="0" xr:uid="{C199E1EB-CC81-43E6-9822-F80D52D47C82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Academic Expenditure per Student</t>
      </text>
    </comment>
    <comment ref="R1" authorId="14" shapeId="0" xr:uid="{42056B84-74FD-4631-916E-853AB9BE2C63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Academic Staff Costs per Student</t>
      </text>
    </comment>
    <comment ref="S1" authorId="15" shapeId="0" xr:uid="{38320F2B-6C88-4EF7-A10C-6564FC4A2BB2}">
      <text>
        <t>[Threaded comment]
Your version of Excel allows you to read this threaded comment; however, any edits to it will get removed if the file is opened in a newer version of Excel. Learn more: https://go.microsoft.com/fwlink/?linkid=870924
Comment:
    Student-Staff Ratio</t>
      </text>
    </comment>
    <comment ref="T1" authorId="16" shapeId="0" xr:uid="{F368F263-2477-4487-92A6-06B324D94B5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UCAS entry tariff from Guardian league table</t>
      </text>
    </comment>
    <comment ref="W1" authorId="17" shapeId="0" xr:uid="{77FE15E9-E889-4AFF-9674-87615DA2F12D}">
      <text>
        <t>[Threaded comment]
Your version of Excel allows you to read this threaded comment; however, any edits to it will get removed if the file is opened in a newer version of Excel. Learn more: https://go.microsoft.com/fwlink/?linkid=870924
Comment:
    Russell Group</t>
      </text>
    </comment>
    <comment ref="X1" authorId="18" shapeId="0" xr:uid="{C55E1CBB-A862-487C-B035-5D57B2FF0919}">
      <text>
        <t>[Threaded comment]
Your version of Excel allows you to read this threaded comment; however, any edits to it will get removed if the file is opened in a newer version of Excel. Learn more: https://go.microsoft.com/fwlink/?linkid=870924
Comment:
    Proportion of Student that are Postgraduates</t>
      </text>
    </comment>
    <comment ref="G106" authorId="19" shapeId="0" xr:uid="{C4C3567D-BFD5-478A-9E0B-F833256FED0B}">
      <text>
        <t>[Threaded comment]
Your version of Excel allows you to read this threaded comment; however, any edits to it will get removed if the file is opened in a newer version of Excel. Learn more: https://go.microsoft.com/fwlink/?linkid=870924
Comment:
    2018/19 data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25F927-C181-4DD6-88DA-AC3A72903970}" keepAlive="1" name="Query - Table3 (2)" description="Connection to the 'Table3 (2)' query in the workbook." type="5" refreshedVersion="6" background="1" saveData="1">
    <dbPr connection="Provider=Microsoft.Mashup.OleDb.1;Data Source=$Workbook$;Location=&quot;Table3 (2)&quot;;Extended Properties=&quot;&quot;" command="SELECT * FROM [Table3 (2)]"/>
  </connection>
  <connection id="2" xr16:uid="{7A7A81AE-27E5-420E-A1BB-59F88AD193E9}" keepAlive="1" name="Query - Table6 (2)" description="Connection to the 'Table6 (2)' query in the workbook." type="5" refreshedVersion="6" background="1" saveData="1">
    <dbPr connection="Provider=Microsoft.Mashup.OleDb.1;Data Source=$Workbook$;Location=&quot;Table6 (2)&quot;;Extended Properties=&quot;&quot;" command="SELECT * FROM [Table6 (2)]"/>
  </connection>
  <connection id="3" xr16:uid="{84B88594-5541-48EF-9D5D-FF5F7A58DCAB}" keepAlive="1" name="Query - Universities and other higher education providers by size[edit]" description="Connection to the 'Universities and other higher education providers by size[edit]' query in the workbook." type="5" refreshedVersion="6" background="1" saveData="1">
    <dbPr connection="Provider=Microsoft.Mashup.OleDb.1;Data Source=$Workbook$;Location=&quot;Universities and other higher education providers by size[edit]&quot;;Extended Properties=&quot;&quot;" command="SELECT * FROM [Universities and other higher education providers by size[edit]]]"/>
  </connection>
</connections>
</file>

<file path=xl/sharedStrings.xml><?xml version="1.0" encoding="utf-8"?>
<sst xmlns="http://schemas.openxmlformats.org/spreadsheetml/2006/main" count="159" uniqueCount="159">
  <si>
    <t>Provider name</t>
  </si>
  <si>
    <t>Average Income</t>
  </si>
  <si>
    <t>Count</t>
  </si>
  <si>
    <t>The University of Aberdeen</t>
  </si>
  <si>
    <t>Abertay University</t>
  </si>
  <si>
    <t>Aberystwyth University</t>
  </si>
  <si>
    <t>Anglia Ruskin University</t>
  </si>
  <si>
    <t>Aston University</t>
  </si>
  <si>
    <t>Bangor University</t>
  </si>
  <si>
    <t>Bath Spa University</t>
  </si>
  <si>
    <t>The University of Bath</t>
  </si>
  <si>
    <t>University of Bedfordshire</t>
  </si>
  <si>
    <t>Queen's University Belfast</t>
  </si>
  <si>
    <t>Birmingham City University</t>
  </si>
  <si>
    <t>The University of Birmingham</t>
  </si>
  <si>
    <t>University College Birmingham</t>
  </si>
  <si>
    <t>Bishop Grosseteste University</t>
  </si>
  <si>
    <t>The University of Bolton</t>
  </si>
  <si>
    <t>The Arts University Bournemouth</t>
  </si>
  <si>
    <t>Bournemouth University</t>
  </si>
  <si>
    <t>The University of Bradford</t>
  </si>
  <si>
    <t>The University of Brighton</t>
  </si>
  <si>
    <t>The University of Bristol</t>
  </si>
  <si>
    <t>Brunel University London</t>
  </si>
  <si>
    <t>Buckinghamshire New University</t>
  </si>
  <si>
    <t>The University of Cambridge</t>
  </si>
  <si>
    <t>Canterbury Christ Church University</t>
  </si>
  <si>
    <t>Cardiff University</t>
  </si>
  <si>
    <t>Cardiff Metropolitan University</t>
  </si>
  <si>
    <t>The University of Central Lancashire</t>
  </si>
  <si>
    <t>University of Chester</t>
  </si>
  <si>
    <t>The University of Chichester</t>
  </si>
  <si>
    <t>City, University of London</t>
  </si>
  <si>
    <t>Coventry University</t>
  </si>
  <si>
    <t>University for the Creative Arts</t>
  </si>
  <si>
    <t>University of Cumbria</t>
  </si>
  <si>
    <t>De Montfort University</t>
  </si>
  <si>
    <t>University of Derby</t>
  </si>
  <si>
    <t>The University of Dundee</t>
  </si>
  <si>
    <t>University of Durham</t>
  </si>
  <si>
    <t>The University of East Anglia</t>
  </si>
  <si>
    <t>The University of East London</t>
  </si>
  <si>
    <t>Edge Hill University</t>
  </si>
  <si>
    <t>Edinburgh Napier University</t>
  </si>
  <si>
    <t>The University of Edinburgh</t>
  </si>
  <si>
    <t>The University of Essex</t>
  </si>
  <si>
    <t>The University of Exeter</t>
  </si>
  <si>
    <t>Falmouth University</t>
  </si>
  <si>
    <t>Glasgow Caledonian University</t>
  </si>
  <si>
    <t>The University of Glasgow</t>
  </si>
  <si>
    <t>University of Gloucestershire</t>
  </si>
  <si>
    <t>Glyndŵr University</t>
  </si>
  <si>
    <t>Goldsmiths College</t>
  </si>
  <si>
    <t>The University of Greenwich</t>
  </si>
  <si>
    <t>Harper Adams University</t>
  </si>
  <si>
    <t>Heriot-Watt University</t>
  </si>
  <si>
    <t>University of Hertfordshire</t>
  </si>
  <si>
    <t>The University of Huddersfield</t>
  </si>
  <si>
    <t>The University of Hull</t>
  </si>
  <si>
    <t>Imperial College of Science, Technology and Medicine</t>
  </si>
  <si>
    <t>Keele University</t>
  </si>
  <si>
    <t>The University of Kent</t>
  </si>
  <si>
    <t>King's College London</t>
  </si>
  <si>
    <t>Kingston University</t>
  </si>
  <si>
    <t>The University of Lancaster</t>
  </si>
  <si>
    <t>Leeds Beckett University</t>
  </si>
  <si>
    <t>The University of Leeds</t>
  </si>
  <si>
    <t>Leeds Trinity University</t>
  </si>
  <si>
    <t>The University of Leicester</t>
  </si>
  <si>
    <t>The University of Lincoln</t>
  </si>
  <si>
    <t>Liverpool Hope University</t>
  </si>
  <si>
    <t>Liverpool John Moores University</t>
  </si>
  <si>
    <t>The University of Liverpool</t>
  </si>
  <si>
    <t>University of the Arts, London</t>
  </si>
  <si>
    <t>London Metropolitan University</t>
  </si>
  <si>
    <t>London South Bank University</t>
  </si>
  <si>
    <t>London School of Economics and Political Science</t>
  </si>
  <si>
    <t>Loughborough University</t>
  </si>
  <si>
    <t>The Manchester Metropolitan University</t>
  </si>
  <si>
    <t>The University of Manchester</t>
  </si>
  <si>
    <t>Middlesex University</t>
  </si>
  <si>
    <t>Newcastle University</t>
  </si>
  <si>
    <t>Newman University</t>
  </si>
  <si>
    <t>The University of Northampton</t>
  </si>
  <si>
    <t>University of Northumbria at Newcastle</t>
  </si>
  <si>
    <t>Norwich University of the Arts</t>
  </si>
  <si>
    <t>University of Nottingham</t>
  </si>
  <si>
    <t>The Nottingham Trent University</t>
  </si>
  <si>
    <t>Oxford Brookes University</t>
  </si>
  <si>
    <t>The University of Oxford</t>
  </si>
  <si>
    <t>University of Plymouth</t>
  </si>
  <si>
    <t>The University of Portsmouth</t>
  </si>
  <si>
    <t>Queen Margaret University, Edinburgh</t>
  </si>
  <si>
    <t>Queen Mary University of London</t>
  </si>
  <si>
    <t>Ravensbourne University London</t>
  </si>
  <si>
    <t>The University of Reading</t>
  </si>
  <si>
    <t>The Robert Gordon University</t>
  </si>
  <si>
    <t>Roehampton University</t>
  </si>
  <si>
    <t>Royal Agricultural University</t>
  </si>
  <si>
    <t>Royal Holloway and Bedford New College</t>
  </si>
  <si>
    <t>The Royal Veterinary College</t>
  </si>
  <si>
    <t>The University of St Andrews</t>
  </si>
  <si>
    <t>St George's, University of London</t>
  </si>
  <si>
    <t>St Mary's University, Twickenham</t>
  </si>
  <si>
    <t>The University of Salford</t>
  </si>
  <si>
    <t>SOAS University of London</t>
  </si>
  <si>
    <t>Sheffield Hallam University</t>
  </si>
  <si>
    <t>The University of Sheffield</t>
  </si>
  <si>
    <t>Solent University</t>
  </si>
  <si>
    <t>The University of Southampton</t>
  </si>
  <si>
    <t>Staffordshire University</t>
  </si>
  <si>
    <t>The University of Stirling</t>
  </si>
  <si>
    <t>University of St Mark and St John</t>
  </si>
  <si>
    <t>The University of Strathclyde</t>
  </si>
  <si>
    <t>University of Suffolk</t>
  </si>
  <si>
    <t>The University of Sunderland</t>
  </si>
  <si>
    <t>The University of Surrey</t>
  </si>
  <si>
    <t>The University of Sussex</t>
  </si>
  <si>
    <t>Swansea University</t>
  </si>
  <si>
    <t>Teesside University</t>
  </si>
  <si>
    <t>University of Wales Trinity Saint David</t>
  </si>
  <si>
    <t>University of the Highlands and Islands</t>
  </si>
  <si>
    <t>Ulster University</t>
  </si>
  <si>
    <t>University College London</t>
  </si>
  <si>
    <t>University of South Wales</t>
  </si>
  <si>
    <t>The University of Warwick</t>
  </si>
  <si>
    <t>University of the West of England, Bristol</t>
  </si>
  <si>
    <t>The University of the West of Scotland</t>
  </si>
  <si>
    <t>The University of West London</t>
  </si>
  <si>
    <t>The University of Westminster</t>
  </si>
  <si>
    <t>The University of Winchester</t>
  </si>
  <si>
    <t>The University of Wolverhampton</t>
  </si>
  <si>
    <t>University of Worcester</t>
  </si>
  <si>
    <t>York St John University</t>
  </si>
  <si>
    <t>The University of York</t>
  </si>
  <si>
    <t>Total Expenditure</t>
  </si>
  <si>
    <t>Staff Costs</t>
  </si>
  <si>
    <t>UG Total</t>
  </si>
  <si>
    <t>exp/student</t>
  </si>
  <si>
    <t>staff/student</t>
  </si>
  <si>
    <t>Total</t>
  </si>
  <si>
    <t>SSR</t>
  </si>
  <si>
    <t>Entry</t>
  </si>
  <si>
    <t>London</t>
  </si>
  <si>
    <t>Russell</t>
  </si>
  <si>
    <t>Post Prop</t>
  </si>
  <si>
    <t>Medicine</t>
  </si>
  <si>
    <t>Economics</t>
  </si>
  <si>
    <t>Engineering</t>
  </si>
  <si>
    <t>AD SC</t>
  </si>
  <si>
    <t>AS SC</t>
  </si>
  <si>
    <t>Sum</t>
  </si>
  <si>
    <t>Sum2</t>
  </si>
  <si>
    <t>Scotland</t>
  </si>
  <si>
    <t>AcT/student</t>
  </si>
  <si>
    <t>AcSC/student</t>
  </si>
  <si>
    <t>Acdm Departments</t>
  </si>
  <si>
    <t>Acdm Services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</si>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</sst>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2" fontId="0" fillId="0" borderId="0" xfId="0" applyNumberFormat="1"/>
    <xf numFmtId="0" fontId="0" fillId="0" borderId="0" xfId="0" applyFont="1"/>
    <xf numFmtId="0" fontId="0" fillId="0" borderId="0" xfId="0" applyFont="1" applyProtection="1">
      <protection locked="0"/>
    </xf>
    <xf numFmtId="0" fontId="0" fillId="0" borderId="0" xfId="0" quotePrefix="1" applyFont="1"/>
  </cellXfs>
  <cellStyles count="1">
    <cellStyle name="Normal" xfId="0" builtinId="0"/>
  </cellStyles>
  <dxfs count="2"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orge White" id="{21CE6ABE-AE1F-47C9-B9AD-9EDE157334DD}" userId="George White" providerId="Non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DEB016-59EF-44BA-B7B4-8A339D8CF87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718F545-DED6-45CF-93B5-6780A8C9EA9E}" autoFormatId="16" applyNumberFormats="0" applyBorderFormats="0" applyFontFormats="0" applyPatternFormats="0" applyAlignmentFormats="0" applyWidthHeightFormats="0">
  <queryTableRefresh nextId="14" unboundColumnsRight="8">
    <queryTableFields count="9">
      <queryTableField id="1" name="Count" tableColumnId="1"/>
      <queryTableField id="2" dataBound="0" tableColumnId="2"/>
      <queryTableField id="3" dataBound="0" tableColumnId="3"/>
      <queryTableField id="8" dataBound="0" tableColumnId="6"/>
      <queryTableField id="9" dataBound="0" tableColumnId="7"/>
      <queryTableField id="12" dataBound="0" tableColumnId="10"/>
      <queryTableField id="10" dataBound="0" tableColumnId="8"/>
      <queryTableField id="11" dataBound="0" tableColumnId="9"/>
      <queryTableField id="13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A2FE7-ED15-44D7-8363-57B8E9D13369}" name="Table3_26" displayName="Table3_26" ref="C1:C134" tableType="queryTable" headerRowDxfId="1">
  <tableColumns count="1">
    <tableColumn id="1" xr3:uid="{5677C976-B7E8-4D58-BDAD-05471E90EC9F}" uniqueName="1" name="Average Income" queryTableField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1BD6E5-CE79-4436-8E0B-A740C0CB3DA1}" name="Table6_29" displayName="Table6_29" ref="D1:L134" tableType="queryTable" totalsRowShown="0" headerRowDxfId="0">
  <tableColumns count="9">
    <tableColumn id="1" xr3:uid="{DCD3F4D3-3770-4174-B7E1-90F0A0BB1221}" uniqueName="1" name="Count" queryTableFieldId="1"/>
    <tableColumn id="2" xr3:uid="{C33F1D13-88CB-4A05-857E-F063F33D526B}" uniqueName="2" name="Total Expenditure" queryTableFieldId="2"/>
    <tableColumn id="3" xr3:uid="{2E6DD13B-7E38-4B1E-807D-FA72F1A0F0ED}" uniqueName="3" name="Staff Costs" queryTableFieldId="3"/>
    <tableColumn id="6" xr3:uid="{804B5072-9E77-4F37-9949-A42DE138EDDF}" uniqueName="6" name="Acdm Departments" queryTableFieldId="8"/>
    <tableColumn id="7" xr3:uid="{8ED6F4E2-7B05-4A90-B1B7-3FF1CFBFA831}" uniqueName="7" name="Acdm Services" queryTableFieldId="9"/>
    <tableColumn id="10" xr3:uid="{FF872373-70CE-4B00-9F8C-04DC0E24C245}" uniqueName="10" name="Sum" queryTableFieldId="12"/>
    <tableColumn id="8" xr3:uid="{CFFC2D57-ACB6-48A3-BBAF-A83F82FD353B}" uniqueName="8" name="AD SC" queryTableFieldId="10"/>
    <tableColumn id="9" xr3:uid="{170C39D8-AEBA-4DEF-A7BC-BE88980DF5E2}" uniqueName="9" name="AS SC" queryTableFieldId="11"/>
    <tableColumn id="11" xr3:uid="{BCC2025D-BCD9-44FE-8D4D-45843127BA88}" uniqueName="11" name="Sum2" queryTableFieldId="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1-02-18T19:49:37.20" personId="{21CE6ABE-AE1F-47C9-B9AD-9EDE157334DD}" id="{080A0F2B-6773-4F7C-AD9F-9057F4164376}">
    <text>Sample size from which Average Income was generated. Used as weights in weighted least squares</text>
  </threadedComment>
  <threadedComment ref="E1" dT="2021-02-18T19:50:19.89" personId="{21CE6ABE-AE1F-47C9-B9AD-9EDE157334DD}" id="{59A45FD9-477C-49F7-9416-3E2EFFAED520}">
    <text>Total university (not consolidated) expenditure from financal statements</text>
  </threadedComment>
  <threadedComment ref="F1" dT="2021-02-18T19:50:46.94" personId="{21CE6ABE-AE1F-47C9-B9AD-9EDE157334DD}" id="{3415AA33-337F-44D8-A6D5-0B96B015B596}">
    <text>Same as total expenditure, but for staff costs.</text>
  </threadedComment>
  <threadedComment ref="G1" dT="2021-05-09T16:39:37.51" personId="{21CE6ABE-AE1F-47C9-B9AD-9EDE157334DD}" id="{01428067-F9C0-4B3E-9173-BF21B81FF67D}">
    <text>Academic Department Expenditure</text>
  </threadedComment>
  <threadedComment ref="H1" dT="2021-05-09T16:39:49.28" personId="{21CE6ABE-AE1F-47C9-B9AD-9EDE157334DD}" id="{D692A515-C265-4663-A878-8926E4DC6EBA}">
    <text>Academic Services Expenditure</text>
  </threadedComment>
  <threadedComment ref="I1" dT="2021-05-09T16:40:09.95" personId="{21CE6ABE-AE1F-47C9-B9AD-9EDE157334DD}" id="{A0DD1C19-5AFD-4DDC-B2CE-793CD39583BC}">
    <text>Total Academic Expenditure</text>
  </threadedComment>
  <threadedComment ref="J1" dT="2021-05-09T16:40:33.21" personId="{21CE6ABE-AE1F-47C9-B9AD-9EDE157334DD}" id="{CAD5E70B-A99B-44D4-8271-A5924554FBCE}">
    <text>Academic Department Staff Costs</text>
  </threadedComment>
  <threadedComment ref="K1" dT="2021-05-09T16:40:48.14" personId="{21CE6ABE-AE1F-47C9-B9AD-9EDE157334DD}" id="{8EFDE525-0CA1-4728-9E80-1163EE07F38B}">
    <text>Academic Services Staff Costs</text>
  </threadedComment>
  <threadedComment ref="L1" dT="2021-05-09T16:41:02.69" personId="{21CE6ABE-AE1F-47C9-B9AD-9EDE157334DD}" id="{0D289172-7323-4581-BA71-C4BB5A534C4B}">
    <text>Total Academic Staff Costs</text>
  </threadedComment>
  <threadedComment ref="M1" dT="2021-05-09T16:41:34.90" personId="{21CE6ABE-AE1F-47C9-B9AD-9EDE157334DD}" id="{69E51B39-990F-4FCB-A2D9-D11A7C8D6358}">
    <text>Number of Undergraduates</text>
  </threadedComment>
  <threadedComment ref="N1" dT="2021-05-09T16:41:57.01" personId="{21CE6ABE-AE1F-47C9-B9AD-9EDE157334DD}" id="{D6A4D5DB-58DE-4C6C-90C9-0429D6C2BBF7}">
    <text>Total Number of Students</text>
  </threadedComment>
  <threadedComment ref="O1" dT="2021-05-09T16:42:16.54" personId="{21CE6ABE-AE1F-47C9-B9AD-9EDE157334DD}" id="{FE7108BE-5F10-49BA-8603-34046982BA64}">
    <text>Total Expenditure per Student</text>
  </threadedComment>
  <threadedComment ref="P1" dT="2021-05-09T16:42:29.96" personId="{21CE6ABE-AE1F-47C9-B9AD-9EDE157334DD}" id="{B6916E1D-B509-4334-B970-CB36CFF2E131}">
    <text>Staff Costs per Student</text>
  </threadedComment>
  <threadedComment ref="Q1" dT="2021-05-09T16:42:55.27" personId="{21CE6ABE-AE1F-47C9-B9AD-9EDE157334DD}" id="{C199E1EB-CC81-43E6-9822-F80D52D47C82}">
    <text>Total Academic Expenditure per Student</text>
  </threadedComment>
  <threadedComment ref="R1" dT="2021-05-09T16:43:08.11" personId="{21CE6ABE-AE1F-47C9-B9AD-9EDE157334DD}" id="{42056B84-74FD-4631-916E-853AB9BE2C63}">
    <text>Total Academic Staff Costs per Student</text>
  </threadedComment>
  <threadedComment ref="S1" dT="2021-05-09T16:43:38.28" personId="{21CE6ABE-AE1F-47C9-B9AD-9EDE157334DD}" id="{38320F2B-6C88-4EF7-A10C-6564FC4A2BB2}">
    <text>Student-Staff Ratio</text>
  </threadedComment>
  <threadedComment ref="T1" dT="2021-02-18T19:52:41.35" personId="{21CE6ABE-AE1F-47C9-B9AD-9EDE157334DD}" id="{F368F263-2477-4487-92A6-06B324D94B5C}">
    <text>Average UCAS entry tariff from Guardian league table</text>
  </threadedComment>
  <threadedComment ref="W1" dT="2021-02-18T19:53:42.72" personId="{21CE6ABE-AE1F-47C9-B9AD-9EDE157334DD}" id="{77FE15E9-E889-4AFF-9674-87615DA2F12D}">
    <text>Russell Group</text>
  </threadedComment>
  <threadedComment ref="X1" dT="2021-02-18T17:33:29.64" personId="{21CE6ABE-AE1F-47C9-B9AD-9EDE157334DD}" id="{C55E1CBB-A862-487C-B035-5D57B2FF0919}">
    <text>Proportion of Student that are Postgraduates</text>
  </threadedComment>
  <threadedComment ref="G106" dT="2021-03-19T15:31:09.11" personId="{21CE6ABE-AE1F-47C9-B9AD-9EDE157334DD}" id="{C4C3567D-BFD5-478A-9E0B-F833256FED0B}">
    <text>2018/19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4379-009B-4156-ABE7-69808A11D07D}">
  <dimension ref="A1:AA135"/>
  <sheetViews>
    <sheetView tabSelected="1" zoomScaleNormal="100" workbookViewId="0">
      <pane xSplit="2" topLeftCell="C1" activePane="topRight" state="frozen"/>
      <selection pane="topRight" activeCell="F6" sqref="F6"/>
    </sheetView>
  </sheetViews>
  <sheetFormatPr defaultRowHeight="14.4" x14ac:dyDescent="0.3"/>
  <cols>
    <col min="1" max="1" width="4" bestFit="1" customWidth="1"/>
    <col min="2" max="2" width="31.88671875" customWidth="1"/>
    <col min="3" max="3" width="14.77734375" customWidth="1"/>
    <col min="4" max="4" width="6.109375" customWidth="1"/>
    <col min="5" max="5" width="15.88671875" customWidth="1"/>
    <col min="6" max="6" width="10" customWidth="1"/>
    <col min="7" max="7" width="17.44140625" bestFit="1" customWidth="1"/>
    <col min="8" max="8" width="13.21875" bestFit="1" customWidth="1"/>
    <col min="9" max="9" width="10" customWidth="1"/>
    <col min="10" max="10" width="10.5546875" customWidth="1"/>
    <col min="11" max="11" width="9.44140625" customWidth="1"/>
    <col min="12" max="12" width="10.21875" customWidth="1"/>
    <col min="13" max="13" width="8.33203125" customWidth="1"/>
    <col min="14" max="14" width="5.77734375" customWidth="1"/>
    <col min="15" max="15" width="12" customWidth="1"/>
    <col min="16" max="16" width="12.109375" customWidth="1"/>
    <col min="17" max="17" width="12" bestFit="1" customWidth="1"/>
    <col min="18" max="18" width="12.5546875" bestFit="1" customWidth="1"/>
    <col min="19" max="19" width="5" customWidth="1"/>
    <col min="20" max="20" width="6.5546875" bestFit="1" customWidth="1"/>
    <col min="21" max="21" width="7.44140625" bestFit="1" customWidth="1"/>
    <col min="22" max="22" width="8.33203125" bestFit="1" customWidth="1"/>
    <col min="23" max="23" width="6.6640625" bestFit="1" customWidth="1"/>
    <col min="24" max="24" width="9.109375" bestFit="1" customWidth="1"/>
    <col min="25" max="25" width="8.77734375" bestFit="1" customWidth="1"/>
    <col min="26" max="26" width="10" bestFit="1" customWidth="1"/>
    <col min="27" max="27" width="10.88671875" bestFit="1" customWidth="1"/>
  </cols>
  <sheetData>
    <row r="1" spans="1:27" x14ac:dyDescent="0.3">
      <c r="A1" t="s">
        <v>158</v>
      </c>
      <c r="B1" s="1" t="s">
        <v>0</v>
      </c>
      <c r="C1" s="1" t="s">
        <v>1</v>
      </c>
      <c r="D1" s="1" t="s">
        <v>2</v>
      </c>
      <c r="E1" s="1" t="s">
        <v>135</v>
      </c>
      <c r="F1" s="1" t="s">
        <v>136</v>
      </c>
      <c r="G1" s="1" t="s">
        <v>156</v>
      </c>
      <c r="H1" s="1" t="s">
        <v>157</v>
      </c>
      <c r="I1" s="1" t="s">
        <v>151</v>
      </c>
      <c r="J1" s="1" t="s">
        <v>149</v>
      </c>
      <c r="K1" s="1" t="s">
        <v>150</v>
      </c>
      <c r="L1" s="1" t="s">
        <v>152</v>
      </c>
      <c r="M1" t="s">
        <v>137</v>
      </c>
      <c r="N1" t="s">
        <v>140</v>
      </c>
      <c r="O1" s="1" t="s">
        <v>138</v>
      </c>
      <c r="P1" s="1" t="s">
        <v>139</v>
      </c>
      <c r="Q1" s="1" t="s">
        <v>154</v>
      </c>
      <c r="R1" s="1" t="s">
        <v>155</v>
      </c>
      <c r="S1" s="1" t="s">
        <v>141</v>
      </c>
      <c r="T1" s="1" t="s">
        <v>142</v>
      </c>
      <c r="U1" s="1" t="s">
        <v>143</v>
      </c>
      <c r="V1" s="1" t="s">
        <v>153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</row>
    <row r="2" spans="1:27" x14ac:dyDescent="0.3">
      <c r="A2">
        <v>1</v>
      </c>
      <c r="B2" t="s">
        <v>3</v>
      </c>
      <c r="C2">
        <v>26602.409638554218</v>
      </c>
      <c r="D2">
        <v>415</v>
      </c>
      <c r="E2">
        <v>226752000</v>
      </c>
      <c r="F2">
        <v>136013000</v>
      </c>
      <c r="G2">
        <v>80300000</v>
      </c>
      <c r="H2">
        <v>20904000</v>
      </c>
      <c r="I2">
        <f>G2+H2</f>
        <v>101204000</v>
      </c>
      <c r="J2">
        <v>64863000</v>
      </c>
      <c r="K2">
        <v>11632000</v>
      </c>
      <c r="L2">
        <f>J2+K2</f>
        <v>76495000</v>
      </c>
      <c r="M2">
        <v>10255</v>
      </c>
      <c r="N2">
        <v>14370</v>
      </c>
      <c r="O2">
        <f t="shared" ref="O2:O11" si="0">E2/N2</f>
        <v>15779.540709812109</v>
      </c>
      <c r="P2">
        <f t="shared" ref="P2:P11" si="1">F2/N2</f>
        <v>9465.0661099512872</v>
      </c>
      <c r="Q2">
        <f>I2/N2</f>
        <v>7042.7279053583852</v>
      </c>
      <c r="R2">
        <f>L2/N2</f>
        <v>5323.2428670842028</v>
      </c>
      <c r="S2">
        <v>15.4</v>
      </c>
      <c r="T2" s="2">
        <v>180.953114534495</v>
      </c>
      <c r="U2">
        <v>0</v>
      </c>
      <c r="V2">
        <v>1</v>
      </c>
      <c r="W2">
        <v>0</v>
      </c>
      <c r="X2" s="6">
        <f t="shared" ref="X2:X11" si="2">(N2-M2)/N2</f>
        <v>0.2863604732080724</v>
      </c>
      <c r="Y2">
        <v>1</v>
      </c>
      <c r="Z2">
        <v>1</v>
      </c>
      <c r="AA2">
        <v>1</v>
      </c>
    </row>
    <row r="3" spans="1:27" x14ac:dyDescent="0.3">
      <c r="A3">
        <v>2</v>
      </c>
      <c r="B3" t="s">
        <v>4</v>
      </c>
      <c r="C3">
        <v>23015.625</v>
      </c>
      <c r="D3">
        <v>160</v>
      </c>
      <c r="E3">
        <v>33331000</v>
      </c>
      <c r="F3">
        <v>23492000</v>
      </c>
      <c r="G3">
        <v>12725000</v>
      </c>
      <c r="H3">
        <v>4272000</v>
      </c>
      <c r="I3">
        <f t="shared" ref="I3:I4" si="3">G3+H3</f>
        <v>16997000</v>
      </c>
      <c r="J3">
        <v>11521000</v>
      </c>
      <c r="K3">
        <v>2624000</v>
      </c>
      <c r="L3">
        <f t="shared" ref="L3:L5" si="4">J3+K3</f>
        <v>14145000</v>
      </c>
      <c r="M3">
        <v>3605</v>
      </c>
      <c r="N3">
        <v>4055</v>
      </c>
      <c r="O3">
        <f t="shared" si="0"/>
        <v>8219.7287299630079</v>
      </c>
      <c r="P3">
        <f t="shared" si="1"/>
        <v>5793.3415536374841</v>
      </c>
      <c r="Q3">
        <f>I3/N3</f>
        <v>4191.6152897657212</v>
      </c>
      <c r="R3">
        <f>L3/N3</f>
        <v>3488.2860665844637</v>
      </c>
      <c r="S3">
        <v>18.5</v>
      </c>
      <c r="T3" s="2">
        <v>154.89484978540801</v>
      </c>
      <c r="U3">
        <v>0</v>
      </c>
      <c r="V3">
        <v>1</v>
      </c>
      <c r="W3">
        <v>0</v>
      </c>
      <c r="X3" s="6">
        <f t="shared" si="2"/>
        <v>0.11097410604192355</v>
      </c>
      <c r="Y3">
        <v>0</v>
      </c>
      <c r="Z3">
        <v>0</v>
      </c>
      <c r="AA3">
        <v>1</v>
      </c>
    </row>
    <row r="4" spans="1:27" x14ac:dyDescent="0.3">
      <c r="A4">
        <v>3</v>
      </c>
      <c r="B4" t="s">
        <v>5</v>
      </c>
      <c r="C4">
        <v>21958.333333333332</v>
      </c>
      <c r="D4">
        <v>360</v>
      </c>
      <c r="E4">
        <v>125171000</v>
      </c>
      <c r="F4">
        <v>66143000</v>
      </c>
      <c r="G4">
        <v>32699000</v>
      </c>
      <c r="H4">
        <v>9579000</v>
      </c>
      <c r="I4">
        <f t="shared" si="3"/>
        <v>42278000</v>
      </c>
      <c r="J4">
        <v>26555000</v>
      </c>
      <c r="K4">
        <v>5217000</v>
      </c>
      <c r="L4">
        <f t="shared" si="4"/>
        <v>31772000</v>
      </c>
      <c r="M4">
        <v>7035</v>
      </c>
      <c r="N4">
        <v>8185</v>
      </c>
      <c r="O4">
        <f t="shared" si="0"/>
        <v>15292.730604764814</v>
      </c>
      <c r="P4">
        <f t="shared" si="1"/>
        <v>8081.0018326206473</v>
      </c>
      <c r="Q4">
        <f>I4/N4</f>
        <v>5165.3023824068414</v>
      </c>
      <c r="R4">
        <f>L4/N4</f>
        <v>3881.7348808796578</v>
      </c>
      <c r="S4">
        <v>16.600000000000001</v>
      </c>
      <c r="T4" s="2">
        <v>120.03757828809999</v>
      </c>
      <c r="U4">
        <v>0</v>
      </c>
      <c r="V4">
        <v>0</v>
      </c>
      <c r="W4">
        <v>0</v>
      </c>
      <c r="X4" s="6">
        <f t="shared" si="2"/>
        <v>0.14050091631032377</v>
      </c>
      <c r="Y4">
        <v>0</v>
      </c>
      <c r="Z4">
        <v>1</v>
      </c>
      <c r="AA4">
        <v>0</v>
      </c>
    </row>
    <row r="5" spans="1:27" x14ac:dyDescent="0.3">
      <c r="A5">
        <v>4</v>
      </c>
      <c r="B5" t="s">
        <v>6</v>
      </c>
      <c r="C5">
        <v>24621.76165803109</v>
      </c>
      <c r="D5">
        <v>965</v>
      </c>
      <c r="E5">
        <v>184822000</v>
      </c>
      <c r="F5">
        <v>99783000</v>
      </c>
      <c r="J5">
        <v>72372000</v>
      </c>
      <c r="K5">
        <v>13417000</v>
      </c>
      <c r="L5">
        <f t="shared" si="4"/>
        <v>85789000</v>
      </c>
      <c r="M5">
        <v>19010</v>
      </c>
      <c r="N5">
        <v>23500</v>
      </c>
      <c r="O5">
        <f t="shared" si="0"/>
        <v>7864.7659574468089</v>
      </c>
      <c r="P5">
        <f t="shared" si="1"/>
        <v>4246.0851063829787</v>
      </c>
      <c r="R5">
        <f>L5/N5</f>
        <v>3650.5957446808511</v>
      </c>
      <c r="S5">
        <v>18.2</v>
      </c>
      <c r="T5" s="2">
        <v>104.53703000379799</v>
      </c>
      <c r="U5">
        <v>0</v>
      </c>
      <c r="V5">
        <v>0</v>
      </c>
      <c r="W5">
        <v>0</v>
      </c>
      <c r="X5" s="6">
        <f t="shared" si="2"/>
        <v>0.19106382978723405</v>
      </c>
      <c r="Y5">
        <v>0</v>
      </c>
      <c r="Z5">
        <v>0</v>
      </c>
      <c r="AA5">
        <v>1</v>
      </c>
    </row>
    <row r="6" spans="1:27" x14ac:dyDescent="0.3">
      <c r="A6">
        <v>5</v>
      </c>
      <c r="B6" t="s">
        <v>7</v>
      </c>
      <c r="C6">
        <v>25583.333333333332</v>
      </c>
      <c r="D6">
        <v>630</v>
      </c>
      <c r="E6">
        <v>142866000</v>
      </c>
      <c r="F6">
        <v>87316000</v>
      </c>
      <c r="I6">
        <v>73895000</v>
      </c>
      <c r="M6">
        <v>11850</v>
      </c>
      <c r="N6">
        <v>14615</v>
      </c>
      <c r="O6">
        <f t="shared" si="0"/>
        <v>9775.2993499828935</v>
      </c>
      <c r="P6">
        <f t="shared" si="1"/>
        <v>5974.4098528908653</v>
      </c>
      <c r="Q6">
        <f>I6/N6</f>
        <v>5056.1067396510434</v>
      </c>
      <c r="S6">
        <v>20.100000000000001</v>
      </c>
      <c r="T6" s="2">
        <v>136.892398090342</v>
      </c>
      <c r="U6">
        <v>0</v>
      </c>
      <c r="V6">
        <v>0</v>
      </c>
      <c r="W6">
        <v>0</v>
      </c>
      <c r="X6" s="6">
        <f t="shared" si="2"/>
        <v>0.1891891891891892</v>
      </c>
      <c r="Y6">
        <v>0</v>
      </c>
      <c r="Z6">
        <v>1</v>
      </c>
      <c r="AA6">
        <v>1</v>
      </c>
    </row>
    <row r="7" spans="1:27" x14ac:dyDescent="0.3">
      <c r="A7">
        <v>6</v>
      </c>
      <c r="B7" t="s">
        <v>8</v>
      </c>
      <c r="C7">
        <v>21929.347826086956</v>
      </c>
      <c r="D7">
        <v>460</v>
      </c>
      <c r="E7">
        <v>142271000</v>
      </c>
      <c r="F7">
        <v>78584000</v>
      </c>
      <c r="G7">
        <v>46765000</v>
      </c>
      <c r="H7">
        <v>10691000</v>
      </c>
      <c r="I7">
        <f t="shared" ref="I7:I11" si="5">G7+H7</f>
        <v>57456000</v>
      </c>
      <c r="M7">
        <v>8455</v>
      </c>
      <c r="N7">
        <v>11155</v>
      </c>
      <c r="O7">
        <f t="shared" si="0"/>
        <v>12754.011653966831</v>
      </c>
      <c r="P7">
        <f t="shared" si="1"/>
        <v>7044.7333034513667</v>
      </c>
      <c r="Q7">
        <f>I7/N7</f>
        <v>5150.694755714926</v>
      </c>
      <c r="S7">
        <v>16.7</v>
      </c>
      <c r="T7" s="2">
        <v>133.54570037858301</v>
      </c>
      <c r="U7">
        <v>0</v>
      </c>
      <c r="V7">
        <v>0</v>
      </c>
      <c r="W7">
        <v>0</v>
      </c>
      <c r="X7" s="6">
        <f t="shared" si="2"/>
        <v>0.24204392649036308</v>
      </c>
      <c r="Y7">
        <v>0</v>
      </c>
      <c r="Z7">
        <v>0</v>
      </c>
      <c r="AA7">
        <v>1</v>
      </c>
    </row>
    <row r="8" spans="1:27" x14ac:dyDescent="0.3">
      <c r="A8">
        <v>7</v>
      </c>
      <c r="B8" t="s">
        <v>9</v>
      </c>
      <c r="C8">
        <v>21285.714285714286</v>
      </c>
      <c r="D8">
        <v>420</v>
      </c>
      <c r="E8">
        <v>82873000</v>
      </c>
      <c r="F8">
        <v>45460000</v>
      </c>
      <c r="G8">
        <v>31674000</v>
      </c>
      <c r="H8">
        <v>11690000</v>
      </c>
      <c r="I8">
        <f t="shared" si="5"/>
        <v>43364000</v>
      </c>
      <c r="J8">
        <v>25355000</v>
      </c>
      <c r="K8">
        <v>6118000</v>
      </c>
      <c r="L8">
        <f t="shared" ref="L8:L9" si="6">J8+K8</f>
        <v>31473000</v>
      </c>
      <c r="M8">
        <v>6320</v>
      </c>
      <c r="N8">
        <v>7990</v>
      </c>
      <c r="O8">
        <f t="shared" si="0"/>
        <v>10372.090112640801</v>
      </c>
      <c r="P8">
        <f t="shared" si="1"/>
        <v>5689.6120150187735</v>
      </c>
      <c r="Q8">
        <f>I8/N8</f>
        <v>5427.2841051314144</v>
      </c>
      <c r="R8">
        <f>L8/N8</f>
        <v>3939.0488110137671</v>
      </c>
      <c r="S8">
        <v>19.899999999999999</v>
      </c>
      <c r="T8" s="2">
        <v>121.572588832487</v>
      </c>
      <c r="U8">
        <v>0</v>
      </c>
      <c r="V8">
        <v>0</v>
      </c>
      <c r="W8">
        <v>0</v>
      </c>
      <c r="X8" s="6">
        <f t="shared" si="2"/>
        <v>0.20901126408010012</v>
      </c>
      <c r="Y8">
        <v>0</v>
      </c>
      <c r="Z8">
        <v>0</v>
      </c>
      <c r="AA8">
        <v>0</v>
      </c>
    </row>
    <row r="9" spans="1:27" x14ac:dyDescent="0.3">
      <c r="A9">
        <v>8</v>
      </c>
      <c r="B9" t="s">
        <v>10</v>
      </c>
      <c r="C9">
        <v>29381.443298969072</v>
      </c>
      <c r="D9">
        <v>970</v>
      </c>
      <c r="E9" s="7">
        <v>283100000</v>
      </c>
      <c r="F9" s="7">
        <v>155000000</v>
      </c>
      <c r="G9" s="7">
        <v>102100000</v>
      </c>
      <c r="H9" s="7">
        <v>26700000</v>
      </c>
      <c r="I9" s="7">
        <f t="shared" si="5"/>
        <v>128800000</v>
      </c>
      <c r="J9" s="7">
        <v>78700000</v>
      </c>
      <c r="K9" s="7">
        <v>15200000</v>
      </c>
      <c r="L9" s="7">
        <f t="shared" si="6"/>
        <v>93900000</v>
      </c>
      <c r="M9" s="7">
        <v>13275</v>
      </c>
      <c r="N9">
        <v>17555</v>
      </c>
      <c r="O9">
        <f t="shared" si="0"/>
        <v>16126.459698091712</v>
      </c>
      <c r="P9">
        <f t="shared" si="1"/>
        <v>8829.3933352321274</v>
      </c>
      <c r="Q9">
        <f>I9/N9</f>
        <v>7336.9410424380521</v>
      </c>
      <c r="R9">
        <f>L9/N9</f>
        <v>5348.9034463115922</v>
      </c>
      <c r="S9">
        <v>15.8</v>
      </c>
      <c r="T9" s="2">
        <v>185.60226537216801</v>
      </c>
      <c r="U9">
        <v>0</v>
      </c>
      <c r="V9">
        <v>0</v>
      </c>
      <c r="W9">
        <v>0</v>
      </c>
      <c r="X9" s="6">
        <f t="shared" si="2"/>
        <v>0.2438051837083452</v>
      </c>
      <c r="Y9">
        <v>0</v>
      </c>
      <c r="Z9">
        <v>1</v>
      </c>
      <c r="AA9">
        <v>1</v>
      </c>
    </row>
    <row r="10" spans="1:27" x14ac:dyDescent="0.3">
      <c r="A10">
        <v>9</v>
      </c>
      <c r="B10" t="s">
        <v>11</v>
      </c>
      <c r="C10">
        <v>23523.529411764706</v>
      </c>
      <c r="D10">
        <v>425</v>
      </c>
      <c r="E10" s="7">
        <v>105172000</v>
      </c>
      <c r="F10" s="7">
        <v>61003000</v>
      </c>
      <c r="G10" s="7"/>
      <c r="H10" s="7"/>
      <c r="I10" s="7"/>
      <c r="J10" s="7"/>
      <c r="K10" s="7"/>
      <c r="L10" s="7"/>
      <c r="M10" s="7">
        <v>10475</v>
      </c>
      <c r="N10">
        <v>12800</v>
      </c>
      <c r="O10">
        <f t="shared" si="0"/>
        <v>8216.5625</v>
      </c>
      <c r="P10">
        <f t="shared" si="1"/>
        <v>4765.859375</v>
      </c>
      <c r="S10">
        <v>17.600000000000001</v>
      </c>
      <c r="T10" s="2">
        <v>95.208628005657701</v>
      </c>
      <c r="U10">
        <v>0</v>
      </c>
      <c r="V10">
        <v>0</v>
      </c>
      <c r="W10">
        <v>0</v>
      </c>
      <c r="X10" s="6">
        <f t="shared" si="2"/>
        <v>0.181640625</v>
      </c>
      <c r="Y10">
        <v>0</v>
      </c>
      <c r="Z10">
        <v>1</v>
      </c>
      <c r="AA10">
        <v>1</v>
      </c>
    </row>
    <row r="11" spans="1:27" x14ac:dyDescent="0.3">
      <c r="A11">
        <v>10</v>
      </c>
      <c r="B11" t="s">
        <v>12</v>
      </c>
      <c r="C11">
        <v>23618.055555555555</v>
      </c>
      <c r="D11">
        <v>1080</v>
      </c>
      <c r="E11" s="7">
        <v>338373000</v>
      </c>
      <c r="F11" s="7">
        <v>193875000</v>
      </c>
      <c r="G11" s="7">
        <v>129485000</v>
      </c>
      <c r="H11" s="7">
        <v>26621000</v>
      </c>
      <c r="I11" s="7">
        <f t="shared" si="5"/>
        <v>156106000</v>
      </c>
      <c r="J11" s="7">
        <v>105506000</v>
      </c>
      <c r="K11" s="7">
        <v>13765000</v>
      </c>
      <c r="L11" s="7">
        <f t="shared" ref="L11" si="7">J11+K11</f>
        <v>119271000</v>
      </c>
      <c r="M11" s="7">
        <v>18630</v>
      </c>
      <c r="N11">
        <v>24490</v>
      </c>
      <c r="O11">
        <f t="shared" si="0"/>
        <v>13816.782360146999</v>
      </c>
      <c r="P11">
        <f t="shared" si="1"/>
        <v>7916.4965291955905</v>
      </c>
      <c r="Q11">
        <f>I11/N11</f>
        <v>6374.2752143732132</v>
      </c>
      <c r="R11">
        <f>L11/N11</f>
        <v>4870.1919150673748</v>
      </c>
      <c r="S11">
        <v>15.8</v>
      </c>
      <c r="T11" s="2">
        <v>152.814016172507</v>
      </c>
      <c r="U11">
        <v>0</v>
      </c>
      <c r="V11">
        <v>0</v>
      </c>
      <c r="W11">
        <v>1</v>
      </c>
      <c r="X11" s="6">
        <f t="shared" si="2"/>
        <v>0.23928133932217233</v>
      </c>
      <c r="Y11">
        <v>1</v>
      </c>
      <c r="Z11">
        <v>1</v>
      </c>
      <c r="AA11">
        <v>1</v>
      </c>
    </row>
    <row r="12" spans="1:27" s="4" customFormat="1" x14ac:dyDescent="0.3">
      <c r="A12"/>
      <c r="E12" s="8"/>
      <c r="F12" s="8"/>
      <c r="G12" s="8"/>
      <c r="H12" s="8"/>
      <c r="I12" s="8"/>
      <c r="J12" s="8"/>
      <c r="K12" s="8"/>
      <c r="L12" s="8"/>
      <c r="M12" s="8"/>
      <c r="N12"/>
      <c r="Q12"/>
      <c r="R12"/>
      <c r="T12" s="5"/>
      <c r="V12"/>
      <c r="X12" s="6"/>
    </row>
    <row r="13" spans="1:27" x14ac:dyDescent="0.3">
      <c r="A13">
        <v>12</v>
      </c>
      <c r="B13" t="s">
        <v>13</v>
      </c>
      <c r="C13">
        <v>22871.900826446283</v>
      </c>
      <c r="D13">
        <v>1210</v>
      </c>
      <c r="E13" s="7">
        <v>184451000</v>
      </c>
      <c r="F13" s="7">
        <v>104772000</v>
      </c>
      <c r="G13" s="7"/>
      <c r="H13" s="7"/>
      <c r="I13" s="7"/>
      <c r="J13" s="7"/>
      <c r="K13" s="7"/>
      <c r="L13" s="7"/>
      <c r="M13" s="7">
        <v>19790</v>
      </c>
      <c r="N13">
        <v>24575</v>
      </c>
      <c r="O13">
        <f t="shared" ref="O13:O44" si="8">E13/N13</f>
        <v>7505.6358087487288</v>
      </c>
      <c r="P13">
        <f t="shared" ref="P13:P44" si="9">F13/N13</f>
        <v>4263.3570701932858</v>
      </c>
      <c r="S13">
        <v>18.100000000000001</v>
      </c>
      <c r="T13" s="2">
        <v>127.841262683202</v>
      </c>
      <c r="U13">
        <v>0</v>
      </c>
      <c r="V13">
        <v>0</v>
      </c>
      <c r="W13">
        <v>0</v>
      </c>
      <c r="X13" s="6">
        <f t="shared" ref="X13:X44" si="10">(N13-M13)/N13</f>
        <v>0.19471007121057987</v>
      </c>
      <c r="Y13">
        <v>0</v>
      </c>
      <c r="Z13">
        <v>1</v>
      </c>
      <c r="AA13">
        <v>1</v>
      </c>
    </row>
    <row r="14" spans="1:27" x14ac:dyDescent="0.3">
      <c r="A14">
        <v>13</v>
      </c>
      <c r="B14" t="s">
        <v>14</v>
      </c>
      <c r="C14">
        <v>26873.4375</v>
      </c>
      <c r="D14">
        <v>1600</v>
      </c>
      <c r="E14" s="7">
        <v>663171000</v>
      </c>
      <c r="F14" s="7">
        <v>349939000</v>
      </c>
      <c r="G14" s="7"/>
      <c r="H14" s="7"/>
      <c r="I14" s="7">
        <v>297657000</v>
      </c>
      <c r="J14" s="7"/>
      <c r="K14" s="7"/>
      <c r="L14" s="7"/>
      <c r="M14" s="7">
        <v>22710</v>
      </c>
      <c r="N14">
        <v>34915</v>
      </c>
      <c r="O14">
        <f t="shared" si="8"/>
        <v>18993.870829156524</v>
      </c>
      <c r="P14">
        <f t="shared" si="9"/>
        <v>10022.597737362164</v>
      </c>
      <c r="Q14">
        <f>I14/N14</f>
        <v>8525.1897465272814</v>
      </c>
      <c r="S14">
        <v>14.8</v>
      </c>
      <c r="T14" s="2">
        <v>165.95032802249301</v>
      </c>
      <c r="U14">
        <v>0</v>
      </c>
      <c r="V14">
        <v>0</v>
      </c>
      <c r="W14">
        <v>1</v>
      </c>
      <c r="X14" s="6">
        <f t="shared" si="10"/>
        <v>0.34956322497493914</v>
      </c>
      <c r="Y14">
        <v>1</v>
      </c>
      <c r="Z14">
        <v>1</v>
      </c>
      <c r="AA14">
        <v>1</v>
      </c>
    </row>
    <row r="15" spans="1:27" x14ac:dyDescent="0.3">
      <c r="A15">
        <v>14</v>
      </c>
      <c r="B15" t="s">
        <v>15</v>
      </c>
      <c r="C15">
        <v>20250</v>
      </c>
      <c r="D15">
        <v>150</v>
      </c>
      <c r="E15" s="7">
        <v>46931000</v>
      </c>
      <c r="F15" s="7">
        <v>26833000</v>
      </c>
      <c r="G15" s="7"/>
      <c r="H15" s="7"/>
      <c r="I15" s="7"/>
      <c r="J15" s="7"/>
      <c r="K15" s="7"/>
      <c r="L15" s="7"/>
      <c r="M15" s="7">
        <v>4425</v>
      </c>
      <c r="N15">
        <v>4945</v>
      </c>
      <c r="O15">
        <f t="shared" si="8"/>
        <v>9490.5965621840242</v>
      </c>
      <c r="P15">
        <f t="shared" si="9"/>
        <v>5426.2891809908997</v>
      </c>
      <c r="R15" s="1"/>
      <c r="T15" s="2"/>
      <c r="U15">
        <v>0</v>
      </c>
      <c r="V15">
        <v>0</v>
      </c>
      <c r="W15">
        <v>0</v>
      </c>
      <c r="X15" s="6">
        <f t="shared" si="10"/>
        <v>0.1051567239635996</v>
      </c>
      <c r="Y15">
        <v>0</v>
      </c>
      <c r="Z15">
        <v>0</v>
      </c>
      <c r="AA15">
        <v>0</v>
      </c>
    </row>
    <row r="16" spans="1:27" x14ac:dyDescent="0.3">
      <c r="A16">
        <v>15</v>
      </c>
      <c r="B16" t="s">
        <v>16</v>
      </c>
      <c r="C16">
        <v>21409.090909090908</v>
      </c>
      <c r="D16">
        <v>220</v>
      </c>
      <c r="E16" s="7">
        <v>24503000</v>
      </c>
      <c r="F16" s="7">
        <v>14014000</v>
      </c>
      <c r="G16" s="7">
        <v>6820000</v>
      </c>
      <c r="H16" s="7">
        <v>1354000</v>
      </c>
      <c r="I16" s="7">
        <f t="shared" ref="I16:I17" si="11">G16+H16</f>
        <v>8174000</v>
      </c>
      <c r="J16" s="7"/>
      <c r="K16" s="7"/>
      <c r="L16" s="7"/>
      <c r="M16" s="7">
        <v>1705</v>
      </c>
      <c r="N16">
        <v>2255</v>
      </c>
      <c r="O16">
        <f t="shared" si="8"/>
        <v>10866.075388026607</v>
      </c>
      <c r="P16">
        <f t="shared" si="9"/>
        <v>6214.6341463414637</v>
      </c>
      <c r="Q16">
        <f>I16/N16</f>
        <v>3624.8337028824835</v>
      </c>
      <c r="T16" s="2"/>
      <c r="U16">
        <v>0</v>
      </c>
      <c r="V16">
        <v>0</v>
      </c>
      <c r="W16">
        <v>0</v>
      </c>
      <c r="X16" s="6">
        <f t="shared" si="10"/>
        <v>0.24390243902439024</v>
      </c>
      <c r="Y16">
        <v>0</v>
      </c>
      <c r="Z16">
        <v>0</v>
      </c>
      <c r="AA16">
        <v>0</v>
      </c>
    </row>
    <row r="17" spans="1:27" x14ac:dyDescent="0.3">
      <c r="A17">
        <v>16</v>
      </c>
      <c r="B17" t="s">
        <v>17</v>
      </c>
      <c r="C17">
        <v>21923.076923076922</v>
      </c>
      <c r="D17">
        <v>130</v>
      </c>
      <c r="E17" s="7">
        <v>61438000</v>
      </c>
      <c r="F17" s="7">
        <v>32872000</v>
      </c>
      <c r="G17" s="7">
        <v>36424000</v>
      </c>
      <c r="H17" s="7">
        <v>5753000</v>
      </c>
      <c r="I17" s="7">
        <f t="shared" si="11"/>
        <v>42177000</v>
      </c>
      <c r="J17" s="7"/>
      <c r="K17" s="7"/>
      <c r="L17" s="7"/>
      <c r="M17" s="7">
        <v>5340</v>
      </c>
      <c r="N17">
        <v>6545</v>
      </c>
      <c r="O17">
        <f t="shared" si="8"/>
        <v>9387.0129870129877</v>
      </c>
      <c r="P17">
        <f t="shared" si="9"/>
        <v>5022.4598930481279</v>
      </c>
      <c r="Q17">
        <f>I17/N17</f>
        <v>6444.1558441558445</v>
      </c>
      <c r="S17">
        <v>14.7</v>
      </c>
      <c r="T17" s="2">
        <v>112.150227617602</v>
      </c>
      <c r="U17">
        <v>0</v>
      </c>
      <c r="V17">
        <v>0</v>
      </c>
      <c r="W17">
        <v>0</v>
      </c>
      <c r="X17" s="6">
        <f t="shared" si="10"/>
        <v>0.1841100076394194</v>
      </c>
      <c r="Y17">
        <v>0</v>
      </c>
      <c r="Z17">
        <v>0</v>
      </c>
      <c r="AA17">
        <v>1</v>
      </c>
    </row>
    <row r="18" spans="1:27" x14ac:dyDescent="0.3">
      <c r="A18">
        <v>17</v>
      </c>
      <c r="B18" t="s">
        <v>18</v>
      </c>
      <c r="C18">
        <v>22083.333333333332</v>
      </c>
      <c r="D18">
        <v>270</v>
      </c>
      <c r="E18" s="7">
        <v>41645000</v>
      </c>
      <c r="F18" s="7">
        <v>18663000</v>
      </c>
      <c r="G18" s="7"/>
      <c r="H18" s="7"/>
      <c r="I18" s="7">
        <v>18107000</v>
      </c>
      <c r="J18" s="7"/>
      <c r="K18" s="7"/>
      <c r="L18" s="7"/>
      <c r="M18" s="7">
        <v>3365</v>
      </c>
      <c r="N18">
        <v>3490</v>
      </c>
      <c r="O18">
        <f t="shared" si="8"/>
        <v>11932.664756446991</v>
      </c>
      <c r="P18">
        <f t="shared" si="9"/>
        <v>5347.5644699140403</v>
      </c>
      <c r="Q18">
        <f>I18/N18</f>
        <v>5188.252148997135</v>
      </c>
      <c r="S18" s="3"/>
      <c r="T18" s="2"/>
      <c r="U18">
        <v>0</v>
      </c>
      <c r="V18">
        <v>0</v>
      </c>
      <c r="W18">
        <v>0</v>
      </c>
      <c r="X18" s="6">
        <f t="shared" si="10"/>
        <v>3.5816618911174783E-2</v>
      </c>
      <c r="Y18">
        <v>0</v>
      </c>
      <c r="Z18">
        <v>0</v>
      </c>
      <c r="AA18">
        <v>0</v>
      </c>
    </row>
    <row r="19" spans="1:27" x14ac:dyDescent="0.3">
      <c r="A19">
        <v>18</v>
      </c>
      <c r="B19" t="s">
        <v>19</v>
      </c>
      <c r="C19">
        <v>24816.062176165804</v>
      </c>
      <c r="D19">
        <v>965</v>
      </c>
      <c r="E19" s="7">
        <v>160340000</v>
      </c>
      <c r="F19" s="7">
        <v>87764000</v>
      </c>
      <c r="G19" s="7"/>
      <c r="H19" s="7"/>
      <c r="I19" s="7"/>
      <c r="J19" s="7"/>
      <c r="K19" s="7"/>
      <c r="L19" s="7"/>
      <c r="M19" s="7">
        <v>15420</v>
      </c>
      <c r="N19">
        <v>18685</v>
      </c>
      <c r="O19">
        <f t="shared" si="8"/>
        <v>8581.214878244582</v>
      </c>
      <c r="P19">
        <f t="shared" si="9"/>
        <v>4697.029702970297</v>
      </c>
      <c r="S19">
        <v>17</v>
      </c>
      <c r="T19" s="2">
        <v>122.602115541091</v>
      </c>
      <c r="U19">
        <v>0</v>
      </c>
      <c r="V19">
        <v>0</v>
      </c>
      <c r="W19">
        <v>0</v>
      </c>
      <c r="X19" s="6">
        <f t="shared" si="10"/>
        <v>0.17473909553117473</v>
      </c>
      <c r="Y19">
        <v>0</v>
      </c>
      <c r="Z19">
        <v>1</v>
      </c>
      <c r="AA19">
        <v>1</v>
      </c>
    </row>
    <row r="20" spans="1:27" x14ac:dyDescent="0.3">
      <c r="A20">
        <v>19</v>
      </c>
      <c r="B20" t="s">
        <v>20</v>
      </c>
      <c r="C20">
        <v>23837.837837837837</v>
      </c>
      <c r="D20">
        <v>370</v>
      </c>
      <c r="E20" s="7">
        <v>122105000</v>
      </c>
      <c r="F20" s="7">
        <v>68786000</v>
      </c>
      <c r="G20" s="7"/>
      <c r="H20" s="7"/>
      <c r="I20" s="7"/>
      <c r="J20" s="7"/>
      <c r="K20" s="7"/>
      <c r="L20" s="7"/>
      <c r="M20" s="7">
        <v>7695</v>
      </c>
      <c r="N20">
        <v>10115</v>
      </c>
      <c r="O20">
        <f t="shared" si="8"/>
        <v>12071.675729115175</v>
      </c>
      <c r="P20">
        <f t="shared" si="9"/>
        <v>6800.3954522985669</v>
      </c>
      <c r="S20">
        <v>16.8</v>
      </c>
      <c r="T20" s="2">
        <v>129.75401816911301</v>
      </c>
      <c r="U20">
        <v>0</v>
      </c>
      <c r="V20">
        <v>0</v>
      </c>
      <c r="W20">
        <v>0</v>
      </c>
      <c r="X20" s="6">
        <f t="shared" si="10"/>
        <v>0.23924864063272369</v>
      </c>
      <c r="Y20">
        <v>0</v>
      </c>
      <c r="Z20">
        <v>1</v>
      </c>
      <c r="AA20">
        <v>1</v>
      </c>
    </row>
    <row r="21" spans="1:27" x14ac:dyDescent="0.3">
      <c r="A21">
        <v>20</v>
      </c>
      <c r="B21" t="s">
        <v>21</v>
      </c>
      <c r="C21">
        <v>25174.208144796379</v>
      </c>
      <c r="D21">
        <v>1105</v>
      </c>
      <c r="E21" s="7">
        <v>213128000</v>
      </c>
      <c r="F21" s="7">
        <v>130690000</v>
      </c>
      <c r="G21" s="7"/>
      <c r="H21" s="7"/>
      <c r="I21" s="7">
        <v>113646000</v>
      </c>
      <c r="J21" s="7"/>
      <c r="K21" s="7"/>
      <c r="L21" s="7"/>
      <c r="M21" s="7">
        <v>17700</v>
      </c>
      <c r="N21">
        <v>21555</v>
      </c>
      <c r="O21">
        <f t="shared" si="8"/>
        <v>9887.6362792855489</v>
      </c>
      <c r="P21">
        <f t="shared" si="9"/>
        <v>6063.0944096497333</v>
      </c>
      <c r="Q21">
        <f t="shared" ref="Q21:Q29" si="12">I21/N21</f>
        <v>5272.3729993041061</v>
      </c>
      <c r="S21">
        <v>18.2</v>
      </c>
      <c r="T21" s="2">
        <v>117.35219364599099</v>
      </c>
      <c r="U21">
        <v>0</v>
      </c>
      <c r="V21">
        <v>0</v>
      </c>
      <c r="W21">
        <v>0</v>
      </c>
      <c r="X21" s="6">
        <f t="shared" si="10"/>
        <v>0.17884481558803061</v>
      </c>
      <c r="Y21">
        <v>0</v>
      </c>
      <c r="Z21">
        <v>0</v>
      </c>
      <c r="AA21">
        <v>1</v>
      </c>
    </row>
    <row r="22" spans="1:27" x14ac:dyDescent="0.3">
      <c r="A22">
        <v>21</v>
      </c>
      <c r="B22" t="s">
        <v>22</v>
      </c>
      <c r="C22">
        <v>28037.5</v>
      </c>
      <c r="D22">
        <v>1200</v>
      </c>
      <c r="E22" s="7">
        <v>637800000</v>
      </c>
      <c r="F22" s="7">
        <v>314100000</v>
      </c>
      <c r="G22" s="7"/>
      <c r="H22" s="7"/>
      <c r="I22" s="7">
        <v>290900000</v>
      </c>
      <c r="J22" s="7"/>
      <c r="K22" s="7"/>
      <c r="L22" s="7">
        <v>185200000</v>
      </c>
      <c r="M22" s="7">
        <v>18270</v>
      </c>
      <c r="N22">
        <v>24850</v>
      </c>
      <c r="O22">
        <f t="shared" si="8"/>
        <v>25665.99597585513</v>
      </c>
      <c r="P22">
        <f t="shared" si="9"/>
        <v>12639.839034205232</v>
      </c>
      <c r="Q22">
        <f t="shared" si="12"/>
        <v>11706.237424547284</v>
      </c>
      <c r="R22">
        <f>L22/N22</f>
        <v>7452.7162977867201</v>
      </c>
      <c r="S22">
        <v>13.6</v>
      </c>
      <c r="T22" s="2">
        <v>183.93475533249699</v>
      </c>
      <c r="U22">
        <v>0</v>
      </c>
      <c r="V22">
        <v>0</v>
      </c>
      <c r="W22">
        <v>1</v>
      </c>
      <c r="X22" s="6">
        <f t="shared" si="10"/>
        <v>0.26478873239436618</v>
      </c>
      <c r="Y22">
        <v>1</v>
      </c>
      <c r="Z22">
        <v>1</v>
      </c>
      <c r="AA22">
        <v>1</v>
      </c>
    </row>
    <row r="23" spans="1:27" x14ac:dyDescent="0.3">
      <c r="A23">
        <v>22</v>
      </c>
      <c r="B23" t="s">
        <v>23</v>
      </c>
      <c r="C23">
        <v>26045.454545454544</v>
      </c>
      <c r="D23">
        <v>550</v>
      </c>
      <c r="E23" s="7">
        <v>215722000</v>
      </c>
      <c r="F23" s="7">
        <v>115381000</v>
      </c>
      <c r="G23" s="7">
        <v>92904000</v>
      </c>
      <c r="H23" s="7">
        <v>26326000</v>
      </c>
      <c r="I23" s="7">
        <f t="shared" ref="I23" si="13">G23+H23</f>
        <v>119230000</v>
      </c>
      <c r="J23" s="7"/>
      <c r="K23" s="7"/>
      <c r="L23" s="7"/>
      <c r="M23" s="7">
        <v>10545</v>
      </c>
      <c r="N23">
        <v>13910</v>
      </c>
      <c r="O23">
        <f t="shared" si="8"/>
        <v>15508.41121495327</v>
      </c>
      <c r="P23">
        <f t="shared" si="9"/>
        <v>8294.8238677210647</v>
      </c>
      <c r="Q23">
        <f t="shared" si="12"/>
        <v>8571.5312724658525</v>
      </c>
      <c r="S23">
        <v>16.399999999999999</v>
      </c>
      <c r="T23" s="2">
        <v>131.42631578947399</v>
      </c>
      <c r="U23">
        <v>1</v>
      </c>
      <c r="V23">
        <v>0</v>
      </c>
      <c r="W23">
        <v>0</v>
      </c>
      <c r="X23" s="6">
        <f t="shared" si="10"/>
        <v>0.24191229331416247</v>
      </c>
      <c r="Y23">
        <v>0</v>
      </c>
      <c r="Z23">
        <v>1</v>
      </c>
      <c r="AA23">
        <v>1</v>
      </c>
    </row>
    <row r="24" spans="1:27" x14ac:dyDescent="0.3">
      <c r="A24">
        <v>23</v>
      </c>
      <c r="B24" t="s">
        <v>24</v>
      </c>
      <c r="C24">
        <v>24603.896103896102</v>
      </c>
      <c r="D24">
        <v>385</v>
      </c>
      <c r="E24" s="7">
        <v>56894000</v>
      </c>
      <c r="F24" s="7">
        <v>29834000</v>
      </c>
      <c r="G24" s="7"/>
      <c r="H24" s="7"/>
      <c r="I24" s="7">
        <v>30527000</v>
      </c>
      <c r="J24" s="7"/>
      <c r="K24" s="7"/>
      <c r="L24" s="7"/>
      <c r="M24" s="7">
        <v>8030</v>
      </c>
      <c r="N24">
        <v>9085</v>
      </c>
      <c r="O24">
        <f t="shared" si="8"/>
        <v>6262.4105668684642</v>
      </c>
      <c r="P24">
        <f t="shared" si="9"/>
        <v>3283.8745184369841</v>
      </c>
      <c r="Q24">
        <f t="shared" si="12"/>
        <v>3360.1541001651071</v>
      </c>
      <c r="S24">
        <v>16</v>
      </c>
      <c r="T24" s="2">
        <v>110.932729624838</v>
      </c>
      <c r="U24">
        <v>0</v>
      </c>
      <c r="V24">
        <v>0</v>
      </c>
      <c r="W24">
        <v>0</v>
      </c>
      <c r="X24" s="6">
        <f t="shared" si="10"/>
        <v>0.11612548156301596</v>
      </c>
      <c r="Y24">
        <v>0</v>
      </c>
      <c r="Z24">
        <v>1</v>
      </c>
      <c r="AA24">
        <v>1</v>
      </c>
    </row>
    <row r="25" spans="1:27" x14ac:dyDescent="0.3">
      <c r="A25">
        <v>24</v>
      </c>
      <c r="B25" t="s">
        <v>25</v>
      </c>
      <c r="C25">
        <v>30778.125</v>
      </c>
      <c r="D25">
        <v>800</v>
      </c>
      <c r="E25" s="7">
        <v>1759600000</v>
      </c>
      <c r="F25" s="7">
        <v>787400000</v>
      </c>
      <c r="G25" s="7">
        <v>338000000</v>
      </c>
      <c r="H25" s="7">
        <v>47700000</v>
      </c>
      <c r="I25" s="7">
        <f t="shared" ref="I25:I29" si="14">G25+H25</f>
        <v>385700000</v>
      </c>
      <c r="J25" s="7">
        <v>251900000</v>
      </c>
      <c r="K25" s="7">
        <v>33300000</v>
      </c>
      <c r="L25" s="7">
        <f t="shared" ref="L25" si="15">J25+K25</f>
        <v>285200000</v>
      </c>
      <c r="M25" s="7">
        <v>12540</v>
      </c>
      <c r="N25">
        <v>20510</v>
      </c>
      <c r="O25">
        <f t="shared" si="8"/>
        <v>85792.296440760605</v>
      </c>
      <c r="P25">
        <f t="shared" si="9"/>
        <v>38391.028766455391</v>
      </c>
      <c r="Q25">
        <f t="shared" si="12"/>
        <v>18805.460750853243</v>
      </c>
      <c r="R25">
        <f>L25/N25</f>
        <v>13905.411994149195</v>
      </c>
      <c r="S25">
        <v>11</v>
      </c>
      <c r="T25" s="2">
        <v>224.81554404145501</v>
      </c>
      <c r="U25">
        <v>0</v>
      </c>
      <c r="V25">
        <v>0</v>
      </c>
      <c r="W25">
        <v>1</v>
      </c>
      <c r="X25" s="6">
        <f t="shared" si="10"/>
        <v>0.38859093125304728</v>
      </c>
      <c r="Y25">
        <v>1</v>
      </c>
      <c r="Z25">
        <v>1</v>
      </c>
      <c r="AA25">
        <v>1</v>
      </c>
    </row>
    <row r="26" spans="1:27" x14ac:dyDescent="0.3">
      <c r="A26">
        <v>25</v>
      </c>
      <c r="B26" t="s">
        <v>26</v>
      </c>
      <c r="C26">
        <v>23680.473372781064</v>
      </c>
      <c r="D26">
        <v>845</v>
      </c>
      <c r="E26" s="7">
        <v>131902000</v>
      </c>
      <c r="F26" s="7">
        <v>75268000</v>
      </c>
      <c r="G26" s="7">
        <v>66216000</v>
      </c>
      <c r="H26" s="7">
        <v>5136000</v>
      </c>
      <c r="I26" s="7">
        <f t="shared" si="14"/>
        <v>71352000</v>
      </c>
      <c r="J26" s="7"/>
      <c r="K26" s="7"/>
      <c r="L26" s="7"/>
      <c r="M26" s="7">
        <v>11765</v>
      </c>
      <c r="N26">
        <v>14455</v>
      </c>
      <c r="O26">
        <f t="shared" si="8"/>
        <v>9125.0086475268072</v>
      </c>
      <c r="P26">
        <f t="shared" si="9"/>
        <v>5207.0563818747842</v>
      </c>
      <c r="Q26">
        <f t="shared" si="12"/>
        <v>4936.1466620546526</v>
      </c>
      <c r="S26">
        <v>15.2</v>
      </c>
      <c r="T26" s="2">
        <v>107.71306939122999</v>
      </c>
      <c r="U26">
        <v>0</v>
      </c>
      <c r="V26">
        <v>0</v>
      </c>
      <c r="W26">
        <v>0</v>
      </c>
      <c r="X26" s="6">
        <f t="shared" si="10"/>
        <v>0.18609477689380838</v>
      </c>
      <c r="Y26">
        <v>0</v>
      </c>
      <c r="Z26">
        <v>0</v>
      </c>
      <c r="AA26">
        <v>0</v>
      </c>
    </row>
    <row r="27" spans="1:27" x14ac:dyDescent="0.3">
      <c r="A27">
        <v>26</v>
      </c>
      <c r="B27" t="s">
        <v>27</v>
      </c>
      <c r="C27">
        <v>25552.785923753665</v>
      </c>
      <c r="D27">
        <v>1705</v>
      </c>
      <c r="E27" s="7">
        <v>538929000</v>
      </c>
      <c r="F27" s="7">
        <v>308398000</v>
      </c>
      <c r="G27" s="7">
        <v>242859000</v>
      </c>
      <c r="H27" s="7">
        <v>30054000</v>
      </c>
      <c r="I27" s="7">
        <f t="shared" si="14"/>
        <v>272913000</v>
      </c>
      <c r="J27" s="7">
        <v>185929000</v>
      </c>
      <c r="K27" s="7">
        <v>17990000</v>
      </c>
      <c r="L27" s="7">
        <f t="shared" ref="L27" si="16">J27+K27</f>
        <v>203919000</v>
      </c>
      <c r="M27" s="7">
        <v>23480</v>
      </c>
      <c r="N27">
        <v>31935</v>
      </c>
      <c r="O27">
        <f t="shared" si="8"/>
        <v>16875.810239549082</v>
      </c>
      <c r="P27">
        <f t="shared" si="9"/>
        <v>9657.0533896978231</v>
      </c>
      <c r="Q27">
        <f t="shared" si="12"/>
        <v>8545.8900892437759</v>
      </c>
      <c r="R27">
        <f>L27/N27</f>
        <v>6385.4391733208076</v>
      </c>
      <c r="S27">
        <v>13.5</v>
      </c>
      <c r="T27" s="2">
        <v>154.774493083191</v>
      </c>
      <c r="U27">
        <v>0</v>
      </c>
      <c r="V27">
        <v>0</v>
      </c>
      <c r="W27">
        <v>1</v>
      </c>
      <c r="X27" s="6">
        <f t="shared" si="10"/>
        <v>0.26475653671520277</v>
      </c>
      <c r="Y27">
        <v>1</v>
      </c>
      <c r="Z27">
        <v>1</v>
      </c>
      <c r="AA27">
        <v>1</v>
      </c>
    </row>
    <row r="28" spans="1:27" x14ac:dyDescent="0.3">
      <c r="A28">
        <v>27</v>
      </c>
      <c r="B28" t="s">
        <v>28</v>
      </c>
      <c r="C28">
        <v>22372.340425531915</v>
      </c>
      <c r="D28">
        <v>470</v>
      </c>
      <c r="E28" s="7">
        <v>96801000</v>
      </c>
      <c r="F28" s="7">
        <v>57947000</v>
      </c>
      <c r="G28" s="7"/>
      <c r="H28" s="7"/>
      <c r="I28" s="7">
        <v>51667000</v>
      </c>
      <c r="J28" s="7"/>
      <c r="K28" s="7"/>
      <c r="L28" s="7"/>
      <c r="M28" s="7">
        <v>8330</v>
      </c>
      <c r="N28">
        <v>10435</v>
      </c>
      <c r="O28">
        <f t="shared" si="8"/>
        <v>9276.5692381408717</v>
      </c>
      <c r="P28">
        <f t="shared" si="9"/>
        <v>5553.1384762817443</v>
      </c>
      <c r="Q28">
        <f t="shared" si="12"/>
        <v>4951.3176808816479</v>
      </c>
      <c r="S28">
        <v>16.5</v>
      </c>
      <c r="T28" s="2">
        <v>125.24431137724601</v>
      </c>
      <c r="U28">
        <v>0</v>
      </c>
      <c r="V28">
        <v>0</v>
      </c>
      <c r="W28">
        <v>0</v>
      </c>
      <c r="X28" s="6">
        <f t="shared" si="10"/>
        <v>0.20172496406324869</v>
      </c>
      <c r="Y28">
        <v>0</v>
      </c>
      <c r="Z28">
        <v>1</v>
      </c>
      <c r="AA28">
        <v>0</v>
      </c>
    </row>
    <row r="29" spans="1:27" x14ac:dyDescent="0.3">
      <c r="A29">
        <v>28</v>
      </c>
      <c r="B29" t="s">
        <v>29</v>
      </c>
      <c r="C29">
        <v>22927.419354838708</v>
      </c>
      <c r="D29">
        <v>930</v>
      </c>
      <c r="E29" s="7">
        <v>240640000</v>
      </c>
      <c r="F29" s="7">
        <v>154253000</v>
      </c>
      <c r="G29" s="7">
        <v>93696000</v>
      </c>
      <c r="H29" s="7">
        <v>22813000</v>
      </c>
      <c r="I29" s="7">
        <f t="shared" si="14"/>
        <v>116509000</v>
      </c>
      <c r="J29" s="7"/>
      <c r="K29" s="7"/>
      <c r="L29" s="7"/>
      <c r="M29" s="7">
        <v>18020</v>
      </c>
      <c r="N29">
        <v>23000</v>
      </c>
      <c r="O29">
        <f t="shared" si="8"/>
        <v>10462.608695652174</v>
      </c>
      <c r="P29">
        <f t="shared" si="9"/>
        <v>6706.652173913043</v>
      </c>
      <c r="Q29">
        <f t="shared" si="12"/>
        <v>5065.608695652174</v>
      </c>
      <c r="S29">
        <v>16.399999999999999</v>
      </c>
      <c r="T29" s="2">
        <v>128.62949782522799</v>
      </c>
      <c r="U29">
        <v>0</v>
      </c>
      <c r="V29">
        <v>0</v>
      </c>
      <c r="W29">
        <v>0</v>
      </c>
      <c r="X29" s="6">
        <f t="shared" si="10"/>
        <v>0.21652173913043479</v>
      </c>
      <c r="Y29">
        <v>1</v>
      </c>
      <c r="Z29">
        <v>1</v>
      </c>
      <c r="AA29">
        <v>1</v>
      </c>
    </row>
    <row r="30" spans="1:27" x14ac:dyDescent="0.3">
      <c r="A30">
        <v>29</v>
      </c>
      <c r="B30" t="s">
        <v>30</v>
      </c>
      <c r="C30">
        <v>22279.720279720281</v>
      </c>
      <c r="D30">
        <v>715</v>
      </c>
      <c r="E30" s="7">
        <v>118290000</v>
      </c>
      <c r="F30" s="7">
        <v>69799000</v>
      </c>
      <c r="G30" s="7"/>
      <c r="H30" s="7"/>
      <c r="I30" s="7"/>
      <c r="J30" s="7"/>
      <c r="K30" s="7"/>
      <c r="L30" s="7"/>
      <c r="M30" s="7">
        <v>10945</v>
      </c>
      <c r="N30">
        <v>15410</v>
      </c>
      <c r="O30">
        <f t="shared" si="8"/>
        <v>7676.1842959117457</v>
      </c>
      <c r="P30">
        <f t="shared" si="9"/>
        <v>4529.4613887086307</v>
      </c>
      <c r="S30">
        <v>15.3</v>
      </c>
      <c r="T30" s="2">
        <v>114.19867549668901</v>
      </c>
      <c r="U30">
        <v>0</v>
      </c>
      <c r="V30">
        <v>0</v>
      </c>
      <c r="W30">
        <v>0</v>
      </c>
      <c r="X30" s="6">
        <f t="shared" si="10"/>
        <v>0.28974691758598314</v>
      </c>
      <c r="Y30">
        <v>0</v>
      </c>
      <c r="Z30">
        <v>1</v>
      </c>
      <c r="AA30">
        <v>1</v>
      </c>
    </row>
    <row r="31" spans="1:27" x14ac:dyDescent="0.3">
      <c r="A31">
        <v>30</v>
      </c>
      <c r="B31" t="s">
        <v>31</v>
      </c>
      <c r="C31">
        <v>21705.882352941175</v>
      </c>
      <c r="D31">
        <v>340</v>
      </c>
      <c r="E31" s="7">
        <v>58759000</v>
      </c>
      <c r="F31" s="7">
        <v>35453000</v>
      </c>
      <c r="G31" s="7"/>
      <c r="H31" s="7"/>
      <c r="I31" s="7">
        <v>30972000</v>
      </c>
      <c r="J31" s="7"/>
      <c r="K31" s="7"/>
      <c r="L31" s="7"/>
      <c r="M31" s="7">
        <v>4465</v>
      </c>
      <c r="N31">
        <v>5520</v>
      </c>
      <c r="O31">
        <f t="shared" si="8"/>
        <v>10644.746376811594</v>
      </c>
      <c r="P31">
        <f t="shared" si="9"/>
        <v>6422.644927536232</v>
      </c>
      <c r="Q31">
        <f>I31/N31</f>
        <v>5610.869565217391</v>
      </c>
      <c r="S31">
        <v>15.1</v>
      </c>
      <c r="T31" s="2">
        <v>123.37616099071199</v>
      </c>
      <c r="U31">
        <v>0</v>
      </c>
      <c r="V31">
        <v>0</v>
      </c>
      <c r="W31">
        <v>0</v>
      </c>
      <c r="X31" s="6">
        <f t="shared" si="10"/>
        <v>0.19112318840579709</v>
      </c>
      <c r="Y31">
        <v>0</v>
      </c>
      <c r="Z31">
        <v>0</v>
      </c>
      <c r="AA31">
        <v>1</v>
      </c>
    </row>
    <row r="32" spans="1:27" x14ac:dyDescent="0.3">
      <c r="A32">
        <v>31</v>
      </c>
      <c r="B32" t="s">
        <v>32</v>
      </c>
      <c r="C32">
        <v>26397.058823529413</v>
      </c>
      <c r="D32">
        <v>510</v>
      </c>
      <c r="E32" s="7">
        <v>228755000</v>
      </c>
      <c r="F32" s="7">
        <v>135793000</v>
      </c>
      <c r="G32" s="7"/>
      <c r="H32" s="7"/>
      <c r="I32" s="7"/>
      <c r="J32" s="7"/>
      <c r="K32" s="7"/>
      <c r="L32" s="7"/>
      <c r="M32" s="7">
        <v>10640</v>
      </c>
      <c r="N32">
        <v>19780</v>
      </c>
      <c r="O32">
        <f t="shared" si="8"/>
        <v>11564.964610717896</v>
      </c>
      <c r="P32">
        <f t="shared" si="9"/>
        <v>6865.1668351870576</v>
      </c>
      <c r="S32">
        <v>17.899999999999999</v>
      </c>
      <c r="T32" s="2">
        <v>142.47547683923699</v>
      </c>
      <c r="U32">
        <v>1</v>
      </c>
      <c r="V32">
        <v>0</v>
      </c>
      <c r="W32">
        <v>0</v>
      </c>
      <c r="X32" s="6">
        <f t="shared" si="10"/>
        <v>0.46208291203235591</v>
      </c>
      <c r="Y32">
        <v>0</v>
      </c>
      <c r="Z32">
        <v>1</v>
      </c>
      <c r="AA32">
        <v>1</v>
      </c>
    </row>
    <row r="33" spans="1:27" x14ac:dyDescent="0.3">
      <c r="A33">
        <v>32</v>
      </c>
      <c r="B33" t="s">
        <v>33</v>
      </c>
      <c r="C33">
        <v>24511.848341232228</v>
      </c>
      <c r="D33">
        <v>1055</v>
      </c>
      <c r="E33" s="7">
        <v>308609000</v>
      </c>
      <c r="F33" s="7">
        <v>154646000</v>
      </c>
      <c r="G33" s="7"/>
      <c r="H33" s="7"/>
      <c r="I33" s="7">
        <v>169038000</v>
      </c>
      <c r="J33" s="7"/>
      <c r="K33" s="7"/>
      <c r="L33" s="7"/>
      <c r="M33" s="7">
        <v>27895</v>
      </c>
      <c r="N33">
        <v>34125</v>
      </c>
      <c r="O33">
        <f t="shared" si="8"/>
        <v>9043.4871794871797</v>
      </c>
      <c r="P33">
        <f t="shared" si="9"/>
        <v>4531.7509157509157</v>
      </c>
      <c r="Q33">
        <f>I33/N33</f>
        <v>4953.4945054945056</v>
      </c>
      <c r="S33">
        <v>14.6</v>
      </c>
      <c r="T33" s="2">
        <v>126.441980624327</v>
      </c>
      <c r="U33">
        <v>0</v>
      </c>
      <c r="V33">
        <v>0</v>
      </c>
      <c r="W33">
        <v>0</v>
      </c>
      <c r="X33" s="6">
        <f t="shared" si="10"/>
        <v>0.18256410256410258</v>
      </c>
      <c r="Y33">
        <v>0</v>
      </c>
      <c r="Z33">
        <v>1</v>
      </c>
      <c r="AA33">
        <v>1</v>
      </c>
    </row>
    <row r="34" spans="1:27" x14ac:dyDescent="0.3">
      <c r="A34">
        <v>33</v>
      </c>
      <c r="B34" t="s">
        <v>34</v>
      </c>
      <c r="C34">
        <v>21383.720930232557</v>
      </c>
      <c r="D34">
        <v>215</v>
      </c>
      <c r="E34" s="7">
        <v>61249000</v>
      </c>
      <c r="F34" s="7">
        <v>36284000</v>
      </c>
      <c r="G34" s="7">
        <v>19480000</v>
      </c>
      <c r="H34" s="7">
        <v>13861000</v>
      </c>
      <c r="I34" s="7">
        <f t="shared" ref="I34" si="17">G34+H34</f>
        <v>33341000</v>
      </c>
      <c r="J34" s="7">
        <v>16348000</v>
      </c>
      <c r="K34" s="7">
        <v>8668000</v>
      </c>
      <c r="L34" s="7">
        <f t="shared" ref="L34" si="18">J34+K34</f>
        <v>25016000</v>
      </c>
      <c r="M34" s="7">
        <v>6260</v>
      </c>
      <c r="N34">
        <v>6620</v>
      </c>
      <c r="O34">
        <f t="shared" si="8"/>
        <v>9252.114803625378</v>
      </c>
      <c r="P34">
        <f t="shared" si="9"/>
        <v>5480.9667673716012</v>
      </c>
      <c r="Q34">
        <f>I34/N34</f>
        <v>5036.4048338368584</v>
      </c>
      <c r="R34">
        <f>L34/N34</f>
        <v>3778.8519637462236</v>
      </c>
      <c r="S34" s="3"/>
      <c r="T34" s="2"/>
      <c r="U34">
        <v>0</v>
      </c>
      <c r="V34">
        <v>0</v>
      </c>
      <c r="W34">
        <v>0</v>
      </c>
      <c r="X34" s="6">
        <f t="shared" si="10"/>
        <v>5.4380664652567974E-2</v>
      </c>
      <c r="Y34">
        <v>0</v>
      </c>
      <c r="Z34">
        <v>0</v>
      </c>
      <c r="AA34">
        <v>0</v>
      </c>
    </row>
    <row r="35" spans="1:27" x14ac:dyDescent="0.3">
      <c r="A35">
        <v>34</v>
      </c>
      <c r="B35" t="s">
        <v>35</v>
      </c>
      <c r="C35">
        <v>24202.702702702703</v>
      </c>
      <c r="D35">
        <v>370</v>
      </c>
      <c r="E35" s="7">
        <v>60927000</v>
      </c>
      <c r="F35" s="7">
        <v>38127000</v>
      </c>
      <c r="G35" s="7"/>
      <c r="H35" s="7"/>
      <c r="I35" s="7">
        <v>33141000</v>
      </c>
      <c r="J35" s="7"/>
      <c r="K35" s="7"/>
      <c r="L35" s="7"/>
      <c r="M35" s="7">
        <v>5860</v>
      </c>
      <c r="N35">
        <v>7580</v>
      </c>
      <c r="O35">
        <f t="shared" si="8"/>
        <v>8037.8627968337732</v>
      </c>
      <c r="P35">
        <f t="shared" si="9"/>
        <v>5029.9472295514515</v>
      </c>
      <c r="Q35">
        <f>I35/N35</f>
        <v>4372.163588390501</v>
      </c>
      <c r="S35">
        <v>16.7</v>
      </c>
      <c r="T35" s="2">
        <v>117.686200378072</v>
      </c>
      <c r="U35">
        <v>0</v>
      </c>
      <c r="V35">
        <v>0</v>
      </c>
      <c r="W35">
        <v>0</v>
      </c>
      <c r="X35" s="6">
        <f t="shared" si="10"/>
        <v>0.22691292875989447</v>
      </c>
      <c r="Y35">
        <v>0</v>
      </c>
      <c r="Z35">
        <v>0</v>
      </c>
      <c r="AA35">
        <v>0</v>
      </c>
    </row>
    <row r="36" spans="1:27" x14ac:dyDescent="0.3">
      <c r="A36">
        <v>35</v>
      </c>
      <c r="B36" t="s">
        <v>36</v>
      </c>
      <c r="C36">
        <v>23196.428571428572</v>
      </c>
      <c r="D36">
        <v>700</v>
      </c>
      <c r="E36" s="7">
        <v>213805000</v>
      </c>
      <c r="F36" s="7">
        <v>117853000</v>
      </c>
      <c r="G36" s="7">
        <v>81086000</v>
      </c>
      <c r="H36" s="7">
        <v>29111000</v>
      </c>
      <c r="I36" s="7">
        <f t="shared" ref="I36" si="19">G36+H36</f>
        <v>110197000</v>
      </c>
      <c r="J36" s="7">
        <v>65766000</v>
      </c>
      <c r="K36" s="7">
        <v>14557000</v>
      </c>
      <c r="L36" s="7">
        <f t="shared" ref="L36" si="20">J36+K36</f>
        <v>80323000</v>
      </c>
      <c r="M36" s="7">
        <v>20855</v>
      </c>
      <c r="N36">
        <v>25695</v>
      </c>
      <c r="O36">
        <f t="shared" si="8"/>
        <v>8320.8795485503015</v>
      </c>
      <c r="P36">
        <f t="shared" si="9"/>
        <v>4586.6121813582413</v>
      </c>
      <c r="Q36">
        <f>I36/N36</f>
        <v>4288.6553804242067</v>
      </c>
      <c r="R36">
        <f>L36/N36</f>
        <v>3126.0167347733022</v>
      </c>
      <c r="S36">
        <v>19.399999999999999</v>
      </c>
      <c r="T36" s="2">
        <v>112.732973836629</v>
      </c>
      <c r="U36">
        <v>0</v>
      </c>
      <c r="V36">
        <v>0</v>
      </c>
      <c r="W36">
        <v>0</v>
      </c>
      <c r="X36" s="6">
        <f t="shared" si="10"/>
        <v>0.18836349484335474</v>
      </c>
      <c r="Y36">
        <v>0</v>
      </c>
      <c r="Z36">
        <v>1</v>
      </c>
      <c r="AA36">
        <v>1</v>
      </c>
    </row>
    <row r="37" spans="1:27" x14ac:dyDescent="0.3">
      <c r="A37">
        <v>36</v>
      </c>
      <c r="B37" t="s">
        <v>37</v>
      </c>
      <c r="C37">
        <v>22284.313725490196</v>
      </c>
      <c r="D37">
        <v>765</v>
      </c>
      <c r="E37" s="7">
        <v>168291000</v>
      </c>
      <c r="F37" s="7">
        <v>98800000</v>
      </c>
      <c r="G37" s="7"/>
      <c r="H37" s="7"/>
      <c r="I37" s="7"/>
      <c r="J37" s="7"/>
      <c r="K37" s="7"/>
      <c r="L37" s="7"/>
      <c r="M37" s="7">
        <v>14595</v>
      </c>
      <c r="N37">
        <v>18490</v>
      </c>
      <c r="O37">
        <f t="shared" si="8"/>
        <v>9101.7306652244461</v>
      </c>
      <c r="P37">
        <f t="shared" si="9"/>
        <v>5343.4288804759326</v>
      </c>
      <c r="S37">
        <v>15.1</v>
      </c>
      <c r="T37" s="2">
        <v>119.173022882377</v>
      </c>
      <c r="U37">
        <v>0</v>
      </c>
      <c r="V37">
        <v>0</v>
      </c>
      <c r="W37">
        <v>0</v>
      </c>
      <c r="X37" s="6">
        <f t="shared" si="10"/>
        <v>0.21065440778799352</v>
      </c>
      <c r="Y37">
        <v>0</v>
      </c>
      <c r="Z37">
        <v>1</v>
      </c>
      <c r="AA37">
        <v>1</v>
      </c>
    </row>
    <row r="38" spans="1:27" x14ac:dyDescent="0.3">
      <c r="A38">
        <v>37</v>
      </c>
      <c r="B38" t="s">
        <v>38</v>
      </c>
      <c r="C38">
        <v>25905.737704918032</v>
      </c>
      <c r="D38">
        <v>610</v>
      </c>
      <c r="E38" s="7">
        <v>255234000</v>
      </c>
      <c r="F38" s="7">
        <v>144464000</v>
      </c>
      <c r="G38" s="7"/>
      <c r="H38" s="7"/>
      <c r="I38" s="7"/>
      <c r="J38" s="7">
        <v>72360000</v>
      </c>
      <c r="K38" s="7">
        <v>12985000</v>
      </c>
      <c r="L38" s="7">
        <f t="shared" ref="L38" si="21">J38+K38</f>
        <v>85345000</v>
      </c>
      <c r="M38" s="7">
        <v>10715</v>
      </c>
      <c r="N38">
        <v>15105</v>
      </c>
      <c r="O38">
        <f t="shared" si="8"/>
        <v>16897.318768619662</v>
      </c>
      <c r="P38">
        <f t="shared" si="9"/>
        <v>9563.9854352863294</v>
      </c>
      <c r="R38">
        <f>L38/N38</f>
        <v>5650.1158556769278</v>
      </c>
      <c r="S38">
        <v>14.5</v>
      </c>
      <c r="T38" s="2">
        <v>173.41732804232799</v>
      </c>
      <c r="U38">
        <v>0</v>
      </c>
      <c r="V38">
        <v>1</v>
      </c>
      <c r="W38">
        <v>0</v>
      </c>
      <c r="X38" s="6">
        <f t="shared" si="10"/>
        <v>0.290632240979808</v>
      </c>
      <c r="Y38">
        <v>1</v>
      </c>
      <c r="Z38">
        <v>1</v>
      </c>
      <c r="AA38">
        <v>1</v>
      </c>
    </row>
    <row r="39" spans="1:27" x14ac:dyDescent="0.3">
      <c r="A39">
        <v>38</v>
      </c>
      <c r="B39" t="s">
        <v>39</v>
      </c>
      <c r="C39">
        <v>27463.350785340313</v>
      </c>
      <c r="D39">
        <v>955</v>
      </c>
      <c r="E39" s="7">
        <v>335954000</v>
      </c>
      <c r="F39" s="7">
        <v>191700000</v>
      </c>
      <c r="G39" s="7"/>
      <c r="H39" s="7"/>
      <c r="I39" s="7"/>
      <c r="J39" s="7"/>
      <c r="K39" s="7"/>
      <c r="L39" s="7">
        <v>113965000</v>
      </c>
      <c r="M39" s="7">
        <v>13835</v>
      </c>
      <c r="N39">
        <v>18330</v>
      </c>
      <c r="O39">
        <f t="shared" si="8"/>
        <v>18328.096017457719</v>
      </c>
      <c r="P39">
        <f t="shared" si="9"/>
        <v>10458.265139116203</v>
      </c>
      <c r="R39">
        <f>L39/N39</f>
        <v>6217.4031642116752</v>
      </c>
      <c r="S39">
        <v>14.9</v>
      </c>
      <c r="T39" s="2">
        <v>198.27741083223401</v>
      </c>
      <c r="U39">
        <v>0</v>
      </c>
      <c r="V39">
        <v>0</v>
      </c>
      <c r="W39">
        <v>1</v>
      </c>
      <c r="X39" s="6">
        <f t="shared" si="10"/>
        <v>0.24522640480087288</v>
      </c>
      <c r="Y39">
        <v>0</v>
      </c>
      <c r="Z39">
        <v>1</v>
      </c>
      <c r="AA39">
        <v>1</v>
      </c>
    </row>
    <row r="40" spans="1:27" x14ac:dyDescent="0.3">
      <c r="A40">
        <v>39</v>
      </c>
      <c r="B40" t="s">
        <v>40</v>
      </c>
      <c r="C40">
        <v>24983.870967741936</v>
      </c>
      <c r="D40">
        <v>930</v>
      </c>
      <c r="E40" s="7">
        <v>264201000</v>
      </c>
      <c r="F40" s="7">
        <v>151284000</v>
      </c>
      <c r="G40" s="7"/>
      <c r="H40" s="7"/>
      <c r="I40" s="7">
        <v>123915000</v>
      </c>
      <c r="J40" s="7"/>
      <c r="K40" s="7"/>
      <c r="L40" s="7"/>
      <c r="M40" s="7">
        <v>12985</v>
      </c>
      <c r="N40">
        <v>17955</v>
      </c>
      <c r="O40">
        <f t="shared" si="8"/>
        <v>14714.619883040936</v>
      </c>
      <c r="P40">
        <f t="shared" si="9"/>
        <v>8425.7309941520471</v>
      </c>
      <c r="Q40">
        <f>I40/N40</f>
        <v>6901.4202172096911</v>
      </c>
      <c r="S40">
        <v>13.4</v>
      </c>
      <c r="T40" s="2">
        <v>153.35981799090001</v>
      </c>
      <c r="U40">
        <v>0</v>
      </c>
      <c r="V40">
        <v>0</v>
      </c>
      <c r="W40">
        <v>0</v>
      </c>
      <c r="X40" s="6">
        <f t="shared" si="10"/>
        <v>0.27680311890838205</v>
      </c>
      <c r="Y40">
        <v>1</v>
      </c>
      <c r="Z40">
        <v>1</v>
      </c>
      <c r="AA40">
        <v>1</v>
      </c>
    </row>
    <row r="41" spans="1:27" x14ac:dyDescent="0.3">
      <c r="A41">
        <v>40</v>
      </c>
      <c r="B41" t="s">
        <v>41</v>
      </c>
      <c r="C41">
        <v>24000</v>
      </c>
      <c r="D41">
        <v>410</v>
      </c>
      <c r="E41" s="7">
        <v>137691000</v>
      </c>
      <c r="F41" s="7">
        <v>73765000</v>
      </c>
      <c r="G41" s="7"/>
      <c r="H41" s="7"/>
      <c r="I41" s="7"/>
      <c r="J41" s="7"/>
      <c r="K41" s="7"/>
      <c r="L41" s="7"/>
      <c r="M41" s="7">
        <v>9695</v>
      </c>
      <c r="N41">
        <v>13090</v>
      </c>
      <c r="O41">
        <f t="shared" si="8"/>
        <v>10518.792971734149</v>
      </c>
      <c r="P41">
        <f t="shared" si="9"/>
        <v>5635.2177234530172</v>
      </c>
      <c r="S41">
        <v>17</v>
      </c>
      <c r="T41" s="2">
        <v>111.41389728096701</v>
      </c>
      <c r="U41">
        <v>1</v>
      </c>
      <c r="V41">
        <v>0</v>
      </c>
      <c r="W41">
        <v>0</v>
      </c>
      <c r="X41" s="6">
        <f t="shared" si="10"/>
        <v>0.25935828877005346</v>
      </c>
      <c r="Y41">
        <v>0</v>
      </c>
      <c r="Z41">
        <v>1</v>
      </c>
      <c r="AA41">
        <v>1</v>
      </c>
    </row>
    <row r="42" spans="1:27" x14ac:dyDescent="0.3">
      <c r="A42">
        <v>41</v>
      </c>
      <c r="B42" t="s">
        <v>42</v>
      </c>
      <c r="C42">
        <v>22284.246575342466</v>
      </c>
      <c r="D42">
        <v>730</v>
      </c>
      <c r="E42" s="7">
        <v>113877000</v>
      </c>
      <c r="F42" s="7">
        <v>74331000</v>
      </c>
      <c r="G42" s="7"/>
      <c r="H42" s="7"/>
      <c r="I42" s="7"/>
      <c r="J42" s="7"/>
      <c r="K42" s="7"/>
      <c r="L42" s="7"/>
      <c r="M42" s="7">
        <v>11050</v>
      </c>
      <c r="N42">
        <v>14255</v>
      </c>
      <c r="O42">
        <f t="shared" si="8"/>
        <v>7988.565415643634</v>
      </c>
      <c r="P42">
        <f t="shared" si="9"/>
        <v>5214.3809189757976</v>
      </c>
      <c r="S42">
        <v>15.2</v>
      </c>
      <c r="T42" s="2">
        <v>130.48255613126099</v>
      </c>
      <c r="U42">
        <v>0</v>
      </c>
      <c r="V42">
        <v>0</v>
      </c>
      <c r="W42">
        <v>0</v>
      </c>
      <c r="X42" s="6">
        <f t="shared" si="10"/>
        <v>0.22483339179235357</v>
      </c>
      <c r="Y42">
        <v>0</v>
      </c>
      <c r="Z42">
        <v>0</v>
      </c>
      <c r="AA42">
        <v>0</v>
      </c>
    </row>
    <row r="43" spans="1:27" x14ac:dyDescent="0.3">
      <c r="A43">
        <v>42</v>
      </c>
      <c r="B43" t="s">
        <v>43</v>
      </c>
      <c r="C43">
        <v>23953.488372093023</v>
      </c>
      <c r="D43">
        <v>645</v>
      </c>
      <c r="E43" s="7">
        <v>115734000</v>
      </c>
      <c r="F43" s="7">
        <v>74370000</v>
      </c>
      <c r="G43" s="7">
        <v>46795000</v>
      </c>
      <c r="H43" s="7">
        <v>20701000</v>
      </c>
      <c r="I43" s="7">
        <f t="shared" ref="I43" si="22">G43+H43</f>
        <v>67496000</v>
      </c>
      <c r="J43" s="7"/>
      <c r="K43" s="7"/>
      <c r="L43" s="7"/>
      <c r="M43" s="7">
        <v>10280</v>
      </c>
      <c r="N43">
        <v>13115</v>
      </c>
      <c r="O43">
        <f t="shared" si="8"/>
        <v>8824.5520396492557</v>
      </c>
      <c r="P43">
        <f t="shared" si="9"/>
        <v>5670.6061761341971</v>
      </c>
      <c r="Q43">
        <f>I43/N43</f>
        <v>5146.4735036218071</v>
      </c>
      <c r="S43">
        <v>18.8</v>
      </c>
      <c r="T43" s="2">
        <v>145.89706799750499</v>
      </c>
      <c r="U43">
        <v>0</v>
      </c>
      <c r="V43">
        <v>1</v>
      </c>
      <c r="W43">
        <v>0</v>
      </c>
      <c r="X43" s="6">
        <f t="shared" si="10"/>
        <v>0.21616469691193291</v>
      </c>
      <c r="Y43">
        <v>0</v>
      </c>
      <c r="Z43">
        <v>0</v>
      </c>
      <c r="AA43">
        <v>1</v>
      </c>
    </row>
    <row r="44" spans="1:27" x14ac:dyDescent="0.3">
      <c r="A44">
        <v>43</v>
      </c>
      <c r="B44" t="s">
        <v>44</v>
      </c>
      <c r="C44">
        <v>27265.193370165747</v>
      </c>
      <c r="D44">
        <v>905</v>
      </c>
      <c r="E44" s="7">
        <v>931300000</v>
      </c>
      <c r="F44" s="7">
        <v>505300000</v>
      </c>
      <c r="G44" s="7"/>
      <c r="H44" s="7"/>
      <c r="I44" s="7"/>
      <c r="J44" s="7"/>
      <c r="K44" s="7"/>
      <c r="L44" s="7">
        <v>284900000</v>
      </c>
      <c r="M44" s="7">
        <v>22095</v>
      </c>
      <c r="N44">
        <v>32885</v>
      </c>
      <c r="O44">
        <f t="shared" si="8"/>
        <v>28319.902691196596</v>
      </c>
      <c r="P44">
        <f t="shared" si="9"/>
        <v>15365.668237798389</v>
      </c>
      <c r="Q44" s="1"/>
      <c r="R44" s="7">
        <f>L44/N44</f>
        <v>8663.524403223355</v>
      </c>
      <c r="S44">
        <v>12.6</v>
      </c>
      <c r="T44" s="2">
        <v>181.47401538103</v>
      </c>
      <c r="U44">
        <v>0</v>
      </c>
      <c r="V44">
        <v>1</v>
      </c>
      <c r="W44">
        <v>1</v>
      </c>
      <c r="X44" s="6">
        <f t="shared" si="10"/>
        <v>0.32811312148395927</v>
      </c>
      <c r="Y44">
        <v>1</v>
      </c>
      <c r="Z44">
        <v>1</v>
      </c>
      <c r="AA44">
        <v>1</v>
      </c>
    </row>
    <row r="45" spans="1:27" x14ac:dyDescent="0.3">
      <c r="A45">
        <v>44</v>
      </c>
      <c r="B45" t="s">
        <v>45</v>
      </c>
      <c r="C45">
        <v>24447.115384615383</v>
      </c>
      <c r="D45">
        <v>520</v>
      </c>
      <c r="E45" s="7">
        <v>211043000</v>
      </c>
      <c r="F45" s="7">
        <v>111183000</v>
      </c>
      <c r="G45" s="7">
        <v>71175000</v>
      </c>
      <c r="H45" s="7">
        <v>18403000</v>
      </c>
      <c r="I45" s="7">
        <f t="shared" ref="I45:I47" si="23">G45+H45</f>
        <v>89578000</v>
      </c>
      <c r="J45" s="7">
        <v>61518000</v>
      </c>
      <c r="K45" s="7">
        <v>10324000</v>
      </c>
      <c r="L45" s="7">
        <f t="shared" ref="L45:L47" si="24">J45+K45</f>
        <v>71842000</v>
      </c>
      <c r="M45" s="7">
        <v>11370</v>
      </c>
      <c r="N45">
        <v>14760</v>
      </c>
      <c r="O45">
        <f t="shared" ref="O45:O76" si="25">E45/N45</f>
        <v>14298.306233062331</v>
      </c>
      <c r="P45">
        <f t="shared" ref="P45:P76" si="26">F45/N45</f>
        <v>7532.7235772357726</v>
      </c>
      <c r="Q45">
        <f>I45/N45</f>
        <v>6068.9701897018967</v>
      </c>
      <c r="R45">
        <f>L45/N45</f>
        <v>4867.3441734417347</v>
      </c>
      <c r="S45">
        <v>16.3</v>
      </c>
      <c r="T45" s="2">
        <v>115.81444636678199</v>
      </c>
      <c r="U45">
        <v>0</v>
      </c>
      <c r="V45">
        <v>0</v>
      </c>
      <c r="W45">
        <v>0</v>
      </c>
      <c r="X45" s="6">
        <f t="shared" ref="X45:X76" si="27">(N45-M45)/N45</f>
        <v>0.22967479674796748</v>
      </c>
      <c r="Y45">
        <v>0</v>
      </c>
      <c r="Z45">
        <v>1</v>
      </c>
      <c r="AA45">
        <v>1</v>
      </c>
    </row>
    <row r="46" spans="1:27" x14ac:dyDescent="0.3">
      <c r="A46">
        <v>45</v>
      </c>
      <c r="B46" t="s">
        <v>46</v>
      </c>
      <c r="C46">
        <v>26588.967971530248</v>
      </c>
      <c r="D46">
        <v>1405</v>
      </c>
      <c r="E46" s="7">
        <v>414226000</v>
      </c>
      <c r="F46" s="7">
        <v>222842000</v>
      </c>
      <c r="G46" s="7">
        <v>129053000</v>
      </c>
      <c r="H46" s="7">
        <v>33018000</v>
      </c>
      <c r="I46" s="7">
        <f t="shared" si="23"/>
        <v>162071000</v>
      </c>
      <c r="J46" s="7">
        <v>103639000</v>
      </c>
      <c r="K46" s="7">
        <v>15526000</v>
      </c>
      <c r="L46" s="7">
        <f t="shared" si="24"/>
        <v>119165000</v>
      </c>
      <c r="M46" s="7">
        <v>18480</v>
      </c>
      <c r="N46">
        <v>24045</v>
      </c>
      <c r="O46">
        <f t="shared" si="25"/>
        <v>17227.115824495737</v>
      </c>
      <c r="P46">
        <f t="shared" si="26"/>
        <v>9267.7063838635895</v>
      </c>
      <c r="Q46">
        <f>I46/N46</f>
        <v>6740.3202328966518</v>
      </c>
      <c r="R46">
        <f>L46/N46</f>
        <v>4955.9159908504889</v>
      </c>
      <c r="S46">
        <v>16.5</v>
      </c>
      <c r="T46" s="2">
        <v>175.846743295019</v>
      </c>
      <c r="U46">
        <v>0</v>
      </c>
      <c r="V46">
        <v>0</v>
      </c>
      <c r="W46">
        <v>1</v>
      </c>
      <c r="X46" s="6">
        <f t="shared" si="27"/>
        <v>0.23144104803493451</v>
      </c>
      <c r="Y46">
        <v>1</v>
      </c>
      <c r="Z46">
        <v>1</v>
      </c>
      <c r="AA46">
        <v>1</v>
      </c>
    </row>
    <row r="47" spans="1:27" x14ac:dyDescent="0.3">
      <c r="A47">
        <v>46</v>
      </c>
      <c r="B47" t="s">
        <v>47</v>
      </c>
      <c r="C47">
        <v>20482.758620689656</v>
      </c>
      <c r="D47">
        <v>290</v>
      </c>
      <c r="E47" s="7">
        <v>55052000</v>
      </c>
      <c r="F47" s="7">
        <v>26292000</v>
      </c>
      <c r="G47" s="7">
        <v>22748000</v>
      </c>
      <c r="H47" s="7">
        <v>5220000</v>
      </c>
      <c r="I47" s="7">
        <f t="shared" si="23"/>
        <v>27968000</v>
      </c>
      <c r="J47" s="7">
        <v>15340000</v>
      </c>
      <c r="K47" s="7">
        <v>1111000</v>
      </c>
      <c r="L47" s="7">
        <f t="shared" si="24"/>
        <v>16451000</v>
      </c>
      <c r="M47" s="7">
        <v>5605</v>
      </c>
      <c r="N47">
        <v>6000</v>
      </c>
      <c r="O47">
        <f t="shared" si="25"/>
        <v>9175.3333333333339</v>
      </c>
      <c r="P47">
        <f t="shared" si="26"/>
        <v>4382</v>
      </c>
      <c r="Q47">
        <f>I47/N47</f>
        <v>4661.333333333333</v>
      </c>
      <c r="R47" s="7">
        <f>L47/N47</f>
        <v>2741.8333333333335</v>
      </c>
      <c r="S47">
        <v>18.399999999999999</v>
      </c>
      <c r="T47" s="2">
        <v>120.036483253589</v>
      </c>
      <c r="U47">
        <v>0</v>
      </c>
      <c r="V47">
        <v>0</v>
      </c>
      <c r="W47">
        <v>0</v>
      </c>
      <c r="X47" s="6">
        <f t="shared" si="27"/>
        <v>6.5833333333333327E-2</v>
      </c>
      <c r="Y47">
        <v>0</v>
      </c>
      <c r="Z47">
        <v>0</v>
      </c>
      <c r="AA47">
        <v>0</v>
      </c>
    </row>
    <row r="48" spans="1:27" x14ac:dyDescent="0.3">
      <c r="A48">
        <v>47</v>
      </c>
      <c r="B48" t="s">
        <v>48</v>
      </c>
      <c r="C48">
        <v>24043.103448275862</v>
      </c>
      <c r="D48">
        <v>870</v>
      </c>
      <c r="E48" s="7">
        <v>123131000</v>
      </c>
      <c r="F48" s="7">
        <v>82663000</v>
      </c>
      <c r="G48" s="7"/>
      <c r="H48" s="7"/>
      <c r="I48" s="7">
        <v>74882000</v>
      </c>
      <c r="J48" s="7"/>
      <c r="K48" s="7"/>
      <c r="L48" s="7"/>
      <c r="M48" s="7">
        <v>13575</v>
      </c>
      <c r="N48">
        <v>16450</v>
      </c>
      <c r="O48">
        <f t="shared" si="25"/>
        <v>7485.16717325228</v>
      </c>
      <c r="P48">
        <f t="shared" si="26"/>
        <v>5025.1063829787236</v>
      </c>
      <c r="Q48">
        <f>I48/N48</f>
        <v>4552.0972644376898</v>
      </c>
      <c r="S48">
        <v>19.2</v>
      </c>
      <c r="T48" s="2">
        <v>163.47831800262799</v>
      </c>
      <c r="U48">
        <v>0</v>
      </c>
      <c r="V48">
        <v>1</v>
      </c>
      <c r="W48">
        <v>0</v>
      </c>
      <c r="X48" s="6">
        <f t="shared" si="27"/>
        <v>0.17477203647416414</v>
      </c>
      <c r="Y48">
        <v>0</v>
      </c>
      <c r="Z48">
        <v>1</v>
      </c>
      <c r="AA48">
        <v>1</v>
      </c>
    </row>
    <row r="49" spans="1:27" x14ac:dyDescent="0.3">
      <c r="A49">
        <v>48</v>
      </c>
      <c r="B49" t="s">
        <v>49</v>
      </c>
      <c r="C49">
        <v>26573.77049180328</v>
      </c>
      <c r="D49">
        <v>915</v>
      </c>
      <c r="E49" s="7">
        <v>610118000</v>
      </c>
      <c r="F49" s="7">
        <v>330451000</v>
      </c>
      <c r="G49" s="7"/>
      <c r="H49" s="7"/>
      <c r="I49" s="7"/>
      <c r="J49" s="7">
        <v>142283000</v>
      </c>
      <c r="K49" s="7">
        <v>15262000</v>
      </c>
      <c r="L49" s="7">
        <f t="shared" ref="L49" si="28">J49+K49</f>
        <v>157545000</v>
      </c>
      <c r="M49" s="7">
        <v>20805</v>
      </c>
      <c r="N49">
        <v>29725</v>
      </c>
      <c r="O49">
        <f t="shared" si="25"/>
        <v>20525.416316232127</v>
      </c>
      <c r="P49">
        <f t="shared" si="26"/>
        <v>11116.938603868797</v>
      </c>
      <c r="R49">
        <f>L49/N49</f>
        <v>5300.0841042893189</v>
      </c>
      <c r="S49">
        <v>14.9</v>
      </c>
      <c r="T49" s="2">
        <v>200.38868305826901</v>
      </c>
      <c r="U49">
        <v>0</v>
      </c>
      <c r="V49">
        <v>1</v>
      </c>
      <c r="W49">
        <v>1</v>
      </c>
      <c r="X49" s="6">
        <f t="shared" si="27"/>
        <v>0.30008410428931875</v>
      </c>
      <c r="Y49">
        <v>1</v>
      </c>
      <c r="Z49">
        <v>1</v>
      </c>
      <c r="AA49">
        <v>1</v>
      </c>
    </row>
    <row r="50" spans="1:27" x14ac:dyDescent="0.3">
      <c r="A50">
        <v>49</v>
      </c>
      <c r="B50" t="s">
        <v>50</v>
      </c>
      <c r="C50">
        <v>21616.82242990654</v>
      </c>
      <c r="D50">
        <v>535</v>
      </c>
      <c r="E50" s="7">
        <v>82141000</v>
      </c>
      <c r="F50" s="7">
        <v>48249000</v>
      </c>
      <c r="G50" s="7">
        <v>34565000</v>
      </c>
      <c r="H50" s="7">
        <v>11049000</v>
      </c>
      <c r="I50" s="7">
        <f t="shared" ref="I50" si="29">G50+H50</f>
        <v>45614000</v>
      </c>
      <c r="J50" s="7"/>
      <c r="K50" s="7"/>
      <c r="L50" s="7"/>
      <c r="M50" s="7">
        <v>7080</v>
      </c>
      <c r="N50">
        <v>8490</v>
      </c>
      <c r="O50">
        <f t="shared" si="25"/>
        <v>9675.0294464075378</v>
      </c>
      <c r="P50">
        <f t="shared" si="26"/>
        <v>5683.0388692579509</v>
      </c>
      <c r="Q50">
        <f>I50/N50</f>
        <v>5372.6737338044759</v>
      </c>
      <c r="S50">
        <v>19</v>
      </c>
      <c r="T50" s="2">
        <v>122.784504874295</v>
      </c>
      <c r="U50">
        <v>0</v>
      </c>
      <c r="V50">
        <v>0</v>
      </c>
      <c r="W50">
        <v>0</v>
      </c>
      <c r="X50" s="6">
        <f t="shared" si="27"/>
        <v>0.16607773851590105</v>
      </c>
      <c r="Y50">
        <v>0</v>
      </c>
      <c r="Z50">
        <v>0</v>
      </c>
      <c r="AA50">
        <v>0</v>
      </c>
    </row>
    <row r="51" spans="1:27" x14ac:dyDescent="0.3">
      <c r="A51">
        <v>50</v>
      </c>
      <c r="B51" t="s">
        <v>51</v>
      </c>
      <c r="C51">
        <v>23111.111111111109</v>
      </c>
      <c r="D51">
        <v>135</v>
      </c>
      <c r="E51" s="7">
        <v>32550000</v>
      </c>
      <c r="F51" s="7">
        <v>18780000</v>
      </c>
      <c r="G51" s="7"/>
      <c r="H51" s="7"/>
      <c r="I51" s="7"/>
      <c r="J51" s="7"/>
      <c r="K51" s="7"/>
      <c r="L51" s="7"/>
      <c r="M51" s="7">
        <v>5130</v>
      </c>
      <c r="N51">
        <v>5745</v>
      </c>
      <c r="O51">
        <f t="shared" si="25"/>
        <v>5665.7963446475196</v>
      </c>
      <c r="P51">
        <f t="shared" si="26"/>
        <v>3268.929503916449</v>
      </c>
      <c r="Q51" s="1"/>
      <c r="S51">
        <v>19.2</v>
      </c>
      <c r="T51" s="2">
        <v>103.529051987768</v>
      </c>
      <c r="U51">
        <v>0</v>
      </c>
      <c r="V51">
        <v>0</v>
      </c>
      <c r="W51">
        <v>0</v>
      </c>
      <c r="X51" s="6">
        <f t="shared" si="27"/>
        <v>0.10704960835509138</v>
      </c>
      <c r="Y51">
        <v>0</v>
      </c>
      <c r="Z51">
        <v>0</v>
      </c>
      <c r="AA51">
        <v>1</v>
      </c>
    </row>
    <row r="52" spans="1:27" x14ac:dyDescent="0.3">
      <c r="A52">
        <v>51</v>
      </c>
      <c r="B52" t="s">
        <v>52</v>
      </c>
      <c r="C52">
        <v>24533.333333333332</v>
      </c>
      <c r="D52">
        <v>225</v>
      </c>
      <c r="E52" s="7">
        <v>126691000</v>
      </c>
      <c r="F52" s="7">
        <v>75396000</v>
      </c>
      <c r="G52" s="7">
        <v>46316000</v>
      </c>
      <c r="H52" s="7">
        <v>20230000</v>
      </c>
      <c r="I52" s="7">
        <f t="shared" ref="I52" si="30">G52+H52</f>
        <v>66546000</v>
      </c>
      <c r="J52" s="7"/>
      <c r="K52" s="7"/>
      <c r="L52" s="7"/>
      <c r="M52" s="7">
        <v>6545</v>
      </c>
      <c r="N52">
        <v>10000</v>
      </c>
      <c r="O52">
        <f t="shared" si="25"/>
        <v>12669.1</v>
      </c>
      <c r="P52">
        <f t="shared" si="26"/>
        <v>7539.6</v>
      </c>
      <c r="Q52">
        <f>I52/N52</f>
        <v>6654.6</v>
      </c>
      <c r="S52">
        <v>14.7</v>
      </c>
      <c r="T52" s="2">
        <v>130.270424319189</v>
      </c>
      <c r="U52">
        <v>1</v>
      </c>
      <c r="V52">
        <v>0</v>
      </c>
      <c r="W52">
        <v>0</v>
      </c>
      <c r="X52" s="6">
        <f t="shared" si="27"/>
        <v>0.34549999999999997</v>
      </c>
      <c r="Y52">
        <v>0</v>
      </c>
      <c r="Z52">
        <v>1</v>
      </c>
      <c r="AA52">
        <v>0</v>
      </c>
    </row>
    <row r="53" spans="1:27" x14ac:dyDescent="0.3">
      <c r="A53">
        <v>52</v>
      </c>
      <c r="B53" t="s">
        <v>53</v>
      </c>
      <c r="C53">
        <v>25627.272727272728</v>
      </c>
      <c r="D53">
        <v>825</v>
      </c>
      <c r="E53" s="7">
        <v>198039000</v>
      </c>
      <c r="F53" s="7">
        <v>102744000</v>
      </c>
      <c r="G53" s="7"/>
      <c r="H53" s="7"/>
      <c r="I53" s="7"/>
      <c r="J53" s="7"/>
      <c r="K53" s="7"/>
      <c r="L53" s="7"/>
      <c r="M53" s="7">
        <v>14740</v>
      </c>
      <c r="N53">
        <v>18805</v>
      </c>
      <c r="O53">
        <f t="shared" si="25"/>
        <v>10531.188513693167</v>
      </c>
      <c r="P53">
        <f t="shared" si="26"/>
        <v>5463.6532837011437</v>
      </c>
      <c r="S53">
        <v>17.899999999999999</v>
      </c>
      <c r="T53" s="2">
        <v>130.59746835442999</v>
      </c>
      <c r="U53">
        <v>1</v>
      </c>
      <c r="V53">
        <v>0</v>
      </c>
      <c r="W53">
        <v>0</v>
      </c>
      <c r="X53" s="6">
        <f t="shared" si="27"/>
        <v>0.21616591332092527</v>
      </c>
      <c r="Y53">
        <v>0</v>
      </c>
      <c r="Z53">
        <v>1</v>
      </c>
      <c r="AA53">
        <v>1</v>
      </c>
    </row>
    <row r="54" spans="1:27" x14ac:dyDescent="0.3">
      <c r="A54">
        <v>53</v>
      </c>
      <c r="B54" t="s">
        <v>54</v>
      </c>
      <c r="C54">
        <v>25397.727272727272</v>
      </c>
      <c r="D54">
        <v>220</v>
      </c>
      <c r="E54" s="7">
        <v>40433000</v>
      </c>
      <c r="F54" s="7">
        <v>22792000</v>
      </c>
      <c r="G54" s="7"/>
      <c r="H54" s="7"/>
      <c r="I54" s="7"/>
      <c r="J54" s="7"/>
      <c r="K54" s="7"/>
      <c r="L54" s="7"/>
      <c r="M54" s="7">
        <v>4805</v>
      </c>
      <c r="N54">
        <v>5310</v>
      </c>
      <c r="O54">
        <f t="shared" si="25"/>
        <v>7614.5009416195853</v>
      </c>
      <c r="P54">
        <f t="shared" si="26"/>
        <v>4292.2787193973636</v>
      </c>
      <c r="Q54" s="1"/>
      <c r="S54" s="3"/>
      <c r="T54" s="2"/>
      <c r="U54">
        <v>0</v>
      </c>
      <c r="V54">
        <v>0</v>
      </c>
      <c r="W54">
        <v>0</v>
      </c>
      <c r="X54" s="6">
        <f t="shared" si="27"/>
        <v>9.5103578154425605E-2</v>
      </c>
      <c r="Y54">
        <v>0</v>
      </c>
      <c r="Z54">
        <v>0</v>
      </c>
      <c r="AA54">
        <v>0</v>
      </c>
    </row>
    <row r="55" spans="1:27" x14ac:dyDescent="0.3">
      <c r="A55">
        <v>54</v>
      </c>
      <c r="B55" t="s">
        <v>55</v>
      </c>
      <c r="C55">
        <v>25482.758620689656</v>
      </c>
      <c r="D55">
        <v>435</v>
      </c>
      <c r="E55" s="7">
        <v>187364000</v>
      </c>
      <c r="F55" s="7">
        <v>97882000</v>
      </c>
      <c r="G55" s="7"/>
      <c r="H55" s="7"/>
      <c r="I55" s="7"/>
      <c r="J55" s="7"/>
      <c r="K55" s="7"/>
      <c r="L55" s="7">
        <v>70973000</v>
      </c>
      <c r="M55" s="7">
        <v>7660</v>
      </c>
      <c r="N55">
        <v>10910</v>
      </c>
      <c r="O55">
        <f t="shared" si="25"/>
        <v>17173.602199816683</v>
      </c>
      <c r="P55">
        <f t="shared" si="26"/>
        <v>8971.7690192483951</v>
      </c>
      <c r="Q55" s="1"/>
      <c r="R55">
        <f>L55/N55</f>
        <v>6505.3162236480293</v>
      </c>
      <c r="S55">
        <v>16.7</v>
      </c>
      <c r="T55" s="2">
        <v>166.69469696969699</v>
      </c>
      <c r="U55">
        <v>0</v>
      </c>
      <c r="V55">
        <v>1</v>
      </c>
      <c r="W55">
        <v>0</v>
      </c>
      <c r="X55" s="6">
        <f t="shared" si="27"/>
        <v>0.29789184234647115</v>
      </c>
      <c r="Y55">
        <v>0</v>
      </c>
      <c r="Z55">
        <v>1</v>
      </c>
      <c r="AA55">
        <v>1</v>
      </c>
    </row>
    <row r="56" spans="1:27" x14ac:dyDescent="0.3">
      <c r="A56">
        <v>55</v>
      </c>
      <c r="B56" t="s">
        <v>56</v>
      </c>
      <c r="C56">
        <v>24830.472103004293</v>
      </c>
      <c r="D56">
        <v>1165</v>
      </c>
      <c r="E56" s="7">
        <v>240843000</v>
      </c>
      <c r="F56" s="7">
        <v>126399000</v>
      </c>
      <c r="G56" s="7">
        <v>94995000</v>
      </c>
      <c r="H56" s="7">
        <v>26982000</v>
      </c>
      <c r="I56" s="7">
        <f t="shared" ref="I56:I62" si="31">G56+H56</f>
        <v>121977000</v>
      </c>
      <c r="J56" s="7"/>
      <c r="K56" s="7"/>
      <c r="L56" s="7"/>
      <c r="M56" s="7">
        <v>18840</v>
      </c>
      <c r="N56">
        <v>24400</v>
      </c>
      <c r="O56">
        <f t="shared" si="25"/>
        <v>9870.6147540983602</v>
      </c>
      <c r="P56">
        <f t="shared" si="26"/>
        <v>5180.2868852459014</v>
      </c>
      <c r="Q56">
        <f>I56/N56</f>
        <v>4999.0573770491801</v>
      </c>
      <c r="S56">
        <v>17.899999999999999</v>
      </c>
      <c r="T56" s="2">
        <v>119.3</v>
      </c>
      <c r="U56">
        <v>0</v>
      </c>
      <c r="V56">
        <v>0</v>
      </c>
      <c r="W56">
        <v>0</v>
      </c>
      <c r="X56" s="6">
        <f t="shared" si="27"/>
        <v>0.22786885245901639</v>
      </c>
      <c r="Y56">
        <v>0</v>
      </c>
      <c r="Z56">
        <v>1</v>
      </c>
      <c r="AA56">
        <v>1</v>
      </c>
    </row>
    <row r="57" spans="1:27" x14ac:dyDescent="0.3">
      <c r="A57">
        <v>56</v>
      </c>
      <c r="B57" t="s">
        <v>57</v>
      </c>
      <c r="C57">
        <v>22705.714285714286</v>
      </c>
      <c r="D57">
        <v>875</v>
      </c>
      <c r="E57" s="7">
        <v>156880000</v>
      </c>
      <c r="F57" s="7">
        <v>99864000</v>
      </c>
      <c r="G57" s="7">
        <v>66434000</v>
      </c>
      <c r="H57" s="7">
        <v>26240000</v>
      </c>
      <c r="I57" s="7">
        <f t="shared" si="31"/>
        <v>92674000</v>
      </c>
      <c r="J57" s="7"/>
      <c r="K57" s="7"/>
      <c r="L57" s="7"/>
      <c r="M57" s="7">
        <v>14165</v>
      </c>
      <c r="N57">
        <v>18245</v>
      </c>
      <c r="O57">
        <f t="shared" si="25"/>
        <v>8598.5201425047962</v>
      </c>
      <c r="P57">
        <f t="shared" si="26"/>
        <v>5473.4995889284737</v>
      </c>
      <c r="Q57">
        <f>I57/N57</f>
        <v>5079.4190189092906</v>
      </c>
      <c r="S57">
        <v>17</v>
      </c>
      <c r="T57" s="2">
        <v>127.542361111112</v>
      </c>
      <c r="U57">
        <v>0</v>
      </c>
      <c r="V57">
        <v>0</v>
      </c>
      <c r="W57">
        <v>0</v>
      </c>
      <c r="X57" s="6">
        <f t="shared" si="27"/>
        <v>0.22362291038640725</v>
      </c>
      <c r="Y57">
        <v>0</v>
      </c>
      <c r="Z57">
        <v>1</v>
      </c>
      <c r="AA57">
        <v>1</v>
      </c>
    </row>
    <row r="58" spans="1:27" x14ac:dyDescent="0.3">
      <c r="A58">
        <v>57</v>
      </c>
      <c r="B58" t="s">
        <v>58</v>
      </c>
      <c r="C58">
        <v>23636.64596273292</v>
      </c>
      <c r="D58">
        <v>805</v>
      </c>
      <c r="E58" s="7">
        <v>189736000</v>
      </c>
      <c r="F58" s="7">
        <v>105676000</v>
      </c>
      <c r="G58" s="7">
        <v>79539000</v>
      </c>
      <c r="H58" s="7">
        <v>24576000</v>
      </c>
      <c r="I58" s="7">
        <f t="shared" si="31"/>
        <v>104115000</v>
      </c>
      <c r="J58" s="7">
        <v>65855000</v>
      </c>
      <c r="K58" s="7">
        <v>12289000</v>
      </c>
      <c r="L58" s="7">
        <f t="shared" ref="L58:L59" si="32">J58+K58</f>
        <v>78144000</v>
      </c>
      <c r="M58" s="7">
        <v>13390</v>
      </c>
      <c r="N58">
        <v>15585</v>
      </c>
      <c r="O58">
        <f t="shared" si="25"/>
        <v>12174.270131536734</v>
      </c>
      <c r="P58">
        <f t="shared" si="26"/>
        <v>6780.6223933269166</v>
      </c>
      <c r="Q58">
        <f>I58/N58</f>
        <v>6680.4619826756498</v>
      </c>
      <c r="R58">
        <f>L58/N58</f>
        <v>5014.0519730510105</v>
      </c>
      <c r="S58">
        <v>18.3</v>
      </c>
      <c r="T58" s="2">
        <v>122.814584096739</v>
      </c>
      <c r="U58">
        <v>0</v>
      </c>
      <c r="V58">
        <v>0</v>
      </c>
      <c r="W58">
        <v>0</v>
      </c>
      <c r="X58" s="6">
        <f t="shared" si="27"/>
        <v>0.14084055181264035</v>
      </c>
      <c r="Y58">
        <v>1</v>
      </c>
      <c r="Z58">
        <v>1</v>
      </c>
      <c r="AA58">
        <v>1</v>
      </c>
    </row>
    <row r="59" spans="1:27" x14ac:dyDescent="0.3">
      <c r="A59">
        <v>58</v>
      </c>
      <c r="B59" t="s">
        <v>59</v>
      </c>
      <c r="C59">
        <v>32948.275862068964</v>
      </c>
      <c r="D59">
        <v>435</v>
      </c>
      <c r="E59" s="7">
        <v>926000000</v>
      </c>
      <c r="F59" s="7">
        <v>495600000</v>
      </c>
      <c r="G59" s="7">
        <v>304900000</v>
      </c>
      <c r="H59" s="7">
        <v>50600000</v>
      </c>
      <c r="I59" s="7">
        <f t="shared" si="31"/>
        <v>355500000</v>
      </c>
      <c r="J59" s="7">
        <v>231600000</v>
      </c>
      <c r="K59" s="7">
        <v>28600000</v>
      </c>
      <c r="L59" s="7">
        <f t="shared" si="32"/>
        <v>260200000</v>
      </c>
      <c r="M59" s="7">
        <v>9730</v>
      </c>
      <c r="N59">
        <v>18375</v>
      </c>
      <c r="O59">
        <f t="shared" si="25"/>
        <v>50394.557823129253</v>
      </c>
      <c r="P59">
        <f t="shared" si="26"/>
        <v>26971.428571428572</v>
      </c>
      <c r="Q59">
        <f>I59/N59</f>
        <v>19346.938775510203</v>
      </c>
      <c r="R59">
        <f>L59/N59</f>
        <v>14160.544217687075</v>
      </c>
      <c r="S59">
        <v>11.4</v>
      </c>
      <c r="T59" s="2">
        <v>218.579399141631</v>
      </c>
      <c r="U59">
        <v>1</v>
      </c>
      <c r="V59">
        <v>0</v>
      </c>
      <c r="W59">
        <v>1</v>
      </c>
      <c r="X59" s="6">
        <f t="shared" si="27"/>
        <v>0.47047619047619049</v>
      </c>
      <c r="Y59">
        <v>1</v>
      </c>
      <c r="Z59">
        <v>0</v>
      </c>
      <c r="AA59">
        <v>1</v>
      </c>
    </row>
    <row r="60" spans="1:27" x14ac:dyDescent="0.3">
      <c r="A60">
        <v>59</v>
      </c>
      <c r="B60" t="s">
        <v>60</v>
      </c>
      <c r="C60">
        <v>24320.388349514564</v>
      </c>
      <c r="D60">
        <v>515</v>
      </c>
      <c r="E60" s="7">
        <v>159043000</v>
      </c>
      <c r="F60" s="7">
        <v>88053000</v>
      </c>
      <c r="G60" s="7">
        <v>60493000</v>
      </c>
      <c r="H60" s="7">
        <v>13644000</v>
      </c>
      <c r="I60" s="7">
        <f t="shared" si="31"/>
        <v>74137000</v>
      </c>
      <c r="J60" s="7"/>
      <c r="K60" s="7"/>
      <c r="L60" s="7"/>
      <c r="M60" s="7">
        <v>8510</v>
      </c>
      <c r="N60">
        <v>10870</v>
      </c>
      <c r="O60">
        <f t="shared" si="25"/>
        <v>14631.370745170194</v>
      </c>
      <c r="P60">
        <f t="shared" si="26"/>
        <v>8100.5519779208835</v>
      </c>
      <c r="Q60">
        <f>I60/N60</f>
        <v>6820.3311867525299</v>
      </c>
      <c r="S60">
        <v>14.2</v>
      </c>
      <c r="T60" s="2">
        <v>128.00492610837401</v>
      </c>
      <c r="U60">
        <v>0</v>
      </c>
      <c r="V60">
        <v>0</v>
      </c>
      <c r="W60">
        <v>0</v>
      </c>
      <c r="X60" s="6">
        <f t="shared" si="27"/>
        <v>0.21711131554737811</v>
      </c>
      <c r="Y60">
        <v>1</v>
      </c>
      <c r="Z60">
        <v>1</v>
      </c>
      <c r="AA60">
        <v>0</v>
      </c>
    </row>
    <row r="61" spans="1:27" x14ac:dyDescent="0.3">
      <c r="A61">
        <v>60</v>
      </c>
      <c r="B61" t="s">
        <v>61</v>
      </c>
      <c r="C61">
        <v>25134.715025906735</v>
      </c>
      <c r="D61">
        <v>965</v>
      </c>
      <c r="E61" s="7">
        <v>264406000</v>
      </c>
      <c r="F61" s="7">
        <v>150373000</v>
      </c>
      <c r="G61" s="7"/>
      <c r="H61" s="7"/>
      <c r="I61" s="7"/>
      <c r="J61" s="7">
        <v>85997000</v>
      </c>
      <c r="K61" s="7">
        <v>10545000</v>
      </c>
      <c r="L61" s="7">
        <f t="shared" ref="L61" si="33">J61+K61</f>
        <v>96542000</v>
      </c>
      <c r="M61" s="7">
        <v>15905</v>
      </c>
      <c r="N61">
        <v>19825</v>
      </c>
      <c r="O61">
        <f t="shared" si="25"/>
        <v>13336.998738965953</v>
      </c>
      <c r="P61">
        <f t="shared" si="26"/>
        <v>7585.0189155107191</v>
      </c>
      <c r="R61">
        <f>L61/N61</f>
        <v>4869.7099621689786</v>
      </c>
      <c r="S61">
        <v>18.399999999999999</v>
      </c>
      <c r="T61" s="2">
        <v>137.46507978027699</v>
      </c>
      <c r="U61">
        <v>0</v>
      </c>
      <c r="V61">
        <v>0</v>
      </c>
      <c r="W61">
        <v>0</v>
      </c>
      <c r="X61" s="6">
        <f t="shared" si="27"/>
        <v>0.19773013871374528</v>
      </c>
      <c r="Y61">
        <v>0</v>
      </c>
      <c r="Z61">
        <v>1</v>
      </c>
      <c r="AA61">
        <v>1</v>
      </c>
    </row>
    <row r="62" spans="1:27" x14ac:dyDescent="0.3">
      <c r="A62">
        <v>61</v>
      </c>
      <c r="B62" s="7" t="s">
        <v>62</v>
      </c>
      <c r="C62">
        <v>29683.333333333332</v>
      </c>
      <c r="D62">
        <v>900</v>
      </c>
      <c r="E62" s="7">
        <v>842509000</v>
      </c>
      <c r="F62" s="7">
        <v>466934000</v>
      </c>
      <c r="G62" s="7">
        <v>258891000</v>
      </c>
      <c r="H62" s="7">
        <v>56153000</v>
      </c>
      <c r="I62" s="7">
        <f t="shared" si="31"/>
        <v>315044000</v>
      </c>
      <c r="J62" s="7"/>
      <c r="K62" s="7"/>
      <c r="L62" s="7"/>
      <c r="M62" s="7">
        <v>18925</v>
      </c>
      <c r="N62">
        <v>32270</v>
      </c>
      <c r="O62">
        <f t="shared" si="25"/>
        <v>26108.11899597149</v>
      </c>
      <c r="P62">
        <f t="shared" si="26"/>
        <v>14469.600247908274</v>
      </c>
      <c r="Q62">
        <f t="shared" ref="Q62:Q70" si="34">I62/N62</f>
        <v>9762.7517818407196</v>
      </c>
      <c r="S62">
        <v>12.5</v>
      </c>
      <c r="T62" s="2">
        <v>169.292891501871</v>
      </c>
      <c r="U62">
        <v>1</v>
      </c>
      <c r="V62">
        <v>0</v>
      </c>
      <c r="W62">
        <v>1</v>
      </c>
      <c r="X62" s="6">
        <f t="shared" si="27"/>
        <v>0.41354198946389836</v>
      </c>
      <c r="Y62">
        <v>1</v>
      </c>
      <c r="Z62">
        <v>1</v>
      </c>
      <c r="AA62">
        <v>1</v>
      </c>
    </row>
    <row r="63" spans="1:27" x14ac:dyDescent="0.3">
      <c r="A63">
        <v>62</v>
      </c>
      <c r="B63" t="s">
        <v>63</v>
      </c>
      <c r="C63">
        <v>24870.629370629369</v>
      </c>
      <c r="D63">
        <v>715</v>
      </c>
      <c r="E63" s="7">
        <v>205684000</v>
      </c>
      <c r="F63" s="7">
        <v>105151000</v>
      </c>
      <c r="G63" s="7"/>
      <c r="H63" s="7"/>
      <c r="I63" s="7">
        <v>109534000</v>
      </c>
      <c r="J63" s="7"/>
      <c r="K63" s="7"/>
      <c r="L63" s="7"/>
      <c r="M63" s="7">
        <v>13625</v>
      </c>
      <c r="N63">
        <v>17630</v>
      </c>
      <c r="O63">
        <f t="shared" si="25"/>
        <v>11666.704480998298</v>
      </c>
      <c r="P63">
        <f t="shared" si="26"/>
        <v>5964.3221781055017</v>
      </c>
      <c r="Q63">
        <f t="shared" si="34"/>
        <v>6212.9325014180376</v>
      </c>
      <c r="S63">
        <v>16</v>
      </c>
      <c r="T63" s="2">
        <v>125.330238191361</v>
      </c>
      <c r="U63">
        <v>1</v>
      </c>
      <c r="V63">
        <v>0</v>
      </c>
      <c r="W63">
        <v>0</v>
      </c>
      <c r="X63" s="6">
        <f t="shared" si="27"/>
        <v>0.22716959727736813</v>
      </c>
      <c r="Y63">
        <v>0</v>
      </c>
      <c r="Z63">
        <v>1</v>
      </c>
      <c r="AA63">
        <v>1</v>
      </c>
    </row>
    <row r="64" spans="1:27" x14ac:dyDescent="0.3">
      <c r="A64">
        <v>63</v>
      </c>
      <c r="B64" t="s">
        <v>64</v>
      </c>
      <c r="C64">
        <v>25454.198473282442</v>
      </c>
      <c r="D64">
        <v>655</v>
      </c>
      <c r="E64" s="7">
        <v>286510000</v>
      </c>
      <c r="F64" s="7">
        <v>142065000</v>
      </c>
      <c r="G64" s="7"/>
      <c r="H64" s="7"/>
      <c r="I64" s="7">
        <v>146878000</v>
      </c>
      <c r="J64" s="7"/>
      <c r="K64" s="7"/>
      <c r="L64" s="7"/>
      <c r="M64" s="7">
        <v>10220</v>
      </c>
      <c r="N64">
        <v>14210</v>
      </c>
      <c r="O64">
        <f t="shared" si="25"/>
        <v>20162.561576354681</v>
      </c>
      <c r="P64">
        <f t="shared" si="26"/>
        <v>9997.536945812808</v>
      </c>
      <c r="Q64">
        <f t="shared" si="34"/>
        <v>10336.242083040113</v>
      </c>
      <c r="S64">
        <v>12.7</v>
      </c>
      <c r="T64" s="2">
        <v>157.37504873294299</v>
      </c>
      <c r="U64">
        <v>0</v>
      </c>
      <c r="V64">
        <v>0</v>
      </c>
      <c r="W64">
        <v>0</v>
      </c>
      <c r="X64" s="6">
        <f t="shared" si="27"/>
        <v>0.28078817733990147</v>
      </c>
      <c r="Y64">
        <v>1</v>
      </c>
      <c r="Z64">
        <v>1</v>
      </c>
      <c r="AA64">
        <v>1</v>
      </c>
    </row>
    <row r="65" spans="1:27" x14ac:dyDescent="0.3">
      <c r="A65">
        <v>64</v>
      </c>
      <c r="B65" t="s">
        <v>65</v>
      </c>
      <c r="C65">
        <v>22343.096234309622</v>
      </c>
      <c r="D65">
        <v>1195</v>
      </c>
      <c r="E65" s="7">
        <v>205832000</v>
      </c>
      <c r="F65" s="7">
        <v>113739000</v>
      </c>
      <c r="G65" s="7">
        <v>77121000</v>
      </c>
      <c r="H65" s="7">
        <v>30274000</v>
      </c>
      <c r="I65" s="7">
        <f t="shared" ref="I65" si="35">G65+H65</f>
        <v>107395000</v>
      </c>
      <c r="J65" s="7">
        <v>65293000</v>
      </c>
      <c r="K65" s="7">
        <v>20354000</v>
      </c>
      <c r="L65" s="7">
        <f t="shared" ref="L65" si="36">J65+K65</f>
        <v>85647000</v>
      </c>
      <c r="M65" s="7">
        <v>18615</v>
      </c>
      <c r="N65">
        <v>23570</v>
      </c>
      <c r="O65">
        <f t="shared" si="25"/>
        <v>8732.7959270258798</v>
      </c>
      <c r="P65">
        <f t="shared" si="26"/>
        <v>4825.5833686890119</v>
      </c>
      <c r="Q65">
        <f t="shared" si="34"/>
        <v>4556.4276622825628</v>
      </c>
      <c r="R65">
        <f>L65/N65</f>
        <v>3633.7293169282989</v>
      </c>
      <c r="S65">
        <v>19.399999999999999</v>
      </c>
      <c r="T65" s="2">
        <v>114.423268808621</v>
      </c>
      <c r="U65">
        <v>0</v>
      </c>
      <c r="V65">
        <v>0</v>
      </c>
      <c r="W65">
        <v>0</v>
      </c>
      <c r="X65" s="6">
        <f t="shared" si="27"/>
        <v>0.21022486211285532</v>
      </c>
      <c r="Y65">
        <v>0</v>
      </c>
      <c r="Z65">
        <v>1</v>
      </c>
      <c r="AA65">
        <v>1</v>
      </c>
    </row>
    <row r="66" spans="1:27" x14ac:dyDescent="0.3">
      <c r="A66">
        <v>65</v>
      </c>
      <c r="B66" t="s">
        <v>66</v>
      </c>
      <c r="C66">
        <v>25850.76923076923</v>
      </c>
      <c r="D66">
        <v>1625</v>
      </c>
      <c r="E66" s="7">
        <v>697075000</v>
      </c>
      <c r="F66" s="7">
        <v>382725000</v>
      </c>
      <c r="G66" s="7"/>
      <c r="H66" s="7"/>
      <c r="I66" s="7">
        <v>285785000</v>
      </c>
      <c r="J66" s="7"/>
      <c r="K66" s="7"/>
      <c r="L66" s="7"/>
      <c r="M66" s="7">
        <v>25430</v>
      </c>
      <c r="N66">
        <v>34420</v>
      </c>
      <c r="O66">
        <f t="shared" si="25"/>
        <v>20252.033701336433</v>
      </c>
      <c r="P66">
        <f t="shared" si="26"/>
        <v>11119.262056943637</v>
      </c>
      <c r="Q66">
        <f t="shared" si="34"/>
        <v>8302.8762347472402</v>
      </c>
      <c r="S66">
        <v>13.2</v>
      </c>
      <c r="T66" s="2">
        <v>167.864915572233</v>
      </c>
      <c r="U66">
        <v>0</v>
      </c>
      <c r="V66">
        <v>0</v>
      </c>
      <c r="W66">
        <v>1</v>
      </c>
      <c r="X66" s="6">
        <f t="shared" si="27"/>
        <v>0.26118535735037768</v>
      </c>
      <c r="Y66">
        <v>1</v>
      </c>
      <c r="Z66">
        <v>1</v>
      </c>
      <c r="AA66">
        <v>1</v>
      </c>
    </row>
    <row r="67" spans="1:27" x14ac:dyDescent="0.3">
      <c r="A67">
        <v>66</v>
      </c>
      <c r="B67" t="s">
        <v>67</v>
      </c>
      <c r="C67">
        <v>20744.680851063829</v>
      </c>
      <c r="D67">
        <v>235</v>
      </c>
      <c r="E67" s="7">
        <v>31760644</v>
      </c>
      <c r="F67" s="7">
        <v>19223228</v>
      </c>
      <c r="G67" s="7">
        <v>12178075</v>
      </c>
      <c r="H67" s="7">
        <v>3833857</v>
      </c>
      <c r="I67" s="7">
        <f t="shared" ref="I67" si="37">G67+H67</f>
        <v>16011932</v>
      </c>
      <c r="J67" s="7">
        <v>9923103</v>
      </c>
      <c r="K67" s="7">
        <v>1976180</v>
      </c>
      <c r="L67" s="7">
        <f t="shared" ref="L67" si="38">J67+K67</f>
        <v>11899283</v>
      </c>
      <c r="M67" s="7">
        <v>2725</v>
      </c>
      <c r="N67">
        <v>3365</v>
      </c>
      <c r="O67">
        <f t="shared" si="25"/>
        <v>9438.5271916790498</v>
      </c>
      <c r="P67">
        <f t="shared" si="26"/>
        <v>5712.6977711738482</v>
      </c>
      <c r="Q67">
        <f t="shared" si="34"/>
        <v>4758.3750371471024</v>
      </c>
      <c r="R67">
        <f>L67/N67</f>
        <v>3536.1910846953938</v>
      </c>
      <c r="S67">
        <v>19.5</v>
      </c>
      <c r="T67" s="2">
        <v>100.38992332968201</v>
      </c>
      <c r="U67">
        <v>0</v>
      </c>
      <c r="V67">
        <v>0</v>
      </c>
      <c r="W67">
        <v>0</v>
      </c>
      <c r="X67" s="6">
        <f t="shared" si="27"/>
        <v>0.19019316493313521</v>
      </c>
      <c r="Y67">
        <v>0</v>
      </c>
      <c r="Z67">
        <v>0</v>
      </c>
      <c r="AA67">
        <v>0</v>
      </c>
    </row>
    <row r="68" spans="1:27" x14ac:dyDescent="0.3">
      <c r="A68">
        <v>67</v>
      </c>
      <c r="B68" t="s">
        <v>68</v>
      </c>
      <c r="C68">
        <v>25721.476510067114</v>
      </c>
      <c r="D68">
        <v>745</v>
      </c>
      <c r="E68" s="7">
        <v>324683000</v>
      </c>
      <c r="F68" s="7">
        <v>179751000</v>
      </c>
      <c r="G68" s="7"/>
      <c r="H68" s="7"/>
      <c r="I68" s="7">
        <v>162619000</v>
      </c>
      <c r="J68" s="7"/>
      <c r="K68" s="7"/>
      <c r="L68" s="7"/>
      <c r="M68" s="7">
        <v>12555</v>
      </c>
      <c r="N68">
        <v>17410</v>
      </c>
      <c r="O68">
        <f t="shared" si="25"/>
        <v>18649.224583572661</v>
      </c>
      <c r="P68">
        <f t="shared" si="26"/>
        <v>10324.58357265939</v>
      </c>
      <c r="Q68">
        <f t="shared" si="34"/>
        <v>9340.5514072372207</v>
      </c>
      <c r="S68">
        <v>13.7</v>
      </c>
      <c r="T68" s="2">
        <v>135.57733448973701</v>
      </c>
      <c r="U68">
        <v>0</v>
      </c>
      <c r="V68">
        <v>0</v>
      </c>
      <c r="W68">
        <v>0</v>
      </c>
      <c r="X68" s="6">
        <f t="shared" si="27"/>
        <v>0.2788627225732338</v>
      </c>
      <c r="Y68">
        <v>1</v>
      </c>
      <c r="Z68">
        <v>1</v>
      </c>
      <c r="AA68">
        <v>1</v>
      </c>
    </row>
    <row r="69" spans="1:27" x14ac:dyDescent="0.3">
      <c r="A69">
        <v>68</v>
      </c>
      <c r="B69" t="s">
        <v>69</v>
      </c>
      <c r="C69">
        <v>22525.714285714286</v>
      </c>
      <c r="D69">
        <v>875</v>
      </c>
      <c r="E69" s="7">
        <v>151638000</v>
      </c>
      <c r="F69" s="7">
        <v>85605000</v>
      </c>
      <c r="G69" s="7">
        <v>66586000</v>
      </c>
      <c r="H69" s="7">
        <v>17506000</v>
      </c>
      <c r="I69" s="7">
        <f t="shared" ref="I69:I70" si="39">G69+H69</f>
        <v>84092000</v>
      </c>
      <c r="J69" s="7"/>
      <c r="K69" s="7"/>
      <c r="L69" s="7"/>
      <c r="M69" s="7">
        <v>12645</v>
      </c>
      <c r="N69">
        <v>14970</v>
      </c>
      <c r="O69">
        <f t="shared" si="25"/>
        <v>10129.458917835671</v>
      </c>
      <c r="P69">
        <f t="shared" si="26"/>
        <v>5718.4368737474952</v>
      </c>
      <c r="Q69">
        <f t="shared" si="34"/>
        <v>5617.368069472278</v>
      </c>
      <c r="S69">
        <v>14.9</v>
      </c>
      <c r="T69" s="2">
        <v>128.94489924433299</v>
      </c>
      <c r="U69">
        <v>0</v>
      </c>
      <c r="V69">
        <v>0</v>
      </c>
      <c r="W69">
        <v>0</v>
      </c>
      <c r="X69" s="6">
        <f t="shared" si="27"/>
        <v>0.15531062124248496</v>
      </c>
      <c r="Y69">
        <v>0</v>
      </c>
      <c r="Z69">
        <v>1</v>
      </c>
      <c r="AA69">
        <v>1</v>
      </c>
    </row>
    <row r="70" spans="1:27" x14ac:dyDescent="0.3">
      <c r="A70">
        <v>69</v>
      </c>
      <c r="B70" t="s">
        <v>70</v>
      </c>
      <c r="C70">
        <v>20825</v>
      </c>
      <c r="D70">
        <v>300</v>
      </c>
      <c r="E70" s="7">
        <v>49622212</v>
      </c>
      <c r="F70" s="7">
        <v>29396893</v>
      </c>
      <c r="G70" s="7">
        <v>20676941</v>
      </c>
      <c r="H70" s="7">
        <v>3082518</v>
      </c>
      <c r="I70" s="7">
        <f t="shared" si="39"/>
        <v>23759459</v>
      </c>
      <c r="J70" s="7">
        <v>17878275</v>
      </c>
      <c r="K70" s="7">
        <v>1742949</v>
      </c>
      <c r="L70" s="7">
        <f t="shared" ref="L70" si="40">J70+K70</f>
        <v>19621224</v>
      </c>
      <c r="M70" s="7">
        <v>3910</v>
      </c>
      <c r="N70">
        <v>5200</v>
      </c>
      <c r="O70">
        <f t="shared" si="25"/>
        <v>9542.7330769230775</v>
      </c>
      <c r="P70">
        <f t="shared" si="26"/>
        <v>5653.2486538461535</v>
      </c>
      <c r="Q70">
        <f t="shared" si="34"/>
        <v>4569.1267307692306</v>
      </c>
      <c r="R70">
        <f>L70/N70</f>
        <v>3773.3123076923075</v>
      </c>
      <c r="S70">
        <v>14.5</v>
      </c>
      <c r="T70" s="2">
        <v>115.79282511210801</v>
      </c>
      <c r="U70">
        <v>0</v>
      </c>
      <c r="V70">
        <v>0</v>
      </c>
      <c r="W70">
        <v>0</v>
      </c>
      <c r="X70" s="6">
        <f t="shared" si="27"/>
        <v>0.24807692307692308</v>
      </c>
      <c r="Y70">
        <v>0</v>
      </c>
      <c r="Z70">
        <v>0</v>
      </c>
      <c r="AA70">
        <v>0</v>
      </c>
    </row>
    <row r="71" spans="1:27" x14ac:dyDescent="0.3">
      <c r="A71">
        <v>70</v>
      </c>
      <c r="B71" t="s">
        <v>71</v>
      </c>
      <c r="C71">
        <v>22728.260869565216</v>
      </c>
      <c r="D71">
        <v>1150</v>
      </c>
      <c r="E71" s="7">
        <v>212521000</v>
      </c>
      <c r="F71" s="7">
        <v>128074000</v>
      </c>
      <c r="G71" s="7"/>
      <c r="H71" s="7"/>
      <c r="I71" s="7"/>
      <c r="J71" s="7"/>
      <c r="K71" s="7"/>
      <c r="L71" s="7"/>
      <c r="M71" s="7">
        <v>18875</v>
      </c>
      <c r="N71">
        <v>23230</v>
      </c>
      <c r="O71">
        <f t="shared" si="25"/>
        <v>9148.5578992681876</v>
      </c>
      <c r="P71">
        <f t="shared" si="26"/>
        <v>5513.3017649591047</v>
      </c>
      <c r="S71">
        <v>17.3</v>
      </c>
      <c r="T71" s="2">
        <v>141.16132053383299</v>
      </c>
      <c r="U71">
        <v>0</v>
      </c>
      <c r="V71">
        <v>0</v>
      </c>
      <c r="W71">
        <v>0</v>
      </c>
      <c r="X71" s="6">
        <f t="shared" si="27"/>
        <v>0.18747309513560051</v>
      </c>
      <c r="Y71">
        <v>0</v>
      </c>
      <c r="Z71">
        <v>0</v>
      </c>
      <c r="AA71">
        <v>1</v>
      </c>
    </row>
    <row r="72" spans="1:27" x14ac:dyDescent="0.3">
      <c r="A72">
        <v>71</v>
      </c>
      <c r="B72" t="s">
        <v>72</v>
      </c>
      <c r="C72">
        <v>25190.661478599221</v>
      </c>
      <c r="D72">
        <v>1285</v>
      </c>
      <c r="E72" s="7">
        <v>518100000</v>
      </c>
      <c r="F72" s="7">
        <v>284900000</v>
      </c>
      <c r="G72" s="7"/>
      <c r="H72" s="7"/>
      <c r="I72" s="7">
        <v>233900000</v>
      </c>
      <c r="J72" s="7"/>
      <c r="K72" s="7"/>
      <c r="L72" s="7"/>
      <c r="M72" s="7">
        <v>22070</v>
      </c>
      <c r="N72">
        <v>28795</v>
      </c>
      <c r="O72">
        <f t="shared" si="25"/>
        <v>17992.707067199168</v>
      </c>
      <c r="P72">
        <f t="shared" si="26"/>
        <v>9894.0788331307522</v>
      </c>
      <c r="Q72">
        <f>I72/N72</f>
        <v>8122.9380100711933</v>
      </c>
      <c r="S72">
        <v>13.5</v>
      </c>
      <c r="T72" s="2">
        <v>145.70411752534699</v>
      </c>
      <c r="U72">
        <v>0</v>
      </c>
      <c r="V72">
        <v>0</v>
      </c>
      <c r="W72">
        <v>1</v>
      </c>
      <c r="X72" s="6">
        <f t="shared" si="27"/>
        <v>0.233547490883834</v>
      </c>
      <c r="Y72">
        <v>1</v>
      </c>
      <c r="Z72">
        <v>1</v>
      </c>
      <c r="AA72">
        <v>1</v>
      </c>
    </row>
    <row r="73" spans="1:27" x14ac:dyDescent="0.3">
      <c r="A73">
        <v>72</v>
      </c>
      <c r="B73" t="s">
        <v>73</v>
      </c>
      <c r="C73">
        <v>22519.736842105263</v>
      </c>
      <c r="D73">
        <v>380</v>
      </c>
      <c r="E73" s="7">
        <v>277361000</v>
      </c>
      <c r="F73" s="7">
        <v>164051000</v>
      </c>
      <c r="G73" s="7">
        <v>17783000</v>
      </c>
      <c r="H73" s="7">
        <v>15629000</v>
      </c>
      <c r="I73" s="7">
        <f t="shared" ref="I73:I74" si="41">G73+H73</f>
        <v>33412000</v>
      </c>
      <c r="J73" s="7"/>
      <c r="K73" s="7"/>
      <c r="L73" s="7"/>
      <c r="M73" s="7">
        <v>15120</v>
      </c>
      <c r="N73">
        <v>18970</v>
      </c>
      <c r="O73">
        <f t="shared" si="25"/>
        <v>14621.033210332103</v>
      </c>
      <c r="P73">
        <f t="shared" si="26"/>
        <v>8647.917764891934</v>
      </c>
      <c r="Q73" s="7">
        <f>I73/N73</f>
        <v>1761.3073273589878</v>
      </c>
      <c r="S73">
        <v>14.4</v>
      </c>
      <c r="T73" s="2">
        <v>135.61131482451501</v>
      </c>
      <c r="U73">
        <v>1</v>
      </c>
      <c r="V73">
        <v>0</v>
      </c>
      <c r="W73">
        <v>0</v>
      </c>
      <c r="X73" s="6">
        <f t="shared" si="27"/>
        <v>0.2029520295202952</v>
      </c>
      <c r="Y73">
        <v>0</v>
      </c>
      <c r="Z73">
        <v>0</v>
      </c>
      <c r="AA73">
        <v>0</v>
      </c>
    </row>
    <row r="74" spans="1:27" x14ac:dyDescent="0.3">
      <c r="A74">
        <v>73</v>
      </c>
      <c r="B74" t="s">
        <v>74</v>
      </c>
      <c r="C74">
        <v>23773.584905660377</v>
      </c>
      <c r="D74">
        <v>265</v>
      </c>
      <c r="E74" s="7">
        <v>103852000</v>
      </c>
      <c r="F74" s="7">
        <v>56684000</v>
      </c>
      <c r="G74" s="7">
        <v>31740000</v>
      </c>
      <c r="H74" s="7">
        <v>20824000</v>
      </c>
      <c r="I74" s="7">
        <f t="shared" si="41"/>
        <v>52564000</v>
      </c>
      <c r="J74" s="7">
        <v>26599000</v>
      </c>
      <c r="K74" s="7">
        <v>11472000</v>
      </c>
      <c r="L74" s="7">
        <f t="shared" ref="L74" si="42">J74+K74</f>
        <v>38071000</v>
      </c>
      <c r="M74" s="7">
        <v>7920</v>
      </c>
      <c r="N74">
        <v>10295</v>
      </c>
      <c r="O74">
        <f t="shared" si="25"/>
        <v>10087.615347255949</v>
      </c>
      <c r="P74">
        <f t="shared" si="26"/>
        <v>5505.9737736765419</v>
      </c>
      <c r="Q74">
        <f>I74/N74</f>
        <v>5105.7795046138899</v>
      </c>
      <c r="R74">
        <f>L74/N74</f>
        <v>3698.0087421078192</v>
      </c>
      <c r="S74">
        <v>21.6</v>
      </c>
      <c r="T74" s="2">
        <v>98.282791817087798</v>
      </c>
      <c r="U74">
        <v>1</v>
      </c>
      <c r="V74">
        <v>0</v>
      </c>
      <c r="W74">
        <v>0</v>
      </c>
      <c r="X74" s="6">
        <f t="shared" si="27"/>
        <v>0.23069451189898008</v>
      </c>
      <c r="Y74">
        <v>0</v>
      </c>
      <c r="Z74">
        <v>1</v>
      </c>
      <c r="AA74">
        <v>1</v>
      </c>
    </row>
    <row r="75" spans="1:27" x14ac:dyDescent="0.3">
      <c r="A75">
        <v>74</v>
      </c>
      <c r="B75" t="s">
        <v>75</v>
      </c>
      <c r="C75">
        <v>25775.229357798165</v>
      </c>
      <c r="D75">
        <v>545</v>
      </c>
      <c r="E75" s="7">
        <v>140736000</v>
      </c>
      <c r="F75" s="7">
        <v>80346000</v>
      </c>
      <c r="G75" s="7"/>
      <c r="H75" s="7"/>
      <c r="I75" s="7"/>
      <c r="J75" s="7"/>
      <c r="K75" s="7"/>
      <c r="L75" s="7"/>
      <c r="M75" s="7">
        <v>12320</v>
      </c>
      <c r="N75">
        <v>17130</v>
      </c>
      <c r="O75">
        <f t="shared" si="25"/>
        <v>8215.7618213660244</v>
      </c>
      <c r="P75">
        <f t="shared" si="26"/>
        <v>4690.3677758318736</v>
      </c>
      <c r="S75">
        <v>16.5</v>
      </c>
      <c r="T75" s="2">
        <v>106.54487179487199</v>
      </c>
      <c r="U75">
        <v>1</v>
      </c>
      <c r="V75">
        <v>0</v>
      </c>
      <c r="W75">
        <v>0</v>
      </c>
      <c r="X75" s="6">
        <f t="shared" si="27"/>
        <v>0.28079392877991827</v>
      </c>
      <c r="Y75">
        <v>0</v>
      </c>
      <c r="Z75">
        <v>0</v>
      </c>
      <c r="AA75">
        <v>1</v>
      </c>
    </row>
    <row r="76" spans="1:27" x14ac:dyDescent="0.3">
      <c r="A76">
        <v>75</v>
      </c>
      <c r="B76" t="s">
        <v>76</v>
      </c>
      <c r="C76">
        <v>31673.076923076922</v>
      </c>
      <c r="D76">
        <v>260</v>
      </c>
      <c r="E76" s="7">
        <v>324019000</v>
      </c>
      <c r="F76" s="7">
        <v>185073000</v>
      </c>
      <c r="G76" s="7"/>
      <c r="H76" s="7"/>
      <c r="I76" s="7">
        <v>132655000</v>
      </c>
      <c r="J76" s="7"/>
      <c r="K76" s="7"/>
      <c r="L76" s="7"/>
      <c r="M76" s="7">
        <v>4835</v>
      </c>
      <c r="N76">
        <v>11620</v>
      </c>
      <c r="O76">
        <f t="shared" si="25"/>
        <v>27884.595524956971</v>
      </c>
      <c r="P76">
        <f t="shared" si="26"/>
        <v>15927.10843373494</v>
      </c>
      <c r="Q76">
        <f>I76/N76</f>
        <v>11416.092943201376</v>
      </c>
      <c r="S76">
        <v>11.9</v>
      </c>
      <c r="T76" s="2">
        <v>202.642799678198</v>
      </c>
      <c r="U76">
        <v>1</v>
      </c>
      <c r="V76">
        <v>0</v>
      </c>
      <c r="W76">
        <v>1</v>
      </c>
      <c r="X76" s="6">
        <f t="shared" si="27"/>
        <v>0.58390705679862309</v>
      </c>
      <c r="Y76">
        <v>0</v>
      </c>
      <c r="Z76">
        <v>1</v>
      </c>
      <c r="AA76">
        <v>0</v>
      </c>
    </row>
    <row r="77" spans="1:27" x14ac:dyDescent="0.3">
      <c r="A77">
        <v>76</v>
      </c>
      <c r="B77" t="s">
        <v>77</v>
      </c>
      <c r="C77">
        <v>27460.465116279069</v>
      </c>
      <c r="D77">
        <v>1075</v>
      </c>
      <c r="E77" s="7">
        <v>288532000</v>
      </c>
      <c r="F77" s="7">
        <v>157305000</v>
      </c>
      <c r="G77" s="7">
        <v>103495000</v>
      </c>
      <c r="H77" s="7">
        <v>27341000</v>
      </c>
      <c r="I77" s="7">
        <f t="shared" ref="I77" si="43">G77+H77</f>
        <v>130836000</v>
      </c>
      <c r="J77" s="7"/>
      <c r="K77" s="7"/>
      <c r="L77" s="7"/>
      <c r="M77" s="7">
        <v>13110</v>
      </c>
      <c r="N77">
        <v>17315</v>
      </c>
      <c r="O77">
        <f t="shared" ref="O77:O108" si="44">E77/N77</f>
        <v>16663.701992492061</v>
      </c>
      <c r="P77">
        <f t="shared" ref="P77:P108" si="45">F77/N77</f>
        <v>9084.8974877274031</v>
      </c>
      <c r="Q77">
        <f>I77/N77</f>
        <v>7556.2229280970259</v>
      </c>
      <c r="S77">
        <v>13.8</v>
      </c>
      <c r="T77" s="2">
        <v>162.25029726516101</v>
      </c>
      <c r="U77">
        <v>0</v>
      </c>
      <c r="V77">
        <v>0</v>
      </c>
      <c r="W77">
        <v>0</v>
      </c>
      <c r="X77" s="6">
        <f t="shared" ref="X77:X108" si="46">(N77-M77)/N77</f>
        <v>0.24285301761478487</v>
      </c>
      <c r="Y77">
        <v>0</v>
      </c>
      <c r="Z77">
        <v>1</v>
      </c>
      <c r="AA77">
        <v>1</v>
      </c>
    </row>
    <row r="78" spans="1:27" x14ac:dyDescent="0.3">
      <c r="A78">
        <v>77</v>
      </c>
      <c r="B78" t="s">
        <v>78</v>
      </c>
      <c r="C78">
        <v>22195.588235294119</v>
      </c>
      <c r="D78">
        <v>1700</v>
      </c>
      <c r="E78" s="7">
        <v>321354000</v>
      </c>
      <c r="F78" s="7">
        <v>187146000</v>
      </c>
      <c r="G78" s="7"/>
      <c r="H78" s="7"/>
      <c r="I78" s="7">
        <v>179086000</v>
      </c>
      <c r="J78" s="7"/>
      <c r="K78" s="7"/>
      <c r="L78" s="7"/>
      <c r="M78" s="7">
        <v>26605</v>
      </c>
      <c r="N78">
        <v>33080</v>
      </c>
      <c r="O78">
        <f t="shared" si="44"/>
        <v>9714.4498186215242</v>
      </c>
      <c r="P78">
        <f t="shared" si="45"/>
        <v>5657.3760580411126</v>
      </c>
      <c r="Q78">
        <f>I78/N78</f>
        <v>5413.7243047158399</v>
      </c>
      <c r="S78">
        <v>15.3</v>
      </c>
      <c r="T78" s="2">
        <v>133.14512358049399</v>
      </c>
      <c r="U78">
        <v>0</v>
      </c>
      <c r="V78">
        <v>0</v>
      </c>
      <c r="W78">
        <v>0</v>
      </c>
      <c r="X78" s="6">
        <f t="shared" si="46"/>
        <v>0.19573760580411126</v>
      </c>
      <c r="Y78">
        <v>0</v>
      </c>
      <c r="Z78">
        <v>1</v>
      </c>
      <c r="AA78">
        <v>1</v>
      </c>
    </row>
    <row r="79" spans="1:27" x14ac:dyDescent="0.3">
      <c r="A79">
        <v>78</v>
      </c>
      <c r="B79" t="s">
        <v>79</v>
      </c>
      <c r="C79">
        <v>26166.666666666668</v>
      </c>
      <c r="D79">
        <v>1665</v>
      </c>
      <c r="E79" s="7">
        <v>1032355000</v>
      </c>
      <c r="F79" s="7">
        <v>524649000</v>
      </c>
      <c r="G79" s="7"/>
      <c r="H79" s="7"/>
      <c r="I79" s="7"/>
      <c r="J79" s="7"/>
      <c r="K79" s="7"/>
      <c r="L79" s="7"/>
      <c r="M79" s="7">
        <v>27505</v>
      </c>
      <c r="N79">
        <v>40140</v>
      </c>
      <c r="O79">
        <f t="shared" si="44"/>
        <v>25718.85899352267</v>
      </c>
      <c r="P79">
        <f t="shared" si="45"/>
        <v>13070.478325859493</v>
      </c>
      <c r="S79">
        <v>13.4</v>
      </c>
      <c r="T79" s="2">
        <v>167.12398511501999</v>
      </c>
      <c r="U79">
        <v>0</v>
      </c>
      <c r="V79">
        <v>0</v>
      </c>
      <c r="W79">
        <v>1</v>
      </c>
      <c r="X79" s="6">
        <f t="shared" si="46"/>
        <v>0.31477329347284505</v>
      </c>
      <c r="Y79">
        <v>1</v>
      </c>
      <c r="Z79">
        <v>1</v>
      </c>
      <c r="AA79">
        <v>1</v>
      </c>
    </row>
    <row r="80" spans="1:27" x14ac:dyDescent="0.3">
      <c r="A80">
        <v>79</v>
      </c>
      <c r="B80" t="s">
        <v>80</v>
      </c>
      <c r="C80">
        <v>23906.25</v>
      </c>
      <c r="D80">
        <v>400</v>
      </c>
      <c r="E80" s="7">
        <v>189813000</v>
      </c>
      <c r="F80" s="7">
        <v>109057000</v>
      </c>
      <c r="G80" s="7">
        <v>74165000</v>
      </c>
      <c r="H80" s="7">
        <v>41928000</v>
      </c>
      <c r="I80" s="7">
        <f t="shared" ref="I80:I81" si="47">G80+H80</f>
        <v>116093000</v>
      </c>
      <c r="J80" s="7"/>
      <c r="K80" s="7"/>
      <c r="L80" s="7"/>
      <c r="M80" s="7">
        <v>14920</v>
      </c>
      <c r="N80">
        <v>19690</v>
      </c>
      <c r="O80">
        <f t="shared" si="44"/>
        <v>9640.0711020822746</v>
      </c>
      <c r="P80">
        <f t="shared" si="45"/>
        <v>5538.6998476383951</v>
      </c>
      <c r="Q80">
        <f>I80/N80</f>
        <v>5896.038598273235</v>
      </c>
      <c r="S80">
        <v>16.600000000000001</v>
      </c>
      <c r="T80" s="2">
        <v>118.374329758713</v>
      </c>
      <c r="U80">
        <v>0</v>
      </c>
      <c r="V80">
        <v>0</v>
      </c>
      <c r="W80">
        <v>0</v>
      </c>
      <c r="X80" s="6">
        <f t="shared" si="46"/>
        <v>0.24225495175215844</v>
      </c>
      <c r="Y80">
        <v>0</v>
      </c>
      <c r="Z80">
        <v>1</v>
      </c>
      <c r="AA80">
        <v>1</v>
      </c>
    </row>
    <row r="81" spans="1:27" x14ac:dyDescent="0.3">
      <c r="A81">
        <v>80</v>
      </c>
      <c r="B81" t="s">
        <v>81</v>
      </c>
      <c r="C81">
        <v>26458.333333333332</v>
      </c>
      <c r="D81">
        <v>1260</v>
      </c>
      <c r="E81" s="7">
        <v>483300000</v>
      </c>
      <c r="F81" s="7">
        <v>278100000</v>
      </c>
      <c r="G81" s="7">
        <v>196900000</v>
      </c>
      <c r="H81" s="7">
        <v>44000000</v>
      </c>
      <c r="I81" s="7">
        <f t="shared" si="47"/>
        <v>240900000</v>
      </c>
      <c r="J81" s="7">
        <v>152500000</v>
      </c>
      <c r="K81" s="7">
        <v>25000000</v>
      </c>
      <c r="L81" s="7">
        <f t="shared" ref="L81" si="48">J81+K81</f>
        <v>177500000</v>
      </c>
      <c r="M81" s="7">
        <v>19860</v>
      </c>
      <c r="N81">
        <v>26470</v>
      </c>
      <c r="O81">
        <f t="shared" si="44"/>
        <v>18258.405742349831</v>
      </c>
      <c r="P81">
        <f t="shared" si="45"/>
        <v>10506.23347185493</v>
      </c>
      <c r="Q81">
        <f>I81/N81</f>
        <v>9100.8689081979592</v>
      </c>
      <c r="R81">
        <f>L81/N81</f>
        <v>6705.7045712126937</v>
      </c>
      <c r="S81">
        <v>13.8</v>
      </c>
      <c r="T81" s="2">
        <v>161.07453290008101</v>
      </c>
      <c r="U81">
        <v>0</v>
      </c>
      <c r="V81">
        <v>0</v>
      </c>
      <c r="W81">
        <v>1</v>
      </c>
      <c r="X81" s="6">
        <f t="shared" si="46"/>
        <v>0.24971666037023044</v>
      </c>
      <c r="Y81">
        <v>1</v>
      </c>
      <c r="Z81">
        <v>1</v>
      </c>
      <c r="AA81">
        <v>1</v>
      </c>
    </row>
    <row r="82" spans="1:27" x14ac:dyDescent="0.3">
      <c r="A82">
        <v>81</v>
      </c>
      <c r="B82" t="s">
        <v>82</v>
      </c>
      <c r="C82">
        <v>21812.5</v>
      </c>
      <c r="D82">
        <v>120</v>
      </c>
      <c r="E82" s="7">
        <v>23624749</v>
      </c>
      <c r="F82" s="7">
        <v>15233130</v>
      </c>
      <c r="G82" s="7"/>
      <c r="H82" s="7"/>
      <c r="I82" s="7"/>
      <c r="J82" s="7"/>
      <c r="K82" s="7"/>
      <c r="L82" s="7"/>
      <c r="M82" s="7">
        <v>2220</v>
      </c>
      <c r="N82">
        <v>2760</v>
      </c>
      <c r="O82">
        <f t="shared" si="44"/>
        <v>8559.6916666666675</v>
      </c>
      <c r="P82">
        <f t="shared" si="45"/>
        <v>5519.25</v>
      </c>
      <c r="S82">
        <v>16</v>
      </c>
      <c r="T82" s="2">
        <v>118.42270058708399</v>
      </c>
      <c r="U82">
        <v>0</v>
      </c>
      <c r="V82">
        <v>0</v>
      </c>
      <c r="W82">
        <v>0</v>
      </c>
      <c r="X82" s="6">
        <f t="shared" si="46"/>
        <v>0.19565217391304349</v>
      </c>
      <c r="Y82">
        <v>0</v>
      </c>
      <c r="Z82">
        <v>0</v>
      </c>
      <c r="AA82">
        <v>0</v>
      </c>
    </row>
    <row r="83" spans="1:27" x14ac:dyDescent="0.3">
      <c r="A83">
        <v>82</v>
      </c>
      <c r="B83" t="s">
        <v>83</v>
      </c>
      <c r="C83">
        <v>23351.35135135135</v>
      </c>
      <c r="D83">
        <v>555</v>
      </c>
      <c r="E83" s="7">
        <v>133868000</v>
      </c>
      <c r="F83" s="7">
        <v>58637000</v>
      </c>
      <c r="G83" s="7">
        <v>49036000</v>
      </c>
      <c r="H83" s="7">
        <v>17900000</v>
      </c>
      <c r="I83" s="7">
        <f t="shared" ref="I83:I84" si="49">G83+H83</f>
        <v>66936000</v>
      </c>
      <c r="J83" s="7">
        <v>33992000</v>
      </c>
      <c r="K83" s="7">
        <v>8752000</v>
      </c>
      <c r="L83" s="7">
        <f t="shared" ref="L83" si="50">J83+K83</f>
        <v>42744000</v>
      </c>
      <c r="M83" s="7">
        <v>9655</v>
      </c>
      <c r="N83">
        <v>11970</v>
      </c>
      <c r="O83">
        <f t="shared" si="44"/>
        <v>11183.625730994152</v>
      </c>
      <c r="P83">
        <f t="shared" si="45"/>
        <v>4898.6633249791148</v>
      </c>
      <c r="Q83">
        <f>I83/N83</f>
        <v>5591.979949874687</v>
      </c>
      <c r="R83">
        <f>L83/N83</f>
        <v>3570.9273182957395</v>
      </c>
      <c r="S83">
        <v>18.7</v>
      </c>
      <c r="T83" s="2">
        <v>106.960062240664</v>
      </c>
      <c r="U83">
        <v>0</v>
      </c>
      <c r="V83">
        <v>0</v>
      </c>
      <c r="W83">
        <v>0</v>
      </c>
      <c r="X83" s="6">
        <f t="shared" si="46"/>
        <v>0.1934001670843776</v>
      </c>
      <c r="Y83">
        <v>0</v>
      </c>
      <c r="Z83">
        <v>1</v>
      </c>
      <c r="AA83">
        <v>1</v>
      </c>
    </row>
    <row r="84" spans="1:27" x14ac:dyDescent="0.3">
      <c r="A84">
        <v>83</v>
      </c>
      <c r="B84" t="s">
        <v>84</v>
      </c>
      <c r="C84">
        <v>23199.248120300752</v>
      </c>
      <c r="D84">
        <v>1330</v>
      </c>
      <c r="E84" s="7">
        <v>244301000</v>
      </c>
      <c r="F84" s="7">
        <v>142929000</v>
      </c>
      <c r="G84" s="7">
        <v>102279000</v>
      </c>
      <c r="H84" s="7">
        <v>32571000</v>
      </c>
      <c r="I84" s="7">
        <f t="shared" si="49"/>
        <v>134850000</v>
      </c>
      <c r="J84" s="7"/>
      <c r="K84" s="7"/>
      <c r="L84" s="7"/>
      <c r="M84" s="7">
        <v>21150</v>
      </c>
      <c r="N84">
        <v>26645</v>
      </c>
      <c r="O84">
        <f t="shared" si="44"/>
        <v>9168.7370988928506</v>
      </c>
      <c r="P84">
        <f t="shared" si="45"/>
        <v>5364.1959091762055</v>
      </c>
      <c r="Q84">
        <f>I84/N84</f>
        <v>5060.9870519797332</v>
      </c>
      <c r="S84">
        <v>16.7</v>
      </c>
      <c r="T84" s="2">
        <v>144.298119041484</v>
      </c>
      <c r="U84">
        <v>0</v>
      </c>
      <c r="V84">
        <v>0</v>
      </c>
      <c r="W84">
        <v>0</v>
      </c>
      <c r="X84" s="6">
        <f t="shared" si="46"/>
        <v>0.20623006192531432</v>
      </c>
      <c r="Y84">
        <v>0</v>
      </c>
      <c r="Z84">
        <v>0</v>
      </c>
      <c r="AA84">
        <v>1</v>
      </c>
    </row>
    <row r="85" spans="1:27" x14ac:dyDescent="0.3">
      <c r="A85">
        <v>84</v>
      </c>
      <c r="B85" t="s">
        <v>85</v>
      </c>
      <c r="C85">
        <v>20134.615384615383</v>
      </c>
      <c r="D85">
        <v>130</v>
      </c>
      <c r="E85" s="7">
        <v>19179000</v>
      </c>
      <c r="F85" s="7">
        <v>11153000</v>
      </c>
      <c r="G85" s="7"/>
      <c r="H85" s="7"/>
      <c r="I85" s="7">
        <v>3413000</v>
      </c>
      <c r="J85" s="7"/>
      <c r="K85" s="7"/>
      <c r="L85" s="7"/>
      <c r="M85" s="7">
        <v>2115</v>
      </c>
      <c r="N85">
        <v>2215</v>
      </c>
      <c r="O85">
        <f t="shared" si="44"/>
        <v>8658.6907449209939</v>
      </c>
      <c r="P85">
        <f t="shared" si="45"/>
        <v>5035.2144469525956</v>
      </c>
      <c r="Q85" s="7">
        <f>I85/N85</f>
        <v>1540.8577878103838</v>
      </c>
      <c r="S85" s="3"/>
      <c r="T85" s="2"/>
      <c r="U85">
        <v>0</v>
      </c>
      <c r="V85">
        <v>0</v>
      </c>
      <c r="W85">
        <v>0</v>
      </c>
      <c r="X85" s="6">
        <f t="shared" si="46"/>
        <v>4.5146726862302484E-2</v>
      </c>
      <c r="Y85">
        <v>0</v>
      </c>
      <c r="Z85">
        <v>0</v>
      </c>
      <c r="AA85">
        <v>0</v>
      </c>
    </row>
    <row r="86" spans="1:27" x14ac:dyDescent="0.3">
      <c r="A86">
        <v>85</v>
      </c>
      <c r="B86" t="s">
        <v>86</v>
      </c>
      <c r="C86">
        <v>27030.379746835442</v>
      </c>
      <c r="D86">
        <v>1975</v>
      </c>
      <c r="E86" s="7">
        <v>629900000</v>
      </c>
      <c r="F86" s="7">
        <v>338400000</v>
      </c>
      <c r="G86" s="7">
        <v>266300000</v>
      </c>
      <c r="H86" s="7">
        <v>53300000</v>
      </c>
      <c r="I86" s="7">
        <f t="shared" ref="I86" si="51">G86+H86</f>
        <v>319600000</v>
      </c>
      <c r="J86" s="7">
        <v>192900000</v>
      </c>
      <c r="K86" s="7">
        <v>21700000</v>
      </c>
      <c r="L86" s="7">
        <f t="shared" ref="L86" si="52">J86+K86</f>
        <v>214600000</v>
      </c>
      <c r="M86" s="7">
        <v>24605</v>
      </c>
      <c r="N86">
        <v>33100</v>
      </c>
      <c r="O86">
        <f t="shared" si="44"/>
        <v>19030.211480362537</v>
      </c>
      <c r="P86">
        <f t="shared" si="45"/>
        <v>10223.564954682779</v>
      </c>
      <c r="Q86">
        <f>I86/N86</f>
        <v>9655.5891238670702</v>
      </c>
      <c r="R86">
        <f>L86/N86</f>
        <v>6483.3836858006043</v>
      </c>
      <c r="S86">
        <v>13.9</v>
      </c>
      <c r="T86" s="2">
        <v>162.95680162629199</v>
      </c>
      <c r="U86">
        <v>0</v>
      </c>
      <c r="V86">
        <v>0</v>
      </c>
      <c r="W86">
        <v>1</v>
      </c>
      <c r="X86" s="6">
        <f t="shared" si="46"/>
        <v>0.25664652567975832</v>
      </c>
      <c r="Y86">
        <v>1</v>
      </c>
      <c r="Z86">
        <v>1</v>
      </c>
      <c r="AA86">
        <v>1</v>
      </c>
    </row>
    <row r="87" spans="1:27" x14ac:dyDescent="0.3">
      <c r="A87">
        <v>86</v>
      </c>
      <c r="B87" t="s">
        <v>87</v>
      </c>
      <c r="C87">
        <v>23197.976878612717</v>
      </c>
      <c r="D87">
        <v>1730</v>
      </c>
      <c r="E87" s="7">
        <v>279873000</v>
      </c>
      <c r="F87" s="7">
        <v>167259000</v>
      </c>
      <c r="G87" s="7"/>
      <c r="H87" s="7"/>
      <c r="I87" s="7"/>
      <c r="J87" s="7"/>
      <c r="K87" s="7"/>
      <c r="L87" s="7"/>
      <c r="M87" s="7">
        <v>24520</v>
      </c>
      <c r="N87">
        <v>30890</v>
      </c>
      <c r="O87">
        <f t="shared" si="44"/>
        <v>9060.3107801877632</v>
      </c>
      <c r="P87">
        <f t="shared" si="45"/>
        <v>5414.6649401100676</v>
      </c>
      <c r="S87">
        <v>14.8</v>
      </c>
      <c r="T87" s="2">
        <v>142.830459770115</v>
      </c>
      <c r="U87">
        <v>0</v>
      </c>
      <c r="V87">
        <v>0</v>
      </c>
      <c r="W87">
        <v>0</v>
      </c>
      <c r="X87" s="6">
        <f t="shared" si="46"/>
        <v>0.2062156037552606</v>
      </c>
      <c r="Y87">
        <v>0</v>
      </c>
      <c r="Z87">
        <v>1</v>
      </c>
      <c r="AA87">
        <v>1</v>
      </c>
    </row>
    <row r="88" spans="1:27" x14ac:dyDescent="0.3">
      <c r="A88">
        <v>87</v>
      </c>
      <c r="B88" t="s">
        <v>88</v>
      </c>
      <c r="C88">
        <v>24781.81818181818</v>
      </c>
      <c r="D88">
        <v>825</v>
      </c>
      <c r="E88" s="7">
        <v>209094000</v>
      </c>
      <c r="F88" s="7">
        <v>111201000</v>
      </c>
      <c r="G88" s="7"/>
      <c r="H88" s="7"/>
      <c r="I88" s="7">
        <v>83388000</v>
      </c>
      <c r="J88" s="7"/>
      <c r="K88" s="7"/>
      <c r="L88" s="7"/>
      <c r="M88" s="7">
        <v>13120</v>
      </c>
      <c r="N88">
        <v>17170</v>
      </c>
      <c r="O88">
        <f t="shared" si="44"/>
        <v>12177.868375072801</v>
      </c>
      <c r="P88">
        <f t="shared" si="45"/>
        <v>6476.4705882352937</v>
      </c>
      <c r="Q88">
        <f t="shared" ref="Q88:Q93" si="53">I88/N88</f>
        <v>4856.6103669190452</v>
      </c>
      <c r="S88">
        <v>16.100000000000001</v>
      </c>
      <c r="T88" s="2">
        <v>128.08047249907699</v>
      </c>
      <c r="U88">
        <v>0</v>
      </c>
      <c r="V88">
        <v>0</v>
      </c>
      <c r="W88">
        <v>0</v>
      </c>
      <c r="X88" s="6">
        <f t="shared" si="46"/>
        <v>0.23587652882935353</v>
      </c>
      <c r="Y88">
        <v>0</v>
      </c>
      <c r="Z88">
        <v>1</v>
      </c>
      <c r="AA88">
        <v>1</v>
      </c>
    </row>
    <row r="89" spans="1:27" x14ac:dyDescent="0.3">
      <c r="A89">
        <v>88</v>
      </c>
      <c r="B89" t="s">
        <v>89</v>
      </c>
      <c r="C89">
        <v>30413.043478260868</v>
      </c>
      <c r="D89">
        <v>690</v>
      </c>
      <c r="E89" s="7">
        <v>1993200000</v>
      </c>
      <c r="F89" s="7">
        <v>932100000</v>
      </c>
      <c r="G89" s="7">
        <v>429300000</v>
      </c>
      <c r="H89" s="7">
        <v>56900000</v>
      </c>
      <c r="I89" s="7">
        <f t="shared" ref="I89:I90" si="54">G89+H89</f>
        <v>486200000</v>
      </c>
      <c r="J89" s="7">
        <v>293000000</v>
      </c>
      <c r="K89" s="7">
        <v>36400000</v>
      </c>
      <c r="L89" s="7">
        <f t="shared" ref="L89:L90" si="55">J89+K89</f>
        <v>329400000</v>
      </c>
      <c r="M89" s="7">
        <v>14640</v>
      </c>
      <c r="N89">
        <v>24915</v>
      </c>
      <c r="O89">
        <f t="shared" si="44"/>
        <v>80000</v>
      </c>
      <c r="P89">
        <f t="shared" si="45"/>
        <v>37411.198073449727</v>
      </c>
      <c r="Q89">
        <f t="shared" si="53"/>
        <v>19514.348785871964</v>
      </c>
      <c r="R89">
        <f>L89/N89</f>
        <v>13220.951234196267</v>
      </c>
      <c r="S89">
        <v>10.5</v>
      </c>
      <c r="T89" s="2">
        <v>216.86241037897</v>
      </c>
      <c r="U89">
        <v>0</v>
      </c>
      <c r="V89">
        <v>0</v>
      </c>
      <c r="W89">
        <v>1</v>
      </c>
      <c r="X89" s="6">
        <f t="shared" si="46"/>
        <v>0.41240216736905477</v>
      </c>
      <c r="Y89">
        <v>1</v>
      </c>
      <c r="Z89">
        <v>1</v>
      </c>
      <c r="AA89">
        <v>1</v>
      </c>
    </row>
    <row r="90" spans="1:27" x14ac:dyDescent="0.3">
      <c r="A90">
        <v>89</v>
      </c>
      <c r="B90" t="s">
        <v>90</v>
      </c>
      <c r="C90">
        <v>24114</v>
      </c>
      <c r="D90">
        <v>1250</v>
      </c>
      <c r="E90" s="7">
        <v>238755000</v>
      </c>
      <c r="F90" s="7">
        <v>139530000</v>
      </c>
      <c r="G90" s="7">
        <v>112704000</v>
      </c>
      <c r="H90" s="7">
        <v>33232000</v>
      </c>
      <c r="I90" s="7">
        <f t="shared" si="54"/>
        <v>145936000</v>
      </c>
      <c r="J90" s="7">
        <v>90734000</v>
      </c>
      <c r="K90" s="7">
        <v>16132000</v>
      </c>
      <c r="L90" s="7">
        <f t="shared" si="55"/>
        <v>106866000</v>
      </c>
      <c r="M90" s="7">
        <v>17740</v>
      </c>
      <c r="N90">
        <v>20765</v>
      </c>
      <c r="O90">
        <f t="shared" si="44"/>
        <v>11497.953286780641</v>
      </c>
      <c r="P90">
        <f t="shared" si="45"/>
        <v>6719.4798940524925</v>
      </c>
      <c r="Q90">
        <f t="shared" si="53"/>
        <v>7027.9797736575965</v>
      </c>
      <c r="R90">
        <f>L90/N90</f>
        <v>5146.4483505899352</v>
      </c>
      <c r="S90">
        <v>15.9</v>
      </c>
      <c r="T90" s="2">
        <v>128.930455635492</v>
      </c>
      <c r="U90">
        <v>0</v>
      </c>
      <c r="V90">
        <v>0</v>
      </c>
      <c r="W90">
        <v>0</v>
      </c>
      <c r="X90" s="6">
        <f t="shared" si="46"/>
        <v>0.14567782326029377</v>
      </c>
      <c r="Y90">
        <v>1</v>
      </c>
      <c r="Z90">
        <v>1</v>
      </c>
      <c r="AA90">
        <v>1</v>
      </c>
    </row>
    <row r="91" spans="1:27" x14ac:dyDescent="0.3">
      <c r="A91">
        <v>90</v>
      </c>
      <c r="B91" t="s">
        <v>91</v>
      </c>
      <c r="C91">
        <v>24642.0233463035</v>
      </c>
      <c r="D91">
        <v>1285</v>
      </c>
      <c r="E91" s="7">
        <v>237706000</v>
      </c>
      <c r="F91" s="7">
        <v>146812000</v>
      </c>
      <c r="G91" s="7"/>
      <c r="H91" s="7"/>
      <c r="I91" s="7">
        <v>151618000</v>
      </c>
      <c r="J91" s="7"/>
      <c r="K91" s="7"/>
      <c r="L91" s="7"/>
      <c r="M91" s="7">
        <v>20305</v>
      </c>
      <c r="N91">
        <v>24395</v>
      </c>
      <c r="O91">
        <f t="shared" si="44"/>
        <v>9744.0459110473457</v>
      </c>
      <c r="P91">
        <f t="shared" si="45"/>
        <v>6018.1184668989545</v>
      </c>
      <c r="Q91">
        <f t="shared" si="53"/>
        <v>6215.1260504201682</v>
      </c>
      <c r="S91">
        <v>15.4</v>
      </c>
      <c r="T91" s="2">
        <v>118.55122052994</v>
      </c>
      <c r="U91">
        <v>0</v>
      </c>
      <c r="V91">
        <v>0</v>
      </c>
      <c r="W91">
        <v>0</v>
      </c>
      <c r="X91" s="6">
        <f t="shared" si="46"/>
        <v>0.16765730682516911</v>
      </c>
      <c r="Y91">
        <v>0</v>
      </c>
      <c r="Z91">
        <v>1</v>
      </c>
      <c r="AA91">
        <v>1</v>
      </c>
    </row>
    <row r="92" spans="1:27" x14ac:dyDescent="0.3">
      <c r="A92">
        <v>91</v>
      </c>
      <c r="B92" t="s">
        <v>92</v>
      </c>
      <c r="C92">
        <v>23181.81818181818</v>
      </c>
      <c r="D92">
        <v>165</v>
      </c>
      <c r="E92" s="7">
        <v>42150000</v>
      </c>
      <c r="F92" s="7">
        <v>23913000</v>
      </c>
      <c r="G92" s="7">
        <v>13579000</v>
      </c>
      <c r="H92" s="7">
        <v>5162000</v>
      </c>
      <c r="I92" s="7">
        <f t="shared" ref="I92" si="56">G92+H92</f>
        <v>18741000</v>
      </c>
      <c r="J92" s="7"/>
      <c r="K92" s="7"/>
      <c r="L92" s="7"/>
      <c r="M92" s="7">
        <v>3430</v>
      </c>
      <c r="N92">
        <v>5175</v>
      </c>
      <c r="O92">
        <f t="shared" si="44"/>
        <v>8144.927536231884</v>
      </c>
      <c r="P92">
        <f t="shared" si="45"/>
        <v>4620.869565217391</v>
      </c>
      <c r="Q92">
        <f t="shared" si="53"/>
        <v>3621.449275362319</v>
      </c>
      <c r="S92">
        <v>18.5</v>
      </c>
      <c r="T92" s="2">
        <v>149.306163021869</v>
      </c>
      <c r="U92">
        <v>0</v>
      </c>
      <c r="V92">
        <v>1</v>
      </c>
      <c r="W92">
        <v>0</v>
      </c>
      <c r="X92" s="6">
        <f t="shared" si="46"/>
        <v>0.33719806763285026</v>
      </c>
      <c r="Y92">
        <v>0</v>
      </c>
      <c r="Z92">
        <v>0</v>
      </c>
      <c r="AA92">
        <v>0</v>
      </c>
    </row>
    <row r="93" spans="1:27" x14ac:dyDescent="0.3">
      <c r="A93">
        <v>92</v>
      </c>
      <c r="B93" t="s">
        <v>93</v>
      </c>
      <c r="C93">
        <v>28482.035928143712</v>
      </c>
      <c r="D93">
        <v>835</v>
      </c>
      <c r="E93" s="7">
        <v>444027000</v>
      </c>
      <c r="F93" s="7">
        <v>255665000</v>
      </c>
      <c r="G93" s="7"/>
      <c r="H93" s="7"/>
      <c r="I93" s="7">
        <v>214890000</v>
      </c>
      <c r="J93" s="7"/>
      <c r="K93" s="7"/>
      <c r="L93" s="7"/>
      <c r="M93" s="7">
        <v>13935</v>
      </c>
      <c r="N93">
        <v>20070</v>
      </c>
      <c r="O93">
        <f t="shared" si="44"/>
        <v>22123.916292974587</v>
      </c>
      <c r="P93">
        <f t="shared" si="45"/>
        <v>12738.664673642252</v>
      </c>
      <c r="Q93">
        <f t="shared" si="53"/>
        <v>10707.025411061286</v>
      </c>
      <c r="S93">
        <v>13.1</v>
      </c>
      <c r="T93" s="2">
        <v>147.75461667599299</v>
      </c>
      <c r="U93">
        <v>1</v>
      </c>
      <c r="V93">
        <v>0</v>
      </c>
      <c r="W93">
        <v>1</v>
      </c>
      <c r="X93" s="6">
        <f t="shared" si="46"/>
        <v>0.30568011958146485</v>
      </c>
      <c r="Y93">
        <v>1</v>
      </c>
      <c r="Z93">
        <v>1</v>
      </c>
      <c r="AA93">
        <v>0</v>
      </c>
    </row>
    <row r="94" spans="1:27" x14ac:dyDescent="0.3">
      <c r="A94">
        <v>93</v>
      </c>
      <c r="B94" t="s">
        <v>94</v>
      </c>
      <c r="C94">
        <v>23586.206896551725</v>
      </c>
      <c r="D94">
        <v>145</v>
      </c>
      <c r="E94" s="7">
        <v>26622415</v>
      </c>
      <c r="F94" s="7">
        <v>14227940</v>
      </c>
      <c r="G94" s="7"/>
      <c r="H94" s="7"/>
      <c r="I94" s="7"/>
      <c r="J94" s="7">
        <v>7273574</v>
      </c>
      <c r="K94" s="7"/>
      <c r="L94" s="7"/>
      <c r="M94" s="7">
        <v>2475</v>
      </c>
      <c r="N94">
        <v>2530</v>
      </c>
      <c r="O94">
        <f t="shared" si="44"/>
        <v>10522.693675889328</v>
      </c>
      <c r="P94">
        <f t="shared" si="45"/>
        <v>5623.691699604743</v>
      </c>
      <c r="T94" s="2"/>
      <c r="U94">
        <v>1</v>
      </c>
      <c r="V94">
        <v>0</v>
      </c>
      <c r="W94">
        <v>0</v>
      </c>
      <c r="X94" s="6">
        <f t="shared" si="46"/>
        <v>2.1739130434782608E-2</v>
      </c>
      <c r="Y94">
        <v>0</v>
      </c>
      <c r="Z94">
        <v>0</v>
      </c>
      <c r="AA94">
        <v>1</v>
      </c>
    </row>
    <row r="95" spans="1:27" x14ac:dyDescent="0.3">
      <c r="A95">
        <v>94</v>
      </c>
      <c r="B95" t="s">
        <v>95</v>
      </c>
      <c r="C95">
        <v>25101.063829787236</v>
      </c>
      <c r="D95">
        <v>940</v>
      </c>
      <c r="E95" s="7">
        <v>322101000</v>
      </c>
      <c r="F95" s="7">
        <v>168586000</v>
      </c>
      <c r="G95" s="7"/>
      <c r="H95" s="7"/>
      <c r="I95" s="7">
        <v>142684000</v>
      </c>
      <c r="J95" s="7"/>
      <c r="K95" s="7"/>
      <c r="L95" s="7"/>
      <c r="M95" s="7">
        <v>12380</v>
      </c>
      <c r="N95">
        <v>16995</v>
      </c>
      <c r="O95">
        <f t="shared" si="44"/>
        <v>18952.69196822595</v>
      </c>
      <c r="P95">
        <f t="shared" si="45"/>
        <v>9919.7411003236248</v>
      </c>
      <c r="Q95">
        <f t="shared" ref="Q95:Q101" si="57">I95/N95</f>
        <v>8395.6457781700501</v>
      </c>
      <c r="S95">
        <v>15</v>
      </c>
      <c r="T95" s="2">
        <v>138.103856665655</v>
      </c>
      <c r="U95">
        <v>0</v>
      </c>
      <c r="V95">
        <v>0</v>
      </c>
      <c r="W95">
        <v>0</v>
      </c>
      <c r="X95" s="6">
        <f t="shared" si="46"/>
        <v>0.27155045601647543</v>
      </c>
      <c r="Y95">
        <v>0</v>
      </c>
      <c r="Z95">
        <v>1</v>
      </c>
      <c r="AA95">
        <v>1</v>
      </c>
    </row>
    <row r="96" spans="1:27" x14ac:dyDescent="0.3">
      <c r="A96">
        <v>95</v>
      </c>
      <c r="B96" t="s">
        <v>96</v>
      </c>
      <c r="C96">
        <v>24902.654867256639</v>
      </c>
      <c r="D96">
        <v>565</v>
      </c>
      <c r="E96" s="7">
        <v>104699000</v>
      </c>
      <c r="F96" s="7">
        <v>60164000</v>
      </c>
      <c r="G96" s="7">
        <v>45969000</v>
      </c>
      <c r="H96" s="7">
        <v>10160000</v>
      </c>
      <c r="I96" s="7">
        <f t="shared" ref="I96:I98" si="58">G96+H96</f>
        <v>56129000</v>
      </c>
      <c r="J96" s="7">
        <v>35181000</v>
      </c>
      <c r="K96" s="7">
        <v>5805000</v>
      </c>
      <c r="L96" s="7">
        <f t="shared" ref="L96" si="59">J96+K96</f>
        <v>40986000</v>
      </c>
      <c r="M96" s="7">
        <v>9175</v>
      </c>
      <c r="N96">
        <v>12530</v>
      </c>
      <c r="O96">
        <f t="shared" si="44"/>
        <v>8355.8659217877102</v>
      </c>
      <c r="P96">
        <f t="shared" si="45"/>
        <v>4801.5961691939347</v>
      </c>
      <c r="Q96">
        <f t="shared" si="57"/>
        <v>4479.5690343176375</v>
      </c>
      <c r="R96">
        <f>L96/N96</f>
        <v>3271.0295291300877</v>
      </c>
      <c r="S96">
        <v>20.6</v>
      </c>
      <c r="T96" s="2">
        <v>157.30473856209201</v>
      </c>
      <c r="U96">
        <v>0</v>
      </c>
      <c r="V96">
        <v>1</v>
      </c>
      <c r="W96">
        <v>0</v>
      </c>
      <c r="X96" s="6">
        <f t="shared" si="46"/>
        <v>0.26775738228252194</v>
      </c>
      <c r="Y96">
        <v>0</v>
      </c>
      <c r="Z96">
        <v>0</v>
      </c>
      <c r="AA96">
        <v>1</v>
      </c>
    </row>
    <row r="97" spans="1:27" x14ac:dyDescent="0.3">
      <c r="A97">
        <v>96</v>
      </c>
      <c r="B97" t="s">
        <v>97</v>
      </c>
      <c r="C97">
        <v>23909.090909090908</v>
      </c>
      <c r="D97">
        <v>330</v>
      </c>
      <c r="E97" s="7">
        <v>133645000</v>
      </c>
      <c r="F97" s="7">
        <v>71850000</v>
      </c>
      <c r="G97" s="7">
        <v>19803000</v>
      </c>
      <c r="H97" s="7">
        <v>5389000</v>
      </c>
      <c r="I97" s="7">
        <f t="shared" si="58"/>
        <v>25192000</v>
      </c>
      <c r="J97" s="7"/>
      <c r="K97" s="7"/>
      <c r="L97" s="7"/>
      <c r="M97" s="7">
        <v>10155</v>
      </c>
      <c r="N97">
        <v>11910</v>
      </c>
      <c r="O97">
        <f t="shared" si="44"/>
        <v>11221.242653232577</v>
      </c>
      <c r="P97">
        <f t="shared" si="45"/>
        <v>6032.745591939547</v>
      </c>
      <c r="Q97" s="7">
        <f t="shared" si="57"/>
        <v>2115.1973131821997</v>
      </c>
      <c r="S97">
        <v>14.7</v>
      </c>
      <c r="T97" s="2">
        <v>108.79432244242101</v>
      </c>
      <c r="U97">
        <v>1</v>
      </c>
      <c r="V97">
        <v>0</v>
      </c>
      <c r="W97">
        <v>0</v>
      </c>
      <c r="X97" s="6">
        <f t="shared" si="46"/>
        <v>0.1473551637279597</v>
      </c>
      <c r="Y97">
        <v>0</v>
      </c>
      <c r="Z97">
        <v>0</v>
      </c>
      <c r="AA97">
        <v>0</v>
      </c>
    </row>
    <row r="98" spans="1:27" x14ac:dyDescent="0.3">
      <c r="A98">
        <v>97</v>
      </c>
      <c r="B98" t="s">
        <v>98</v>
      </c>
      <c r="C98">
        <v>24456.521739130436</v>
      </c>
      <c r="D98">
        <v>115</v>
      </c>
      <c r="E98" s="7">
        <v>19901000</v>
      </c>
      <c r="F98" s="7">
        <v>9140000</v>
      </c>
      <c r="G98" s="7">
        <v>5896000</v>
      </c>
      <c r="H98" s="7">
        <v>2279000</v>
      </c>
      <c r="I98" s="7">
        <f t="shared" si="58"/>
        <v>8175000</v>
      </c>
      <c r="J98" s="7"/>
      <c r="K98" s="7"/>
      <c r="L98" s="7"/>
      <c r="M98" s="7">
        <v>1045</v>
      </c>
      <c r="N98">
        <v>1190</v>
      </c>
      <c r="O98">
        <f t="shared" si="44"/>
        <v>16723.529411764706</v>
      </c>
      <c r="P98">
        <f t="shared" si="45"/>
        <v>7680.6722689075632</v>
      </c>
      <c r="Q98">
        <f t="shared" si="57"/>
        <v>6869.7478991596636</v>
      </c>
      <c r="S98" s="3"/>
      <c r="T98" s="2"/>
      <c r="U98">
        <v>0</v>
      </c>
      <c r="V98">
        <v>0</v>
      </c>
      <c r="W98">
        <v>0</v>
      </c>
      <c r="X98" s="6">
        <f t="shared" si="46"/>
        <v>0.12184873949579832</v>
      </c>
      <c r="Y98">
        <v>0</v>
      </c>
      <c r="Z98">
        <v>0</v>
      </c>
      <c r="AA98">
        <v>0</v>
      </c>
    </row>
    <row r="99" spans="1:27" x14ac:dyDescent="0.3">
      <c r="A99">
        <v>98</v>
      </c>
      <c r="B99" t="s">
        <v>99</v>
      </c>
      <c r="C99">
        <v>24446.428571428572</v>
      </c>
      <c r="D99">
        <v>420</v>
      </c>
      <c r="E99" s="7">
        <v>169401000</v>
      </c>
      <c r="F99" s="7">
        <v>93859000</v>
      </c>
      <c r="G99" s="7"/>
      <c r="H99" s="7"/>
      <c r="I99" s="7">
        <v>23828000</v>
      </c>
      <c r="J99" s="7"/>
      <c r="K99" s="7"/>
      <c r="L99" s="7"/>
      <c r="M99" s="7">
        <v>7725</v>
      </c>
      <c r="N99">
        <v>10565</v>
      </c>
      <c r="O99">
        <f t="shared" si="44"/>
        <v>16034.169427354473</v>
      </c>
      <c r="P99">
        <f t="shared" si="45"/>
        <v>8883.9564600094654</v>
      </c>
      <c r="Q99" s="7">
        <f t="shared" si="57"/>
        <v>2255.3715097018458</v>
      </c>
      <c r="S99">
        <v>15.2</v>
      </c>
      <c r="T99" s="2">
        <v>141.89103448275901</v>
      </c>
      <c r="U99">
        <v>1</v>
      </c>
      <c r="V99">
        <v>0</v>
      </c>
      <c r="W99">
        <v>0</v>
      </c>
      <c r="X99" s="6">
        <f t="shared" si="46"/>
        <v>0.26881211547562706</v>
      </c>
      <c r="Y99">
        <v>0</v>
      </c>
      <c r="Z99">
        <v>1</v>
      </c>
      <c r="AA99">
        <v>0</v>
      </c>
    </row>
    <row r="100" spans="1:27" x14ac:dyDescent="0.3">
      <c r="A100">
        <v>99</v>
      </c>
      <c r="B100" t="s">
        <v>100</v>
      </c>
      <c r="C100">
        <v>30096.774193548386</v>
      </c>
      <c r="D100">
        <v>155</v>
      </c>
      <c r="E100" s="7">
        <v>81133000</v>
      </c>
      <c r="F100" s="7">
        <v>46524000</v>
      </c>
      <c r="G100" s="7">
        <v>18213000</v>
      </c>
      <c r="H100" s="7">
        <v>8435000</v>
      </c>
      <c r="I100" s="7">
        <f t="shared" ref="I100:I101" si="60">G100+H100</f>
        <v>26648000</v>
      </c>
      <c r="J100" s="7">
        <v>14260000</v>
      </c>
      <c r="K100" s="7">
        <v>5574000</v>
      </c>
      <c r="L100" s="7">
        <f t="shared" ref="L100" si="61">J100+K100</f>
        <v>19834000</v>
      </c>
      <c r="M100" s="7">
        <v>1995</v>
      </c>
      <c r="N100">
        <v>2545</v>
      </c>
      <c r="O100">
        <f t="shared" si="44"/>
        <v>31879.371316306482</v>
      </c>
      <c r="P100">
        <f t="shared" si="45"/>
        <v>18280.550098231826</v>
      </c>
      <c r="Q100">
        <f t="shared" si="57"/>
        <v>10470.726915520629</v>
      </c>
      <c r="R100">
        <f>L100/N100</f>
        <v>7793.320235756385</v>
      </c>
      <c r="S100" s="3"/>
      <c r="T100" s="2"/>
      <c r="U100">
        <v>1</v>
      </c>
      <c r="V100">
        <v>0</v>
      </c>
      <c r="W100">
        <v>0</v>
      </c>
      <c r="X100" s="6">
        <f t="shared" si="46"/>
        <v>0.21611001964636542</v>
      </c>
      <c r="Y100">
        <v>0</v>
      </c>
      <c r="Z100">
        <v>0</v>
      </c>
      <c r="AA100">
        <v>0</v>
      </c>
    </row>
    <row r="101" spans="1:27" x14ac:dyDescent="0.3">
      <c r="A101">
        <v>100</v>
      </c>
      <c r="B101" t="s">
        <v>101</v>
      </c>
      <c r="C101">
        <v>26590.909090909092</v>
      </c>
      <c r="D101">
        <v>330</v>
      </c>
      <c r="E101" s="7">
        <v>221232000</v>
      </c>
      <c r="F101" s="7">
        <v>122088000</v>
      </c>
      <c r="G101" s="7">
        <v>83601000</v>
      </c>
      <c r="H101" s="7">
        <v>19863000</v>
      </c>
      <c r="I101" s="7">
        <f t="shared" si="60"/>
        <v>103464000</v>
      </c>
      <c r="J101" s="7"/>
      <c r="K101" s="7"/>
      <c r="L101" s="7"/>
      <c r="M101" s="7">
        <v>8625</v>
      </c>
      <c r="N101">
        <v>10735</v>
      </c>
      <c r="O101">
        <f t="shared" si="44"/>
        <v>20608.476944573824</v>
      </c>
      <c r="P101">
        <f t="shared" si="45"/>
        <v>11372.892408011179</v>
      </c>
      <c r="Q101">
        <f t="shared" si="57"/>
        <v>9638.0065207265961</v>
      </c>
      <c r="S101">
        <v>11.6</v>
      </c>
      <c r="T101" s="2">
        <v>206.01330203442899</v>
      </c>
      <c r="U101">
        <v>0</v>
      </c>
      <c r="V101">
        <v>1</v>
      </c>
      <c r="W101">
        <v>1</v>
      </c>
      <c r="X101" s="6">
        <f t="shared" si="46"/>
        <v>0.19655333022822544</v>
      </c>
      <c r="Y101">
        <v>1</v>
      </c>
      <c r="Z101">
        <v>1</v>
      </c>
      <c r="AA101">
        <v>0</v>
      </c>
    </row>
    <row r="102" spans="1:27" x14ac:dyDescent="0.3">
      <c r="A102">
        <v>101</v>
      </c>
      <c r="B102" t="s">
        <v>102</v>
      </c>
      <c r="C102">
        <v>30000</v>
      </c>
      <c r="D102">
        <v>185</v>
      </c>
      <c r="E102" s="7">
        <v>86979000</v>
      </c>
      <c r="F102" s="7">
        <v>48829000</v>
      </c>
      <c r="G102" s="7"/>
      <c r="H102" s="7"/>
      <c r="I102" s="7"/>
      <c r="J102" s="7"/>
      <c r="K102" s="7"/>
      <c r="L102" s="7"/>
      <c r="M102" s="7">
        <v>3935</v>
      </c>
      <c r="N102">
        <v>4975</v>
      </c>
      <c r="O102">
        <f t="shared" si="44"/>
        <v>17483.21608040201</v>
      </c>
      <c r="P102">
        <f t="shared" si="45"/>
        <v>9814.8743718592959</v>
      </c>
      <c r="S102" s="3"/>
      <c r="T102" s="2"/>
      <c r="U102">
        <v>1</v>
      </c>
      <c r="V102">
        <v>0</v>
      </c>
      <c r="W102">
        <v>0</v>
      </c>
      <c r="X102" s="6">
        <f t="shared" si="46"/>
        <v>0.20904522613065327</v>
      </c>
      <c r="Y102">
        <v>1</v>
      </c>
      <c r="Z102">
        <v>0</v>
      </c>
      <c r="AA102">
        <v>0</v>
      </c>
    </row>
    <row r="103" spans="1:27" x14ac:dyDescent="0.3">
      <c r="A103">
        <v>102</v>
      </c>
      <c r="B103" t="s">
        <v>103</v>
      </c>
      <c r="C103">
        <v>24056.603773584906</v>
      </c>
      <c r="D103">
        <v>265</v>
      </c>
      <c r="E103" s="7">
        <v>57811000</v>
      </c>
      <c r="F103" s="7">
        <v>37322000</v>
      </c>
      <c r="G103" s="7"/>
      <c r="H103" s="7"/>
      <c r="I103" s="7"/>
      <c r="J103" s="7"/>
      <c r="K103" s="7"/>
      <c r="L103" s="7"/>
      <c r="M103" s="7">
        <v>3860</v>
      </c>
      <c r="N103">
        <v>5310</v>
      </c>
      <c r="O103">
        <f t="shared" si="44"/>
        <v>10887.193973634652</v>
      </c>
      <c r="P103">
        <f t="shared" si="45"/>
        <v>7028.6252354048966</v>
      </c>
      <c r="S103">
        <v>15.7</v>
      </c>
      <c r="T103" s="2">
        <v>119.380547686497</v>
      </c>
      <c r="U103">
        <v>1</v>
      </c>
      <c r="V103">
        <v>0</v>
      </c>
      <c r="W103">
        <v>0</v>
      </c>
      <c r="X103" s="6">
        <f t="shared" si="46"/>
        <v>0.27306967984934089</v>
      </c>
      <c r="Y103">
        <v>0</v>
      </c>
      <c r="Z103">
        <v>0</v>
      </c>
      <c r="AA103">
        <v>0</v>
      </c>
    </row>
    <row r="104" spans="1:27" x14ac:dyDescent="0.3">
      <c r="A104">
        <v>103</v>
      </c>
      <c r="B104" t="s">
        <v>104</v>
      </c>
      <c r="C104">
        <v>23142.857142857141</v>
      </c>
      <c r="D104">
        <v>945</v>
      </c>
      <c r="E104" s="7">
        <v>190527000</v>
      </c>
      <c r="F104" s="7">
        <v>108352000</v>
      </c>
      <c r="G104" s="7"/>
      <c r="H104" s="7"/>
      <c r="I104" s="7">
        <v>23538000</v>
      </c>
      <c r="J104" s="7"/>
      <c r="K104" s="7"/>
      <c r="L104" s="7"/>
      <c r="M104" s="7">
        <v>15985</v>
      </c>
      <c r="N104">
        <v>20290</v>
      </c>
      <c r="O104">
        <f t="shared" si="44"/>
        <v>9390.1922129127652</v>
      </c>
      <c r="P104">
        <f t="shared" si="45"/>
        <v>5340.1675702316415</v>
      </c>
      <c r="Q104">
        <f>I104/N104</f>
        <v>1160.0788565795958</v>
      </c>
      <c r="S104">
        <v>15</v>
      </c>
      <c r="T104" s="2">
        <v>127.56993865030699</v>
      </c>
      <c r="U104">
        <v>0</v>
      </c>
      <c r="V104">
        <v>0</v>
      </c>
      <c r="W104">
        <v>0</v>
      </c>
      <c r="X104" s="6">
        <f t="shared" si="46"/>
        <v>0.21217348447511089</v>
      </c>
      <c r="Y104">
        <v>0</v>
      </c>
      <c r="Z104">
        <v>1</v>
      </c>
      <c r="AA104">
        <v>1</v>
      </c>
    </row>
    <row r="105" spans="1:27" x14ac:dyDescent="0.3">
      <c r="A105">
        <v>104</v>
      </c>
      <c r="B105" t="s">
        <v>105</v>
      </c>
      <c r="C105">
        <v>25725</v>
      </c>
      <c r="D105">
        <v>100</v>
      </c>
      <c r="E105" s="7">
        <v>94818000</v>
      </c>
      <c r="F105" s="7">
        <v>54238000</v>
      </c>
      <c r="G105" s="7">
        <v>39593000</v>
      </c>
      <c r="H105" s="7">
        <v>11969000</v>
      </c>
      <c r="I105" s="7">
        <f t="shared" ref="I105:I114" si="62">G105+H105</f>
        <v>51562000</v>
      </c>
      <c r="J105" s="7"/>
      <c r="K105" s="7"/>
      <c r="L105" s="7"/>
      <c r="M105" s="7">
        <v>3155</v>
      </c>
      <c r="N105">
        <v>6270</v>
      </c>
      <c r="O105">
        <f t="shared" si="44"/>
        <v>15122.488038277512</v>
      </c>
      <c r="P105">
        <f t="shared" si="45"/>
        <v>8650.3987240829338</v>
      </c>
      <c r="Q105">
        <f>I105/N105</f>
        <v>8223.6044657097282</v>
      </c>
      <c r="S105">
        <v>12.3</v>
      </c>
      <c r="T105" s="2">
        <v>147.91443167305201</v>
      </c>
      <c r="U105">
        <v>1</v>
      </c>
      <c r="V105">
        <v>0</v>
      </c>
      <c r="W105">
        <v>0</v>
      </c>
      <c r="X105" s="6">
        <f t="shared" si="46"/>
        <v>0.49681020733652315</v>
      </c>
      <c r="Y105">
        <v>0</v>
      </c>
      <c r="Z105">
        <v>1</v>
      </c>
      <c r="AA105">
        <v>0</v>
      </c>
    </row>
    <row r="106" spans="1:27" x14ac:dyDescent="0.3">
      <c r="A106">
        <v>105</v>
      </c>
      <c r="B106" s="7" t="s">
        <v>106</v>
      </c>
      <c r="C106">
        <v>23187.82383419689</v>
      </c>
      <c r="D106">
        <v>1930</v>
      </c>
      <c r="E106" s="7">
        <v>286274000</v>
      </c>
      <c r="F106" s="7">
        <v>180319000</v>
      </c>
      <c r="G106" s="7">
        <v>126408000</v>
      </c>
      <c r="H106" s="7">
        <v>62603000</v>
      </c>
      <c r="I106" s="7">
        <f t="shared" si="62"/>
        <v>189011000</v>
      </c>
      <c r="J106" s="7"/>
      <c r="K106" s="7"/>
      <c r="L106" s="7"/>
      <c r="M106" s="7">
        <v>24320</v>
      </c>
      <c r="N106">
        <v>30730</v>
      </c>
      <c r="O106">
        <f t="shared" si="44"/>
        <v>9315.7826228441263</v>
      </c>
      <c r="P106">
        <f t="shared" si="45"/>
        <v>5867.8490074845431</v>
      </c>
      <c r="Q106">
        <f>I106/N106</f>
        <v>6150.6996420436053</v>
      </c>
      <c r="S106">
        <v>16.899999999999999</v>
      </c>
      <c r="T106" s="2">
        <v>123.80458362491299</v>
      </c>
      <c r="U106">
        <v>0</v>
      </c>
      <c r="V106">
        <v>0</v>
      </c>
      <c r="W106">
        <v>0</v>
      </c>
      <c r="X106" s="6">
        <f t="shared" si="46"/>
        <v>0.20859095346566872</v>
      </c>
      <c r="Y106">
        <v>0</v>
      </c>
      <c r="Z106">
        <v>0</v>
      </c>
      <c r="AA106">
        <v>1</v>
      </c>
    </row>
    <row r="107" spans="1:27" x14ac:dyDescent="0.3">
      <c r="A107">
        <v>106</v>
      </c>
      <c r="B107" t="s">
        <v>107</v>
      </c>
      <c r="C107">
        <v>26126.506024096387</v>
      </c>
      <c r="D107">
        <v>1245</v>
      </c>
      <c r="E107" s="7">
        <v>627800000</v>
      </c>
      <c r="F107" s="7">
        <v>327800000</v>
      </c>
      <c r="G107" s="7">
        <v>218300000</v>
      </c>
      <c r="H107" s="7">
        <v>46400000</v>
      </c>
      <c r="I107" s="7">
        <f t="shared" si="62"/>
        <v>264700000</v>
      </c>
      <c r="J107" s="7"/>
      <c r="K107" s="7"/>
      <c r="L107" s="7"/>
      <c r="M107" s="7">
        <v>19760</v>
      </c>
      <c r="N107">
        <v>29675</v>
      </c>
      <c r="O107">
        <f t="shared" si="44"/>
        <v>21155.855096882897</v>
      </c>
      <c r="P107">
        <f t="shared" si="45"/>
        <v>11046.335299073295</v>
      </c>
      <c r="Q107">
        <f>I107/N107</f>
        <v>8919.9663016006743</v>
      </c>
      <c r="S107">
        <v>14.7</v>
      </c>
      <c r="T107" s="2">
        <v>156.002295492488</v>
      </c>
      <c r="U107">
        <v>0</v>
      </c>
      <c r="V107">
        <v>0</v>
      </c>
      <c r="W107">
        <v>1</v>
      </c>
      <c r="X107" s="6">
        <f t="shared" si="46"/>
        <v>0.33411962931760741</v>
      </c>
      <c r="Y107">
        <v>1</v>
      </c>
      <c r="Z107">
        <v>1</v>
      </c>
      <c r="AA107">
        <v>1</v>
      </c>
    </row>
    <row r="108" spans="1:27" x14ac:dyDescent="0.3">
      <c r="A108">
        <v>107</v>
      </c>
      <c r="B108" t="s">
        <v>108</v>
      </c>
      <c r="C108">
        <v>22387.5</v>
      </c>
      <c r="D108">
        <v>600</v>
      </c>
      <c r="E108" s="7">
        <v>108961000</v>
      </c>
      <c r="F108" s="7">
        <v>63334000</v>
      </c>
      <c r="G108" s="7"/>
      <c r="H108" s="7"/>
      <c r="I108" s="7"/>
      <c r="J108" s="7"/>
      <c r="K108" s="7"/>
      <c r="L108" s="7"/>
      <c r="M108" s="7">
        <v>10015</v>
      </c>
      <c r="N108">
        <v>10575</v>
      </c>
      <c r="O108">
        <f t="shared" si="44"/>
        <v>10303.640661938534</v>
      </c>
      <c r="P108">
        <f t="shared" si="45"/>
        <v>5989.0307328605204</v>
      </c>
      <c r="S108">
        <v>15.7</v>
      </c>
      <c r="T108" s="2">
        <v>115.580550673697</v>
      </c>
      <c r="U108">
        <v>0</v>
      </c>
      <c r="V108">
        <v>0</v>
      </c>
      <c r="W108">
        <v>0</v>
      </c>
      <c r="X108" s="6">
        <f t="shared" si="46"/>
        <v>5.2955082742316785E-2</v>
      </c>
      <c r="Y108">
        <v>0</v>
      </c>
      <c r="Z108">
        <v>1</v>
      </c>
      <c r="AA108">
        <v>1</v>
      </c>
    </row>
    <row r="109" spans="1:27" x14ac:dyDescent="0.3">
      <c r="A109">
        <v>108</v>
      </c>
      <c r="B109" t="s">
        <v>109</v>
      </c>
      <c r="C109">
        <v>26327.922077922078</v>
      </c>
      <c r="D109">
        <v>1540</v>
      </c>
      <c r="E109" s="7">
        <v>550276000</v>
      </c>
      <c r="F109" s="7">
        <v>311074000</v>
      </c>
      <c r="G109" s="7">
        <v>187731000</v>
      </c>
      <c r="H109" s="7">
        <v>43372000</v>
      </c>
      <c r="I109" s="7">
        <f t="shared" si="62"/>
        <v>231103000</v>
      </c>
      <c r="J109" s="7">
        <v>156668000</v>
      </c>
      <c r="K109" s="7">
        <v>20295000</v>
      </c>
      <c r="L109" s="7">
        <f t="shared" ref="L109" si="63">J109+K109</f>
        <v>176963000</v>
      </c>
      <c r="M109" s="7">
        <v>17000</v>
      </c>
      <c r="N109">
        <v>24625</v>
      </c>
      <c r="O109">
        <f t="shared" ref="O109:O134" si="64">E109/N109</f>
        <v>22346.233502538071</v>
      </c>
      <c r="P109">
        <f t="shared" ref="P109:P134" si="65">F109/N109</f>
        <v>12632.446700507615</v>
      </c>
      <c r="Q109">
        <f>I109/N109</f>
        <v>9384.8934010152279</v>
      </c>
      <c r="R109">
        <f>L109/N109</f>
        <v>7186.3147208121827</v>
      </c>
      <c r="S109">
        <v>12.9</v>
      </c>
      <c r="T109" s="2">
        <v>158.167592125189</v>
      </c>
      <c r="U109">
        <v>0</v>
      </c>
      <c r="V109">
        <v>0</v>
      </c>
      <c r="W109">
        <v>1</v>
      </c>
      <c r="X109" s="6">
        <f t="shared" ref="X109:X134" si="66">(N109-M109)/N109</f>
        <v>0.30964467005076141</v>
      </c>
      <c r="Y109">
        <v>1</v>
      </c>
      <c r="Z109">
        <v>1</v>
      </c>
      <c r="AA109">
        <v>1</v>
      </c>
    </row>
    <row r="110" spans="1:27" x14ac:dyDescent="0.3">
      <c r="A110">
        <v>109</v>
      </c>
      <c r="B110" t="s">
        <v>110</v>
      </c>
      <c r="C110">
        <v>22071.428571428572</v>
      </c>
      <c r="D110">
        <v>455</v>
      </c>
      <c r="E110" s="7">
        <v>124780000</v>
      </c>
      <c r="F110" s="7">
        <v>65070000</v>
      </c>
      <c r="G110" s="9"/>
      <c r="H110" s="7"/>
      <c r="I110" s="7"/>
      <c r="J110" s="7"/>
      <c r="K110" s="7"/>
      <c r="L110" s="7"/>
      <c r="M110" s="7">
        <v>12305</v>
      </c>
      <c r="N110">
        <v>14345</v>
      </c>
      <c r="O110">
        <f t="shared" si="64"/>
        <v>8698.5012199372595</v>
      </c>
      <c r="P110">
        <f t="shared" si="65"/>
        <v>4536.0752875566395</v>
      </c>
      <c r="S110">
        <v>14.5</v>
      </c>
      <c r="T110" s="2">
        <v>115.460119047619</v>
      </c>
      <c r="U110">
        <v>0</v>
      </c>
      <c r="V110">
        <v>0</v>
      </c>
      <c r="W110">
        <v>0</v>
      </c>
      <c r="X110" s="6">
        <f t="shared" si="66"/>
        <v>0.14220982920878356</v>
      </c>
      <c r="Y110">
        <v>0</v>
      </c>
      <c r="Z110">
        <v>0</v>
      </c>
      <c r="AA110">
        <v>0</v>
      </c>
    </row>
    <row r="111" spans="1:27" x14ac:dyDescent="0.3">
      <c r="A111">
        <v>110</v>
      </c>
      <c r="B111" t="s">
        <v>111</v>
      </c>
      <c r="C111">
        <v>23798.969072164949</v>
      </c>
      <c r="D111">
        <v>485</v>
      </c>
      <c r="E111" s="7">
        <v>122097000</v>
      </c>
      <c r="F111" s="7">
        <v>70281000</v>
      </c>
      <c r="G111" s="7">
        <v>47418000</v>
      </c>
      <c r="H111" s="7">
        <v>9165000</v>
      </c>
      <c r="I111" s="7">
        <f t="shared" si="62"/>
        <v>56583000</v>
      </c>
      <c r="J111" s="7"/>
      <c r="K111" s="7"/>
      <c r="L111" s="7"/>
      <c r="M111" s="7">
        <v>8745</v>
      </c>
      <c r="N111">
        <v>12585</v>
      </c>
      <c r="O111">
        <f t="shared" si="64"/>
        <v>9701.7878426698444</v>
      </c>
      <c r="P111">
        <f t="shared" si="65"/>
        <v>5584.5053635280092</v>
      </c>
      <c r="Q111">
        <f>I111/N111</f>
        <v>4496.0667461263411</v>
      </c>
      <c r="S111">
        <v>15.5</v>
      </c>
      <c r="T111" s="2">
        <v>158.18489835430799</v>
      </c>
      <c r="U111">
        <v>0</v>
      </c>
      <c r="V111">
        <v>1</v>
      </c>
      <c r="W111">
        <v>0</v>
      </c>
      <c r="X111" s="6">
        <f t="shared" si="66"/>
        <v>0.30512514898688914</v>
      </c>
      <c r="Y111">
        <v>0</v>
      </c>
      <c r="Z111">
        <v>1</v>
      </c>
      <c r="AA111">
        <v>0</v>
      </c>
    </row>
    <row r="112" spans="1:27" x14ac:dyDescent="0.3">
      <c r="A112">
        <v>111</v>
      </c>
      <c r="B112" t="s">
        <v>112</v>
      </c>
      <c r="C112">
        <v>21540</v>
      </c>
      <c r="D112">
        <v>125</v>
      </c>
      <c r="E112" s="7">
        <v>26389000</v>
      </c>
      <c r="F112" s="7">
        <v>10939000</v>
      </c>
      <c r="G112" s="7"/>
      <c r="H112" s="7"/>
      <c r="I112" s="7">
        <v>6658000</v>
      </c>
      <c r="J112" s="7"/>
      <c r="K112" s="7"/>
      <c r="L112" s="7"/>
      <c r="M112" s="7">
        <v>2140</v>
      </c>
      <c r="N112">
        <v>2635</v>
      </c>
      <c r="O112">
        <f t="shared" si="64"/>
        <v>10014.800759013282</v>
      </c>
      <c r="P112">
        <f t="shared" si="65"/>
        <v>4151.423149905123</v>
      </c>
      <c r="Q112">
        <f>I112/N112</f>
        <v>2526.755218216319</v>
      </c>
      <c r="T112" s="2"/>
      <c r="U112">
        <v>0</v>
      </c>
      <c r="V112">
        <v>0</v>
      </c>
      <c r="W112">
        <v>0</v>
      </c>
      <c r="X112" s="6">
        <f t="shared" si="66"/>
        <v>0.18785578747628084</v>
      </c>
      <c r="Y112">
        <v>0</v>
      </c>
      <c r="Z112">
        <v>0</v>
      </c>
      <c r="AA112">
        <v>0</v>
      </c>
    </row>
    <row r="113" spans="1:27" x14ac:dyDescent="0.3">
      <c r="A113">
        <v>112</v>
      </c>
      <c r="B113" t="s">
        <v>113</v>
      </c>
      <c r="C113">
        <v>26377.840909090908</v>
      </c>
      <c r="D113">
        <v>880</v>
      </c>
      <c r="E113" s="7">
        <v>304032000</v>
      </c>
      <c r="F113" s="7">
        <v>176353000</v>
      </c>
      <c r="G113" s="7">
        <v>108659000</v>
      </c>
      <c r="H113" s="7">
        <v>19114000</v>
      </c>
      <c r="I113" s="7">
        <f t="shared" si="62"/>
        <v>127773000</v>
      </c>
      <c r="J113" s="7">
        <v>92146000</v>
      </c>
      <c r="K113" s="7">
        <v>10780000</v>
      </c>
      <c r="L113" s="7">
        <f t="shared" ref="L113:L114" si="67">J113+K113</f>
        <v>102926000</v>
      </c>
      <c r="M113" s="7">
        <v>14860</v>
      </c>
      <c r="N113">
        <v>22295</v>
      </c>
      <c r="O113">
        <f t="shared" si="64"/>
        <v>13636.779546983629</v>
      </c>
      <c r="P113">
        <f t="shared" si="65"/>
        <v>7909.9798161022654</v>
      </c>
      <c r="Q113">
        <f>I113/N113</f>
        <v>5731.0159228526572</v>
      </c>
      <c r="R113">
        <f>L113/N113</f>
        <v>4616.5507961426329</v>
      </c>
      <c r="S113">
        <v>19.8</v>
      </c>
      <c r="T113" s="2">
        <v>201.03109028960799</v>
      </c>
      <c r="U113">
        <v>0</v>
      </c>
      <c r="V113">
        <v>1</v>
      </c>
      <c r="W113">
        <v>0</v>
      </c>
      <c r="X113" s="6">
        <f t="shared" si="66"/>
        <v>0.33348284368692532</v>
      </c>
      <c r="Y113">
        <v>0</v>
      </c>
      <c r="Z113">
        <v>1</v>
      </c>
      <c r="AA113">
        <v>1</v>
      </c>
    </row>
    <row r="114" spans="1:27" x14ac:dyDescent="0.3">
      <c r="A114">
        <v>113</v>
      </c>
      <c r="B114" t="s">
        <v>114</v>
      </c>
      <c r="C114">
        <v>23735.294117647059</v>
      </c>
      <c r="D114">
        <v>255</v>
      </c>
      <c r="E114" s="7">
        <v>38953000</v>
      </c>
      <c r="F114" s="7">
        <v>18282000</v>
      </c>
      <c r="G114" s="7">
        <v>17985000</v>
      </c>
      <c r="H114" s="7">
        <v>7239000</v>
      </c>
      <c r="I114" s="7">
        <f t="shared" si="62"/>
        <v>25224000</v>
      </c>
      <c r="J114" s="7">
        <v>9881000</v>
      </c>
      <c r="K114" s="7">
        <v>4717000</v>
      </c>
      <c r="L114" s="7">
        <f t="shared" si="67"/>
        <v>14598000</v>
      </c>
      <c r="M114" s="7">
        <v>4910</v>
      </c>
      <c r="N114">
        <v>5375</v>
      </c>
      <c r="O114">
        <f t="shared" si="64"/>
        <v>7247.0697674418607</v>
      </c>
      <c r="P114">
        <f t="shared" si="65"/>
        <v>3401.3023255813955</v>
      </c>
      <c r="Q114">
        <f>I114/N114</f>
        <v>4692.8372093023254</v>
      </c>
      <c r="R114" s="7">
        <f>L114/N114</f>
        <v>2715.9069767441861</v>
      </c>
      <c r="S114">
        <v>17.600000000000001</v>
      </c>
      <c r="T114" s="2">
        <v>118.338174273859</v>
      </c>
      <c r="U114">
        <v>0</v>
      </c>
      <c r="V114">
        <v>0</v>
      </c>
      <c r="W114">
        <v>0</v>
      </c>
      <c r="X114" s="6">
        <f t="shared" si="66"/>
        <v>8.6511627906976737E-2</v>
      </c>
      <c r="Y114">
        <v>0</v>
      </c>
      <c r="Z114">
        <v>1</v>
      </c>
      <c r="AA114">
        <v>1</v>
      </c>
    </row>
    <row r="115" spans="1:27" x14ac:dyDescent="0.3">
      <c r="A115">
        <v>114</v>
      </c>
      <c r="B115" t="s">
        <v>115</v>
      </c>
      <c r="C115">
        <v>22780.219780219781</v>
      </c>
      <c r="D115">
        <v>455</v>
      </c>
      <c r="E115" s="7">
        <v>132001000</v>
      </c>
      <c r="F115" s="7">
        <v>60239000</v>
      </c>
      <c r="G115" s="7"/>
      <c r="H115" s="7"/>
      <c r="I115" s="7"/>
      <c r="J115" s="7"/>
      <c r="K115" s="7"/>
      <c r="L115" s="7"/>
      <c r="M115" s="7">
        <v>11320</v>
      </c>
      <c r="N115">
        <v>14070</v>
      </c>
      <c r="O115">
        <f t="shared" si="64"/>
        <v>9381.7341862117974</v>
      </c>
      <c r="P115">
        <f t="shared" si="65"/>
        <v>4281.3788201847901</v>
      </c>
      <c r="Q115" s="1"/>
      <c r="S115">
        <v>15.6</v>
      </c>
      <c r="T115" s="2">
        <v>119.17117834394899</v>
      </c>
      <c r="U115">
        <v>0</v>
      </c>
      <c r="V115">
        <v>0</v>
      </c>
      <c r="W115">
        <v>0</v>
      </c>
      <c r="X115" s="6">
        <f t="shared" si="66"/>
        <v>0.19545131485429992</v>
      </c>
      <c r="Y115">
        <v>0</v>
      </c>
      <c r="Z115">
        <v>0</v>
      </c>
      <c r="AA115">
        <v>1</v>
      </c>
    </row>
    <row r="116" spans="1:27" x14ac:dyDescent="0.3">
      <c r="A116">
        <v>115</v>
      </c>
      <c r="B116" t="s">
        <v>116</v>
      </c>
      <c r="C116">
        <v>26925.925925925927</v>
      </c>
      <c r="D116">
        <v>810</v>
      </c>
      <c r="E116" s="7">
        <v>281258000</v>
      </c>
      <c r="F116" s="7">
        <v>151021000</v>
      </c>
      <c r="G116" s="7"/>
      <c r="H116" s="7"/>
      <c r="I116" s="7"/>
      <c r="J116" s="7"/>
      <c r="K116" s="7"/>
      <c r="L116" s="7"/>
      <c r="M116" s="7">
        <v>13225</v>
      </c>
      <c r="N116">
        <v>16945</v>
      </c>
      <c r="O116">
        <f t="shared" si="64"/>
        <v>16598.288580702272</v>
      </c>
      <c r="P116">
        <f t="shared" si="65"/>
        <v>8912.4225435231638</v>
      </c>
      <c r="S116">
        <v>15.7</v>
      </c>
      <c r="T116" s="2">
        <v>162.855092276145</v>
      </c>
      <c r="U116">
        <v>0</v>
      </c>
      <c r="V116">
        <v>0</v>
      </c>
      <c r="W116">
        <v>0</v>
      </c>
      <c r="X116" s="6">
        <f t="shared" si="66"/>
        <v>0.21953378577751548</v>
      </c>
      <c r="Y116">
        <v>0</v>
      </c>
      <c r="Z116">
        <v>1</v>
      </c>
      <c r="AA116">
        <v>1</v>
      </c>
    </row>
    <row r="117" spans="1:27" x14ac:dyDescent="0.3">
      <c r="A117">
        <v>116</v>
      </c>
      <c r="B117" t="s">
        <v>117</v>
      </c>
      <c r="C117">
        <v>25073.394495412846</v>
      </c>
      <c r="D117">
        <v>545</v>
      </c>
      <c r="E117" s="7">
        <v>293227000</v>
      </c>
      <c r="F117" s="7">
        <v>139800000</v>
      </c>
      <c r="G117" s="7"/>
      <c r="H117" s="7"/>
      <c r="I117" s="7"/>
      <c r="J117" s="7"/>
      <c r="K117" s="7"/>
      <c r="L117" s="7"/>
      <c r="M117" s="7">
        <v>13000</v>
      </c>
      <c r="N117">
        <v>17800</v>
      </c>
      <c r="O117">
        <f t="shared" si="64"/>
        <v>16473.426966292136</v>
      </c>
      <c r="P117">
        <f t="shared" si="65"/>
        <v>7853.9325842696626</v>
      </c>
      <c r="S117">
        <v>16.399999999999999</v>
      </c>
      <c r="T117" s="2">
        <v>144.202247191011</v>
      </c>
      <c r="U117">
        <v>0</v>
      </c>
      <c r="V117">
        <v>0</v>
      </c>
      <c r="W117">
        <v>0</v>
      </c>
      <c r="X117" s="6">
        <f t="shared" si="66"/>
        <v>0.2696629213483146</v>
      </c>
      <c r="Y117">
        <v>0</v>
      </c>
      <c r="Z117">
        <v>1</v>
      </c>
      <c r="AA117">
        <v>1</v>
      </c>
    </row>
    <row r="118" spans="1:27" x14ac:dyDescent="0.3">
      <c r="A118">
        <v>117</v>
      </c>
      <c r="B118" t="s">
        <v>118</v>
      </c>
      <c r="C118">
        <v>24566.225165562915</v>
      </c>
      <c r="D118">
        <v>755</v>
      </c>
      <c r="E118" s="7">
        <v>296000000</v>
      </c>
      <c r="F118" s="7">
        <v>158000000</v>
      </c>
      <c r="G118" s="7">
        <v>109525000</v>
      </c>
      <c r="H118" s="7">
        <v>28421000</v>
      </c>
      <c r="I118" s="7">
        <f t="shared" ref="I118:I119" si="68">G118+H118</f>
        <v>137946000</v>
      </c>
      <c r="J118" s="7"/>
      <c r="K118" s="7"/>
      <c r="L118" s="7"/>
      <c r="M118" s="7">
        <v>16850</v>
      </c>
      <c r="N118">
        <v>20415</v>
      </c>
      <c r="O118">
        <f t="shared" si="64"/>
        <v>14499.1427871663</v>
      </c>
      <c r="P118">
        <f t="shared" si="65"/>
        <v>7739.4072985549838</v>
      </c>
      <c r="Q118">
        <f t="shared" ref="Q118:Q126" si="69">I118/N118</f>
        <v>6757.0903747244674</v>
      </c>
      <c r="S118">
        <v>15.4</v>
      </c>
      <c r="T118" s="2">
        <v>137.956472261735</v>
      </c>
      <c r="U118">
        <v>0</v>
      </c>
      <c r="V118">
        <v>0</v>
      </c>
      <c r="W118">
        <v>0</v>
      </c>
      <c r="X118" s="6">
        <f t="shared" si="66"/>
        <v>0.17462650012245898</v>
      </c>
      <c r="Y118">
        <v>1</v>
      </c>
      <c r="Z118">
        <v>1</v>
      </c>
      <c r="AA118">
        <v>1</v>
      </c>
    </row>
    <row r="119" spans="1:27" x14ac:dyDescent="0.3">
      <c r="A119">
        <v>118</v>
      </c>
      <c r="B119" t="s">
        <v>119</v>
      </c>
      <c r="C119">
        <v>23488.095238095237</v>
      </c>
      <c r="D119">
        <v>630</v>
      </c>
      <c r="E119" s="7">
        <v>136324000</v>
      </c>
      <c r="F119" s="7">
        <v>81521000</v>
      </c>
      <c r="G119" s="7">
        <v>61554000</v>
      </c>
      <c r="H119" s="7">
        <v>24143000</v>
      </c>
      <c r="I119" s="7">
        <f t="shared" si="68"/>
        <v>85697000</v>
      </c>
      <c r="J119" s="7"/>
      <c r="K119" s="7"/>
      <c r="L119" s="7"/>
      <c r="M119" s="7">
        <v>15830</v>
      </c>
      <c r="N119">
        <v>18375</v>
      </c>
      <c r="O119">
        <f t="shared" si="64"/>
        <v>7418.9931972789118</v>
      </c>
      <c r="P119">
        <f t="shared" si="65"/>
        <v>4436.517006802721</v>
      </c>
      <c r="Q119">
        <f t="shared" si="69"/>
        <v>4663.7823129251701</v>
      </c>
      <c r="S119">
        <v>17.2</v>
      </c>
      <c r="T119" s="2">
        <v>119.219536757301</v>
      </c>
      <c r="U119">
        <v>0</v>
      </c>
      <c r="V119">
        <v>0</v>
      </c>
      <c r="W119">
        <v>0</v>
      </c>
      <c r="X119" s="6">
        <f t="shared" si="66"/>
        <v>0.1385034013605442</v>
      </c>
      <c r="Y119">
        <v>0</v>
      </c>
      <c r="Z119">
        <v>0</v>
      </c>
      <c r="AA119">
        <v>1</v>
      </c>
    </row>
    <row r="120" spans="1:27" x14ac:dyDescent="0.3">
      <c r="A120">
        <v>119</v>
      </c>
      <c r="B120" t="s">
        <v>120</v>
      </c>
      <c r="C120">
        <v>21394.736842105263</v>
      </c>
      <c r="D120">
        <v>285</v>
      </c>
      <c r="E120" s="7">
        <v>91699000</v>
      </c>
      <c r="F120" s="7">
        <v>48082000</v>
      </c>
      <c r="G120" s="7"/>
      <c r="H120" s="7"/>
      <c r="I120" s="7">
        <v>11332000</v>
      </c>
      <c r="J120" s="7"/>
      <c r="K120" s="7"/>
      <c r="L120" s="7"/>
      <c r="M120" s="7">
        <v>8495</v>
      </c>
      <c r="N120">
        <v>10280</v>
      </c>
      <c r="O120">
        <f t="shared" si="64"/>
        <v>8920.1361867704272</v>
      </c>
      <c r="P120">
        <f t="shared" si="65"/>
        <v>4677.2373540856033</v>
      </c>
      <c r="Q120" s="1">
        <f t="shared" si="69"/>
        <v>1102.3346303501946</v>
      </c>
      <c r="S120">
        <v>15</v>
      </c>
      <c r="T120" s="2">
        <v>111.706646057143</v>
      </c>
      <c r="U120">
        <v>0</v>
      </c>
      <c r="V120">
        <v>0</v>
      </c>
      <c r="W120">
        <v>0</v>
      </c>
      <c r="X120" s="6">
        <f t="shared" si="66"/>
        <v>0.17363813229571984</v>
      </c>
      <c r="Y120">
        <v>0</v>
      </c>
      <c r="Z120">
        <v>0</v>
      </c>
      <c r="AA120">
        <v>1</v>
      </c>
    </row>
    <row r="121" spans="1:27" x14ac:dyDescent="0.3">
      <c r="A121">
        <v>120</v>
      </c>
      <c r="B121" t="s">
        <v>121</v>
      </c>
      <c r="C121">
        <v>23307.692307692309</v>
      </c>
      <c r="D121">
        <v>130</v>
      </c>
      <c r="E121" s="7">
        <v>113933000</v>
      </c>
      <c r="F121" s="7">
        <v>14929000</v>
      </c>
      <c r="G121" s="7"/>
      <c r="H121" s="7"/>
      <c r="I121" s="7">
        <v>76798000</v>
      </c>
      <c r="J121" s="7"/>
      <c r="K121" s="7"/>
      <c r="L121" s="7"/>
      <c r="M121" s="7">
        <v>8470</v>
      </c>
      <c r="N121">
        <v>9325</v>
      </c>
      <c r="O121">
        <f t="shared" si="64"/>
        <v>12218.016085790885</v>
      </c>
      <c r="P121">
        <f t="shared" si="65"/>
        <v>1600.9651474530831</v>
      </c>
      <c r="Q121">
        <f t="shared" si="69"/>
        <v>8235.710455764076</v>
      </c>
      <c r="R121" s="1"/>
      <c r="T121" s="2"/>
      <c r="U121">
        <v>0</v>
      </c>
      <c r="V121">
        <v>1</v>
      </c>
      <c r="W121">
        <v>0</v>
      </c>
      <c r="X121" s="6">
        <f t="shared" si="66"/>
        <v>9.168900804289544E-2</v>
      </c>
      <c r="Y121">
        <v>0</v>
      </c>
      <c r="Z121">
        <v>0</v>
      </c>
      <c r="AA121">
        <v>1</v>
      </c>
    </row>
    <row r="122" spans="1:27" x14ac:dyDescent="0.3">
      <c r="A122">
        <v>121</v>
      </c>
      <c r="B122" t="s">
        <v>122</v>
      </c>
      <c r="C122">
        <v>22604.803493449781</v>
      </c>
      <c r="D122">
        <v>1145</v>
      </c>
      <c r="E122" s="7">
        <v>199254000</v>
      </c>
      <c r="F122" s="7">
        <v>112395000</v>
      </c>
      <c r="G122" s="7">
        <v>74159000</v>
      </c>
      <c r="H122" s="7">
        <v>29285000</v>
      </c>
      <c r="I122" s="7">
        <f t="shared" ref="I122:I125" si="70">G122+H122</f>
        <v>103444000</v>
      </c>
      <c r="J122" s="7">
        <v>65857000</v>
      </c>
      <c r="K122" s="7">
        <v>15131000</v>
      </c>
      <c r="L122" s="7">
        <f t="shared" ref="L122" si="71">J122+K122</f>
        <v>80988000</v>
      </c>
      <c r="M122" s="7">
        <v>18365</v>
      </c>
      <c r="N122">
        <v>23715</v>
      </c>
      <c r="O122">
        <f t="shared" si="64"/>
        <v>8402.0240354206198</v>
      </c>
      <c r="P122">
        <f t="shared" si="65"/>
        <v>4739.4054395951925</v>
      </c>
      <c r="Q122">
        <f t="shared" si="69"/>
        <v>4361.9650010541854</v>
      </c>
      <c r="R122">
        <f>L122/N122</f>
        <v>3415.0537634408602</v>
      </c>
      <c r="S122">
        <v>17.100000000000001</v>
      </c>
      <c r="T122" s="2">
        <v>126.688128226026</v>
      </c>
      <c r="U122">
        <v>0</v>
      </c>
      <c r="V122">
        <v>0</v>
      </c>
      <c r="W122">
        <v>0</v>
      </c>
      <c r="X122" s="6">
        <f t="shared" si="66"/>
        <v>0.225595614589922</v>
      </c>
      <c r="Y122">
        <v>0</v>
      </c>
      <c r="Z122">
        <v>1</v>
      </c>
      <c r="AA122">
        <v>1</v>
      </c>
    </row>
    <row r="123" spans="1:27" x14ac:dyDescent="0.3">
      <c r="A123">
        <v>122</v>
      </c>
      <c r="B123" t="s">
        <v>123</v>
      </c>
      <c r="C123">
        <v>30448.170731707316</v>
      </c>
      <c r="D123">
        <v>820</v>
      </c>
      <c r="E123" s="7">
        <v>1293862000</v>
      </c>
      <c r="F123" s="7">
        <v>738736000</v>
      </c>
      <c r="G123" s="7">
        <v>444513000</v>
      </c>
      <c r="H123" s="7">
        <v>81791000</v>
      </c>
      <c r="I123" s="7">
        <f t="shared" si="70"/>
        <v>526304000</v>
      </c>
      <c r="J123" s="7"/>
      <c r="K123" s="7"/>
      <c r="L123" s="7"/>
      <c r="M123" s="7">
        <v>19705</v>
      </c>
      <c r="N123">
        <v>40015</v>
      </c>
      <c r="O123">
        <f t="shared" si="64"/>
        <v>32334.424590778457</v>
      </c>
      <c r="P123">
        <f t="shared" si="65"/>
        <v>18461.476946145194</v>
      </c>
      <c r="Q123">
        <f t="shared" si="69"/>
        <v>13152.667749593902</v>
      </c>
      <c r="S123">
        <v>10.3</v>
      </c>
      <c r="T123" s="2">
        <v>190.62154222766301</v>
      </c>
      <c r="U123">
        <v>1</v>
      </c>
      <c r="V123">
        <v>0</v>
      </c>
      <c r="W123">
        <v>1</v>
      </c>
      <c r="X123" s="6">
        <f t="shared" si="66"/>
        <v>0.50755966512557793</v>
      </c>
      <c r="Y123">
        <v>1</v>
      </c>
      <c r="Z123">
        <v>1</v>
      </c>
      <c r="AA123">
        <v>1</v>
      </c>
    </row>
    <row r="124" spans="1:27" x14ac:dyDescent="0.3">
      <c r="A124">
        <v>123</v>
      </c>
      <c r="B124" t="s">
        <v>124</v>
      </c>
      <c r="C124">
        <v>22500</v>
      </c>
      <c r="D124">
        <v>645</v>
      </c>
      <c r="E124" s="7">
        <v>149113000</v>
      </c>
      <c r="F124" s="7">
        <v>91338000</v>
      </c>
      <c r="G124" s="7">
        <v>64451000</v>
      </c>
      <c r="H124" s="7">
        <v>16509000</v>
      </c>
      <c r="I124" s="7">
        <f t="shared" si="70"/>
        <v>80960000</v>
      </c>
      <c r="J124" s="7"/>
      <c r="K124" s="7"/>
      <c r="L124" s="7"/>
      <c r="M124" s="7">
        <v>18360</v>
      </c>
      <c r="N124">
        <v>22860</v>
      </c>
      <c r="O124">
        <f t="shared" si="64"/>
        <v>6522.8783902012246</v>
      </c>
      <c r="P124">
        <f t="shared" si="65"/>
        <v>3995.5380577427823</v>
      </c>
      <c r="Q124">
        <f t="shared" si="69"/>
        <v>3541.557305336833</v>
      </c>
      <c r="S124">
        <v>14.4</v>
      </c>
      <c r="T124" s="2">
        <v>128.776142932212</v>
      </c>
      <c r="U124">
        <v>0</v>
      </c>
      <c r="V124">
        <v>0</v>
      </c>
      <c r="W124">
        <v>0</v>
      </c>
      <c r="X124" s="6">
        <f t="shared" si="66"/>
        <v>0.19685039370078741</v>
      </c>
      <c r="Y124">
        <v>0</v>
      </c>
      <c r="Z124">
        <v>0</v>
      </c>
      <c r="AA124">
        <v>1</v>
      </c>
    </row>
    <row r="125" spans="1:27" x14ac:dyDescent="0.3">
      <c r="A125">
        <v>124</v>
      </c>
      <c r="B125" t="s">
        <v>125</v>
      </c>
      <c r="C125">
        <v>29058.823529411766</v>
      </c>
      <c r="D125">
        <v>1020</v>
      </c>
      <c r="E125" s="7">
        <v>560800000</v>
      </c>
      <c r="F125" s="7">
        <v>304100000</v>
      </c>
      <c r="G125" s="7">
        <v>230600000</v>
      </c>
      <c r="H125" s="7">
        <v>36900000</v>
      </c>
      <c r="I125" s="7">
        <f t="shared" si="70"/>
        <v>267500000</v>
      </c>
      <c r="J125" s="7"/>
      <c r="K125" s="7"/>
      <c r="L125" s="7"/>
      <c r="M125" s="7">
        <v>16520</v>
      </c>
      <c r="N125">
        <v>25705</v>
      </c>
      <c r="O125">
        <f t="shared" si="64"/>
        <v>21816.767165921028</v>
      </c>
      <c r="P125">
        <f t="shared" si="65"/>
        <v>11830.383193931142</v>
      </c>
      <c r="Q125">
        <f t="shared" si="69"/>
        <v>10406.535693444855</v>
      </c>
      <c r="S125">
        <v>12.8</v>
      </c>
      <c r="T125" s="2">
        <v>182.0345659164</v>
      </c>
      <c r="U125">
        <v>0</v>
      </c>
      <c r="V125">
        <v>0</v>
      </c>
      <c r="W125">
        <v>1</v>
      </c>
      <c r="X125" s="6">
        <f t="shared" si="66"/>
        <v>0.35732347792258318</v>
      </c>
      <c r="Y125">
        <v>1</v>
      </c>
      <c r="Z125">
        <v>1</v>
      </c>
      <c r="AA125">
        <v>1</v>
      </c>
    </row>
    <row r="126" spans="1:27" x14ac:dyDescent="0.3">
      <c r="A126">
        <v>125</v>
      </c>
      <c r="B126" t="s">
        <v>126</v>
      </c>
      <c r="C126">
        <v>24343.309859154928</v>
      </c>
      <c r="D126">
        <v>1420</v>
      </c>
      <c r="E126" s="7">
        <v>263500000</v>
      </c>
      <c r="F126" s="7">
        <v>106400000</v>
      </c>
      <c r="G126" s="7"/>
      <c r="H126" s="7"/>
      <c r="I126" s="7">
        <v>139900000</v>
      </c>
      <c r="J126" s="7"/>
      <c r="K126" s="7"/>
      <c r="L126" s="7"/>
      <c r="M126" s="7">
        <v>21520</v>
      </c>
      <c r="N126">
        <v>28790</v>
      </c>
      <c r="O126">
        <f t="shared" si="64"/>
        <v>9152.4835012157</v>
      </c>
      <c r="P126">
        <f t="shared" si="65"/>
        <v>3695.7276832233415</v>
      </c>
      <c r="Q126">
        <f t="shared" si="69"/>
        <v>4859.3261549149011</v>
      </c>
      <c r="S126">
        <v>18.399999999999999</v>
      </c>
      <c r="T126" s="2">
        <v>126.812794965915</v>
      </c>
      <c r="U126">
        <v>0</v>
      </c>
      <c r="V126">
        <v>0</v>
      </c>
      <c r="W126">
        <v>0</v>
      </c>
      <c r="X126" s="6">
        <f t="shared" si="66"/>
        <v>0.25251823549843694</v>
      </c>
      <c r="Y126">
        <v>0</v>
      </c>
      <c r="Z126">
        <v>1</v>
      </c>
      <c r="AA126">
        <v>1</v>
      </c>
    </row>
    <row r="127" spans="1:27" x14ac:dyDescent="0.3">
      <c r="A127">
        <v>126</v>
      </c>
      <c r="B127" t="s">
        <v>127</v>
      </c>
      <c r="C127">
        <v>24011.029411764706</v>
      </c>
      <c r="D127">
        <v>680</v>
      </c>
      <c r="E127" s="7">
        <v>115647000</v>
      </c>
      <c r="F127" s="7">
        <v>73945000</v>
      </c>
      <c r="G127" s="7"/>
      <c r="H127" s="7"/>
      <c r="I127" s="7"/>
      <c r="J127" s="7"/>
      <c r="K127" s="7"/>
      <c r="L127" s="7"/>
      <c r="M127" s="7">
        <v>13465</v>
      </c>
      <c r="N127">
        <v>16435</v>
      </c>
      <c r="O127">
        <f t="shared" si="64"/>
        <v>7036.6291451171282</v>
      </c>
      <c r="P127">
        <f t="shared" si="65"/>
        <v>4499.2394280498938</v>
      </c>
      <c r="S127">
        <v>22.1</v>
      </c>
      <c r="T127" s="2">
        <v>137.541139240506</v>
      </c>
      <c r="U127">
        <v>0</v>
      </c>
      <c r="V127">
        <v>1</v>
      </c>
      <c r="W127">
        <v>0</v>
      </c>
      <c r="X127" s="6">
        <f t="shared" si="66"/>
        <v>0.18071189534529966</v>
      </c>
      <c r="Y127">
        <v>0</v>
      </c>
      <c r="Z127">
        <v>0</v>
      </c>
      <c r="AA127">
        <v>1</v>
      </c>
    </row>
    <row r="128" spans="1:27" x14ac:dyDescent="0.3">
      <c r="A128">
        <v>127</v>
      </c>
      <c r="B128" t="s">
        <v>128</v>
      </c>
      <c r="C128">
        <v>25135.135135135137</v>
      </c>
      <c r="D128">
        <v>370</v>
      </c>
      <c r="E128" s="7">
        <v>97800000</v>
      </c>
      <c r="F128" s="7">
        <v>49014000</v>
      </c>
      <c r="G128" s="7"/>
      <c r="H128" s="7"/>
      <c r="I128" s="7"/>
      <c r="J128" s="7">
        <v>31202000</v>
      </c>
      <c r="K128" s="7">
        <v>3473000</v>
      </c>
      <c r="L128" s="7">
        <f t="shared" ref="L128:L129" si="72">J128+K128</f>
        <v>34675000</v>
      </c>
      <c r="M128" s="7">
        <v>8985</v>
      </c>
      <c r="N128">
        <v>10770</v>
      </c>
      <c r="O128">
        <f t="shared" si="64"/>
        <v>9080.779944289694</v>
      </c>
      <c r="P128">
        <f t="shared" si="65"/>
        <v>4550.9749303621165</v>
      </c>
      <c r="R128">
        <f>L128/N128</f>
        <v>3219.5914577530175</v>
      </c>
      <c r="S128">
        <v>15.6</v>
      </c>
      <c r="T128" s="2">
        <v>120.085084033613</v>
      </c>
      <c r="U128">
        <v>1</v>
      </c>
      <c r="V128">
        <v>0</v>
      </c>
      <c r="W128">
        <v>0</v>
      </c>
      <c r="X128" s="6">
        <f t="shared" si="66"/>
        <v>0.16573816155988857</v>
      </c>
      <c r="Y128">
        <v>0</v>
      </c>
      <c r="Z128">
        <v>0</v>
      </c>
      <c r="AA128">
        <v>1</v>
      </c>
    </row>
    <row r="129" spans="1:27" x14ac:dyDescent="0.3">
      <c r="A129">
        <v>128</v>
      </c>
      <c r="B129" t="s">
        <v>129</v>
      </c>
      <c r="C129">
        <v>24233.944954128441</v>
      </c>
      <c r="D129">
        <v>545</v>
      </c>
      <c r="E129" s="7">
        <v>195937000</v>
      </c>
      <c r="F129" s="7">
        <v>113474000</v>
      </c>
      <c r="G129" s="7">
        <v>79350000</v>
      </c>
      <c r="H129" s="7">
        <v>17839000</v>
      </c>
      <c r="I129" s="7">
        <f t="shared" ref="I129" si="73">G129+H129</f>
        <v>97189000</v>
      </c>
      <c r="J129" s="7">
        <v>65635000</v>
      </c>
      <c r="K129" s="7">
        <v>12333000</v>
      </c>
      <c r="L129" s="7">
        <f t="shared" si="72"/>
        <v>77968000</v>
      </c>
      <c r="M129" s="7">
        <v>14890</v>
      </c>
      <c r="N129">
        <v>19245</v>
      </c>
      <c r="O129">
        <f t="shared" si="64"/>
        <v>10181.189919459601</v>
      </c>
      <c r="P129">
        <f t="shared" si="65"/>
        <v>5896.284749285529</v>
      </c>
      <c r="Q129">
        <f>I129/N129</f>
        <v>5050.0909327097952</v>
      </c>
      <c r="R129">
        <f>L129/N129</f>
        <v>4051.3380098726943</v>
      </c>
      <c r="S129">
        <v>17</v>
      </c>
      <c r="T129" s="2">
        <v>123.308498689629</v>
      </c>
      <c r="U129">
        <v>1</v>
      </c>
      <c r="V129">
        <v>0</v>
      </c>
      <c r="W129">
        <v>0</v>
      </c>
      <c r="X129" s="6">
        <f t="shared" si="66"/>
        <v>0.22629254351779682</v>
      </c>
      <c r="Y129">
        <v>0</v>
      </c>
      <c r="Z129">
        <v>0</v>
      </c>
      <c r="AA129">
        <v>1</v>
      </c>
    </row>
    <row r="130" spans="1:27" x14ac:dyDescent="0.3">
      <c r="A130">
        <v>129</v>
      </c>
      <c r="B130" t="s">
        <v>130</v>
      </c>
      <c r="C130">
        <v>22277.227722772277</v>
      </c>
      <c r="D130">
        <v>505</v>
      </c>
      <c r="E130" s="7">
        <v>76966000</v>
      </c>
      <c r="F130" s="7">
        <v>41419000</v>
      </c>
      <c r="G130" s="7"/>
      <c r="H130" s="7"/>
      <c r="I130" s="7"/>
      <c r="J130" s="7"/>
      <c r="K130" s="7"/>
      <c r="L130" s="7"/>
      <c r="M130" s="7">
        <v>6290</v>
      </c>
      <c r="N130">
        <v>7585</v>
      </c>
      <c r="O130">
        <f t="shared" si="64"/>
        <v>10147.13249835201</v>
      </c>
      <c r="P130">
        <f t="shared" si="65"/>
        <v>5460.6460118655241</v>
      </c>
      <c r="S130">
        <v>16.3</v>
      </c>
      <c r="T130" s="2">
        <v>112.177100053505</v>
      </c>
      <c r="U130">
        <v>0</v>
      </c>
      <c r="V130">
        <v>0</v>
      </c>
      <c r="W130">
        <v>0</v>
      </c>
      <c r="X130" s="6">
        <f t="shared" si="66"/>
        <v>0.17073170731707318</v>
      </c>
      <c r="Y130">
        <v>0</v>
      </c>
      <c r="Z130">
        <v>1</v>
      </c>
      <c r="AA130">
        <v>0</v>
      </c>
    </row>
    <row r="131" spans="1:27" x14ac:dyDescent="0.3">
      <c r="A131">
        <v>130</v>
      </c>
      <c r="B131" t="s">
        <v>131</v>
      </c>
      <c r="C131">
        <v>22955.555555555555</v>
      </c>
      <c r="D131">
        <v>675</v>
      </c>
      <c r="E131" s="7">
        <v>173259000</v>
      </c>
      <c r="F131" s="7">
        <v>111543000</v>
      </c>
      <c r="G131" s="7">
        <v>72171000</v>
      </c>
      <c r="H131" s="7">
        <v>10448000</v>
      </c>
      <c r="I131" s="7">
        <f t="shared" ref="I131:I134" si="74">G131+H131</f>
        <v>82619000</v>
      </c>
      <c r="J131" s="7"/>
      <c r="K131" s="7"/>
      <c r="L131" s="7"/>
      <c r="M131" s="7">
        <v>16055</v>
      </c>
      <c r="N131">
        <v>19630</v>
      </c>
      <c r="O131">
        <f t="shared" si="64"/>
        <v>8826.2353540499244</v>
      </c>
      <c r="P131">
        <f t="shared" si="65"/>
        <v>5682.2720326031586</v>
      </c>
      <c r="Q131">
        <f>I131/N131</f>
        <v>4208.8130412633727</v>
      </c>
      <c r="S131">
        <v>20</v>
      </c>
      <c r="T131" s="2">
        <v>108.161692482055</v>
      </c>
      <c r="U131">
        <v>0</v>
      </c>
      <c r="V131">
        <v>0</v>
      </c>
      <c r="W131">
        <v>0</v>
      </c>
      <c r="X131" s="6">
        <f t="shared" si="66"/>
        <v>0.18211920529801323</v>
      </c>
      <c r="Y131">
        <v>0</v>
      </c>
      <c r="Z131">
        <v>0</v>
      </c>
      <c r="AA131">
        <v>1</v>
      </c>
    </row>
    <row r="132" spans="1:27" x14ac:dyDescent="0.3">
      <c r="A132">
        <v>131</v>
      </c>
      <c r="B132" t="s">
        <v>132</v>
      </c>
      <c r="C132">
        <v>22623.96694214876</v>
      </c>
      <c r="D132">
        <v>605</v>
      </c>
      <c r="E132" s="7">
        <v>94458000</v>
      </c>
      <c r="F132" s="7">
        <v>53299000</v>
      </c>
      <c r="G132" s="7">
        <v>35471000</v>
      </c>
      <c r="H132" s="7">
        <v>6643000</v>
      </c>
      <c r="I132" s="7">
        <f t="shared" si="74"/>
        <v>42114000</v>
      </c>
      <c r="J132" s="7">
        <v>31481000</v>
      </c>
      <c r="K132" s="7">
        <v>2784000</v>
      </c>
      <c r="L132" s="7">
        <f t="shared" ref="L132:L133" si="75">J132+K132</f>
        <v>34265000</v>
      </c>
      <c r="M132" s="7">
        <v>8945</v>
      </c>
      <c r="N132">
        <v>10800</v>
      </c>
      <c r="O132">
        <f t="shared" si="64"/>
        <v>8746.1111111111113</v>
      </c>
      <c r="P132">
        <f t="shared" si="65"/>
        <v>4935.0925925925922</v>
      </c>
      <c r="Q132">
        <f>I132/N132</f>
        <v>3899.4444444444443</v>
      </c>
      <c r="R132">
        <f>L132/N132</f>
        <v>3172.6851851851852</v>
      </c>
      <c r="S132">
        <v>16.7</v>
      </c>
      <c r="T132" s="2">
        <v>118.529837251356</v>
      </c>
      <c r="U132">
        <v>0</v>
      </c>
      <c r="V132">
        <v>0</v>
      </c>
      <c r="W132">
        <v>0</v>
      </c>
      <c r="X132" s="6">
        <f t="shared" si="66"/>
        <v>0.17175925925925925</v>
      </c>
      <c r="Y132">
        <v>0</v>
      </c>
      <c r="Z132">
        <v>1</v>
      </c>
      <c r="AA132">
        <v>0</v>
      </c>
    </row>
    <row r="133" spans="1:27" x14ac:dyDescent="0.3">
      <c r="A133">
        <v>132</v>
      </c>
      <c r="B133" t="s">
        <v>133</v>
      </c>
      <c r="C133">
        <v>21701.612903225807</v>
      </c>
      <c r="D133">
        <v>310</v>
      </c>
      <c r="E133" s="7">
        <v>60399000</v>
      </c>
      <c r="F133" s="7">
        <v>32794000</v>
      </c>
      <c r="G133" s="7">
        <v>21689000</v>
      </c>
      <c r="H133" s="7">
        <v>8804000</v>
      </c>
      <c r="I133" s="7">
        <f t="shared" si="74"/>
        <v>30493000</v>
      </c>
      <c r="J133" s="7">
        <v>17419000</v>
      </c>
      <c r="K133" s="7">
        <v>4621000</v>
      </c>
      <c r="L133" s="7">
        <f t="shared" si="75"/>
        <v>22040000</v>
      </c>
      <c r="M133" s="7">
        <v>5460</v>
      </c>
      <c r="N133">
        <v>6250</v>
      </c>
      <c r="O133">
        <f t="shared" si="64"/>
        <v>9663.84</v>
      </c>
      <c r="P133">
        <f t="shared" si="65"/>
        <v>5247.04</v>
      </c>
      <c r="Q133">
        <f>I133/N133</f>
        <v>4878.88</v>
      </c>
      <c r="R133">
        <f>L133/N133</f>
        <v>3526.4</v>
      </c>
      <c r="S133">
        <v>17.399999999999999</v>
      </c>
      <c r="T133" s="2">
        <v>114.287185354691</v>
      </c>
      <c r="U133">
        <v>0</v>
      </c>
      <c r="V133">
        <v>0</v>
      </c>
      <c r="W133">
        <v>0</v>
      </c>
      <c r="X133" s="6">
        <f t="shared" si="66"/>
        <v>0.12640000000000001</v>
      </c>
      <c r="Y133">
        <v>0</v>
      </c>
      <c r="Z133">
        <v>0</v>
      </c>
      <c r="AA133">
        <v>0</v>
      </c>
    </row>
    <row r="134" spans="1:27" x14ac:dyDescent="0.3">
      <c r="A134">
        <v>133</v>
      </c>
      <c r="B134" t="s">
        <v>134</v>
      </c>
      <c r="C134">
        <v>25492.307692307691</v>
      </c>
      <c r="D134">
        <v>975</v>
      </c>
      <c r="E134" s="7">
        <v>341973000</v>
      </c>
      <c r="F134" s="7">
        <v>193253000</v>
      </c>
      <c r="G134" s="7">
        <v>139990000</v>
      </c>
      <c r="H134" s="7">
        <v>24034000</v>
      </c>
      <c r="I134" s="7">
        <f t="shared" si="74"/>
        <v>164024000</v>
      </c>
      <c r="J134" s="7"/>
      <c r="K134" s="7"/>
      <c r="L134" s="7"/>
      <c r="M134" s="7">
        <v>13810</v>
      </c>
      <c r="N134">
        <v>18825</v>
      </c>
      <c r="O134">
        <f t="shared" si="64"/>
        <v>18165.896414342631</v>
      </c>
      <c r="P134">
        <f t="shared" si="65"/>
        <v>10265.763612217796</v>
      </c>
      <c r="Q134">
        <f>I134/N134</f>
        <v>8713.0942895086318</v>
      </c>
      <c r="S134">
        <v>14.6</v>
      </c>
      <c r="T134" s="2">
        <v>159.413958444326</v>
      </c>
      <c r="U134">
        <v>0</v>
      </c>
      <c r="V134">
        <v>0</v>
      </c>
      <c r="W134">
        <v>1</v>
      </c>
      <c r="X134" s="6">
        <f t="shared" si="66"/>
        <v>0.26640106241699868</v>
      </c>
      <c r="Y134">
        <v>1</v>
      </c>
      <c r="Z134">
        <v>1</v>
      </c>
      <c r="AA134">
        <v>1</v>
      </c>
    </row>
    <row r="135" spans="1:27" x14ac:dyDescent="0.3">
      <c r="T135" s="2"/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K 4 d O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K 4 d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u H T l I o f 5 + h 5 w E A A A U F A A A T A B w A R m 9 y b X V s Y X M v U 2 V j d G l v b j E u b S C i G A A o o B Q A A A A A A A A A A A A A A A A A A A A A A A A A A A D d U 0 1 v 2 z A M v Q f I f x D c i w 0 E T r s O P a z o Z V k H B P t A k a T r I Q g M 2 W J t I b I Y S F T a z P B / n x Q n a 9 G k G 7 D t N F 9 k 8 V G P j 4 + S h Y I k a j b t 1 r P L f q / f s x U 3 I N h J N O O 5 g g s W v 0 k i d s U U U L / H / D d F Z w r w k e v H A l Q 6 c s a A p j s 0 y x x x G S f N / C u v 4 W p 3 P F q 0 8 x F q 8 i m L Q U d w E o 0 q r k t f Y 7 Z Z Q e D e p q Y z w 7 W 9 R 1 O P U L l a B 9 D G X b V B 0 0 Q j d J q i A R t r u n i b B r R t k 5 + U E 6 h x 7 S n f K 6 6 X b I I P 9 o l 4 C s o 3 G G L x i 9 o D B r y o m E Z i n 6 W l d G y v 6 x V t 4 u 2 m o / z C q a i k L s c E t Y 0 n U K A R 6 U c J S n z j y n m F W T J g T e S p t F O q T Z K k 3 5 P 6 F 7 K O m H z + d y a f / 0 u T Q / T M d 0 M e 8 S 3 V O Z j / w e d b L d d g r C Q J l n E t G F I F h l W y D A s I V / D t U 1 g Z X E v h M 1 m + Y V Z + h z k I S Y v j w 7 m D P L 3 h J c T h Z z c A G 0 c V 0 c q + G w 5 B p w 9 y K V e e g a d o y m H Y D U P P G d 5 n 7 p m i T O r M 6 8 m 8 S g K R f f I + C K y z f J O B N q h q z x s l + y F 8 4 M R P f f V O R n P a z k P k j w a / p Q p z n 3 j b 9 k M n e K Q 2 e D 3 W l i S 5 4 M s B d q u 9 S a X h w n E C e w D f o K X X 0 R k S V 8 y S E 8 G w 3 7 7 p T v G z i 9 Y B u / D B X X t Z v T 1 6 U / a k l z 8 A U E s B A i 0 A F A A C A A g A K 4 d O U v l U R z q k A A A A 9 Q A A A B I A A A A A A A A A A A A A A A A A A A A A A E N v b m Z p Z y 9 Q Y W N r Y W d l L n h t b F B L A Q I t A B Q A A g A I A C u H T l I P y u m r p A A A A O k A A A A T A A A A A A A A A A A A A A A A A P A A A A B b Q 2 9 u d G V u d F 9 U e X B l c 1 0 u e G 1 s U E s B A i 0 A F A A C A A g A K 4 d O U i h / n 6 H n A Q A A B Q U A A B M A A A A A A A A A A A A A A A A A 4 Q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0 A A A A A A A A t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1 R h Y m x l N l 8 y O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X V 0 b 1 J l b W 9 2 Z W R D b 2 x 1 b W 5 z M S 5 7 Q 2 9 1 b n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2 L 0 F 1 d G 9 S Z W 1 v d m V k Q 2 9 s d W 1 u c z E u e 0 N v d W 5 0 L D B 9 J n F 1 b 3 Q 7 X S w m c X V v d D t S Z W x h d G l v b n N o a X B J b m Z v J n F 1 b 3 Q 7 O l t d f S I g L z 4 8 R W 5 0 c n k g V H l w Z T 0 i R m l s b E N v b H V t b k 5 h b W V z I i B W Y W x 1 Z T 0 i c 1 s m c X V v d D t D b 3 V u d C Z x d W 9 0 O 1 0 i I C 8 + P E V u d H J 5 I F R 5 c G U 9 I k Z p b G x D b 2 x 1 b W 5 U e X B l c y I g V m F s d W U 9 I n N B d z 0 9 I i A v P j x F b n R y e S B U e X B l P S J G a W x s T G F z d F V w Z G F 0 Z W Q i I F Z h b H V l P S J k M j A y M C 0 x M i 0 y O V Q x N z o x N j o 1 M S 4 4 O T Q 2 N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T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J T I w K D I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V G F i b G U z X z I 2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y 9 B d X R v U m V t b 3 Z l Z E N v b H V t b n M x L n t D b 2 x 1 b W 4 x L D B 9 J n F 1 b 3 Q 7 X S w m c X V v d D t S Z W x h d G l v b n N o a X B J b m Z v J n F 1 b 3 Q 7 O l t d f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M Y X N 0 V X B k Y X R l Z C I g V m F s d W U 9 I m Q y M D I w L T E y L T I 5 V D E 3 O j E 0 O j M 2 L j U x N j U w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Z l c n N p d G l l c y U y M G F u Z C U y M G 9 0 a G V y J T I w a G l n a G V y J T I w Z W R 1 Y 2 F 0 a W 9 u J T I w c H J v d m l k Z X J z J T I w Y n k l M j B z a X p l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l 2 Z X J z a X R p Z X M g Y W 5 k I G 9 0 a G V y I G h p Z 2 h l c i B l Z H V j Y X R p b 2 4 g c H J v d m l k Z X J z I G J 5 I H N p e m V b Z W R p d F 0 v Q X V 0 b 1 J l b W 9 2 Z W R D b 2 x 1 b W 5 z M S 5 7 U m F u a y w w f S Z x d W 9 0 O y w m c X V v d D t T Z W N 0 a W 9 u M S 9 V b m l 2 Z X J z a X R p Z X M g Y W 5 k I G 9 0 a G V y I G h p Z 2 h l c i B l Z H V j Y X R p b 2 4 g c H J v d m l k Z X J z I G J 5 I H N p e m V b Z W R p d F 0 v Q X V 0 b 1 J l b W 9 2 Z W R D b 2 x 1 b W 5 z M S 5 7 S W 5 z d G l 0 d X R p b 2 4 s M X 0 m c X V v d D s s J n F 1 b 3 Q 7 U 2 V j d G l v b j E v V W 5 p d m V y c 2 l 0 a W V z I G F u Z C B v d G h l c i B o a W d o Z X I g Z W R 1 Y 2 F 0 a W 9 u I H B y b 3 Z p Z G V y c y B i e S B z a X p l W 2 V k a X R d L 0 F 1 d G 9 S Z W 1 v d m V k Q 2 9 s d W 1 u c z E u e 1 V u Z G V y Z 3 J h Z H V h d G V z L D J 9 J n F 1 b 3 Q 7 L C Z x d W 9 0 O 1 N l Y 3 R p b 2 4 x L 1 V u a X Z l c n N p d G l l c y B h b m Q g b 3 R o Z X I g a G l n a G V y I G V k d W N h d G l v b i B w c m 9 2 a W R l c n M g Y n k g c 2 l 6 Z V t l Z G l 0 X S 9 B d X R v U m V t b 3 Z l Z E N v b H V t b n M x L n t U b 3 R h b C B z d H V k Z W 5 0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b m l 2 Z X J z a X R p Z X M g Y W 5 k I G 9 0 a G V y I G h p Z 2 h l c i B l Z H V j Y X R p b 2 4 g c H J v d m l k Z X J z I G J 5 I H N p e m V b Z W R p d F 0 v Q X V 0 b 1 J l b W 9 2 Z W R D b 2 x 1 b W 5 z M S 5 7 U m F u a y w w f S Z x d W 9 0 O y w m c X V v d D t T Z W N 0 a W 9 u M S 9 V b m l 2 Z X J z a X R p Z X M g Y W 5 k I G 9 0 a G V y I G h p Z 2 h l c i B l Z H V j Y X R p b 2 4 g c H J v d m l k Z X J z I G J 5 I H N p e m V b Z W R p d F 0 v Q X V 0 b 1 J l b W 9 2 Z W R D b 2 x 1 b W 5 z M S 5 7 S W 5 z d G l 0 d X R p b 2 4 s M X 0 m c X V v d D s s J n F 1 b 3 Q 7 U 2 V j d G l v b j E v V W 5 p d m V y c 2 l 0 a W V z I G F u Z C B v d G h l c i B o a W d o Z X I g Z W R 1 Y 2 F 0 a W 9 u I H B y b 3 Z p Z G V y c y B i e S B z a X p l W 2 V k a X R d L 0 F 1 d G 9 S Z W 1 v d m V k Q 2 9 s d W 1 u c z E u e 1 V u Z G V y Z 3 J h Z H V h d G V z L D J 9 J n F 1 b 3 Q 7 L C Z x d W 9 0 O 1 N l Y 3 R p b 2 4 x L 1 V u a X Z l c n N p d G l l c y B h b m Q g b 3 R o Z X I g a G l n a G V y I G V k d W N h d G l v b i B w c m 9 2 a W R l c n M g Y n k g c 2 l 6 Z V t l Z G l 0 X S 9 B d X R v U m V t b 3 Z l Z E N v b H V t b n M x L n t U b 3 R h b C B z d H V k Z W 5 0 c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F u a y Z x d W 9 0 O y w m c X V v d D t J b n N 0 a X R 1 d G l v b i Z x d W 9 0 O y w m c X V v d D t V b m R l c m d y Y W R 1 Y X R l c y Z x d W 9 0 O y w m c X V v d D t U b 3 R h b C B z d H V k Z W 5 0 c y Z x d W 9 0 O 1 0 i I C 8 + P E V u d H J 5 I F R 5 c G U 9 I k Z p b G x D b 2 x 1 b W 5 U e X B l c y I g V m F s d W U 9 I n N C Z 1 l H Q X c 9 P S I g L z 4 8 R W 5 0 c n k g V H l w Z T 0 i R m l s b E x h c 3 R V c G R h d G V k I i B W Y W x 1 Z T 0 i Z D I w M j E t M D I t M T J U M T Y 6 M T c 6 N D U u M D M 3 N T Q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M C I g L z 4 8 R W 5 0 c n k g V H l w Z T 0 i Q W R k Z W R U b 0 R h d G F N b 2 R l b C I g V m F s d W U 9 I m w w I i A v P j x F b n R y e S B U e X B l P S J S Z W N v d m V y e V R h c m d l d F N o Z W V 0 I i B W Y W x 1 Z T 0 i c 1 V u a X Z l c n N p d G l l c y B h b m Q g b 3 R o Z X I g a G l n a G V y I G U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W 5 p d m V y c 2 l 0 a W V z J T I w Y W 5 k J T I w b 3 R o Z X I l M j B o a W d o Z X I l M j B l Z H V j Y X R p b 2 4 l M j B w c m 9 2 a W R l c n M l M j B i e S U y M H N p e m U l N U J l Z G l 0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Z l c n N p d G l l c y U y M G F u Z C U y M G 9 0 a G V y J T I w a G l n a G V y J T I w Z W R 1 Y 2 F 0 a W 9 u J T I w c H J v d m l k Z X J z J T I w Y n k l M j B z a X p l J T V C Z W R p d C U 1 R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Z l c n N p d G l l c y U y M G F u Z C U y M G 9 0 a G V y J T I w a G l n a G V y J T I w Z W R 1 Y 2 F 0 a W 9 u J T I w c H J v d m l k Z X J z J T I w Y n k l M j B z a X p l J T V C Z W R p d C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Z l c n N p d G l l c y U y M G F u Z C U y M G 9 0 a G V y J T I w a G l n a G V y J T I w Z W R 1 Y 2 F 0 a W 9 u J T I w c H J v d m l k Z X J z J T I w Y n k l M j B z a X p l J T V C Z W R p d C U 1 R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d w A E V H u Q S p H S u Q D J B m 1 O A A A A A A I A A A A A A B B m A A A A A Q A A I A A A A N 5 R G a r W a Y I 2 v M d U N k 2 P L w K T I u / c Y 6 h 6 k 8 s H q v A Y A s O 3 A A A A A A 6 A A A A A A g A A I A A A A N d c G x E z / j f R p Y 9 3 g f D 9 M f T l p S r r s y 3 f F 3 P q F q C e p c Y + U A A A A N t K 6 4 n m V o G D M g u 9 4 f X C i h D B w k H 0 a v u o X z d D A t a B s F J z O b s c g Y 7 s e 2 Z j d A h Y B d R 6 5 W w 1 s b K p v N B O v z 5 4 1 p o w + P k J d G U R l q S g y r l f U 6 O M N I 3 c Q A A A A O p O q E k i J H x q H i E z x r E k s V 8 I W F 6 0 3 U X v w d B J W b s z B Y B t R 4 Z O Q m v Y j x P q c 2 e x 9 w G q 9 B J 7 9 O f A m s Q O y G E A M Q S 9 R 5 M = < / D a t a M a s h u p > 
</file>

<file path=customXml/itemProps1.xml><?xml version="1.0" encoding="utf-8"?>
<ds:datastoreItem xmlns:ds="http://schemas.openxmlformats.org/officeDocument/2006/customXml" ds:itemID="{0AF6C2AE-8E83-47C2-8BA3-E2AD0252F0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White</dc:creator>
  <cp:lastModifiedBy>George White</cp:lastModifiedBy>
  <dcterms:created xsi:type="dcterms:W3CDTF">2020-12-29T17:19:47Z</dcterms:created>
  <dcterms:modified xsi:type="dcterms:W3CDTF">2021-05-09T16:44:52Z</dcterms:modified>
</cp:coreProperties>
</file>