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 l="1"/>
  <c r="B5" i="1"/>
  <c r="B10" i="1" l="1"/>
</calcChain>
</file>

<file path=xl/sharedStrings.xml><?xml version="1.0" encoding="utf-8"?>
<sst xmlns="http://schemas.openxmlformats.org/spreadsheetml/2006/main" count="15" uniqueCount="14">
  <si>
    <t>Traffic</t>
  </si>
  <si>
    <t>Length</t>
  </si>
  <si>
    <t>Veh/day</t>
  </si>
  <si>
    <t>Mi</t>
  </si>
  <si>
    <t>Days</t>
  </si>
  <si>
    <t>VMT</t>
  </si>
  <si>
    <t>RATE</t>
  </si>
  <si>
    <t>Crash in one year</t>
  </si>
  <si>
    <t>Speed zone length</t>
  </si>
  <si>
    <t>AADT (include traffic in both directions)</t>
  </si>
  <si>
    <t>Number of days in a year</t>
  </si>
  <si>
    <t>Result</t>
  </si>
  <si>
    <t>Crash number in 3 years</t>
  </si>
  <si>
    <t>Input injury number to get injury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</si>
</sst>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3" fontId="0" fillId="0" borderId="0" xfId="0" applyNumberFormat="1"/>
    <xf numFmtId="3" fontId="0" fillId="2" borderId="0" xfId="0" applyNumberFormat="1" applyFill="1"/>
    <xf numFmtId="0" fontId="0" fillId="2" borderId="0" xfId="0" applyFill="1"/>
    <xf numFmtId="2" fontId="0" fillId="0" borderId="0" xfId="0" applyNumberFormat="1"/>
    <xf numFmtId="2" fontId="0" fillId="0" borderId="1" xfId="0" applyNumberFormat="1" applyBorder="1"/>
    <xf numFmtId="0" fontId="2" fillId="2" borderId="0" xfId="0" applyFont="1" applyFill="1"/>
    <xf numFmtId="2" fontId="0" fillId="3" borderId="0" xfId="0" applyNumberForma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1162051</xdr:colOff>
      <xdr:row>13</xdr:row>
      <xdr:rowOff>85725</xdr:rowOff>
    </xdr:from>
    <xdr:to>
      <xdr:col>9</xdr:col>
      <xdr:colOff>85726</xdr:colOff>
      <xdr:row>15</xdr:row>
      <xdr:rowOff>152400</xdr:rowOff>
    </xdr:to>
    <xdr:sp macro="" textlink="">
      <xdr:nvSpPr>
        <xdr:cNvPr id="2" name="TextBox 1"/>
        <xdr:cNvSpPr txBox="1"/>
      </xdr:nvSpPr>
      <xdr:spPr>
        <a:xfrm>
          <a:off x="1162051" y="2581275"/>
          <a:ext cx="5295900" cy="447675"/>
        </a:xfrm>
        <a:prstGeom prst="rect">
          <a:avLst/>
        </a:prstGeom>
        <a:solidFill>
          <a:schemeClr val="lt1"/>
        </a:solidFill>
        <a:ln w="190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0000"/>
              </a:solidFill>
            </a:rPr>
            <a:t>Only</a:t>
          </a:r>
          <a:r>
            <a:rPr lang="en-US" sz="2000" baseline="0">
              <a:solidFill>
                <a:srgbClr val="FF0000"/>
              </a:solidFill>
            </a:rPr>
            <a:t> change number with yellow background. </a:t>
          </a:r>
          <a:endParaRPr lang="en-US" sz="2000">
            <a:solidFill>
              <a:srgbClr val="FF0000"/>
            </a:solidFill>
          </a:endParaRPr>
        </a:p>
      </xdr:txBody>
    </xdr:sp>
    <xdr:clientData/>
  </xdr:twoCellAnchor>
  <xdr:twoCellAnchor>
    <xdr:from>
      <xdr:col>0</xdr:col>
      <xdr:colOff>1143000</xdr:colOff>
      <xdr:row>18</xdr:row>
      <xdr:rowOff>76200</xdr:rowOff>
    </xdr:from>
    <xdr:to>
      <xdr:col>9</xdr:col>
      <xdr:colOff>85725</xdr:colOff>
      <xdr:row>27</xdr:row>
      <xdr:rowOff>95250</xdr:rowOff>
    </xdr:to>
    <xdr:sp macro="" textlink="">
      <xdr:nvSpPr>
        <xdr:cNvPr id="3" name="TextBox 2"/>
        <xdr:cNvSpPr txBox="1"/>
      </xdr:nvSpPr>
      <xdr:spPr>
        <a:xfrm>
          <a:off x="1143000" y="3524250"/>
          <a:ext cx="5314950" cy="1733550"/>
        </a:xfrm>
        <a:prstGeom prst="rect">
          <a:avLst/>
        </a:prstGeom>
        <a:solidFill>
          <a:schemeClr val="lt1"/>
        </a:solidFill>
        <a:ln w="190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Equations from this link:</a:t>
          </a:r>
        </a:p>
        <a:p>
          <a:r>
            <a:rPr lang="en-US" sz="1100" baseline="0"/>
            <a:t>    https://safety.fhwa.dot.gov/local_rural/training/fhwasa14072/sec4.cfm</a:t>
          </a:r>
        </a:p>
        <a:p>
          <a:endParaRPr lang="en-US" sz="1100" baseline="0"/>
        </a:p>
        <a:p>
          <a:endParaRPr lang="en-US" sz="1100"/>
        </a:p>
      </xdr:txBody>
    </xdr:sp>
    <xdr:clientData/>
  </xdr:twoCellAnchor>
  <xdr:twoCellAnchor editAs="oneCell">
    <xdr:from>
      <xdr:col>1</xdr:col>
      <xdr:colOff>9525</xdr:colOff>
      <xdr:row>21</xdr:row>
      <xdr:rowOff>38100</xdr:rowOff>
    </xdr:from>
    <xdr:to>
      <xdr:col>7</xdr:col>
      <xdr:colOff>142875</xdr:colOff>
      <xdr:row>23</xdr:row>
      <xdr:rowOff>133350</xdr:rowOff>
    </xdr:to>
    <xdr:pic>
      <xdr:nvPicPr>
        <xdr:cNvPr id="4" name="Picture 3" descr="This equation shows how to calculate Million Vehicle Miles along a road segment. The Million Vehicle Miles per year on a road segment is calculated as a function of total traffic on the road segment and the segment length. Million Vehicle Miles on a segment is the sum of all traffic entering an on the roadway segment multiplied by the number of days per year, multiplied by the number of years divided by one million and the segment length."/>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4057650"/>
          <a:ext cx="39814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1285875</xdr:colOff>
      <xdr:row>24</xdr:row>
      <xdr:rowOff>85725</xdr:rowOff>
    </xdr:from>
    <xdr:to>
      <xdr:col>5</xdr:col>
      <xdr:colOff>581025</xdr:colOff>
      <xdr:row>26</xdr:row>
      <xdr:rowOff>38100</xdr:rowOff>
    </xdr:to>
    <xdr:pic>
      <xdr:nvPicPr>
        <xdr:cNvPr id="5" name="Picture 4" descr="Equation showing how to calculate the Segment Crash Rate. Segment Crash Rate is calculated by dividing the total number of crashes in the study period by the traffic volume on the segment in the study period. The traffic volume is input as Million Vehicle Miles on the segm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875" y="4676775"/>
          <a:ext cx="35147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election activeCell="K14" sqref="K14"/>
    </sheetView>
  </sheetViews>
  <sheetFormatPr defaultRowHeight="15" x14ac:dyDescent="0.25"/>
  <cols>
    <col min="1" max="1" width="23.85546875" customWidth="1"/>
    <col min="2" max="2" width="12" bestFit="1" customWidth="1"/>
  </cols>
  <sheetData>
    <row r="1" spans="1:4" x14ac:dyDescent="0.25">
      <c r="A1" t="s">
        <v>0</v>
      </c>
      <c r="B1" s="2">
        <v>12400</v>
      </c>
      <c r="C1" t="s">
        <v>2</v>
      </c>
      <c r="D1" t="s">
        <v>9</v>
      </c>
    </row>
    <row r="2" spans="1:4" x14ac:dyDescent="0.25">
      <c r="A2" t="s">
        <v>1</v>
      </c>
      <c r="B2" s="3">
        <v>1.1100000000000001</v>
      </c>
      <c r="C2" t="s">
        <v>3</v>
      </c>
      <c r="D2" t="s">
        <v>8</v>
      </c>
    </row>
    <row r="3" spans="1:4" x14ac:dyDescent="0.25">
      <c r="A3" t="s">
        <v>4</v>
      </c>
      <c r="B3" s="3">
        <v>365</v>
      </c>
      <c r="D3" t="s">
        <v>10</v>
      </c>
    </row>
    <row r="5" spans="1:4" x14ac:dyDescent="0.25">
      <c r="A5" t="s">
        <v>5</v>
      </c>
      <c r="B5" s="1">
        <f>$B$1*$B$2*$B$3</f>
        <v>5023860.0000000009</v>
      </c>
    </row>
    <row r="6" spans="1:4" x14ac:dyDescent="0.25">
      <c r="B6" s="1"/>
    </row>
    <row r="7" spans="1:4" x14ac:dyDescent="0.25">
      <c r="A7" t="s">
        <v>12</v>
      </c>
      <c r="B7" s="6">
        <v>17</v>
      </c>
      <c r="D7" t="s">
        <v>13</v>
      </c>
    </row>
    <row r="8" spans="1:4" x14ac:dyDescent="0.25">
      <c r="A8" t="s">
        <v>7</v>
      </c>
      <c r="B8" s="7">
        <f>$B$7/3</f>
        <v>5.666666666666667</v>
      </c>
      <c r="D8" t="s">
        <v>7</v>
      </c>
    </row>
    <row r="9" spans="1:4" ht="15.75" thickBot="1" x14ac:dyDescent="0.3"/>
    <row r="10" spans="1:4" ht="15.75" thickBot="1" x14ac:dyDescent="0.3">
      <c r="A10" t="s">
        <v>6</v>
      </c>
      <c r="B10" s="5">
        <f>$B$8/$B$5 * 100000000</f>
        <v>112.79507523431516</v>
      </c>
      <c r="D10" s="8" t="s">
        <v>11</v>
      </c>
    </row>
    <row r="14" spans="1:4" x14ac:dyDescent="0.25">
      <c r="C14"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2020-06-29T18:43:19Z</dcterms:modified>
</cp:coreProperties>
</file>