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newable Energy\"/>
    </mc:Choice>
  </mc:AlternateContent>
  <xr:revisionPtr revIDLastSave="0" documentId="13_ncr:1_{8FDCE919-51F2-4A10-8A15-6BCF3C117818}" xr6:coauthVersionLast="36" xr6:coauthVersionMax="36" xr10:uidLastSave="{00000000-0000-0000-0000-000000000000}"/>
  <bookViews>
    <workbookView xWindow="0" yWindow="0" windowWidth="23040" windowHeight="8364" activeTab="5" xr2:uid="{4B5585B4-2BE3-4E6A-AC66-3E6B21469BA7}"/>
  </bookViews>
  <sheets>
    <sheet name="CONCATENATE" sheetId="1" r:id="rId1"/>
    <sheet name="LEFT" sheetId="2" r:id="rId2"/>
    <sheet name="Right" sheetId="3" r:id="rId3"/>
    <sheet name="MID" sheetId="4" r:id="rId4"/>
    <sheet name="TEXT" sheetId="5" r:id="rId5"/>
    <sheet name="IFERRO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6" l="1"/>
  <c r="L7" i="5"/>
  <c r="L7" i="4"/>
  <c r="L7" i="3"/>
  <c r="M7" i="2"/>
  <c r="M7" i="1"/>
</calcChain>
</file>

<file path=xl/sharedStrings.xml><?xml version="1.0" encoding="utf-8"?>
<sst xmlns="http://schemas.openxmlformats.org/spreadsheetml/2006/main" count="337" uniqueCount="56">
  <si>
    <t>Product ID</t>
  </si>
  <si>
    <t>Product Name</t>
  </si>
  <si>
    <t>Category</t>
  </si>
  <si>
    <t>Price (USD)</t>
  </si>
  <si>
    <t>Units Sold</t>
  </si>
  <si>
    <t>Total Sales (USD)</t>
  </si>
  <si>
    <t>Customer ID</t>
  </si>
  <si>
    <t>Order Date</t>
  </si>
  <si>
    <t>Region</t>
  </si>
  <si>
    <t>Tractor</t>
  </si>
  <si>
    <t>Machinery</t>
  </si>
  <si>
    <t>C001</t>
  </si>
  <si>
    <t>01/15/2024</t>
  </si>
  <si>
    <t>North</t>
  </si>
  <si>
    <t>Seed Drill</t>
  </si>
  <si>
    <t>Tools</t>
  </si>
  <si>
    <t>C002</t>
  </si>
  <si>
    <t>East</t>
  </si>
  <si>
    <t>Combine Harvester</t>
  </si>
  <si>
    <t>C003</t>
  </si>
  <si>
    <t>South</t>
  </si>
  <si>
    <t>Irrigation System</t>
  </si>
  <si>
    <t>Equipment</t>
  </si>
  <si>
    <t>C004</t>
  </si>
  <si>
    <t>03/25/2024</t>
  </si>
  <si>
    <t>Plow</t>
  </si>
  <si>
    <t>C005</t>
  </si>
  <si>
    <t>West</t>
  </si>
  <si>
    <t>Fertilizer Sprayer</t>
  </si>
  <si>
    <t>C006</t>
  </si>
  <si>
    <t>Tractor Tires</t>
  </si>
  <si>
    <t>C007</t>
  </si>
  <si>
    <t>06/17/2024</t>
  </si>
  <si>
    <t>Crop Thresher</t>
  </si>
  <si>
    <t>C008</t>
  </si>
  <si>
    <t>Water Pump</t>
  </si>
  <si>
    <t>C009</t>
  </si>
  <si>
    <t>07/20/2024</t>
  </si>
  <si>
    <t>Seed Planter</t>
  </si>
  <si>
    <t>C010</t>
  </si>
  <si>
    <t>Concatenate</t>
  </si>
  <si>
    <t>Combine the Product Name and Category  Name in a single Cell</t>
  </si>
  <si>
    <t>LEFT</t>
  </si>
  <si>
    <t>Sum</t>
  </si>
  <si>
    <t>Average</t>
  </si>
  <si>
    <t>Running Total</t>
  </si>
  <si>
    <t>Count</t>
  </si>
  <si>
    <t>Extract the first three letters of Product Name</t>
  </si>
  <si>
    <t>Right</t>
  </si>
  <si>
    <t>Extract the Last three characters of Customer ID</t>
  </si>
  <si>
    <t>MID</t>
  </si>
  <si>
    <t>Extract the Word Harvester From Combine Harvester</t>
  </si>
  <si>
    <t>TEXT</t>
  </si>
  <si>
    <r>
      <t xml:space="preserve">Format the </t>
    </r>
    <r>
      <rPr>
        <b/>
        <sz val="11"/>
        <color theme="1"/>
        <rFont val="Calibri"/>
        <family val="2"/>
        <scheme val="minor"/>
      </rPr>
      <t>Total Sales</t>
    </r>
    <r>
      <rPr>
        <sz val="11"/>
        <color theme="1"/>
        <rFont val="Calibri"/>
        <family val="2"/>
        <scheme val="minor"/>
      </rPr>
      <t xml:space="preserve"> as currency with a dollar sign and two decimal places.</t>
    </r>
  </si>
  <si>
    <t>IFERROR</t>
  </si>
  <si>
    <t xml:space="preserve">Return "Product Not found" if the Product ID is Not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</si>
</sst>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409]* #,##0_ ;_-[$$-409]* \-#,##0\ ;_-[$$-409]* &quot;-&quot;??_ ;_-@_ "/>
    <numFmt numFmtId="167" formatCode="[$-409]d\-mmm\-yyyy;@"/>
    <numFmt numFmtId="168" formatCode="yyyy\-mm\-dd;@"/>
    <numFmt numFmtId="171" formatCode="_-[$$-409]* #,##0.00_ ;_-[$$-409]* \-#,##0.00\ ;_-[$$-409]* &quot;-&quot;??_ ;_-@_ "/>
    <numFmt numFmtId="17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0" borderId="1" xfId="0" applyNumberFormat="1" applyFont="1" applyBorder="1"/>
    <xf numFmtId="14" fontId="0" fillId="3" borderId="1" xfId="0" applyNumberFormat="1" applyFont="1" applyFill="1" applyBorder="1"/>
    <xf numFmtId="0" fontId="0" fillId="4" borderId="0" xfId="0" applyFill="1"/>
    <xf numFmtId="167" fontId="1" fillId="2" borderId="1" xfId="0" applyNumberFormat="1" applyFont="1" applyFill="1" applyBorder="1"/>
    <xf numFmtId="164" fontId="0" fillId="0" borderId="0" xfId="0" applyNumberFormat="1"/>
    <xf numFmtId="171" fontId="0" fillId="0" borderId="0" xfId="0" applyNumberFormat="1"/>
    <xf numFmtId="168" fontId="0" fillId="0" borderId="0" xfId="0" applyNumberFormat="1"/>
    <xf numFmtId="174" fontId="0" fillId="0" borderId="0" xfId="0" applyNumberFormat="1"/>
    <xf numFmtId="1" fontId="0" fillId="0" borderId="0" xfId="0" applyNumberFormat="1"/>
    <xf numFmtId="0" fontId="0" fillId="4" borderId="0" xfId="0" applyFill="1"/>
  </cellXfs>
  <cellStyles count="1">
    <cellStyle name="Normal" xfId="0" builtinId="0"/>
  </cellStyles>
  <dxfs count="72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56267D-EAF0-4888-A5EC-C607BF6860B0}" name="Table11" displayName="Table11" ref="A1:I11" totalsRowShown="0" headerRowDxfId="62" dataDxfId="63" tableBorderDxfId="71">
  <autoFilter ref="A1:I11" xr:uid="{EF3872C1-6DF9-4764-8C68-99A4FC0BB58E}"/>
  <tableColumns count="9">
    <tableColumn id="1" xr3:uid="{6FDE8154-E24B-409B-B535-C68D600BDBD1}" name="Product ID" dataDxfId="70"/>
    <tableColumn id="2" xr3:uid="{88C305DF-1A53-498C-9A4C-AD5E66805606}" name="Product Name" dataDxfId="69"/>
    <tableColumn id="3" xr3:uid="{042C1DBE-E448-4E22-824F-F5A3FD2855F7}" name="Category" dataDxfId="68"/>
    <tableColumn id="5" xr3:uid="{92D7615F-46BF-4AD5-91B7-929195A37D98}" name="Price (USD)" dataDxfId="18"/>
    <tableColumn id="6" xr3:uid="{9B5E0B74-755A-40D9-85DB-1E8AB65134A6}" name="Units Sold" dataDxfId="19"/>
    <tableColumn id="7" xr3:uid="{7E9AF4C2-8C93-497F-8F54-EF41254682C5}" name="Total Sales (USD)" dataDxfId="67"/>
    <tableColumn id="8" xr3:uid="{1BD1AD0F-3DF8-45D1-87C3-A77EBC4F9E0B}" name="Customer ID" dataDxfId="66"/>
    <tableColumn id="9" xr3:uid="{664DCD38-3EF2-4AB3-AA1B-853E86B63CBE}" name="Order Date" dataDxfId="65"/>
    <tableColumn id="10" xr3:uid="{C38D1F3E-528F-4B9A-80A8-D66F24D6339C}" name="Region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8A23C3-AE53-4B2A-B6A6-836846926F84}" name="Table6" displayName="Table6" ref="A1:I11" totalsRowShown="0" headerRowDxfId="61" dataDxfId="60" tableBorderDxfId="59">
  <tableColumns count="9">
    <tableColumn id="1" xr3:uid="{00211C75-C251-44FD-B7F0-D6AC19E52241}" name="Product ID" dataDxfId="58"/>
    <tableColumn id="2" xr3:uid="{DBD9DBDB-A720-496B-B232-753908505199}" name="Product Name" dataDxfId="57"/>
    <tableColumn id="3" xr3:uid="{8B7AA0A7-95FB-4633-917C-AC7D6A4A252A}" name="Category" dataDxfId="56"/>
    <tableColumn id="4" xr3:uid="{3A3197BB-3B6A-420E-A506-581E878F57E3}" name="Price (USD)" dataDxfId="55"/>
    <tableColumn id="5" xr3:uid="{D764E2BC-3C66-4916-93FD-F33CF113696A}" name="Units Sold" dataDxfId="54"/>
    <tableColumn id="6" xr3:uid="{9DF59F2B-F333-4731-86CA-EAC913D52ADB}" name="Total Sales (USD)" dataDxfId="53"/>
    <tableColumn id="7" xr3:uid="{2E262AA6-3AD6-4C8F-B087-FB79BEDFA4CE}" name="Customer ID" dataDxfId="5"/>
    <tableColumn id="8" xr3:uid="{F5681CED-7726-467D-AD82-24A59255A740}" name="Order Date" dataDxfId="3"/>
    <tableColumn id="9" xr3:uid="{713987C2-7C4E-4187-9D2F-BC5B62518362}" name="Region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D831FAA-E0CC-4F6E-B252-CBE9C59AEF07}" name="Table618" displayName="Table618" ref="A1:I11" totalsRowShown="0" headerRowDxfId="17" dataDxfId="16" tableBorderDxfId="15">
  <tableColumns count="9">
    <tableColumn id="1" xr3:uid="{7D8BBD88-6A8F-4F85-B9CC-879E24387614}" name="Product ID" dataDxfId="14"/>
    <tableColumn id="2" xr3:uid="{0AA47ED6-8213-454D-9E99-1E4248146830}" name="Product Name" dataDxfId="13"/>
    <tableColumn id="3" xr3:uid="{7D232AE5-862A-41E3-A88E-E0AC6A68E053}" name="Category" dataDxfId="12"/>
    <tableColumn id="4" xr3:uid="{669FE3D6-FACC-49F3-918B-01231DDFD2A1}" name="Price (USD)" dataDxfId="11"/>
    <tableColumn id="5" xr3:uid="{C4D1A232-04EA-465E-B38F-74BD54C13DA3}" name="Units Sold" dataDxfId="10"/>
    <tableColumn id="6" xr3:uid="{8F2CB814-614A-4F00-8F22-3095B2FDF6C9}" name="Total Sales (USD)" dataDxfId="9"/>
    <tableColumn id="7" xr3:uid="{E93551D0-EC2E-461D-8B79-119AFEED4D5F}" name="Customer ID" dataDxfId="8"/>
    <tableColumn id="8" xr3:uid="{2D78D3E4-DA96-46DE-8552-0A63BD863D72}" name="Order Date" dataDxfId="6"/>
    <tableColumn id="9" xr3:uid="{1CE30E10-A022-439B-A93E-C8D4A6FAB710}" name="Region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1990A9E-E1CF-4E3D-8F5C-4CAA80B7AFCC}" name="Table615" displayName="Table615" ref="A1:I11" totalsRowShown="0" headerRowDxfId="52" dataDxfId="51" tableBorderDxfId="50">
  <tableColumns count="9">
    <tableColumn id="1" xr3:uid="{9BAAA496-37D9-445A-94EB-056FE3BFAC6D}" name="Product ID" dataDxfId="49"/>
    <tableColumn id="2" xr3:uid="{4529768E-1B8D-46AC-815E-62AC271FDFF2}" name="Product Name" dataDxfId="48"/>
    <tableColumn id="3" xr3:uid="{7E827981-21ED-455D-848A-8B3202F225FE}" name="Category" dataDxfId="47"/>
    <tableColumn id="4" xr3:uid="{20B6E1D8-A80E-43CF-AB41-B85FCF68D5FC}" name="Price (USD)" dataDxfId="46"/>
    <tableColumn id="5" xr3:uid="{53985AF0-8A0E-413E-AA76-A7E250975098}" name="Units Sold" dataDxfId="45"/>
    <tableColumn id="6" xr3:uid="{B2565584-F6CC-4384-8168-4421354F09DD}" name="Total Sales (USD)" dataDxfId="44"/>
    <tableColumn id="7" xr3:uid="{014BB2DD-51D7-451D-9467-2D783671D05C}" name="Customer ID" dataDxfId="43"/>
    <tableColumn id="8" xr3:uid="{1AD83941-1ACA-4C1A-9B62-1B4FF2131CFF}" name="Order Date" dataDxfId="42"/>
    <tableColumn id="9" xr3:uid="{01E2B3D8-06F4-4E8C-96C0-540148EB56C9}" name="Region" dataDxfId="4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33E76F1-3E52-46DC-8D22-F71CD088A056}" name="Table616" displayName="Table616" ref="A1:I11" totalsRowShown="0" headerRowDxfId="40" dataDxfId="39" tableBorderDxfId="38">
  <tableColumns count="9">
    <tableColumn id="1" xr3:uid="{6538A8DE-0452-45DE-A7D2-FB7909244878}" name="Product ID" dataDxfId="37"/>
    <tableColumn id="2" xr3:uid="{7AAC4106-807D-48EC-B15B-D48E68E84EE5}" name="Product Name" dataDxfId="36"/>
    <tableColumn id="3" xr3:uid="{73710690-7F47-4CEF-8E27-A77540511E67}" name="Category" dataDxfId="35"/>
    <tableColumn id="4" xr3:uid="{A7EE0438-E3DC-4F6D-BE86-897B8522CE63}" name="Price (USD)" dataDxfId="34"/>
    <tableColumn id="5" xr3:uid="{2EBDCE1B-B9D1-4972-AC8C-1FA4415FE754}" name="Units Sold" dataDxfId="2"/>
    <tableColumn id="6" xr3:uid="{05F27E95-212C-4D58-A4F1-8CC9D4106C31}" name="Total Sales (USD)" dataDxfId="0"/>
    <tableColumn id="7" xr3:uid="{72835CA9-E4DD-46FE-B229-B4C449A82DDE}" name="Customer ID" dataDxfId="1"/>
    <tableColumn id="8" xr3:uid="{D68E3404-1F86-43E1-B998-160337DA3546}" name="Order Date" dataDxfId="33"/>
    <tableColumn id="9" xr3:uid="{84C22622-27AD-4D87-B037-8E26B8E2E482}" name="Region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B0E654-E305-423C-9769-37AEC1811AD3}" name="Table617" displayName="Table617" ref="A1:I11" totalsRowShown="0" headerRowDxfId="31" dataDxfId="30" tableBorderDxfId="29">
  <tableColumns count="9">
    <tableColumn id="1" xr3:uid="{E33EB15A-085C-44D0-ABC8-DEE3D00314CD}" name="Product ID" dataDxfId="28"/>
    <tableColumn id="2" xr3:uid="{00ED09B6-EFB8-4425-82C5-207BCD643495}" name="Product Name" dataDxfId="27"/>
    <tableColumn id="3" xr3:uid="{B56FBEFA-E4FA-4F53-BA67-03F73A44F818}" name="Category" dataDxfId="26"/>
    <tableColumn id="4" xr3:uid="{DBEA3862-0118-4E1B-B75F-1A411F15C7C3}" name="Price (USD)" dataDxfId="25"/>
    <tableColumn id="5" xr3:uid="{2D053969-7325-4434-A423-A3BF63739628}" name="Units Sold" dataDxfId="24"/>
    <tableColumn id="6" xr3:uid="{E28DD795-7C42-442D-A070-86C26823950C}" name="Total Sales (USD)" dataDxfId="23"/>
    <tableColumn id="7" xr3:uid="{6319C654-2F18-47E1-AAEC-C12C7E4644ED}" name="Customer ID" dataDxfId="22"/>
    <tableColumn id="8" xr3:uid="{08A76D13-A163-44B9-920F-C3085C53AC15}" name="Order Date" dataDxfId="21"/>
    <tableColumn id="9" xr3:uid="{9A703D78-E430-4715-AA7C-8D904864299F}" name="Region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92AD-0A47-46F7-ACA3-246CF684356A}">
  <dimension ref="A1:R11"/>
  <sheetViews>
    <sheetView showGridLines="0" workbookViewId="0">
      <selection activeCell="M6" sqref="M6:R6"/>
    </sheetView>
  </sheetViews>
  <sheetFormatPr defaultRowHeight="14.4" x14ac:dyDescent="0.3"/>
  <cols>
    <col min="1" max="1" width="11.77734375" customWidth="1"/>
    <col min="2" max="2" width="16.6640625" bestFit="1" customWidth="1"/>
    <col min="3" max="3" width="10.44140625" customWidth="1"/>
    <col min="4" max="4" width="12.33203125" customWidth="1"/>
    <col min="5" max="5" width="11.33203125" customWidth="1"/>
    <col min="6" max="6" width="17.109375" customWidth="1"/>
    <col min="7" max="7" width="13.21875" customWidth="1"/>
    <col min="8" max="8" width="12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8" x14ac:dyDescent="0.3">
      <c r="A2" s="2">
        <v>101</v>
      </c>
      <c r="B2" s="2" t="s">
        <v>9</v>
      </c>
      <c r="C2" s="2" t="s">
        <v>10</v>
      </c>
      <c r="D2" s="3">
        <v>15000</v>
      </c>
      <c r="E2" s="2">
        <v>10</v>
      </c>
      <c r="F2" s="3">
        <v>150000</v>
      </c>
      <c r="G2" s="2" t="s">
        <v>11</v>
      </c>
      <c r="H2" s="2" t="s">
        <v>12</v>
      </c>
      <c r="I2" s="2" t="s">
        <v>13</v>
      </c>
    </row>
    <row r="3" spans="1:18" x14ac:dyDescent="0.3">
      <c r="A3" s="4">
        <v>102</v>
      </c>
      <c r="B3" s="4" t="s">
        <v>14</v>
      </c>
      <c r="C3" s="4" t="s">
        <v>15</v>
      </c>
      <c r="D3" s="5">
        <v>3000</v>
      </c>
      <c r="E3" s="4">
        <v>25</v>
      </c>
      <c r="F3" s="5">
        <v>75000</v>
      </c>
      <c r="G3" s="4" t="s">
        <v>16</v>
      </c>
      <c r="H3" s="6">
        <v>45567</v>
      </c>
      <c r="I3" s="4" t="s">
        <v>17</v>
      </c>
    </row>
    <row r="4" spans="1:18" x14ac:dyDescent="0.3">
      <c r="A4" s="2">
        <v>103</v>
      </c>
      <c r="B4" s="2" t="s">
        <v>18</v>
      </c>
      <c r="C4" s="2" t="s">
        <v>10</v>
      </c>
      <c r="D4" s="3">
        <v>45000</v>
      </c>
      <c r="E4" s="2">
        <v>3</v>
      </c>
      <c r="F4" s="3">
        <v>135000</v>
      </c>
      <c r="G4" s="2" t="s">
        <v>19</v>
      </c>
      <c r="H4" s="7">
        <v>45415</v>
      </c>
      <c r="I4" s="2" t="s">
        <v>20</v>
      </c>
    </row>
    <row r="5" spans="1:18" x14ac:dyDescent="0.3">
      <c r="A5" s="4">
        <v>104</v>
      </c>
      <c r="B5" s="4" t="s">
        <v>21</v>
      </c>
      <c r="C5" s="4" t="s">
        <v>22</v>
      </c>
      <c r="D5" s="5">
        <v>8000</v>
      </c>
      <c r="E5" s="4">
        <v>15</v>
      </c>
      <c r="F5" s="5">
        <v>120000</v>
      </c>
      <c r="G5" s="4" t="s">
        <v>23</v>
      </c>
      <c r="H5" s="4" t="s">
        <v>24</v>
      </c>
      <c r="I5" s="4" t="s">
        <v>13</v>
      </c>
    </row>
    <row r="6" spans="1:18" x14ac:dyDescent="0.3">
      <c r="A6" s="2">
        <v>105</v>
      </c>
      <c r="B6" s="2" t="s">
        <v>25</v>
      </c>
      <c r="C6" s="2" t="s">
        <v>15</v>
      </c>
      <c r="D6" s="3">
        <v>2500</v>
      </c>
      <c r="E6" s="2">
        <v>40</v>
      </c>
      <c r="F6" s="3">
        <v>100000</v>
      </c>
      <c r="G6" s="2" t="s">
        <v>26</v>
      </c>
      <c r="H6" s="7">
        <v>45630</v>
      </c>
      <c r="I6" s="2" t="s">
        <v>27</v>
      </c>
      <c r="M6" s="15" t="s">
        <v>41</v>
      </c>
      <c r="N6" s="15"/>
      <c r="O6" s="15"/>
      <c r="P6" s="15"/>
      <c r="Q6" s="15"/>
      <c r="R6" s="15"/>
    </row>
    <row r="7" spans="1:18" x14ac:dyDescent="0.3">
      <c r="A7" s="4">
        <v>106</v>
      </c>
      <c r="B7" s="4" t="s">
        <v>28</v>
      </c>
      <c r="C7" s="4" t="s">
        <v>22</v>
      </c>
      <c r="D7" s="5">
        <v>5000</v>
      </c>
      <c r="E7" s="4">
        <v>20</v>
      </c>
      <c r="F7" s="5">
        <v>100000</v>
      </c>
      <c r="G7" s="4" t="s">
        <v>29</v>
      </c>
      <c r="H7" s="6">
        <v>45296</v>
      </c>
      <c r="I7" s="4" t="s">
        <v>17</v>
      </c>
      <c r="K7" s="8" t="s">
        <v>40</v>
      </c>
      <c r="L7" s="8"/>
      <c r="M7" t="str">
        <f>CONCATENATE(B2," - ", C2)</f>
        <v>Tractor - Machinery</v>
      </c>
      <c r="N7" s="11"/>
    </row>
    <row r="8" spans="1:18" x14ac:dyDescent="0.3">
      <c r="A8" s="2">
        <v>107</v>
      </c>
      <c r="B8" s="2" t="s">
        <v>30</v>
      </c>
      <c r="C8" s="2" t="s">
        <v>10</v>
      </c>
      <c r="D8" s="3">
        <v>2000</v>
      </c>
      <c r="E8" s="2">
        <v>30</v>
      </c>
      <c r="F8" s="3">
        <v>60000</v>
      </c>
      <c r="G8" s="2" t="s">
        <v>31</v>
      </c>
      <c r="H8" s="2" t="s">
        <v>32</v>
      </c>
      <c r="I8" s="2" t="s">
        <v>20</v>
      </c>
    </row>
    <row r="9" spans="1:18" x14ac:dyDescent="0.3">
      <c r="A9" s="4">
        <v>108</v>
      </c>
      <c r="B9" s="4" t="s">
        <v>33</v>
      </c>
      <c r="C9" s="4" t="s">
        <v>10</v>
      </c>
      <c r="D9" s="5">
        <v>12000</v>
      </c>
      <c r="E9" s="4">
        <v>8</v>
      </c>
      <c r="F9" s="5">
        <v>96000</v>
      </c>
      <c r="G9" s="4" t="s">
        <v>34</v>
      </c>
      <c r="H9" s="6">
        <v>45511</v>
      </c>
      <c r="I9" s="4" t="s">
        <v>27</v>
      </c>
    </row>
    <row r="10" spans="1:18" x14ac:dyDescent="0.3">
      <c r="A10" s="2">
        <v>109</v>
      </c>
      <c r="B10" s="2" t="s">
        <v>35</v>
      </c>
      <c r="C10" s="2" t="s">
        <v>22</v>
      </c>
      <c r="D10" s="3">
        <v>3500</v>
      </c>
      <c r="E10" s="2">
        <v>12</v>
      </c>
      <c r="F10" s="3">
        <v>42000</v>
      </c>
      <c r="G10" s="2" t="s">
        <v>36</v>
      </c>
      <c r="H10" s="2" t="s">
        <v>37</v>
      </c>
      <c r="I10" s="2" t="s">
        <v>13</v>
      </c>
    </row>
    <row r="11" spans="1:18" x14ac:dyDescent="0.3">
      <c r="A11" s="4">
        <v>110</v>
      </c>
      <c r="B11" s="4" t="s">
        <v>38</v>
      </c>
      <c r="C11" s="4" t="s">
        <v>15</v>
      </c>
      <c r="D11" s="5">
        <v>2800</v>
      </c>
      <c r="E11" s="4">
        <v>28</v>
      </c>
      <c r="F11" s="5">
        <v>78400</v>
      </c>
      <c r="G11" s="4" t="s">
        <v>39</v>
      </c>
      <c r="H11" s="6">
        <v>45390</v>
      </c>
      <c r="I11" s="4" t="s">
        <v>20</v>
      </c>
    </row>
  </sheetData>
  <mergeCells count="1">
    <mergeCell ref="M6:R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3338-296A-43FD-9283-49B65DBA6332}">
  <dimension ref="A1:Q11"/>
  <sheetViews>
    <sheetView showGridLines="0" workbookViewId="0">
      <selection activeCell="K10" sqref="K10"/>
    </sheetView>
  </sheetViews>
  <sheetFormatPr defaultRowHeight="14.4" x14ac:dyDescent="0.3"/>
  <cols>
    <col min="1" max="1" width="11.77734375" customWidth="1"/>
    <col min="2" max="2" width="16.6640625" bestFit="1" customWidth="1"/>
    <col min="3" max="3" width="9.6640625" bestFit="1" customWidth="1"/>
    <col min="5" max="5" width="9.44140625" bestFit="1" customWidth="1"/>
    <col min="6" max="6" width="15.33203125" bestFit="1" customWidth="1"/>
    <col min="8" max="8" width="11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17" x14ac:dyDescent="0.3">
      <c r="A2" s="2">
        <v>101</v>
      </c>
      <c r="B2" s="2" t="s">
        <v>9</v>
      </c>
      <c r="C2" s="2" t="s">
        <v>10</v>
      </c>
      <c r="D2" s="3">
        <v>15000</v>
      </c>
      <c r="E2" s="2">
        <v>10</v>
      </c>
      <c r="F2" s="10">
        <v>150000</v>
      </c>
      <c r="G2" s="2" t="s">
        <v>11</v>
      </c>
      <c r="H2" s="7">
        <v>45306</v>
      </c>
      <c r="I2" s="2" t="s">
        <v>13</v>
      </c>
    </row>
    <row r="3" spans="1:17" x14ac:dyDescent="0.3">
      <c r="A3" s="4">
        <v>102</v>
      </c>
      <c r="B3" s="4" t="s">
        <v>14</v>
      </c>
      <c r="C3" s="4" t="s">
        <v>15</v>
      </c>
      <c r="D3" s="5">
        <v>3000</v>
      </c>
      <c r="E3" s="4">
        <v>25</v>
      </c>
      <c r="F3" s="10">
        <v>75000</v>
      </c>
      <c r="G3" s="4" t="s">
        <v>16</v>
      </c>
      <c r="H3" s="6">
        <v>45567</v>
      </c>
      <c r="I3" s="4" t="s">
        <v>17</v>
      </c>
    </row>
    <row r="4" spans="1:17" x14ac:dyDescent="0.3">
      <c r="A4" s="2">
        <v>103</v>
      </c>
      <c r="B4" s="2" t="s">
        <v>18</v>
      </c>
      <c r="C4" s="2" t="s">
        <v>10</v>
      </c>
      <c r="D4" s="3">
        <v>45000</v>
      </c>
      <c r="E4" s="2">
        <v>3</v>
      </c>
      <c r="F4" s="10">
        <v>135000</v>
      </c>
      <c r="G4" s="2" t="s">
        <v>19</v>
      </c>
      <c r="H4" s="7">
        <v>45415</v>
      </c>
      <c r="I4" s="2" t="s">
        <v>20</v>
      </c>
    </row>
    <row r="5" spans="1:17" x14ac:dyDescent="0.3">
      <c r="A5" s="4">
        <v>104</v>
      </c>
      <c r="B5" s="4" t="s">
        <v>21</v>
      </c>
      <c r="C5" s="4" t="s">
        <v>22</v>
      </c>
      <c r="D5" s="5">
        <v>8000</v>
      </c>
      <c r="E5" s="4">
        <v>15</v>
      </c>
      <c r="F5" s="10">
        <v>120000</v>
      </c>
      <c r="G5" s="4" t="s">
        <v>23</v>
      </c>
      <c r="H5" s="6">
        <v>45376</v>
      </c>
      <c r="I5" s="4" t="s">
        <v>13</v>
      </c>
    </row>
    <row r="6" spans="1:17" x14ac:dyDescent="0.3">
      <c r="A6" s="2">
        <v>105</v>
      </c>
      <c r="B6" s="2" t="s">
        <v>25</v>
      </c>
      <c r="C6" s="2" t="s">
        <v>15</v>
      </c>
      <c r="D6" s="3">
        <v>2500</v>
      </c>
      <c r="E6" s="2">
        <v>40</v>
      </c>
      <c r="F6" s="10">
        <v>100000</v>
      </c>
      <c r="G6" s="2" t="s">
        <v>26</v>
      </c>
      <c r="H6" s="7">
        <v>45630</v>
      </c>
      <c r="I6" s="2" t="s">
        <v>27</v>
      </c>
      <c r="M6" s="8" t="s">
        <v>47</v>
      </c>
      <c r="N6" s="8"/>
      <c r="O6" s="8"/>
      <c r="P6" s="8"/>
      <c r="Q6" s="8"/>
    </row>
    <row r="7" spans="1:17" x14ac:dyDescent="0.3">
      <c r="A7" s="4">
        <v>106</v>
      </c>
      <c r="B7" s="4" t="s">
        <v>28</v>
      </c>
      <c r="C7" s="4" t="s">
        <v>22</v>
      </c>
      <c r="D7" s="5">
        <v>5000</v>
      </c>
      <c r="E7" s="4">
        <v>20</v>
      </c>
      <c r="F7" s="10">
        <v>100000</v>
      </c>
      <c r="G7" s="4" t="s">
        <v>29</v>
      </c>
      <c r="H7" s="6">
        <v>45296</v>
      </c>
      <c r="I7" s="4" t="s">
        <v>17</v>
      </c>
      <c r="L7" s="8" t="s">
        <v>42</v>
      </c>
      <c r="M7" t="str">
        <f>LEFT(B2,3)</f>
        <v>Tra</v>
      </c>
    </row>
    <row r="8" spans="1:17" x14ac:dyDescent="0.3">
      <c r="A8" s="2">
        <v>107</v>
      </c>
      <c r="B8" s="2" t="s">
        <v>30</v>
      </c>
      <c r="C8" s="2" t="s">
        <v>10</v>
      </c>
      <c r="D8" s="3">
        <v>2000</v>
      </c>
      <c r="E8" s="2">
        <v>30</v>
      </c>
      <c r="F8" s="10">
        <v>60000</v>
      </c>
      <c r="G8" s="2" t="s">
        <v>31</v>
      </c>
      <c r="H8" s="7">
        <v>45455</v>
      </c>
      <c r="I8" s="2" t="s">
        <v>20</v>
      </c>
      <c r="K8" s="12"/>
    </row>
    <row r="9" spans="1:17" x14ac:dyDescent="0.3">
      <c r="A9" s="4">
        <v>108</v>
      </c>
      <c r="B9" s="4" t="s">
        <v>33</v>
      </c>
      <c r="C9" s="4" t="s">
        <v>10</v>
      </c>
      <c r="D9" s="5">
        <v>12000</v>
      </c>
      <c r="E9" s="4">
        <v>8</v>
      </c>
      <c r="F9" s="10">
        <v>96000</v>
      </c>
      <c r="G9" s="4" t="s">
        <v>34</v>
      </c>
      <c r="H9" s="6">
        <v>45511</v>
      </c>
      <c r="I9" s="4" t="s">
        <v>27</v>
      </c>
    </row>
    <row r="10" spans="1:17" x14ac:dyDescent="0.3">
      <c r="A10" s="2">
        <v>109</v>
      </c>
      <c r="B10" s="2" t="s">
        <v>35</v>
      </c>
      <c r="C10" s="2" t="s">
        <v>22</v>
      </c>
      <c r="D10" s="3">
        <v>3500</v>
      </c>
      <c r="E10" s="2">
        <v>12</v>
      </c>
      <c r="F10" s="10">
        <v>42000</v>
      </c>
      <c r="G10" s="2" t="s">
        <v>36</v>
      </c>
      <c r="H10" s="7">
        <v>45493</v>
      </c>
      <c r="I10" s="2" t="s">
        <v>13</v>
      </c>
    </row>
    <row r="11" spans="1:17" x14ac:dyDescent="0.3">
      <c r="A11" s="4">
        <v>110</v>
      </c>
      <c r="B11" s="4" t="s">
        <v>38</v>
      </c>
      <c r="C11" s="4" t="s">
        <v>15</v>
      </c>
      <c r="D11" s="5">
        <v>2800</v>
      </c>
      <c r="E11" s="4">
        <v>28</v>
      </c>
      <c r="F11" s="10">
        <v>78400</v>
      </c>
      <c r="G11" s="4" t="s">
        <v>39</v>
      </c>
      <c r="H11" s="6">
        <v>45390</v>
      </c>
      <c r="I11" s="4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D177-B7DA-419D-B880-415E108F53EC}">
  <dimension ref="A1:P11"/>
  <sheetViews>
    <sheetView showGridLines="0" workbookViewId="0">
      <selection activeCell="K9" sqref="K9"/>
    </sheetView>
  </sheetViews>
  <sheetFormatPr defaultRowHeight="14.4" x14ac:dyDescent="0.3"/>
  <cols>
    <col min="2" max="2" width="16.6640625" bestFit="1" customWidth="1"/>
    <col min="3" max="3" width="9.6640625" bestFit="1" customWidth="1"/>
    <col min="6" max="6" width="15.33203125" bestFit="1" customWidth="1"/>
    <col min="8" max="8" width="15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9" t="s">
        <v>7</v>
      </c>
      <c r="I1" s="1" t="s">
        <v>8</v>
      </c>
    </row>
    <row r="2" spans="1:16" x14ac:dyDescent="0.3">
      <c r="A2" s="2">
        <v>101</v>
      </c>
      <c r="B2" s="2" t="s">
        <v>9</v>
      </c>
      <c r="C2" s="2" t="s">
        <v>10</v>
      </c>
      <c r="D2" s="3">
        <v>15000</v>
      </c>
      <c r="E2" s="2">
        <v>10</v>
      </c>
      <c r="F2" s="10">
        <v>150000</v>
      </c>
      <c r="G2" s="2" t="s">
        <v>11</v>
      </c>
      <c r="H2" s="7">
        <v>45306</v>
      </c>
      <c r="I2" s="2" t="s">
        <v>13</v>
      </c>
    </row>
    <row r="3" spans="1:16" x14ac:dyDescent="0.3">
      <c r="A3" s="4">
        <v>102</v>
      </c>
      <c r="B3" s="4" t="s">
        <v>14</v>
      </c>
      <c r="C3" s="4" t="s">
        <v>15</v>
      </c>
      <c r="D3" s="5">
        <v>3000</v>
      </c>
      <c r="E3" s="4">
        <v>25</v>
      </c>
      <c r="F3" s="10">
        <v>75000</v>
      </c>
      <c r="G3" s="4" t="s">
        <v>16</v>
      </c>
      <c r="H3" s="6">
        <v>45567</v>
      </c>
      <c r="I3" s="4" t="s">
        <v>17</v>
      </c>
    </row>
    <row r="4" spans="1:16" x14ac:dyDescent="0.3">
      <c r="A4" s="2">
        <v>103</v>
      </c>
      <c r="B4" s="2" t="s">
        <v>18</v>
      </c>
      <c r="C4" s="2" t="s">
        <v>10</v>
      </c>
      <c r="D4" s="3">
        <v>45000</v>
      </c>
      <c r="E4" s="2">
        <v>3</v>
      </c>
      <c r="F4" s="10">
        <v>135000</v>
      </c>
      <c r="G4" s="2" t="s">
        <v>19</v>
      </c>
      <c r="H4" s="7">
        <v>45415</v>
      </c>
      <c r="I4" s="2" t="s">
        <v>20</v>
      </c>
    </row>
    <row r="5" spans="1:16" x14ac:dyDescent="0.3">
      <c r="A5" s="4">
        <v>104</v>
      </c>
      <c r="B5" s="4" t="s">
        <v>21</v>
      </c>
      <c r="C5" s="4" t="s">
        <v>22</v>
      </c>
      <c r="D5" s="5">
        <v>8000</v>
      </c>
      <c r="E5" s="4">
        <v>15</v>
      </c>
      <c r="F5" s="10">
        <v>120000</v>
      </c>
      <c r="G5" s="4" t="s">
        <v>23</v>
      </c>
      <c r="H5" s="6">
        <v>45376</v>
      </c>
      <c r="I5" s="4" t="s">
        <v>13</v>
      </c>
    </row>
    <row r="6" spans="1:16" x14ac:dyDescent="0.3">
      <c r="A6" s="2">
        <v>105</v>
      </c>
      <c r="B6" s="2" t="s">
        <v>25</v>
      </c>
      <c r="C6" s="2" t="s">
        <v>15</v>
      </c>
      <c r="D6" s="3">
        <v>2500</v>
      </c>
      <c r="E6" s="2">
        <v>40</v>
      </c>
      <c r="F6" s="10">
        <v>100000</v>
      </c>
      <c r="G6" s="2" t="s">
        <v>26</v>
      </c>
      <c r="H6" s="7">
        <v>45630</v>
      </c>
      <c r="I6" s="2" t="s">
        <v>27</v>
      </c>
      <c r="K6" s="13"/>
      <c r="L6" s="8" t="s">
        <v>49</v>
      </c>
      <c r="M6" s="8"/>
      <c r="N6" s="8"/>
      <c r="O6" s="8"/>
      <c r="P6" s="8"/>
    </row>
    <row r="7" spans="1:16" x14ac:dyDescent="0.3">
      <c r="A7" s="4">
        <v>106</v>
      </c>
      <c r="B7" s="4" t="s">
        <v>28</v>
      </c>
      <c r="C7" s="4" t="s">
        <v>22</v>
      </c>
      <c r="D7" s="5">
        <v>5000</v>
      </c>
      <c r="E7" s="4">
        <v>20</v>
      </c>
      <c r="F7" s="10">
        <v>100000</v>
      </c>
      <c r="G7" s="4" t="s">
        <v>29</v>
      </c>
      <c r="H7" s="6">
        <v>45296</v>
      </c>
      <c r="I7" s="4" t="s">
        <v>17</v>
      </c>
      <c r="K7" s="8" t="s">
        <v>48</v>
      </c>
      <c r="L7" t="str">
        <f>RIGHT(G2,3)</f>
        <v>001</v>
      </c>
    </row>
    <row r="8" spans="1:16" x14ac:dyDescent="0.3">
      <c r="A8" s="2">
        <v>107</v>
      </c>
      <c r="B8" s="2" t="s">
        <v>30</v>
      </c>
      <c r="C8" s="2" t="s">
        <v>10</v>
      </c>
      <c r="D8" s="3">
        <v>2000</v>
      </c>
      <c r="E8" s="2">
        <v>30</v>
      </c>
      <c r="F8" s="10">
        <v>60000</v>
      </c>
      <c r="G8" s="2" t="s">
        <v>31</v>
      </c>
      <c r="H8" s="7">
        <v>45455</v>
      </c>
      <c r="I8" s="2" t="s">
        <v>20</v>
      </c>
    </row>
    <row r="9" spans="1:16" x14ac:dyDescent="0.3">
      <c r="A9" s="4">
        <v>108</v>
      </c>
      <c r="B9" s="4" t="s">
        <v>33</v>
      </c>
      <c r="C9" s="4" t="s">
        <v>10</v>
      </c>
      <c r="D9" s="5">
        <v>12000</v>
      </c>
      <c r="E9" s="4">
        <v>8</v>
      </c>
      <c r="F9" s="10">
        <v>96000</v>
      </c>
      <c r="G9" s="4" t="s">
        <v>34</v>
      </c>
      <c r="H9" s="6">
        <v>45511</v>
      </c>
      <c r="I9" s="4" t="s">
        <v>27</v>
      </c>
    </row>
    <row r="10" spans="1:16" x14ac:dyDescent="0.3">
      <c r="A10" s="2">
        <v>109</v>
      </c>
      <c r="B10" s="2" t="s">
        <v>35</v>
      </c>
      <c r="C10" s="2" t="s">
        <v>22</v>
      </c>
      <c r="D10" s="3">
        <v>3500</v>
      </c>
      <c r="E10" s="2">
        <v>12</v>
      </c>
      <c r="F10" s="10">
        <v>42000</v>
      </c>
      <c r="G10" s="2" t="s">
        <v>36</v>
      </c>
      <c r="H10" s="7">
        <v>45493</v>
      </c>
      <c r="I10" s="2" t="s">
        <v>13</v>
      </c>
    </row>
    <row r="11" spans="1:16" x14ac:dyDescent="0.3">
      <c r="A11" s="4">
        <v>110</v>
      </c>
      <c r="B11" s="4" t="s">
        <v>38</v>
      </c>
      <c r="C11" s="4" t="s">
        <v>15</v>
      </c>
      <c r="D11" s="5">
        <v>2800</v>
      </c>
      <c r="E11" s="4">
        <v>28</v>
      </c>
      <c r="F11" s="10">
        <v>78400</v>
      </c>
      <c r="G11" s="4" t="s">
        <v>39</v>
      </c>
      <c r="H11" s="6">
        <v>45390</v>
      </c>
      <c r="I11" s="4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835E-86F5-4B08-A935-E0D284C33E30}">
  <dimension ref="A1:P11"/>
  <sheetViews>
    <sheetView showGridLines="0" workbookViewId="0">
      <selection activeCell="L15" sqref="L15"/>
    </sheetView>
  </sheetViews>
  <sheetFormatPr defaultRowHeight="14.4" x14ac:dyDescent="0.3"/>
  <cols>
    <col min="2" max="2" width="16.6640625" bestFit="1" customWidth="1"/>
    <col min="3" max="3" width="9.6640625" bestFit="1" customWidth="1"/>
    <col min="4" max="4" width="10.44140625" bestFit="1" customWidth="1"/>
    <col min="5" max="5" width="9.44140625" bestFit="1" customWidth="1"/>
    <col min="6" max="6" width="15.33203125" bestFit="1" customWidth="1"/>
    <col min="8" max="8" width="10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s="2">
        <v>101</v>
      </c>
      <c r="B2" s="2" t="s">
        <v>9</v>
      </c>
      <c r="C2" s="2" t="s">
        <v>10</v>
      </c>
      <c r="D2" s="3">
        <v>15000</v>
      </c>
      <c r="E2" s="2">
        <v>10</v>
      </c>
      <c r="F2" s="10">
        <v>150000</v>
      </c>
      <c r="G2" s="2" t="s">
        <v>11</v>
      </c>
      <c r="H2" s="2" t="s">
        <v>12</v>
      </c>
      <c r="I2" s="2" t="s">
        <v>13</v>
      </c>
    </row>
    <row r="3" spans="1:16" x14ac:dyDescent="0.3">
      <c r="A3" s="4">
        <v>102</v>
      </c>
      <c r="B3" s="4" t="s">
        <v>14</v>
      </c>
      <c r="C3" s="4" t="s">
        <v>15</v>
      </c>
      <c r="D3" s="5">
        <v>3000</v>
      </c>
      <c r="E3" s="4">
        <v>25</v>
      </c>
      <c r="F3" s="10">
        <v>75000</v>
      </c>
      <c r="G3" s="4" t="s">
        <v>16</v>
      </c>
      <c r="H3" s="6">
        <v>45567</v>
      </c>
      <c r="I3" s="4" t="s">
        <v>17</v>
      </c>
    </row>
    <row r="4" spans="1:16" x14ac:dyDescent="0.3">
      <c r="A4" s="2">
        <v>103</v>
      </c>
      <c r="B4" s="2" t="s">
        <v>18</v>
      </c>
      <c r="C4" s="2" t="s">
        <v>10</v>
      </c>
      <c r="D4" s="3">
        <v>45000</v>
      </c>
      <c r="E4" s="2">
        <v>3</v>
      </c>
      <c r="F4" s="10">
        <v>135000</v>
      </c>
      <c r="G4" s="2" t="s">
        <v>19</v>
      </c>
      <c r="H4" s="7">
        <v>45415</v>
      </c>
      <c r="I4" s="2" t="s">
        <v>20</v>
      </c>
    </row>
    <row r="5" spans="1:16" x14ac:dyDescent="0.3">
      <c r="A5" s="4">
        <v>104</v>
      </c>
      <c r="B5" s="4" t="s">
        <v>21</v>
      </c>
      <c r="C5" s="4" t="s">
        <v>22</v>
      </c>
      <c r="D5" s="5">
        <v>8000</v>
      </c>
      <c r="E5" s="4">
        <v>15</v>
      </c>
      <c r="F5" s="10">
        <v>120000</v>
      </c>
      <c r="G5" s="4" t="s">
        <v>23</v>
      </c>
      <c r="H5" s="4" t="s">
        <v>24</v>
      </c>
      <c r="I5" s="4" t="s">
        <v>13</v>
      </c>
    </row>
    <row r="6" spans="1:16" x14ac:dyDescent="0.3">
      <c r="A6" s="2">
        <v>105</v>
      </c>
      <c r="B6" s="2" t="s">
        <v>25</v>
      </c>
      <c r="C6" s="2" t="s">
        <v>15</v>
      </c>
      <c r="D6" s="3">
        <v>2500</v>
      </c>
      <c r="E6" s="2">
        <v>40</v>
      </c>
      <c r="F6" s="10">
        <v>100000</v>
      </c>
      <c r="G6" s="2" t="s">
        <v>26</v>
      </c>
      <c r="H6" s="7">
        <v>45630</v>
      </c>
      <c r="I6" s="2" t="s">
        <v>27</v>
      </c>
      <c r="L6" s="8" t="s">
        <v>51</v>
      </c>
      <c r="M6" s="8"/>
      <c r="N6" s="8"/>
      <c r="O6" s="8"/>
      <c r="P6" s="8"/>
    </row>
    <row r="7" spans="1:16" x14ac:dyDescent="0.3">
      <c r="A7" s="4">
        <v>106</v>
      </c>
      <c r="B7" s="4" t="s">
        <v>28</v>
      </c>
      <c r="C7" s="4" t="s">
        <v>22</v>
      </c>
      <c r="D7" s="5">
        <v>5000</v>
      </c>
      <c r="E7" s="4">
        <v>20</v>
      </c>
      <c r="F7" s="10">
        <v>100000</v>
      </c>
      <c r="G7" s="4" t="s">
        <v>29</v>
      </c>
      <c r="H7" s="6">
        <v>45296</v>
      </c>
      <c r="I7" s="4" t="s">
        <v>17</v>
      </c>
      <c r="K7" s="8" t="s">
        <v>50</v>
      </c>
      <c r="L7" t="str">
        <f>MID(B4,9,9)</f>
        <v>Harvester</v>
      </c>
    </row>
    <row r="8" spans="1:16" x14ac:dyDescent="0.3">
      <c r="A8" s="2">
        <v>107</v>
      </c>
      <c r="B8" s="2" t="s">
        <v>30</v>
      </c>
      <c r="C8" s="2" t="s">
        <v>10</v>
      </c>
      <c r="D8" s="3">
        <v>2000</v>
      </c>
      <c r="E8" s="2">
        <v>30</v>
      </c>
      <c r="F8" s="10">
        <v>60000</v>
      </c>
      <c r="G8" s="2" t="s">
        <v>31</v>
      </c>
      <c r="H8" s="2" t="s">
        <v>32</v>
      </c>
      <c r="I8" s="2" t="s">
        <v>20</v>
      </c>
    </row>
    <row r="9" spans="1:16" x14ac:dyDescent="0.3">
      <c r="A9" s="4">
        <v>108</v>
      </c>
      <c r="B9" s="4" t="s">
        <v>33</v>
      </c>
      <c r="C9" s="4" t="s">
        <v>10</v>
      </c>
      <c r="D9" s="5">
        <v>12000</v>
      </c>
      <c r="E9" s="4">
        <v>8</v>
      </c>
      <c r="F9" s="10">
        <v>96000</v>
      </c>
      <c r="G9" s="4" t="s">
        <v>34</v>
      </c>
      <c r="H9" s="6">
        <v>45511</v>
      </c>
      <c r="I9" s="4" t="s">
        <v>27</v>
      </c>
    </row>
    <row r="10" spans="1:16" x14ac:dyDescent="0.3">
      <c r="A10" s="2">
        <v>109</v>
      </c>
      <c r="B10" s="2" t="s">
        <v>35</v>
      </c>
      <c r="C10" s="2" t="s">
        <v>22</v>
      </c>
      <c r="D10" s="3">
        <v>3500</v>
      </c>
      <c r="E10" s="2">
        <v>12</v>
      </c>
      <c r="F10" s="10">
        <v>42000</v>
      </c>
      <c r="G10" s="2" t="s">
        <v>36</v>
      </c>
      <c r="H10" s="2" t="s">
        <v>37</v>
      </c>
      <c r="I10" s="2" t="s">
        <v>13</v>
      </c>
    </row>
    <row r="11" spans="1:16" x14ac:dyDescent="0.3">
      <c r="A11" s="4">
        <v>110</v>
      </c>
      <c r="B11" s="4" t="s">
        <v>38</v>
      </c>
      <c r="C11" s="4" t="s">
        <v>15</v>
      </c>
      <c r="D11" s="5">
        <v>2800</v>
      </c>
      <c r="E11" s="4">
        <v>28</v>
      </c>
      <c r="F11" s="10">
        <v>78400</v>
      </c>
      <c r="G11" s="4" t="s">
        <v>39</v>
      </c>
      <c r="H11" s="6">
        <v>45390</v>
      </c>
      <c r="I11" s="4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0B47-FD88-437A-A10D-29D1D15F02DD}">
  <dimension ref="A1:R11"/>
  <sheetViews>
    <sheetView showGridLines="0" workbookViewId="0">
      <selection activeCell="L10" sqref="L10"/>
    </sheetView>
  </sheetViews>
  <sheetFormatPr defaultRowHeight="14.4" x14ac:dyDescent="0.3"/>
  <cols>
    <col min="2" max="2" width="16.6640625" bestFit="1" customWidth="1"/>
    <col min="3" max="3" width="9.6640625" bestFit="1" customWidth="1"/>
    <col min="4" max="4" width="10.44140625" bestFit="1" customWidth="1"/>
    <col min="6" max="6" width="15.33203125" bestFit="1" customWidth="1"/>
    <col min="8" max="8" width="10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18" x14ac:dyDescent="0.3">
      <c r="A2" s="2">
        <v>101</v>
      </c>
      <c r="B2" s="2" t="s">
        <v>9</v>
      </c>
      <c r="C2" s="2" t="s">
        <v>10</v>
      </c>
      <c r="D2" s="3">
        <v>15000</v>
      </c>
      <c r="E2" s="2">
        <v>10</v>
      </c>
      <c r="F2" s="14">
        <v>150000</v>
      </c>
      <c r="G2" s="2" t="s">
        <v>11</v>
      </c>
      <c r="H2" s="2" t="s">
        <v>12</v>
      </c>
      <c r="I2" s="2" t="s">
        <v>13</v>
      </c>
    </row>
    <row r="3" spans="1:18" x14ac:dyDescent="0.3">
      <c r="A3" s="4">
        <v>102</v>
      </c>
      <c r="B3" s="4" t="s">
        <v>14</v>
      </c>
      <c r="C3" s="4" t="s">
        <v>15</v>
      </c>
      <c r="D3" s="5">
        <v>3000</v>
      </c>
      <c r="E3" s="4">
        <v>25</v>
      </c>
      <c r="F3" s="14">
        <v>75000</v>
      </c>
      <c r="G3" s="4" t="s">
        <v>16</v>
      </c>
      <c r="H3" s="6">
        <v>45567</v>
      </c>
      <c r="I3" s="4" t="s">
        <v>17</v>
      </c>
    </row>
    <row r="4" spans="1:18" x14ac:dyDescent="0.3">
      <c r="A4" s="2">
        <v>103</v>
      </c>
      <c r="B4" s="2" t="s">
        <v>18</v>
      </c>
      <c r="C4" s="2" t="s">
        <v>10</v>
      </c>
      <c r="D4" s="3">
        <v>45000</v>
      </c>
      <c r="E4" s="2">
        <v>3</v>
      </c>
      <c r="F4" s="14">
        <v>135000</v>
      </c>
      <c r="G4" s="2" t="s">
        <v>19</v>
      </c>
      <c r="H4" s="7">
        <v>45415</v>
      </c>
      <c r="I4" s="2" t="s">
        <v>20</v>
      </c>
    </row>
    <row r="5" spans="1:18" x14ac:dyDescent="0.3">
      <c r="A5" s="4">
        <v>104</v>
      </c>
      <c r="B5" s="4" t="s">
        <v>21</v>
      </c>
      <c r="C5" s="4" t="s">
        <v>22</v>
      </c>
      <c r="D5" s="5">
        <v>8000</v>
      </c>
      <c r="E5" s="4">
        <v>15</v>
      </c>
      <c r="F5" s="14">
        <v>120000</v>
      </c>
      <c r="G5" s="4" t="s">
        <v>23</v>
      </c>
      <c r="H5" s="4" t="s">
        <v>24</v>
      </c>
      <c r="I5" s="4" t="s">
        <v>13</v>
      </c>
    </row>
    <row r="6" spans="1:18" x14ac:dyDescent="0.3">
      <c r="A6" s="2">
        <v>105</v>
      </c>
      <c r="B6" s="2" t="s">
        <v>25</v>
      </c>
      <c r="C6" s="2" t="s">
        <v>15</v>
      </c>
      <c r="D6" s="3">
        <v>2500</v>
      </c>
      <c r="E6" s="2">
        <v>40</v>
      </c>
      <c r="F6" s="14">
        <v>100000</v>
      </c>
      <c r="G6" s="2" t="s">
        <v>26</v>
      </c>
      <c r="H6" s="7">
        <v>45630</v>
      </c>
      <c r="I6" s="2" t="s">
        <v>27</v>
      </c>
      <c r="L6" s="8" t="s">
        <v>53</v>
      </c>
      <c r="M6" s="8"/>
      <c r="N6" s="8"/>
      <c r="O6" s="8"/>
      <c r="P6" s="8"/>
      <c r="Q6" s="8"/>
      <c r="R6" s="8"/>
    </row>
    <row r="7" spans="1:18" x14ac:dyDescent="0.3">
      <c r="A7" s="4">
        <v>106</v>
      </c>
      <c r="B7" s="4" t="s">
        <v>28</v>
      </c>
      <c r="C7" s="4" t="s">
        <v>22</v>
      </c>
      <c r="D7" s="5">
        <v>5000</v>
      </c>
      <c r="E7" s="4">
        <v>20</v>
      </c>
      <c r="F7" s="14">
        <v>100000</v>
      </c>
      <c r="G7" s="4" t="s">
        <v>29</v>
      </c>
      <c r="H7" s="6">
        <v>45296</v>
      </c>
      <c r="I7" s="4" t="s">
        <v>17</v>
      </c>
      <c r="K7" s="8" t="s">
        <v>52</v>
      </c>
      <c r="L7" t="str">
        <f>TEXT(F2, "$#,##0.00")</f>
        <v>$150,000.00</v>
      </c>
    </row>
    <row r="8" spans="1:18" x14ac:dyDescent="0.3">
      <c r="A8" s="2">
        <v>107</v>
      </c>
      <c r="B8" s="2" t="s">
        <v>30</v>
      </c>
      <c r="C8" s="2" t="s">
        <v>10</v>
      </c>
      <c r="D8" s="3">
        <v>2000</v>
      </c>
      <c r="E8" s="2">
        <v>30</v>
      </c>
      <c r="F8" s="14">
        <v>60000</v>
      </c>
      <c r="G8" s="2" t="s">
        <v>31</v>
      </c>
      <c r="H8" s="2" t="s">
        <v>32</v>
      </c>
      <c r="I8" s="2" t="s">
        <v>20</v>
      </c>
    </row>
    <row r="9" spans="1:18" x14ac:dyDescent="0.3">
      <c r="A9" s="4">
        <v>108</v>
      </c>
      <c r="B9" s="4" t="s">
        <v>33</v>
      </c>
      <c r="C9" s="4" t="s">
        <v>10</v>
      </c>
      <c r="D9" s="5">
        <v>12000</v>
      </c>
      <c r="E9" s="4">
        <v>8</v>
      </c>
      <c r="F9" s="14">
        <v>96000</v>
      </c>
      <c r="G9" s="4" t="s">
        <v>34</v>
      </c>
      <c r="H9" s="6">
        <v>45511</v>
      </c>
      <c r="I9" s="4" t="s">
        <v>27</v>
      </c>
    </row>
    <row r="10" spans="1:18" x14ac:dyDescent="0.3">
      <c r="A10" s="2">
        <v>109</v>
      </c>
      <c r="B10" s="2" t="s">
        <v>35</v>
      </c>
      <c r="C10" s="2" t="s">
        <v>22</v>
      </c>
      <c r="D10" s="3">
        <v>3500</v>
      </c>
      <c r="E10" s="2">
        <v>12</v>
      </c>
      <c r="F10" s="14">
        <v>42000</v>
      </c>
      <c r="G10" s="2" t="s">
        <v>36</v>
      </c>
      <c r="H10" s="2" t="s">
        <v>37</v>
      </c>
      <c r="I10" s="2" t="s">
        <v>13</v>
      </c>
    </row>
    <row r="11" spans="1:18" x14ac:dyDescent="0.3">
      <c r="A11" s="4">
        <v>110</v>
      </c>
      <c r="B11" s="4" t="s">
        <v>38</v>
      </c>
      <c r="C11" s="4" t="s">
        <v>15</v>
      </c>
      <c r="D11" s="5">
        <v>2800</v>
      </c>
      <c r="E11" s="4">
        <v>28</v>
      </c>
      <c r="F11" s="14">
        <v>78400</v>
      </c>
      <c r="G11" s="4" t="s">
        <v>39</v>
      </c>
      <c r="H11" s="6">
        <v>45390</v>
      </c>
      <c r="I11" s="4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FE88-A70F-4A33-AD95-3CD01C136202}">
  <dimension ref="A1:Q11"/>
  <sheetViews>
    <sheetView showGridLines="0" tabSelected="1" workbookViewId="0">
      <selection activeCell="M15" sqref="M15"/>
    </sheetView>
  </sheetViews>
  <sheetFormatPr defaultRowHeight="14.4" x14ac:dyDescent="0.3"/>
  <cols>
    <col min="2" max="2" width="16.6640625" bestFit="1" customWidth="1"/>
    <col min="3" max="3" width="9.6640625" bestFit="1" customWidth="1"/>
    <col min="6" max="6" width="15.33203125" bestFit="1" customWidth="1"/>
    <col min="8" max="8" width="10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17" x14ac:dyDescent="0.3">
      <c r="A2" s="2">
        <v>101</v>
      </c>
      <c r="B2" s="2" t="s">
        <v>9</v>
      </c>
      <c r="C2" s="2" t="s">
        <v>10</v>
      </c>
      <c r="D2" s="3">
        <v>15000</v>
      </c>
      <c r="E2" s="2">
        <v>10</v>
      </c>
      <c r="F2" s="10">
        <v>150000</v>
      </c>
      <c r="G2" s="2" t="s">
        <v>11</v>
      </c>
      <c r="H2" s="2" t="s">
        <v>12</v>
      </c>
      <c r="I2" s="2" t="s">
        <v>13</v>
      </c>
    </row>
    <row r="3" spans="1:17" x14ac:dyDescent="0.3">
      <c r="A3" s="4">
        <v>102</v>
      </c>
      <c r="B3" s="4" t="s">
        <v>14</v>
      </c>
      <c r="C3" s="4" t="s">
        <v>15</v>
      </c>
      <c r="D3" s="5">
        <v>3000</v>
      </c>
      <c r="E3" s="4">
        <v>25</v>
      </c>
      <c r="F3" s="10">
        <v>75000</v>
      </c>
      <c r="G3" s="4" t="s">
        <v>16</v>
      </c>
      <c r="H3" s="6">
        <v>45567</v>
      </c>
      <c r="I3" s="4" t="s">
        <v>17</v>
      </c>
    </row>
    <row r="4" spans="1:17" x14ac:dyDescent="0.3">
      <c r="A4" s="2">
        <v>103</v>
      </c>
      <c r="B4" s="2" t="s">
        <v>18</v>
      </c>
      <c r="C4" s="2" t="s">
        <v>10</v>
      </c>
      <c r="D4" s="3">
        <v>45000</v>
      </c>
      <c r="E4" s="2">
        <v>3</v>
      </c>
      <c r="F4" s="10">
        <v>135000</v>
      </c>
      <c r="G4" s="2" t="s">
        <v>19</v>
      </c>
      <c r="H4" s="7">
        <v>45415</v>
      </c>
      <c r="I4" s="2" t="s">
        <v>20</v>
      </c>
    </row>
    <row r="5" spans="1:17" x14ac:dyDescent="0.3">
      <c r="A5" s="4">
        <v>104</v>
      </c>
      <c r="B5" s="4" t="s">
        <v>21</v>
      </c>
      <c r="C5" s="4" t="s">
        <v>22</v>
      </c>
      <c r="D5" s="5">
        <v>8000</v>
      </c>
      <c r="E5" s="4">
        <v>15</v>
      </c>
      <c r="F5" s="10">
        <v>120000</v>
      </c>
      <c r="G5" s="4" t="s">
        <v>23</v>
      </c>
      <c r="H5" s="4" t="s">
        <v>24</v>
      </c>
      <c r="I5" s="4" t="s">
        <v>13</v>
      </c>
    </row>
    <row r="6" spans="1:17" x14ac:dyDescent="0.3">
      <c r="A6" s="2">
        <v>105</v>
      </c>
      <c r="B6" s="2" t="s">
        <v>25</v>
      </c>
      <c r="C6" s="2" t="s">
        <v>15</v>
      </c>
      <c r="D6" s="3">
        <v>2500</v>
      </c>
      <c r="E6" s="2">
        <v>40</v>
      </c>
      <c r="F6" s="10">
        <v>100000</v>
      </c>
      <c r="G6" s="2" t="s">
        <v>26</v>
      </c>
      <c r="H6" s="7">
        <v>45630</v>
      </c>
      <c r="I6" s="2" t="s">
        <v>27</v>
      </c>
    </row>
    <row r="7" spans="1:17" x14ac:dyDescent="0.3">
      <c r="A7" s="4">
        <v>106</v>
      </c>
      <c r="B7" s="4" t="s">
        <v>28</v>
      </c>
      <c r="C7" s="4" t="s">
        <v>22</v>
      </c>
      <c r="D7" s="5">
        <v>5000</v>
      </c>
      <c r="E7" s="4">
        <v>20</v>
      </c>
      <c r="F7" s="10">
        <v>100000</v>
      </c>
      <c r="G7" s="4" t="s">
        <v>29</v>
      </c>
      <c r="H7" s="6">
        <v>45296</v>
      </c>
      <c r="I7" s="4" t="s">
        <v>17</v>
      </c>
      <c r="L7" s="8" t="s">
        <v>55</v>
      </c>
      <c r="M7" s="8"/>
      <c r="N7" s="8"/>
      <c r="O7" s="8"/>
      <c r="P7" s="8"/>
      <c r="Q7" s="8"/>
    </row>
    <row r="8" spans="1:17" x14ac:dyDescent="0.3">
      <c r="A8" s="2">
        <v>107</v>
      </c>
      <c r="B8" s="2" t="s">
        <v>30</v>
      </c>
      <c r="C8" s="2" t="s">
        <v>10</v>
      </c>
      <c r="D8" s="3">
        <v>2000</v>
      </c>
      <c r="E8" s="2">
        <v>30</v>
      </c>
      <c r="F8" s="10">
        <v>60000</v>
      </c>
      <c r="G8" s="2" t="s">
        <v>31</v>
      </c>
      <c r="H8" s="2" t="s">
        <v>32</v>
      </c>
      <c r="I8" s="2" t="s">
        <v>20</v>
      </c>
      <c r="K8" s="8" t="s">
        <v>54</v>
      </c>
      <c r="L8" t="str">
        <f>IFERROR(VLOOKUP(111, A2:F11, 6, FALSE), "Product not found")</f>
        <v>Product not found</v>
      </c>
    </row>
    <row r="9" spans="1:17" x14ac:dyDescent="0.3">
      <c r="A9" s="4">
        <v>108</v>
      </c>
      <c r="B9" s="4" t="s">
        <v>33</v>
      </c>
      <c r="C9" s="4" t="s">
        <v>10</v>
      </c>
      <c r="D9" s="5">
        <v>12000</v>
      </c>
      <c r="E9" s="4">
        <v>8</v>
      </c>
      <c r="F9" s="10">
        <v>96000</v>
      </c>
      <c r="G9" s="4" t="s">
        <v>34</v>
      </c>
      <c r="H9" s="6">
        <v>45511</v>
      </c>
      <c r="I9" s="4" t="s">
        <v>27</v>
      </c>
    </row>
    <row r="10" spans="1:17" x14ac:dyDescent="0.3">
      <c r="A10" s="2">
        <v>109</v>
      </c>
      <c r="B10" s="2" t="s">
        <v>35</v>
      </c>
      <c r="C10" s="2" t="s">
        <v>22</v>
      </c>
      <c r="D10" s="3">
        <v>3500</v>
      </c>
      <c r="E10" s="2">
        <v>12</v>
      </c>
      <c r="F10" s="10">
        <v>42000</v>
      </c>
      <c r="G10" s="2" t="s">
        <v>36</v>
      </c>
      <c r="H10" s="2" t="s">
        <v>37</v>
      </c>
      <c r="I10" s="2" t="s">
        <v>13</v>
      </c>
    </row>
    <row r="11" spans="1:17" x14ac:dyDescent="0.3">
      <c r="A11" s="4">
        <v>110</v>
      </c>
      <c r="B11" s="4" t="s">
        <v>38</v>
      </c>
      <c r="C11" s="4" t="s">
        <v>15</v>
      </c>
      <c r="D11" s="5">
        <v>2800</v>
      </c>
      <c r="E11" s="4">
        <v>28</v>
      </c>
      <c r="F11" s="10">
        <v>78400</v>
      </c>
      <c r="G11" s="4" t="s">
        <v>39</v>
      </c>
      <c r="H11" s="6">
        <v>45390</v>
      </c>
      <c r="I11" s="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CONCATENATE</vt:lpstr>
      <vt:lpstr>LEFT</vt:lpstr>
      <vt:lpstr>Right</vt:lpstr>
      <vt:lpstr>MID</vt:lpstr>
      <vt:lpstr>TEXT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2024-10-14T10:53:31Z</dcterms:created>
  <dcterms:modified xsi:type="dcterms:W3CDTF">2024-10-16T12:23:32Z</dcterms:modified>
</cp:coreProperties>
</file>