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6" i="1" l="1"/>
  <c r="C6" i="1" s="1"/>
  <c r="D6" i="1" l="1"/>
  <c r="B11" i="1" s="1"/>
  <c r="C11" i="1" l="1"/>
  <c r="C13" i="1" s="1"/>
  <c r="B13" i="1"/>
</calcChain>
</file>

<file path=xl/sharedStrings.xml><?xml version="1.0" encoding="utf-8"?>
<sst xmlns="http://schemas.openxmlformats.org/spreadsheetml/2006/main" count="16" uniqueCount="16">
  <si>
    <t>Spot</t>
  </si>
  <si>
    <t>Ccy Pair</t>
  </si>
  <si>
    <t>Capitalization factor</t>
  </si>
  <si>
    <t>Spot date</t>
  </si>
  <si>
    <t>Forward date</t>
  </si>
  <si>
    <t>USD/CNH</t>
  </si>
  <si>
    <t>Capitalization Factor calculate</t>
  </si>
  <si>
    <t>T in years</t>
  </si>
  <si>
    <t>Forward</t>
  </si>
  <si>
    <t>Swap points</t>
  </si>
  <si>
    <t>Calculated</t>
  </si>
  <si>
    <t>Mx value</t>
  </si>
  <si>
    <t>Diff</t>
  </si>
  <si>
    <t>Rate %</t>
  </si>
  <si>
    <t>Intermidiate</t>
  </si>
  <si>
    <t>Source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</si>
</sst>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16.42578125" customWidth="1"/>
    <col min="3" max="3" width="19.7109375" customWidth="1"/>
    <col min="4" max="4" width="17.7109375" customWidth="1"/>
    <col min="5" max="5" width="11" bestFit="1" customWidth="1"/>
    <col min="7" max="7" width="9.7109375" bestFit="1" customWidth="1"/>
    <col min="8" max="9" width="12.7109375" bestFit="1" customWidth="1"/>
  </cols>
  <sheetData>
    <row r="1" spans="1:9" x14ac:dyDescent="0.25">
      <c r="B1" s="3" t="s">
        <v>1</v>
      </c>
      <c r="C1" s="3" t="s">
        <v>0</v>
      </c>
      <c r="D1" s="8" t="s">
        <v>2</v>
      </c>
      <c r="E1" s="9"/>
      <c r="F1" s="8" t="s">
        <v>13</v>
      </c>
      <c r="G1" s="9"/>
      <c r="H1" s="3" t="s">
        <v>3</v>
      </c>
      <c r="I1" s="3" t="s">
        <v>4</v>
      </c>
    </row>
    <row r="2" spans="1:9" x14ac:dyDescent="0.25">
      <c r="A2" s="1" t="s">
        <v>15</v>
      </c>
      <c r="B2" s="5" t="s">
        <v>5</v>
      </c>
      <c r="C2" s="5">
        <v>6.2671000000000001</v>
      </c>
      <c r="D2" s="5">
        <v>1.01252204429616</v>
      </c>
      <c r="E2" s="5">
        <v>1.02091766954444</v>
      </c>
      <c r="F2" s="5">
        <v>2.3413229616781202</v>
      </c>
      <c r="G2" s="5">
        <v>3.8949448875254302</v>
      </c>
      <c r="H2" s="6">
        <v>43188</v>
      </c>
      <c r="I2" s="6">
        <v>43382</v>
      </c>
    </row>
    <row r="5" spans="1:9" x14ac:dyDescent="0.25">
      <c r="B5" s="3" t="s">
        <v>7</v>
      </c>
      <c r="C5" s="8" t="s">
        <v>6</v>
      </c>
      <c r="D5" s="9"/>
    </row>
    <row r="6" spans="1:9" x14ac:dyDescent="0.25">
      <c r="A6" s="1" t="s">
        <v>14</v>
      </c>
      <c r="B6" s="7">
        <f>(I2-H2)/365</f>
        <v>0.53150684931506853</v>
      </c>
      <c r="C6" s="7">
        <f>EXP(F2/100*B6)</f>
        <v>1.0125220442961627</v>
      </c>
      <c r="D6" s="7">
        <f>EXP(G2/100*B6)</f>
        <v>1.0209176695444444</v>
      </c>
    </row>
    <row r="10" spans="1:9" x14ac:dyDescent="0.25">
      <c r="B10" s="3" t="s">
        <v>8</v>
      </c>
      <c r="C10" s="3" t="s">
        <v>9</v>
      </c>
    </row>
    <row r="11" spans="1:9" x14ac:dyDescent="0.25">
      <c r="A11" s="1" t="s">
        <v>10</v>
      </c>
      <c r="B11" s="4">
        <f>C2*D6/C6</f>
        <v>6.3190655085930318</v>
      </c>
      <c r="C11" s="4">
        <f>(B11-C2)*10000</f>
        <v>519.65508593031723</v>
      </c>
    </row>
    <row r="12" spans="1:9" x14ac:dyDescent="0.25">
      <c r="A12" s="1" t="s">
        <v>11</v>
      </c>
      <c r="B12" s="2"/>
      <c r="C12" s="2">
        <v>519.655085930317</v>
      </c>
    </row>
    <row r="13" spans="1:9" x14ac:dyDescent="0.25">
      <c r="A13" s="1" t="s">
        <v>12</v>
      </c>
      <c r="B13" s="1">
        <f>B12-B11</f>
        <v>-6.3190655085930318</v>
      </c>
      <c r="C13" s="1">
        <f>C12-C11</f>
        <v>0</v>
      </c>
    </row>
  </sheetData>
  <mergeCells count="3">
    <mergeCell ref="C5:D5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2019-07-10T07:39:41Z</dcterms:modified>
</cp:coreProperties>
</file>