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https://uao365-my.sharepoint.com/personal/a1885488_adelaide_edu_au/Documents/uni/semester two/grand challenges/"/>
    </mc:Choice>
  </mc:AlternateContent>
  <xr:revisionPtr revIDLastSave="1234" documentId="8_{302925BE-9E09-2640-A824-19E2E36FAAFA}" xr6:coauthVersionLast="47" xr6:coauthVersionMax="47" xr10:uidLastSave="{2AA39445-54AB-2F43-B9FE-830C42E8C084}"/>
  <bookViews>
    <workbookView minimized="1" xWindow="0" yWindow="500" windowWidth="28800" windowHeight="17460" xr2:uid="{2AE96650-7588-A84A-9600-836C645EB742}"/>
  </bookViews>
  <sheets>
    <sheet name="Sheet1" sheetId="1" r:id="rId1"/>
  </sheets>
  <definedNames>
    <definedName name="_xlchart.v1.0" hidden="1">Sheet1!$P$4:$P$8</definedName>
    <definedName name="_xlchart.v1.1" hidden="1">Sheet1!$R$3</definedName>
    <definedName name="_xlchart.v1.2" hidden="1">Sheet1!$R$4:$R$8</definedName>
    <definedName name="_xlchart.v1.3" hidden="1">Sheet1!$T$4:$T$8</definedName>
    <definedName name="_xlchart.v1.4" hidden="1">Sheet1!$V$3</definedName>
    <definedName name="_xlchart.v1.5" hidden="1">Sheet1!$V$4:$V$8</definedName>
  </definedNames>
  <calcPr calcId="191029"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T16" i="1" l="1"/>
  <c r="AQ16" i="1"/>
  <c r="Y34" i="1"/>
  <c r="AB34" i="1"/>
  <c r="AE34" i="1"/>
  <c r="Y42" i="1"/>
  <c r="AB42" i="1"/>
  <c r="AE42" i="1"/>
  <c r="Y50" i="1"/>
  <c r="AB50" i="1"/>
  <c r="AE50" i="1"/>
  <c r="Y25" i="1"/>
  <c r="AE16" i="1"/>
  <c r="AB16" i="1"/>
  <c r="Y16" i="1"/>
  <c r="U9" i="1"/>
  <c r="Q9" i="1"/>
  <c r="R6" i="1" s="1"/>
  <c r="R5" i="1" l="1"/>
  <c r="V7" i="1"/>
  <c r="V6" i="1"/>
  <c r="R8" i="1"/>
  <c r="R7" i="1"/>
  <c r="V8" i="1"/>
  <c r="R4" i="1"/>
  <c r="V4" i="1"/>
  <c r="V5" i="1"/>
</calcChain>
</file>

<file path=xl/sharedStrings.xml><?xml version="1.0" encoding="utf-8"?>
<sst xmlns="http://schemas.openxmlformats.org/spreadsheetml/2006/main" count="342" uniqueCount="76">
  <si>
    <t>A</t>
  </si>
  <si>
    <t>B</t>
  </si>
  <si>
    <t>C</t>
  </si>
  <si>
    <t>D</t>
  </si>
  <si>
    <t>E</t>
  </si>
  <si>
    <t>F</t>
  </si>
  <si>
    <t>G</t>
  </si>
  <si>
    <t>H</t>
  </si>
  <si>
    <t>I</t>
  </si>
  <si>
    <t>J</t>
  </si>
  <si>
    <t>K</t>
  </si>
  <si>
    <t>L</t>
  </si>
  <si>
    <t>M</t>
  </si>
  <si>
    <t>N</t>
  </si>
  <si>
    <t>O</t>
  </si>
  <si>
    <t>P</t>
  </si>
  <si>
    <t>Q</t>
  </si>
  <si>
    <t>R</t>
  </si>
  <si>
    <t>S</t>
  </si>
  <si>
    <t>T</t>
  </si>
  <si>
    <t>U</t>
  </si>
  <si>
    <t>V</t>
  </si>
  <si>
    <t>W</t>
  </si>
  <si>
    <t>X</t>
  </si>
  <si>
    <t>Y</t>
  </si>
  <si>
    <t>Z</t>
  </si>
  <si>
    <t>LETTER</t>
  </si>
  <si>
    <t>OCCURANCES</t>
  </si>
  <si>
    <t>NUMBER OF EACH LETTER IN ANSWER LIST</t>
  </si>
  <si>
    <t>NUMBER OF EACH LETTER IN GUESSES LIST</t>
  </si>
  <si>
    <t>VOWELS</t>
  </si>
  <si>
    <t>NUMBER of OCCURANCES</t>
  </si>
  <si>
    <t>NUMBER of VOWELS in EACH WORD</t>
  </si>
  <si>
    <t>TOTAL</t>
  </si>
  <si>
    <t>PERCENTAGE</t>
  </si>
  <si>
    <t xml:space="preserve"> </t>
  </si>
  <si>
    <t>ONE</t>
  </si>
  <si>
    <t>TWO</t>
  </si>
  <si>
    <t>THREE</t>
  </si>
  <si>
    <t>FOUR</t>
  </si>
  <si>
    <t>FIVE</t>
  </si>
  <si>
    <t>NUMBER of CONSONANTS in EACH WORD</t>
  </si>
  <si>
    <t>ZERO</t>
  </si>
  <si>
    <t>OCCURANCES in ANSWER LIST</t>
  </si>
  <si>
    <t>OCCURANCES in GUESSES LIST</t>
  </si>
  <si>
    <t>POSITION</t>
  </si>
  <si>
    <t>A COMMON POSITIONS</t>
  </si>
  <si>
    <t>E COMMON POSITIONS</t>
  </si>
  <si>
    <t>R COMMON POSITIONS</t>
  </si>
  <si>
    <t>O COMMON POSITIONS</t>
  </si>
  <si>
    <t>T COMMON POSITIONS</t>
  </si>
  <si>
    <t>OATER:</t>
  </si>
  <si>
    <t>ORATE:</t>
  </si>
  <si>
    <t>ROATE:</t>
  </si>
  <si>
    <t>L COMMON POSITIONS</t>
  </si>
  <si>
    <t>ALERT:</t>
  </si>
  <si>
    <t>ALTER:</t>
  </si>
  <si>
    <t>LATER:</t>
  </si>
  <si>
    <t>JAZZY</t>
  </si>
  <si>
    <t>XYLYL</t>
  </si>
  <si>
    <t>FUFFY</t>
  </si>
  <si>
    <t>FUZZY</t>
  </si>
  <si>
    <t>JEEZE</t>
  </si>
  <si>
    <t>PHPHT</t>
  </si>
  <si>
    <t>QAJAQ</t>
  </si>
  <si>
    <t>ZIZIT</t>
  </si>
  <si>
    <t>MAMMA</t>
  </si>
  <si>
    <t>S COMMON POSITIONS</t>
  </si>
  <si>
    <t>I COMMON POSITIONS</t>
  </si>
  <si>
    <t>N COMMON POSITIONS</t>
  </si>
  <si>
    <t>C COMMON POSITIONS</t>
  </si>
  <si>
    <t>SCION</t>
  </si>
  <si>
    <t>SONIC</t>
  </si>
  <si>
    <t>FREQUENCY</t>
  </si>
  <si>
    <t>DICTIONARY</t>
  </si>
  <si>
    <t>ANSWER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</si>
</sst>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10" x14ac:knownFonts="1">
    <font>
      <sz val="12"/>
      <color theme="1"/>
      <name val="Calibri"/>
      <family val="2"/>
      <scheme val="minor"/>
    </font>
    <font>
      <b/>
      <sz val="12"/>
      <color theme="0"/>
      <name val="Calibri"/>
      <family val="2"/>
      <scheme val="minor"/>
    </font>
    <font>
      <b/>
      <sz val="12"/>
      <color theme="1"/>
      <name val="Calibri"/>
      <family val="2"/>
      <scheme val="minor"/>
    </font>
    <font>
      <sz val="12"/>
      <color theme="1"/>
      <name val="Calibri"/>
      <family val="2"/>
      <scheme val="minor"/>
    </font>
    <font>
      <b/>
      <sz val="12"/>
      <color rgb="FFFFFFFF"/>
      <name val="Calibri"/>
      <family val="2"/>
      <scheme val="minor"/>
    </font>
    <font>
      <b/>
      <sz val="12"/>
      <color rgb="FF000000"/>
      <name val="Calibri"/>
      <family val="2"/>
      <scheme val="minor"/>
    </font>
    <font>
      <sz val="12"/>
      <color rgb="FF000000"/>
      <name val="Calibri"/>
      <family val="2"/>
      <scheme val="minor"/>
    </font>
    <font>
      <sz val="12"/>
      <color theme="1"/>
      <name val="Arial"/>
      <family val="2"/>
    </font>
    <font>
      <sz val="14"/>
      <color rgb="FF000000"/>
      <name val="Arial"/>
      <family val="2"/>
    </font>
    <font>
      <b/>
      <sz val="18"/>
      <color rgb="FF000000"/>
      <name val="Arial"/>
      <family val="2"/>
    </font>
  </fonts>
  <fills count="18">
    <fill>
      <patternFill patternType="none"/>
    </fill>
    <fill>
      <patternFill patternType="gray125"/>
    </fill>
    <fill>
      <patternFill patternType="solid">
        <fgColor theme="9" tint="0.79998168889431442"/>
        <bgColor indexed="64"/>
      </patternFill>
    </fill>
    <fill>
      <patternFill patternType="solid">
        <fgColor theme="9" tint="0.39997558519241921"/>
        <bgColor indexed="64"/>
      </patternFill>
    </fill>
    <fill>
      <patternFill patternType="solid">
        <fgColor theme="9" tint="-0.499984740745262"/>
        <bgColor indexed="64"/>
      </patternFill>
    </fill>
    <fill>
      <patternFill patternType="solid">
        <fgColor theme="4"/>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249977111117893"/>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4472C4"/>
        <bgColor rgb="FF000000"/>
      </patternFill>
    </fill>
    <fill>
      <patternFill patternType="solid">
        <fgColor rgb="FFBDD7EE"/>
        <bgColor rgb="FF000000"/>
      </patternFill>
    </fill>
    <fill>
      <patternFill patternType="solid">
        <fgColor rgb="FF9BC2E6"/>
        <bgColor rgb="FF000000"/>
      </patternFill>
    </fill>
    <fill>
      <patternFill patternType="solid">
        <fgColor rgb="FFDDEBF7"/>
        <bgColor rgb="FF000000"/>
      </patternFill>
    </fill>
    <fill>
      <patternFill patternType="solid">
        <fgColor theme="4"/>
        <bgColor rgb="FF000000"/>
      </patternFill>
    </fill>
    <fill>
      <patternFill patternType="solid">
        <fgColor theme="7"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9" fontId="3" fillId="0" borderId="0" applyFont="0" applyFill="0" applyBorder="0" applyAlignment="0" applyProtection="0"/>
  </cellStyleXfs>
  <cellXfs count="36">
    <xf numFmtId="0" fontId="0" fillId="0" borderId="0" xfId="0"/>
    <xf numFmtId="0" fontId="0" fillId="0" borderId="0" xfId="0" applyAlignment="1">
      <alignment horizontal="center"/>
    </xf>
    <xf numFmtId="0" fontId="0" fillId="0" borderId="1" xfId="0" applyBorder="1" applyAlignment="1">
      <alignment horizontal="center"/>
    </xf>
    <xf numFmtId="0" fontId="0" fillId="2" borderId="1" xfId="0" applyFill="1" applyBorder="1" applyAlignment="1">
      <alignment horizontal="center"/>
    </xf>
    <xf numFmtId="0" fontId="2" fillId="3" borderId="1" xfId="0" applyFont="1" applyFill="1" applyBorder="1" applyAlignment="1">
      <alignment horizontal="center"/>
    </xf>
    <xf numFmtId="0" fontId="2" fillId="6" borderId="1" xfId="0" applyFont="1" applyFill="1" applyBorder="1" applyAlignment="1">
      <alignment horizontal="center"/>
    </xf>
    <xf numFmtId="0" fontId="0" fillId="7" borderId="1" xfId="0" applyFill="1" applyBorder="1" applyAlignment="1">
      <alignment horizontal="center"/>
    </xf>
    <xf numFmtId="0" fontId="2" fillId="7" borderId="1" xfId="0" applyFont="1" applyFill="1" applyBorder="1" applyAlignment="1">
      <alignment horizontal="center"/>
    </xf>
    <xf numFmtId="164" fontId="0" fillId="7" borderId="1" xfId="1" applyNumberFormat="1" applyFont="1" applyFill="1" applyBorder="1" applyAlignment="1">
      <alignment horizontal="center"/>
    </xf>
    <xf numFmtId="0" fontId="2" fillId="9" borderId="1" xfId="0" applyFont="1" applyFill="1" applyBorder="1" applyAlignment="1">
      <alignment horizontal="center"/>
    </xf>
    <xf numFmtId="0" fontId="2" fillId="10" borderId="1" xfId="0" applyFont="1" applyFill="1" applyBorder="1" applyAlignment="1">
      <alignment horizontal="center"/>
    </xf>
    <xf numFmtId="0" fontId="0" fillId="11" borderId="1" xfId="0" applyFill="1" applyBorder="1" applyAlignment="1">
      <alignment horizontal="center"/>
    </xf>
    <xf numFmtId="0" fontId="5" fillId="13" borderId="5" xfId="0" applyFont="1" applyFill="1" applyBorder="1" applyAlignment="1">
      <alignment horizontal="center"/>
    </xf>
    <xf numFmtId="0" fontId="6" fillId="0" borderId="6" xfId="0" applyFont="1" applyBorder="1" applyAlignment="1">
      <alignment horizontal="center"/>
    </xf>
    <xf numFmtId="0" fontId="5" fillId="14" borderId="5" xfId="0" applyFont="1" applyFill="1" applyBorder="1" applyAlignment="1">
      <alignment horizontal="center"/>
    </xf>
    <xf numFmtId="0" fontId="6" fillId="15" borderId="6" xfId="0" applyFont="1" applyFill="1" applyBorder="1" applyAlignment="1">
      <alignment horizontal="center"/>
    </xf>
    <xf numFmtId="0" fontId="5" fillId="13" borderId="1" xfId="0" applyFont="1" applyFill="1" applyBorder="1" applyAlignment="1">
      <alignment horizontal="center"/>
    </xf>
    <xf numFmtId="0" fontId="0" fillId="9" borderId="1" xfId="0" applyFill="1" applyBorder="1" applyAlignment="1">
      <alignment horizontal="center"/>
    </xf>
    <xf numFmtId="165" fontId="0" fillId="0" borderId="0" xfId="0" applyNumberFormat="1"/>
    <xf numFmtId="0" fontId="2" fillId="17" borderId="1" xfId="0" applyFont="1" applyFill="1" applyBorder="1" applyAlignment="1">
      <alignment horizontal="center"/>
    </xf>
    <xf numFmtId="0" fontId="7" fillId="0" borderId="0" xfId="0" applyFont="1"/>
    <xf numFmtId="0" fontId="9" fillId="0" borderId="0" xfId="0" applyFont="1"/>
    <xf numFmtId="0" fontId="8" fillId="0" borderId="0" xfId="0" applyFont="1"/>
    <xf numFmtId="0" fontId="1" fillId="8" borderId="1" xfId="0" applyFont="1" applyFill="1" applyBorder="1" applyAlignment="1">
      <alignment horizontal="center"/>
    </xf>
    <xf numFmtId="0" fontId="1" fillId="5" borderId="1" xfId="0" applyFont="1" applyFill="1" applyBorder="1" applyAlignment="1">
      <alignment horizontal="center"/>
    </xf>
    <xf numFmtId="0" fontId="1" fillId="4" borderId="1" xfId="0" applyFont="1" applyFill="1" applyBorder="1" applyAlignment="1">
      <alignment horizontal="center"/>
    </xf>
    <xf numFmtId="0" fontId="1" fillId="4" borderId="7" xfId="0" applyFont="1" applyFill="1" applyBorder="1" applyAlignment="1">
      <alignment horizontal="center"/>
    </xf>
    <xf numFmtId="0" fontId="1" fillId="5" borderId="2" xfId="0" applyFont="1" applyFill="1" applyBorder="1" applyAlignment="1">
      <alignment horizontal="center"/>
    </xf>
    <xf numFmtId="0" fontId="1" fillId="5" borderId="4" xfId="0" applyFont="1" applyFill="1" applyBorder="1" applyAlignment="1">
      <alignment horizontal="center"/>
    </xf>
    <xf numFmtId="0" fontId="1" fillId="16" borderId="2" xfId="0" applyFont="1" applyFill="1" applyBorder="1" applyAlignment="1">
      <alignment horizontal="center"/>
    </xf>
    <xf numFmtId="0" fontId="1" fillId="16" borderId="4" xfId="0" applyFont="1" applyFill="1" applyBorder="1" applyAlignment="1">
      <alignment horizontal="center"/>
    </xf>
    <xf numFmtId="0" fontId="4" fillId="12" borderId="2" xfId="0" applyFont="1" applyFill="1" applyBorder="1" applyAlignment="1">
      <alignment horizontal="center"/>
    </xf>
    <xf numFmtId="0" fontId="4" fillId="12" borderId="4" xfId="0" applyFont="1" applyFill="1" applyBorder="1" applyAlignment="1">
      <alignment horizontal="center"/>
    </xf>
    <xf numFmtId="0" fontId="1" fillId="8" borderId="2" xfId="0" applyFont="1" applyFill="1" applyBorder="1" applyAlignment="1">
      <alignment horizontal="center"/>
    </xf>
    <xf numFmtId="0" fontId="1" fillId="8" borderId="3" xfId="0" applyFont="1" applyFill="1" applyBorder="1" applyAlignment="1">
      <alignment horizontal="center"/>
    </xf>
    <xf numFmtId="0" fontId="1" fillId="8" borderId="4" xfId="0" applyFont="1" applyFill="1" applyBorder="1" applyAlignment="1">
      <alignment horizontal="center"/>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all" spc="150" baseline="0">
                <a:solidFill>
                  <a:schemeClr val="tx1">
                    <a:lumMod val="50000"/>
                    <a:lumOff val="50000"/>
                  </a:schemeClr>
                </a:solidFill>
                <a:latin typeface="+mn-lt"/>
                <a:ea typeface="+mn-ea"/>
                <a:cs typeface="+mn-cs"/>
              </a:defRPr>
            </a:pPr>
            <a:r>
              <a:rPr lang="en-AU" sz="1200"/>
              <a:t>TOTAL NUMBER OF EACH LETTER IN THE WORDLE ANSWER LIST </a:t>
            </a:r>
            <a:endParaRPr lang="en-US" sz="1200"/>
          </a:p>
        </c:rich>
      </c:tx>
      <c:layout>
        <c:manualLayout>
          <c:xMode val="edge"/>
          <c:yMode val="edge"/>
          <c:x val="0.15613031814731768"/>
          <c:y val="3.2407407407407406E-2"/>
        </c:manualLayout>
      </c:layout>
      <c:overlay val="0"/>
      <c:spPr>
        <a:noFill/>
        <a:ln>
          <a:noFill/>
        </a:ln>
        <a:effectLst/>
      </c:spPr>
      <c:txPr>
        <a:bodyPr rot="0" spcFirstLastPara="1" vertOverflow="ellipsis" vert="horz" wrap="square" anchor="ctr" anchorCtr="1"/>
        <a:lstStyle/>
        <a:p>
          <a:pPr>
            <a:defRPr sz="12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Sheet1!$C$3</c:f>
              <c:strCache>
                <c:ptCount val="1"/>
                <c:pt idx="0">
                  <c:v>OCCURANCES in ANSWER LIST</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Sheet1!$B$4:$B$29</c:f>
              <c:strCache>
                <c:ptCount val="26"/>
                <c:pt idx="0">
                  <c:v>E</c:v>
                </c:pt>
                <c:pt idx="1">
                  <c:v>A</c:v>
                </c:pt>
                <c:pt idx="2">
                  <c:v>R</c:v>
                </c:pt>
                <c:pt idx="3">
                  <c:v>O</c:v>
                </c:pt>
                <c:pt idx="4">
                  <c:v>T</c:v>
                </c:pt>
                <c:pt idx="5">
                  <c:v>L</c:v>
                </c:pt>
                <c:pt idx="6">
                  <c:v>I</c:v>
                </c:pt>
                <c:pt idx="7">
                  <c:v>S</c:v>
                </c:pt>
                <c:pt idx="8">
                  <c:v>N</c:v>
                </c:pt>
                <c:pt idx="9">
                  <c:v>C</c:v>
                </c:pt>
                <c:pt idx="10">
                  <c:v>U</c:v>
                </c:pt>
                <c:pt idx="11">
                  <c:v>Y</c:v>
                </c:pt>
                <c:pt idx="12">
                  <c:v>D</c:v>
                </c:pt>
                <c:pt idx="13">
                  <c:v>H</c:v>
                </c:pt>
                <c:pt idx="14">
                  <c:v>P</c:v>
                </c:pt>
                <c:pt idx="15">
                  <c:v>M</c:v>
                </c:pt>
                <c:pt idx="16">
                  <c:v>G</c:v>
                </c:pt>
                <c:pt idx="17">
                  <c:v>B</c:v>
                </c:pt>
                <c:pt idx="18">
                  <c:v>F</c:v>
                </c:pt>
                <c:pt idx="19">
                  <c:v>K</c:v>
                </c:pt>
                <c:pt idx="20">
                  <c:v>W</c:v>
                </c:pt>
                <c:pt idx="21">
                  <c:v>V</c:v>
                </c:pt>
                <c:pt idx="22">
                  <c:v>Z</c:v>
                </c:pt>
                <c:pt idx="23">
                  <c:v>X</c:v>
                </c:pt>
                <c:pt idx="24">
                  <c:v>Q</c:v>
                </c:pt>
                <c:pt idx="25">
                  <c:v>J</c:v>
                </c:pt>
              </c:strCache>
            </c:strRef>
          </c:cat>
          <c:val>
            <c:numRef>
              <c:f>Sheet1!$C$4:$C$29</c:f>
              <c:numCache>
                <c:formatCode>General</c:formatCode>
                <c:ptCount val="26"/>
                <c:pt idx="0">
                  <c:v>1230</c:v>
                </c:pt>
                <c:pt idx="1">
                  <c:v>975</c:v>
                </c:pt>
                <c:pt idx="2">
                  <c:v>897</c:v>
                </c:pt>
                <c:pt idx="3">
                  <c:v>753</c:v>
                </c:pt>
                <c:pt idx="4">
                  <c:v>729</c:v>
                </c:pt>
                <c:pt idx="5">
                  <c:v>716</c:v>
                </c:pt>
                <c:pt idx="6">
                  <c:v>670</c:v>
                </c:pt>
                <c:pt idx="7">
                  <c:v>668</c:v>
                </c:pt>
                <c:pt idx="8">
                  <c:v>573</c:v>
                </c:pt>
                <c:pt idx="9">
                  <c:v>475</c:v>
                </c:pt>
                <c:pt idx="10">
                  <c:v>466</c:v>
                </c:pt>
                <c:pt idx="11">
                  <c:v>424</c:v>
                </c:pt>
                <c:pt idx="12">
                  <c:v>393</c:v>
                </c:pt>
                <c:pt idx="13">
                  <c:v>387</c:v>
                </c:pt>
                <c:pt idx="14">
                  <c:v>365</c:v>
                </c:pt>
                <c:pt idx="15">
                  <c:v>316</c:v>
                </c:pt>
                <c:pt idx="16">
                  <c:v>310</c:v>
                </c:pt>
                <c:pt idx="17">
                  <c:v>280</c:v>
                </c:pt>
                <c:pt idx="18">
                  <c:v>229</c:v>
                </c:pt>
                <c:pt idx="19">
                  <c:v>210</c:v>
                </c:pt>
                <c:pt idx="20">
                  <c:v>194</c:v>
                </c:pt>
                <c:pt idx="21">
                  <c:v>152</c:v>
                </c:pt>
                <c:pt idx="22">
                  <c:v>40</c:v>
                </c:pt>
                <c:pt idx="23">
                  <c:v>37</c:v>
                </c:pt>
                <c:pt idx="24">
                  <c:v>29</c:v>
                </c:pt>
                <c:pt idx="25">
                  <c:v>27</c:v>
                </c:pt>
              </c:numCache>
            </c:numRef>
          </c:val>
          <c:extLst>
            <c:ext xmlns:c16="http://schemas.microsoft.com/office/drawing/2014/chart" uri="{C3380CC4-5D6E-409C-BE32-E72D297353CC}">
              <c16:uniqueId val="{00000000-7DD0-A04C-9CCE-A905FAA0773C}"/>
            </c:ext>
          </c:extLst>
        </c:ser>
        <c:dLbls>
          <c:dLblPos val="outEnd"/>
          <c:showLegendKey val="0"/>
          <c:showVal val="1"/>
          <c:showCatName val="0"/>
          <c:showSerName val="0"/>
          <c:showPercent val="0"/>
          <c:showBubbleSize val="0"/>
        </c:dLbls>
        <c:gapWidth val="164"/>
        <c:overlap val="-22"/>
        <c:axId val="1965327"/>
        <c:axId val="2074279936"/>
      </c:barChart>
      <c:catAx>
        <c:axId val="1965327"/>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279936"/>
        <c:crosses val="autoZero"/>
        <c:auto val="1"/>
        <c:lblAlgn val="ctr"/>
        <c:lblOffset val="100"/>
        <c:noMultiLvlLbl val="0"/>
      </c:catAx>
      <c:valAx>
        <c:axId val="2074279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AU" sz="1200"/>
              <a:t>TOTAL NUMBER OF EACH LETTER IN THE WORDLE GUESSES LIST </a:t>
            </a:r>
            <a:endParaRPr lang="en-US" sz="1200"/>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Sheet1!$F$3</c:f>
              <c:strCache>
                <c:ptCount val="1"/>
                <c:pt idx="0">
                  <c:v>OCCURANCES in GUESSES LIST</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Sheet1!$E$4:$E$29</c:f>
              <c:strCache>
                <c:ptCount val="26"/>
                <c:pt idx="0">
                  <c:v>S</c:v>
                </c:pt>
                <c:pt idx="1">
                  <c:v>E</c:v>
                </c:pt>
                <c:pt idx="2">
                  <c:v>A</c:v>
                </c:pt>
                <c:pt idx="3">
                  <c:v>O</c:v>
                </c:pt>
                <c:pt idx="4">
                  <c:v>R</c:v>
                </c:pt>
                <c:pt idx="5">
                  <c:v>I</c:v>
                </c:pt>
                <c:pt idx="6">
                  <c:v>L</c:v>
                </c:pt>
                <c:pt idx="7">
                  <c:v>T</c:v>
                </c:pt>
                <c:pt idx="8">
                  <c:v>N</c:v>
                </c:pt>
                <c:pt idx="9">
                  <c:v>D</c:v>
                </c:pt>
                <c:pt idx="10">
                  <c:v>U</c:v>
                </c:pt>
                <c:pt idx="11">
                  <c:v>M</c:v>
                </c:pt>
                <c:pt idx="12">
                  <c:v>P</c:v>
                </c:pt>
                <c:pt idx="13">
                  <c:v>Y</c:v>
                </c:pt>
                <c:pt idx="14">
                  <c:v>C</c:v>
                </c:pt>
                <c:pt idx="15">
                  <c:v>H</c:v>
                </c:pt>
                <c:pt idx="16">
                  <c:v>B</c:v>
                </c:pt>
                <c:pt idx="17">
                  <c:v>G</c:v>
                </c:pt>
                <c:pt idx="18">
                  <c:v>K</c:v>
                </c:pt>
                <c:pt idx="19">
                  <c:v>F</c:v>
                </c:pt>
                <c:pt idx="20">
                  <c:v>W</c:v>
                </c:pt>
                <c:pt idx="21">
                  <c:v>V</c:v>
                </c:pt>
                <c:pt idx="22">
                  <c:v>Z</c:v>
                </c:pt>
                <c:pt idx="23">
                  <c:v>J</c:v>
                </c:pt>
                <c:pt idx="24">
                  <c:v>X</c:v>
                </c:pt>
                <c:pt idx="25">
                  <c:v>Q</c:v>
                </c:pt>
              </c:strCache>
            </c:strRef>
          </c:cat>
          <c:val>
            <c:numRef>
              <c:f>Sheet1!$F$4:$F$29</c:f>
              <c:numCache>
                <c:formatCode>General</c:formatCode>
                <c:ptCount val="26"/>
                <c:pt idx="0">
                  <c:v>5997</c:v>
                </c:pt>
                <c:pt idx="1">
                  <c:v>5432</c:v>
                </c:pt>
                <c:pt idx="2">
                  <c:v>5017</c:v>
                </c:pt>
                <c:pt idx="3">
                  <c:v>3686</c:v>
                </c:pt>
                <c:pt idx="4">
                  <c:v>3263</c:v>
                </c:pt>
                <c:pt idx="5">
                  <c:v>3089</c:v>
                </c:pt>
                <c:pt idx="6">
                  <c:v>2655</c:v>
                </c:pt>
                <c:pt idx="7">
                  <c:v>2566</c:v>
                </c:pt>
                <c:pt idx="8">
                  <c:v>2381</c:v>
                </c:pt>
                <c:pt idx="9">
                  <c:v>2060</c:v>
                </c:pt>
                <c:pt idx="10">
                  <c:v>2046</c:v>
                </c:pt>
                <c:pt idx="11">
                  <c:v>1660</c:v>
                </c:pt>
                <c:pt idx="12">
                  <c:v>1654</c:v>
                </c:pt>
                <c:pt idx="13">
                  <c:v>1650</c:v>
                </c:pt>
                <c:pt idx="14">
                  <c:v>1553</c:v>
                </c:pt>
                <c:pt idx="15">
                  <c:v>1373</c:v>
                </c:pt>
                <c:pt idx="16">
                  <c:v>1347</c:v>
                </c:pt>
                <c:pt idx="17">
                  <c:v>1334</c:v>
                </c:pt>
                <c:pt idx="18">
                  <c:v>1296</c:v>
                </c:pt>
                <c:pt idx="19">
                  <c:v>886</c:v>
                </c:pt>
                <c:pt idx="20">
                  <c:v>845</c:v>
                </c:pt>
                <c:pt idx="21">
                  <c:v>542</c:v>
                </c:pt>
                <c:pt idx="22">
                  <c:v>394</c:v>
                </c:pt>
                <c:pt idx="23">
                  <c:v>264</c:v>
                </c:pt>
                <c:pt idx="24">
                  <c:v>251</c:v>
                </c:pt>
                <c:pt idx="25">
                  <c:v>84</c:v>
                </c:pt>
              </c:numCache>
            </c:numRef>
          </c:val>
          <c:extLst>
            <c:ext xmlns:c16="http://schemas.microsoft.com/office/drawing/2014/chart" uri="{C3380CC4-5D6E-409C-BE32-E72D297353CC}">
              <c16:uniqueId val="{00000000-98BE-F24E-96DA-5ABA184971A4}"/>
            </c:ext>
          </c:extLst>
        </c:ser>
        <c:dLbls>
          <c:dLblPos val="outEnd"/>
          <c:showLegendKey val="0"/>
          <c:showVal val="1"/>
          <c:showCatName val="0"/>
          <c:showSerName val="0"/>
          <c:showPercent val="0"/>
          <c:showBubbleSize val="0"/>
        </c:dLbls>
        <c:gapWidth val="164"/>
        <c:overlap val="-22"/>
        <c:axId val="2137772704"/>
        <c:axId val="997060000"/>
      </c:barChart>
      <c:catAx>
        <c:axId val="213777270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060000"/>
        <c:crosses val="autoZero"/>
        <c:auto val="1"/>
        <c:lblAlgn val="ctr"/>
        <c:lblOffset val="100"/>
        <c:noMultiLvlLbl val="0"/>
      </c:catAx>
      <c:valAx>
        <c:axId val="997060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772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a:t>VOWELS in ANSWER LIST</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Sheet1!$C$3</c:f>
              <c:strCache>
                <c:ptCount val="1"/>
                <c:pt idx="0">
                  <c:v>OCCURANCES in ANSWER LIST</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(Sheet1!$B$4:$B$5,Sheet1!$B$7,Sheet1!$B$10,Sheet1!$B$14)</c:f>
              <c:strCache>
                <c:ptCount val="5"/>
                <c:pt idx="0">
                  <c:v>E</c:v>
                </c:pt>
                <c:pt idx="1">
                  <c:v>A</c:v>
                </c:pt>
                <c:pt idx="2">
                  <c:v>O</c:v>
                </c:pt>
                <c:pt idx="3">
                  <c:v>I</c:v>
                </c:pt>
                <c:pt idx="4">
                  <c:v>U</c:v>
                </c:pt>
              </c:strCache>
            </c:strRef>
          </c:cat>
          <c:val>
            <c:numRef>
              <c:f>(Sheet1!$C$4:$C$5,Sheet1!$C$7,Sheet1!$C$10,Sheet1!$C$14)</c:f>
              <c:numCache>
                <c:formatCode>General</c:formatCode>
                <c:ptCount val="5"/>
                <c:pt idx="0">
                  <c:v>1230</c:v>
                </c:pt>
                <c:pt idx="1">
                  <c:v>975</c:v>
                </c:pt>
                <c:pt idx="2">
                  <c:v>753</c:v>
                </c:pt>
                <c:pt idx="3">
                  <c:v>670</c:v>
                </c:pt>
                <c:pt idx="4">
                  <c:v>466</c:v>
                </c:pt>
              </c:numCache>
            </c:numRef>
          </c:val>
          <c:extLst>
            <c:ext xmlns:c16="http://schemas.microsoft.com/office/drawing/2014/chart" uri="{C3380CC4-5D6E-409C-BE32-E72D297353CC}">
              <c16:uniqueId val="{00000000-FE93-C54F-8D9C-165D4622DC5E}"/>
            </c:ext>
          </c:extLst>
        </c:ser>
        <c:dLbls>
          <c:showLegendKey val="0"/>
          <c:showVal val="0"/>
          <c:showCatName val="0"/>
          <c:showSerName val="0"/>
          <c:showPercent val="0"/>
          <c:showBubbleSize val="0"/>
        </c:dLbls>
        <c:gapWidth val="164"/>
        <c:overlap val="-22"/>
        <c:axId val="1113672703"/>
        <c:axId val="292471903"/>
      </c:barChart>
      <c:catAx>
        <c:axId val="1113672703"/>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471903"/>
        <c:crosses val="autoZero"/>
        <c:auto val="1"/>
        <c:lblAlgn val="ctr"/>
        <c:lblOffset val="100"/>
        <c:noMultiLvlLbl val="0"/>
      </c:catAx>
      <c:valAx>
        <c:axId val="2924719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672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a:t>CONSONANTS in ANSWER LIST</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(Sheet1!$B$6,Sheet1!$B$8:$B$9,Sheet1!$B$11:$B$13,Sheet1!$B$15:$B$29)</c:f>
              <c:strCache>
                <c:ptCount val="21"/>
                <c:pt idx="0">
                  <c:v>R</c:v>
                </c:pt>
                <c:pt idx="1">
                  <c:v>T</c:v>
                </c:pt>
                <c:pt idx="2">
                  <c:v>L</c:v>
                </c:pt>
                <c:pt idx="3">
                  <c:v>S</c:v>
                </c:pt>
                <c:pt idx="4">
                  <c:v>N</c:v>
                </c:pt>
                <c:pt idx="5">
                  <c:v>C</c:v>
                </c:pt>
                <c:pt idx="6">
                  <c:v>Y</c:v>
                </c:pt>
                <c:pt idx="7">
                  <c:v>D</c:v>
                </c:pt>
                <c:pt idx="8">
                  <c:v>H</c:v>
                </c:pt>
                <c:pt idx="9">
                  <c:v>P</c:v>
                </c:pt>
                <c:pt idx="10">
                  <c:v>M</c:v>
                </c:pt>
                <c:pt idx="11">
                  <c:v>G</c:v>
                </c:pt>
                <c:pt idx="12">
                  <c:v>B</c:v>
                </c:pt>
                <c:pt idx="13">
                  <c:v>F</c:v>
                </c:pt>
                <c:pt idx="14">
                  <c:v>K</c:v>
                </c:pt>
                <c:pt idx="15">
                  <c:v>W</c:v>
                </c:pt>
                <c:pt idx="16">
                  <c:v>V</c:v>
                </c:pt>
                <c:pt idx="17">
                  <c:v>Z</c:v>
                </c:pt>
                <c:pt idx="18">
                  <c:v>X</c:v>
                </c:pt>
                <c:pt idx="19">
                  <c:v>Q</c:v>
                </c:pt>
                <c:pt idx="20">
                  <c:v>J</c:v>
                </c:pt>
              </c:strCache>
            </c:strRef>
          </c:cat>
          <c:val>
            <c:numRef>
              <c:f>(Sheet1!$C$6,Sheet1!$C$8:$C$9,Sheet1!$C$11:$C$13,Sheet1!$C$15:$C$29)</c:f>
              <c:numCache>
                <c:formatCode>General</c:formatCode>
                <c:ptCount val="21"/>
                <c:pt idx="0">
                  <c:v>897</c:v>
                </c:pt>
                <c:pt idx="1">
                  <c:v>729</c:v>
                </c:pt>
                <c:pt idx="2">
                  <c:v>716</c:v>
                </c:pt>
                <c:pt idx="3">
                  <c:v>668</c:v>
                </c:pt>
                <c:pt idx="4">
                  <c:v>573</c:v>
                </c:pt>
                <c:pt idx="5">
                  <c:v>475</c:v>
                </c:pt>
                <c:pt idx="6">
                  <c:v>424</c:v>
                </c:pt>
                <c:pt idx="7">
                  <c:v>393</c:v>
                </c:pt>
                <c:pt idx="8">
                  <c:v>387</c:v>
                </c:pt>
                <c:pt idx="9">
                  <c:v>365</c:v>
                </c:pt>
                <c:pt idx="10">
                  <c:v>316</c:v>
                </c:pt>
                <c:pt idx="11">
                  <c:v>310</c:v>
                </c:pt>
                <c:pt idx="12">
                  <c:v>280</c:v>
                </c:pt>
                <c:pt idx="13">
                  <c:v>229</c:v>
                </c:pt>
                <c:pt idx="14">
                  <c:v>210</c:v>
                </c:pt>
                <c:pt idx="15">
                  <c:v>194</c:v>
                </c:pt>
                <c:pt idx="16">
                  <c:v>152</c:v>
                </c:pt>
                <c:pt idx="17">
                  <c:v>40</c:v>
                </c:pt>
                <c:pt idx="18">
                  <c:v>37</c:v>
                </c:pt>
                <c:pt idx="19">
                  <c:v>29</c:v>
                </c:pt>
                <c:pt idx="20">
                  <c:v>27</c:v>
                </c:pt>
              </c:numCache>
            </c:numRef>
          </c:val>
          <c:extLst>
            <c:ext xmlns:c16="http://schemas.microsoft.com/office/drawing/2014/chart" uri="{C3380CC4-5D6E-409C-BE32-E72D297353CC}">
              <c16:uniqueId val="{00000000-C7EC-C244-B574-3F9C82155990}"/>
            </c:ext>
          </c:extLst>
        </c:ser>
        <c:dLbls>
          <c:dLblPos val="outEnd"/>
          <c:showLegendKey val="0"/>
          <c:showVal val="1"/>
          <c:showCatName val="0"/>
          <c:showSerName val="0"/>
          <c:showPercent val="0"/>
          <c:showBubbleSize val="0"/>
        </c:dLbls>
        <c:gapWidth val="164"/>
        <c:overlap val="-22"/>
        <c:axId val="188474320"/>
        <c:axId val="128553631"/>
      </c:barChart>
      <c:catAx>
        <c:axId val="18847432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53631"/>
        <c:crosses val="autoZero"/>
        <c:auto val="1"/>
        <c:lblAlgn val="ctr"/>
        <c:lblOffset val="100"/>
        <c:noMultiLvlLbl val="0"/>
      </c:catAx>
      <c:valAx>
        <c:axId val="1285536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74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VOWELS in GUESSES LIST</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Sheet1!$F$3</c:f>
              <c:strCache>
                <c:ptCount val="1"/>
                <c:pt idx="0">
                  <c:v>OCCURANCES in GUESSES LIST</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(Sheet1!$E$5:$E$7,Sheet1!$E$9,Sheet1!$E$14)</c:f>
              <c:strCache>
                <c:ptCount val="5"/>
                <c:pt idx="0">
                  <c:v>E</c:v>
                </c:pt>
                <c:pt idx="1">
                  <c:v>A</c:v>
                </c:pt>
                <c:pt idx="2">
                  <c:v>O</c:v>
                </c:pt>
                <c:pt idx="3">
                  <c:v>I</c:v>
                </c:pt>
                <c:pt idx="4">
                  <c:v>U</c:v>
                </c:pt>
              </c:strCache>
            </c:strRef>
          </c:cat>
          <c:val>
            <c:numRef>
              <c:f>(Sheet1!$F$5:$F$7,Sheet1!$F$9,Sheet1!$F$14)</c:f>
              <c:numCache>
                <c:formatCode>General</c:formatCode>
                <c:ptCount val="5"/>
                <c:pt idx="0">
                  <c:v>5432</c:v>
                </c:pt>
                <c:pt idx="1">
                  <c:v>5017</c:v>
                </c:pt>
                <c:pt idx="2">
                  <c:v>3686</c:v>
                </c:pt>
                <c:pt idx="3">
                  <c:v>3089</c:v>
                </c:pt>
                <c:pt idx="4">
                  <c:v>2046</c:v>
                </c:pt>
              </c:numCache>
            </c:numRef>
          </c:val>
          <c:extLst>
            <c:ext xmlns:c16="http://schemas.microsoft.com/office/drawing/2014/chart" uri="{C3380CC4-5D6E-409C-BE32-E72D297353CC}">
              <c16:uniqueId val="{00000000-EBCA-754D-AA8F-FE90E19ADFF4}"/>
            </c:ext>
          </c:extLst>
        </c:ser>
        <c:dLbls>
          <c:showLegendKey val="0"/>
          <c:showVal val="0"/>
          <c:showCatName val="0"/>
          <c:showSerName val="0"/>
          <c:showPercent val="0"/>
          <c:showBubbleSize val="0"/>
        </c:dLbls>
        <c:gapWidth val="164"/>
        <c:overlap val="-22"/>
        <c:axId val="356738703"/>
        <c:axId val="616313856"/>
      </c:barChart>
      <c:catAx>
        <c:axId val="356738703"/>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313856"/>
        <c:crosses val="autoZero"/>
        <c:auto val="1"/>
        <c:lblAlgn val="ctr"/>
        <c:lblOffset val="100"/>
        <c:noMultiLvlLbl val="0"/>
      </c:catAx>
      <c:valAx>
        <c:axId val="616313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738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CONSONANTS in GUESSES LIST</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Sheet1!$F$3</c:f>
              <c:strCache>
                <c:ptCount val="1"/>
                <c:pt idx="0">
                  <c:v>OCCURANCES in GUESSES LIST</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(Sheet1!$E$4,Sheet1!$E$8,Sheet1!$E$10:$E$13,Sheet1!$E$15:$E$29)</c:f>
              <c:strCache>
                <c:ptCount val="21"/>
                <c:pt idx="0">
                  <c:v>S</c:v>
                </c:pt>
                <c:pt idx="1">
                  <c:v>R</c:v>
                </c:pt>
                <c:pt idx="2">
                  <c:v>L</c:v>
                </c:pt>
                <c:pt idx="3">
                  <c:v>T</c:v>
                </c:pt>
                <c:pt idx="4">
                  <c:v>N</c:v>
                </c:pt>
                <c:pt idx="5">
                  <c:v>D</c:v>
                </c:pt>
                <c:pt idx="6">
                  <c:v>M</c:v>
                </c:pt>
                <c:pt idx="7">
                  <c:v>P</c:v>
                </c:pt>
                <c:pt idx="8">
                  <c:v>Y</c:v>
                </c:pt>
                <c:pt idx="9">
                  <c:v>C</c:v>
                </c:pt>
                <c:pt idx="10">
                  <c:v>H</c:v>
                </c:pt>
                <c:pt idx="11">
                  <c:v>B</c:v>
                </c:pt>
                <c:pt idx="12">
                  <c:v>G</c:v>
                </c:pt>
                <c:pt idx="13">
                  <c:v>K</c:v>
                </c:pt>
                <c:pt idx="14">
                  <c:v>F</c:v>
                </c:pt>
                <c:pt idx="15">
                  <c:v>W</c:v>
                </c:pt>
                <c:pt idx="16">
                  <c:v>V</c:v>
                </c:pt>
                <c:pt idx="17">
                  <c:v>Z</c:v>
                </c:pt>
                <c:pt idx="18">
                  <c:v>J</c:v>
                </c:pt>
                <c:pt idx="19">
                  <c:v>X</c:v>
                </c:pt>
                <c:pt idx="20">
                  <c:v>Q</c:v>
                </c:pt>
              </c:strCache>
            </c:strRef>
          </c:cat>
          <c:val>
            <c:numRef>
              <c:f>(Sheet1!$F$4,Sheet1!$F$8,Sheet1!$F$10:$F$13,Sheet1!$F$15:$F$29)</c:f>
              <c:numCache>
                <c:formatCode>General</c:formatCode>
                <c:ptCount val="21"/>
                <c:pt idx="0">
                  <c:v>5997</c:v>
                </c:pt>
                <c:pt idx="1">
                  <c:v>3263</c:v>
                </c:pt>
                <c:pt idx="2">
                  <c:v>2655</c:v>
                </c:pt>
                <c:pt idx="3">
                  <c:v>2566</c:v>
                </c:pt>
                <c:pt idx="4">
                  <c:v>2381</c:v>
                </c:pt>
                <c:pt idx="5">
                  <c:v>2060</c:v>
                </c:pt>
                <c:pt idx="6">
                  <c:v>1660</c:v>
                </c:pt>
                <c:pt idx="7">
                  <c:v>1654</c:v>
                </c:pt>
                <c:pt idx="8">
                  <c:v>1650</c:v>
                </c:pt>
                <c:pt idx="9">
                  <c:v>1553</c:v>
                </c:pt>
                <c:pt idx="10">
                  <c:v>1373</c:v>
                </c:pt>
                <c:pt idx="11">
                  <c:v>1347</c:v>
                </c:pt>
                <c:pt idx="12">
                  <c:v>1334</c:v>
                </c:pt>
                <c:pt idx="13">
                  <c:v>1296</c:v>
                </c:pt>
                <c:pt idx="14">
                  <c:v>886</c:v>
                </c:pt>
                <c:pt idx="15">
                  <c:v>845</c:v>
                </c:pt>
                <c:pt idx="16">
                  <c:v>542</c:v>
                </c:pt>
                <c:pt idx="17">
                  <c:v>394</c:v>
                </c:pt>
                <c:pt idx="18">
                  <c:v>264</c:v>
                </c:pt>
                <c:pt idx="19">
                  <c:v>251</c:v>
                </c:pt>
                <c:pt idx="20">
                  <c:v>84</c:v>
                </c:pt>
              </c:numCache>
            </c:numRef>
          </c:val>
          <c:extLst>
            <c:ext xmlns:c16="http://schemas.microsoft.com/office/drawing/2014/chart" uri="{C3380CC4-5D6E-409C-BE32-E72D297353CC}">
              <c16:uniqueId val="{00000000-A03B-CF47-AE1A-A1E36EBB18D8}"/>
            </c:ext>
          </c:extLst>
        </c:ser>
        <c:dLbls>
          <c:showLegendKey val="0"/>
          <c:showVal val="0"/>
          <c:showCatName val="0"/>
          <c:showSerName val="0"/>
          <c:showPercent val="0"/>
          <c:showBubbleSize val="0"/>
        </c:dLbls>
        <c:gapWidth val="164"/>
        <c:overlap val="-22"/>
        <c:axId val="188486880"/>
        <c:axId val="1173812032"/>
      </c:barChart>
      <c:catAx>
        <c:axId val="18848688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812032"/>
        <c:crosses val="autoZero"/>
        <c:auto val="1"/>
        <c:lblAlgn val="ctr"/>
        <c:lblOffset val="100"/>
        <c:noMultiLvlLbl val="0"/>
      </c:catAx>
      <c:valAx>
        <c:axId val="11738120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8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sz="1600"/>
              <a:t>FREQUENCY of EACH LETTER in the WORDLE ANSWER LIST vs ENGLISH DICTIONARY</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Sheet1!$AQ$18:$AQ$19</c:f>
              <c:strCache>
                <c:ptCount val="2"/>
                <c:pt idx="0">
                  <c:v>DICTIONARY</c:v>
                </c:pt>
                <c:pt idx="1">
                  <c:v>FREQUENCY</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Sheet1!$AP$20:$AP$45</c:f>
              <c:strCache>
                <c:ptCount val="26"/>
                <c:pt idx="0">
                  <c:v>A</c:v>
                </c:pt>
                <c:pt idx="1">
                  <c:v>B</c:v>
                </c:pt>
                <c:pt idx="2">
                  <c:v>C</c:v>
                </c:pt>
                <c:pt idx="3">
                  <c:v>D</c:v>
                </c:pt>
                <c:pt idx="4">
                  <c:v>E</c:v>
                </c:pt>
                <c:pt idx="5">
                  <c:v>F</c:v>
                </c:pt>
                <c:pt idx="6">
                  <c:v>G</c:v>
                </c:pt>
                <c:pt idx="7">
                  <c:v>H</c:v>
                </c:pt>
                <c:pt idx="8">
                  <c:v>I</c:v>
                </c:pt>
                <c:pt idx="9">
                  <c:v>J</c:v>
                </c:pt>
                <c:pt idx="10">
                  <c:v>K</c:v>
                </c:pt>
                <c:pt idx="11">
                  <c:v>L</c:v>
                </c:pt>
                <c:pt idx="12">
                  <c:v>M</c:v>
                </c:pt>
                <c:pt idx="13">
                  <c:v>N</c:v>
                </c:pt>
                <c:pt idx="14">
                  <c:v>O</c:v>
                </c:pt>
                <c:pt idx="15">
                  <c:v>P</c:v>
                </c:pt>
                <c:pt idx="16">
                  <c:v>Q</c:v>
                </c:pt>
                <c:pt idx="17">
                  <c:v>R</c:v>
                </c:pt>
                <c:pt idx="18">
                  <c:v>S</c:v>
                </c:pt>
                <c:pt idx="19">
                  <c:v>T</c:v>
                </c:pt>
                <c:pt idx="20">
                  <c:v>U</c:v>
                </c:pt>
                <c:pt idx="21">
                  <c:v>V</c:v>
                </c:pt>
                <c:pt idx="22">
                  <c:v>W</c:v>
                </c:pt>
                <c:pt idx="23">
                  <c:v>X</c:v>
                </c:pt>
                <c:pt idx="24">
                  <c:v>Y</c:v>
                </c:pt>
                <c:pt idx="25">
                  <c:v>Z</c:v>
                </c:pt>
              </c:strCache>
            </c:strRef>
          </c:cat>
          <c:val>
            <c:numRef>
              <c:f>Sheet1!$AQ$20:$AQ$45</c:f>
              <c:numCache>
                <c:formatCode>General</c:formatCode>
                <c:ptCount val="26"/>
                <c:pt idx="0">
                  <c:v>8.1199999999999992</c:v>
                </c:pt>
                <c:pt idx="1">
                  <c:v>1.49</c:v>
                </c:pt>
                <c:pt idx="2">
                  <c:v>2.71</c:v>
                </c:pt>
                <c:pt idx="3">
                  <c:v>4.32</c:v>
                </c:pt>
                <c:pt idx="4">
                  <c:v>12.02</c:v>
                </c:pt>
                <c:pt idx="5">
                  <c:v>2.2999999999999998</c:v>
                </c:pt>
                <c:pt idx="6">
                  <c:v>2.0299999999999998</c:v>
                </c:pt>
                <c:pt idx="7">
                  <c:v>5.92</c:v>
                </c:pt>
                <c:pt idx="8">
                  <c:v>7.31</c:v>
                </c:pt>
                <c:pt idx="9">
                  <c:v>0.1</c:v>
                </c:pt>
                <c:pt idx="10">
                  <c:v>0.69</c:v>
                </c:pt>
                <c:pt idx="11">
                  <c:v>3.98</c:v>
                </c:pt>
                <c:pt idx="12">
                  <c:v>2.61</c:v>
                </c:pt>
                <c:pt idx="13">
                  <c:v>6.95</c:v>
                </c:pt>
                <c:pt idx="14">
                  <c:v>7.68</c:v>
                </c:pt>
                <c:pt idx="15">
                  <c:v>1.82</c:v>
                </c:pt>
                <c:pt idx="16">
                  <c:v>0.11</c:v>
                </c:pt>
                <c:pt idx="17">
                  <c:v>6.02</c:v>
                </c:pt>
                <c:pt idx="18">
                  <c:v>6.28</c:v>
                </c:pt>
                <c:pt idx="19">
                  <c:v>9.1</c:v>
                </c:pt>
                <c:pt idx="20">
                  <c:v>2.88</c:v>
                </c:pt>
                <c:pt idx="21">
                  <c:v>1.1100000000000001</c:v>
                </c:pt>
                <c:pt idx="22">
                  <c:v>2.09</c:v>
                </c:pt>
                <c:pt idx="23">
                  <c:v>0.17</c:v>
                </c:pt>
                <c:pt idx="24">
                  <c:v>2.11</c:v>
                </c:pt>
                <c:pt idx="25">
                  <c:v>7.0000000000000007E-2</c:v>
                </c:pt>
              </c:numCache>
            </c:numRef>
          </c:val>
          <c:extLst>
            <c:ext xmlns:c16="http://schemas.microsoft.com/office/drawing/2014/chart" uri="{C3380CC4-5D6E-409C-BE32-E72D297353CC}">
              <c16:uniqueId val="{00000000-2C94-294A-BBB3-9C214F821A6F}"/>
            </c:ext>
          </c:extLst>
        </c:ser>
        <c:ser>
          <c:idx val="2"/>
          <c:order val="1"/>
          <c:tx>
            <c:strRef>
              <c:f>Sheet1!$AT$18:$AT$19</c:f>
              <c:strCache>
                <c:ptCount val="2"/>
                <c:pt idx="0">
                  <c:v>ANSWER LIST</c:v>
                </c:pt>
                <c:pt idx="1">
                  <c:v>FREQUENCY</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Sheet1!$AP$20:$AP$45</c:f>
              <c:strCache>
                <c:ptCount val="26"/>
                <c:pt idx="0">
                  <c:v>A</c:v>
                </c:pt>
                <c:pt idx="1">
                  <c:v>B</c:v>
                </c:pt>
                <c:pt idx="2">
                  <c:v>C</c:v>
                </c:pt>
                <c:pt idx="3">
                  <c:v>D</c:v>
                </c:pt>
                <c:pt idx="4">
                  <c:v>E</c:v>
                </c:pt>
                <c:pt idx="5">
                  <c:v>F</c:v>
                </c:pt>
                <c:pt idx="6">
                  <c:v>G</c:v>
                </c:pt>
                <c:pt idx="7">
                  <c:v>H</c:v>
                </c:pt>
                <c:pt idx="8">
                  <c:v>I</c:v>
                </c:pt>
                <c:pt idx="9">
                  <c:v>J</c:v>
                </c:pt>
                <c:pt idx="10">
                  <c:v>K</c:v>
                </c:pt>
                <c:pt idx="11">
                  <c:v>L</c:v>
                </c:pt>
                <c:pt idx="12">
                  <c:v>M</c:v>
                </c:pt>
                <c:pt idx="13">
                  <c:v>N</c:v>
                </c:pt>
                <c:pt idx="14">
                  <c:v>O</c:v>
                </c:pt>
                <c:pt idx="15">
                  <c:v>P</c:v>
                </c:pt>
                <c:pt idx="16">
                  <c:v>Q</c:v>
                </c:pt>
                <c:pt idx="17">
                  <c:v>R</c:v>
                </c:pt>
                <c:pt idx="18">
                  <c:v>S</c:v>
                </c:pt>
                <c:pt idx="19">
                  <c:v>T</c:v>
                </c:pt>
                <c:pt idx="20">
                  <c:v>U</c:v>
                </c:pt>
                <c:pt idx="21">
                  <c:v>V</c:v>
                </c:pt>
                <c:pt idx="22">
                  <c:v>W</c:v>
                </c:pt>
                <c:pt idx="23">
                  <c:v>X</c:v>
                </c:pt>
                <c:pt idx="24">
                  <c:v>Y</c:v>
                </c:pt>
                <c:pt idx="25">
                  <c:v>Z</c:v>
                </c:pt>
              </c:strCache>
            </c:strRef>
          </c:cat>
          <c:val>
            <c:numRef>
              <c:f>Sheet1!$AT$20:$AT$45</c:f>
              <c:numCache>
                <c:formatCode>General</c:formatCode>
                <c:ptCount val="26"/>
                <c:pt idx="0">
                  <c:v>8.4499999999999993</c:v>
                </c:pt>
                <c:pt idx="1">
                  <c:v>2.4300000000000002</c:v>
                </c:pt>
                <c:pt idx="2">
                  <c:v>4.1100000000000003</c:v>
                </c:pt>
                <c:pt idx="3">
                  <c:v>3.4</c:v>
                </c:pt>
                <c:pt idx="4">
                  <c:v>10.65</c:v>
                </c:pt>
                <c:pt idx="5">
                  <c:v>1.98</c:v>
                </c:pt>
                <c:pt idx="6">
                  <c:v>2.69</c:v>
                </c:pt>
                <c:pt idx="7">
                  <c:v>3.35</c:v>
                </c:pt>
                <c:pt idx="8">
                  <c:v>5.8</c:v>
                </c:pt>
                <c:pt idx="9">
                  <c:v>0.23</c:v>
                </c:pt>
                <c:pt idx="10">
                  <c:v>1.82</c:v>
                </c:pt>
                <c:pt idx="11">
                  <c:v>6.2</c:v>
                </c:pt>
                <c:pt idx="12">
                  <c:v>2.74</c:v>
                </c:pt>
                <c:pt idx="13">
                  <c:v>4.96</c:v>
                </c:pt>
                <c:pt idx="14">
                  <c:v>6.52</c:v>
                </c:pt>
                <c:pt idx="15">
                  <c:v>3.16</c:v>
                </c:pt>
                <c:pt idx="16">
                  <c:v>0.25</c:v>
                </c:pt>
                <c:pt idx="17">
                  <c:v>7.77</c:v>
                </c:pt>
                <c:pt idx="18">
                  <c:v>5.79</c:v>
                </c:pt>
                <c:pt idx="19">
                  <c:v>6.31</c:v>
                </c:pt>
                <c:pt idx="20">
                  <c:v>4.04</c:v>
                </c:pt>
                <c:pt idx="21">
                  <c:v>1.32</c:v>
                </c:pt>
                <c:pt idx="22">
                  <c:v>1.68</c:v>
                </c:pt>
                <c:pt idx="23">
                  <c:v>0.32</c:v>
                </c:pt>
                <c:pt idx="24">
                  <c:v>3.67</c:v>
                </c:pt>
                <c:pt idx="25">
                  <c:v>0.35</c:v>
                </c:pt>
              </c:numCache>
            </c:numRef>
          </c:val>
          <c:extLst>
            <c:ext xmlns:c16="http://schemas.microsoft.com/office/drawing/2014/chart" uri="{C3380CC4-5D6E-409C-BE32-E72D297353CC}">
              <c16:uniqueId val="{00000002-2C94-294A-BBB3-9C214F821A6F}"/>
            </c:ext>
          </c:extLst>
        </c:ser>
        <c:dLbls>
          <c:showLegendKey val="0"/>
          <c:showVal val="0"/>
          <c:showCatName val="0"/>
          <c:showSerName val="0"/>
          <c:showPercent val="0"/>
          <c:showBubbleSize val="0"/>
        </c:dLbls>
        <c:gapWidth val="164"/>
        <c:overlap val="-22"/>
        <c:axId val="1648905856"/>
        <c:axId val="1648492464"/>
      </c:barChart>
      <c:catAx>
        <c:axId val="164890585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492464"/>
        <c:crosses val="autoZero"/>
        <c:auto val="1"/>
        <c:lblAlgn val="ctr"/>
        <c:lblOffset val="100"/>
        <c:noMultiLvlLbl val="0"/>
      </c:catAx>
      <c:valAx>
        <c:axId val="1648492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9058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a:t>OCCURENCES of LETTERS in the ANSWER vs GUESS LISTS </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Sheet1!$O$31:$O$32</c:f>
              <c:strCache>
                <c:ptCount val="2"/>
                <c:pt idx="0">
                  <c:v>NUMBER OF EACH LETTER IN ANSWER LIST</c:v>
                </c:pt>
                <c:pt idx="1">
                  <c:v>OCCURANCES in ANSWER LIST</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Sheet1!$N$33:$N$58</c:f>
              <c:strCache>
                <c:ptCount val="26"/>
                <c:pt idx="0">
                  <c:v>A</c:v>
                </c:pt>
                <c:pt idx="1">
                  <c:v>B</c:v>
                </c:pt>
                <c:pt idx="2">
                  <c:v>C</c:v>
                </c:pt>
                <c:pt idx="3">
                  <c:v>D</c:v>
                </c:pt>
                <c:pt idx="4">
                  <c:v>E</c:v>
                </c:pt>
                <c:pt idx="5">
                  <c:v>F</c:v>
                </c:pt>
                <c:pt idx="6">
                  <c:v>G</c:v>
                </c:pt>
                <c:pt idx="7">
                  <c:v>H</c:v>
                </c:pt>
                <c:pt idx="8">
                  <c:v>I</c:v>
                </c:pt>
                <c:pt idx="9">
                  <c:v>J</c:v>
                </c:pt>
                <c:pt idx="10">
                  <c:v>K</c:v>
                </c:pt>
                <c:pt idx="11">
                  <c:v>L</c:v>
                </c:pt>
                <c:pt idx="12">
                  <c:v>M</c:v>
                </c:pt>
                <c:pt idx="13">
                  <c:v>N</c:v>
                </c:pt>
                <c:pt idx="14">
                  <c:v>O</c:v>
                </c:pt>
                <c:pt idx="15">
                  <c:v>P</c:v>
                </c:pt>
                <c:pt idx="16">
                  <c:v>Q</c:v>
                </c:pt>
                <c:pt idx="17">
                  <c:v>R</c:v>
                </c:pt>
                <c:pt idx="18">
                  <c:v>S</c:v>
                </c:pt>
                <c:pt idx="19">
                  <c:v>T</c:v>
                </c:pt>
                <c:pt idx="20">
                  <c:v>U</c:v>
                </c:pt>
                <c:pt idx="21">
                  <c:v>V</c:v>
                </c:pt>
                <c:pt idx="22">
                  <c:v>W</c:v>
                </c:pt>
                <c:pt idx="23">
                  <c:v>X</c:v>
                </c:pt>
                <c:pt idx="24">
                  <c:v>Y</c:v>
                </c:pt>
                <c:pt idx="25">
                  <c:v>Z</c:v>
                </c:pt>
              </c:strCache>
            </c:strRef>
          </c:cat>
          <c:val>
            <c:numRef>
              <c:f>Sheet1!$O$33:$O$58</c:f>
              <c:numCache>
                <c:formatCode>General</c:formatCode>
                <c:ptCount val="26"/>
                <c:pt idx="0">
                  <c:v>975</c:v>
                </c:pt>
                <c:pt idx="1">
                  <c:v>280</c:v>
                </c:pt>
                <c:pt idx="2">
                  <c:v>475</c:v>
                </c:pt>
                <c:pt idx="3">
                  <c:v>393</c:v>
                </c:pt>
                <c:pt idx="4">
                  <c:v>1230</c:v>
                </c:pt>
                <c:pt idx="5">
                  <c:v>229</c:v>
                </c:pt>
                <c:pt idx="6">
                  <c:v>310</c:v>
                </c:pt>
                <c:pt idx="7">
                  <c:v>387</c:v>
                </c:pt>
                <c:pt idx="8">
                  <c:v>670</c:v>
                </c:pt>
                <c:pt idx="9">
                  <c:v>27</c:v>
                </c:pt>
                <c:pt idx="10">
                  <c:v>210</c:v>
                </c:pt>
                <c:pt idx="11">
                  <c:v>716</c:v>
                </c:pt>
                <c:pt idx="12">
                  <c:v>316</c:v>
                </c:pt>
                <c:pt idx="13">
                  <c:v>573</c:v>
                </c:pt>
                <c:pt idx="14">
                  <c:v>753</c:v>
                </c:pt>
                <c:pt idx="15">
                  <c:v>365</c:v>
                </c:pt>
                <c:pt idx="16">
                  <c:v>29</c:v>
                </c:pt>
                <c:pt idx="17">
                  <c:v>897</c:v>
                </c:pt>
                <c:pt idx="18">
                  <c:v>668</c:v>
                </c:pt>
                <c:pt idx="19">
                  <c:v>729</c:v>
                </c:pt>
                <c:pt idx="20">
                  <c:v>466</c:v>
                </c:pt>
                <c:pt idx="21">
                  <c:v>152</c:v>
                </c:pt>
                <c:pt idx="22">
                  <c:v>194</c:v>
                </c:pt>
                <c:pt idx="23">
                  <c:v>37</c:v>
                </c:pt>
                <c:pt idx="24">
                  <c:v>424</c:v>
                </c:pt>
                <c:pt idx="25">
                  <c:v>40</c:v>
                </c:pt>
              </c:numCache>
            </c:numRef>
          </c:val>
          <c:extLst>
            <c:ext xmlns:c16="http://schemas.microsoft.com/office/drawing/2014/chart" uri="{C3380CC4-5D6E-409C-BE32-E72D297353CC}">
              <c16:uniqueId val="{00000000-D1CE-A44D-9239-C862F514F360}"/>
            </c:ext>
          </c:extLst>
        </c:ser>
        <c:ser>
          <c:idx val="2"/>
          <c:order val="1"/>
          <c:tx>
            <c:strRef>
              <c:f>Sheet1!$R$31:$R$32</c:f>
              <c:strCache>
                <c:ptCount val="2"/>
                <c:pt idx="0">
                  <c:v>NUMBER OF EACH LETTER IN GUESSES LIST</c:v>
                </c:pt>
                <c:pt idx="1">
                  <c:v>OCCURANCES in GUESSES LIST</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Sheet1!$N$33:$N$58</c:f>
              <c:strCache>
                <c:ptCount val="26"/>
                <c:pt idx="0">
                  <c:v>A</c:v>
                </c:pt>
                <c:pt idx="1">
                  <c:v>B</c:v>
                </c:pt>
                <c:pt idx="2">
                  <c:v>C</c:v>
                </c:pt>
                <c:pt idx="3">
                  <c:v>D</c:v>
                </c:pt>
                <c:pt idx="4">
                  <c:v>E</c:v>
                </c:pt>
                <c:pt idx="5">
                  <c:v>F</c:v>
                </c:pt>
                <c:pt idx="6">
                  <c:v>G</c:v>
                </c:pt>
                <c:pt idx="7">
                  <c:v>H</c:v>
                </c:pt>
                <c:pt idx="8">
                  <c:v>I</c:v>
                </c:pt>
                <c:pt idx="9">
                  <c:v>J</c:v>
                </c:pt>
                <c:pt idx="10">
                  <c:v>K</c:v>
                </c:pt>
                <c:pt idx="11">
                  <c:v>L</c:v>
                </c:pt>
                <c:pt idx="12">
                  <c:v>M</c:v>
                </c:pt>
                <c:pt idx="13">
                  <c:v>N</c:v>
                </c:pt>
                <c:pt idx="14">
                  <c:v>O</c:v>
                </c:pt>
                <c:pt idx="15">
                  <c:v>P</c:v>
                </c:pt>
                <c:pt idx="16">
                  <c:v>Q</c:v>
                </c:pt>
                <c:pt idx="17">
                  <c:v>R</c:v>
                </c:pt>
                <c:pt idx="18">
                  <c:v>S</c:v>
                </c:pt>
                <c:pt idx="19">
                  <c:v>T</c:v>
                </c:pt>
                <c:pt idx="20">
                  <c:v>U</c:v>
                </c:pt>
                <c:pt idx="21">
                  <c:v>V</c:v>
                </c:pt>
                <c:pt idx="22">
                  <c:v>W</c:v>
                </c:pt>
                <c:pt idx="23">
                  <c:v>X</c:v>
                </c:pt>
                <c:pt idx="24">
                  <c:v>Y</c:v>
                </c:pt>
                <c:pt idx="25">
                  <c:v>Z</c:v>
                </c:pt>
              </c:strCache>
            </c:strRef>
          </c:cat>
          <c:val>
            <c:numRef>
              <c:f>Sheet1!$R$33:$R$58</c:f>
              <c:numCache>
                <c:formatCode>General</c:formatCode>
                <c:ptCount val="26"/>
                <c:pt idx="0">
                  <c:v>5017</c:v>
                </c:pt>
                <c:pt idx="1">
                  <c:v>1347</c:v>
                </c:pt>
                <c:pt idx="2">
                  <c:v>1553</c:v>
                </c:pt>
                <c:pt idx="3">
                  <c:v>2060</c:v>
                </c:pt>
                <c:pt idx="4">
                  <c:v>5432</c:v>
                </c:pt>
                <c:pt idx="5">
                  <c:v>886</c:v>
                </c:pt>
                <c:pt idx="6">
                  <c:v>1334</c:v>
                </c:pt>
                <c:pt idx="7">
                  <c:v>1373</c:v>
                </c:pt>
                <c:pt idx="8">
                  <c:v>3089</c:v>
                </c:pt>
                <c:pt idx="9">
                  <c:v>264</c:v>
                </c:pt>
                <c:pt idx="10">
                  <c:v>1296</c:v>
                </c:pt>
                <c:pt idx="11">
                  <c:v>2655</c:v>
                </c:pt>
                <c:pt idx="12">
                  <c:v>1660</c:v>
                </c:pt>
                <c:pt idx="13">
                  <c:v>2381</c:v>
                </c:pt>
                <c:pt idx="14">
                  <c:v>3686</c:v>
                </c:pt>
                <c:pt idx="15">
                  <c:v>1654</c:v>
                </c:pt>
                <c:pt idx="16">
                  <c:v>84</c:v>
                </c:pt>
                <c:pt idx="17">
                  <c:v>3263</c:v>
                </c:pt>
                <c:pt idx="18">
                  <c:v>5997</c:v>
                </c:pt>
                <c:pt idx="19">
                  <c:v>2566</c:v>
                </c:pt>
                <c:pt idx="20">
                  <c:v>2046</c:v>
                </c:pt>
                <c:pt idx="21">
                  <c:v>542</c:v>
                </c:pt>
                <c:pt idx="22">
                  <c:v>845</c:v>
                </c:pt>
                <c:pt idx="23">
                  <c:v>251</c:v>
                </c:pt>
                <c:pt idx="24">
                  <c:v>1650</c:v>
                </c:pt>
                <c:pt idx="25">
                  <c:v>394</c:v>
                </c:pt>
              </c:numCache>
            </c:numRef>
          </c:val>
          <c:extLst>
            <c:ext xmlns:c16="http://schemas.microsoft.com/office/drawing/2014/chart" uri="{C3380CC4-5D6E-409C-BE32-E72D297353CC}">
              <c16:uniqueId val="{00000002-D1CE-A44D-9239-C862F514F360}"/>
            </c:ext>
          </c:extLst>
        </c:ser>
        <c:dLbls>
          <c:showLegendKey val="0"/>
          <c:showVal val="0"/>
          <c:showCatName val="0"/>
          <c:showSerName val="0"/>
          <c:showPercent val="0"/>
          <c:showBubbleSize val="0"/>
        </c:dLbls>
        <c:gapWidth val="150"/>
        <c:axId val="1783606288"/>
        <c:axId val="248018863"/>
      </c:barChart>
      <c:catAx>
        <c:axId val="178360628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018863"/>
        <c:crosses val="autoZero"/>
        <c:auto val="1"/>
        <c:lblAlgn val="ctr"/>
        <c:lblOffset val="100"/>
        <c:noMultiLvlLbl val="0"/>
      </c:catAx>
      <c:valAx>
        <c:axId val="248018863"/>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606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rich>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lang="en-AU" sz="1400" b="1" i="0" u="none" strike="noStrike" kern="1200" spc="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NUMBER of VOWELS in EACH WORD</a:t>
            </a:r>
            <a:r>
              <a:rPr lang="en-AU" sz="1400" b="0" i="0" u="none" strike="noStrike" kern="1200" spc="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rPr>
              <a:t> </a:t>
            </a:r>
            <a:endPar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endParaRPr>
          </a:p>
        </cx:rich>
      </cx:tx>
    </cx:title>
    <cx:plotArea>
      <cx:plotAreaRegion>
        <cx:series layoutId="treemap" uniqueId="{6D01B404-828B-D54E-90AF-D17A61C7FC82}">
          <cx:tx>
            <cx:txData>
              <cx:f>_xlchart.v1.1</cx:f>
              <cx:v>PERCENTAGE</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rich>
          <a:bodyPr spcFirstLastPara="1" vertOverflow="ellipsis" horzOverflow="overflow" wrap="square" lIns="0" tIns="0" rIns="0" bIns="0" anchor="ctr" anchorCtr="1"/>
          <a:lstStyle/>
          <a:p>
            <a:pPr algn="ctr" rtl="0">
              <a:defRPr/>
            </a:pPr>
            <a:r>
              <a:rPr lang="en-AU" sz="1400" b="1"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NUMBER of CONSONANTS in EACH WORD</a:t>
            </a:r>
            <a:r>
              <a:rPr lang="en-AU" sz="1400"/>
              <a:t> </a:t>
            </a:r>
            <a:endParaRPr lang="en-GB" sz="1400" b="0" i="0" u="none" strike="noStrike" baseline="0">
              <a:solidFill>
                <a:sysClr val="windowText" lastClr="000000">
                  <a:lumMod val="65000"/>
                  <a:lumOff val="35000"/>
                </a:sysClr>
              </a:solidFill>
              <a:latin typeface="Calibri" panose="020F0502020204030204"/>
            </a:endParaRPr>
          </a:p>
        </cx:rich>
      </cx:tx>
    </cx:title>
    <cx:plotArea>
      <cx:plotAreaRegion>
        <cx:series layoutId="treemap" uniqueId="{6C460CA7-4B68-5147-8204-1783EBA571C6}">
          <cx:tx>
            <cx:txData>
              <cx:f>_xlchart.v1.4</cx:f>
              <cx:v>PERCENTAGE</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microsoft.com/office/2014/relationships/chartEx" Target="../charts/chartEx1.xml"/><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chart" Target="../charts/chart3.xml"/><Relationship Id="rId10" Type="http://schemas.openxmlformats.org/officeDocument/2006/relationships/chart" Target="../charts/chart8.xml"/><Relationship Id="rId4" Type="http://schemas.microsoft.com/office/2014/relationships/chartEx" Target="../charts/chartEx2.xml"/><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289560</xdr:colOff>
      <xdr:row>0</xdr:row>
      <xdr:rowOff>193040</xdr:rowOff>
    </xdr:from>
    <xdr:to>
      <xdr:col>14</xdr:col>
      <xdr:colOff>609600</xdr:colOff>
      <xdr:row>14</xdr:row>
      <xdr:rowOff>101600</xdr:rowOff>
    </xdr:to>
    <xdr:graphicFrame macro="">
      <xdr:nvGraphicFramePr>
        <xdr:cNvPr id="2" name="Chart 1">
          <a:extLst>
            <a:ext uri="{FF2B5EF4-FFF2-40B4-BE49-F238E27FC236}">
              <a16:creationId xmlns:a16="http://schemas.microsoft.com/office/drawing/2014/main" id="{F7972461-6704-37C4-AF85-7975FB8DC4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289560</xdr:colOff>
      <xdr:row>15</xdr:row>
      <xdr:rowOff>81280</xdr:rowOff>
    </xdr:from>
    <xdr:to>
      <xdr:col>14</xdr:col>
      <xdr:colOff>579120</xdr:colOff>
      <xdr:row>28</xdr:row>
      <xdr:rowOff>182880</xdr:rowOff>
    </xdr:to>
    <xdr:graphicFrame macro="">
      <xdr:nvGraphicFramePr>
        <xdr:cNvPr id="3" name="Chart 2">
          <a:extLst>
            <a:ext uri="{FF2B5EF4-FFF2-40B4-BE49-F238E27FC236}">
              <a16:creationId xmlns:a16="http://schemas.microsoft.com/office/drawing/2014/main" id="{66EFD45A-B012-07CF-730A-0FCDC7AC9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802854</xdr:colOff>
      <xdr:row>9</xdr:row>
      <xdr:rowOff>182558</xdr:rowOff>
    </xdr:from>
    <xdr:to>
      <xdr:col>17</xdr:col>
      <xdr:colOff>914400</xdr:colOff>
      <xdr:row>27</xdr:row>
      <xdr:rowOff>81280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37A30620-42E5-DB06-4B41-EB199D129E8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3972754" y="1998658"/>
              <a:ext cx="3337346" cy="3594422"/>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167640</xdr:colOff>
      <xdr:row>9</xdr:row>
      <xdr:rowOff>193040</xdr:rowOff>
    </xdr:from>
    <xdr:to>
      <xdr:col>22</xdr:col>
      <xdr:colOff>50800</xdr:colOff>
      <xdr:row>27</xdr:row>
      <xdr:rowOff>50800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3C3453DC-0263-2427-B320-BF27D962061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7490440" y="2009140"/>
              <a:ext cx="3451860" cy="355346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254000</xdr:colOff>
      <xdr:row>29</xdr:row>
      <xdr:rowOff>178033</xdr:rowOff>
    </xdr:from>
    <xdr:to>
      <xdr:col>4</xdr:col>
      <xdr:colOff>1144165</xdr:colOff>
      <xdr:row>43</xdr:row>
      <xdr:rowOff>148205</xdr:rowOff>
    </xdr:to>
    <xdr:graphicFrame macro="">
      <xdr:nvGraphicFramePr>
        <xdr:cNvPr id="12" name="Chart 11">
          <a:extLst>
            <a:ext uri="{FF2B5EF4-FFF2-40B4-BE49-F238E27FC236}">
              <a16:creationId xmlns:a16="http://schemas.microsoft.com/office/drawing/2014/main" id="{8423765C-8E82-8089-A33A-49C2540C01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1256017</xdr:colOff>
      <xdr:row>29</xdr:row>
      <xdr:rowOff>189684</xdr:rowOff>
    </xdr:from>
    <xdr:to>
      <xdr:col>11</xdr:col>
      <xdr:colOff>792293</xdr:colOff>
      <xdr:row>43</xdr:row>
      <xdr:rowOff>159856</xdr:rowOff>
    </xdr:to>
    <xdr:graphicFrame macro="">
      <xdr:nvGraphicFramePr>
        <xdr:cNvPr id="13" name="Chart 12">
          <a:extLst>
            <a:ext uri="{FF2B5EF4-FFF2-40B4-BE49-F238E27FC236}">
              <a16:creationId xmlns:a16="http://schemas.microsoft.com/office/drawing/2014/main" id="{4E459FFF-5B58-76E9-B979-B7E13DEF5B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242349</xdr:colOff>
      <xdr:row>44</xdr:row>
      <xdr:rowOff>96473</xdr:rowOff>
    </xdr:from>
    <xdr:to>
      <xdr:col>4</xdr:col>
      <xdr:colOff>1132514</xdr:colOff>
      <xdr:row>58</xdr:row>
      <xdr:rowOff>66645</xdr:rowOff>
    </xdr:to>
    <xdr:graphicFrame macro="">
      <xdr:nvGraphicFramePr>
        <xdr:cNvPr id="14" name="Chart 13">
          <a:extLst>
            <a:ext uri="{FF2B5EF4-FFF2-40B4-BE49-F238E27FC236}">
              <a16:creationId xmlns:a16="http://schemas.microsoft.com/office/drawing/2014/main" id="{1C48C90D-6ED2-8ACF-0273-E2B0295D77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20972</xdr:colOff>
      <xdr:row>44</xdr:row>
      <xdr:rowOff>96473</xdr:rowOff>
    </xdr:from>
    <xdr:to>
      <xdr:col>11</xdr:col>
      <xdr:colOff>780642</xdr:colOff>
      <xdr:row>58</xdr:row>
      <xdr:rowOff>66645</xdr:rowOff>
    </xdr:to>
    <xdr:graphicFrame macro="">
      <xdr:nvGraphicFramePr>
        <xdr:cNvPr id="15" name="Chart 14">
          <a:extLst>
            <a:ext uri="{FF2B5EF4-FFF2-40B4-BE49-F238E27FC236}">
              <a16:creationId xmlns:a16="http://schemas.microsoft.com/office/drawing/2014/main" id="{BC24D0AD-E369-1E73-6271-8DD8124245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31</xdr:col>
      <xdr:colOff>172720</xdr:colOff>
      <xdr:row>8</xdr:row>
      <xdr:rowOff>193040</xdr:rowOff>
    </xdr:from>
    <xdr:to>
      <xdr:col>40</xdr:col>
      <xdr:colOff>22281</xdr:colOff>
      <xdr:row>16</xdr:row>
      <xdr:rowOff>40640</xdr:rowOff>
    </xdr:to>
    <xdr:sp macro="" textlink="">
      <xdr:nvSpPr>
        <xdr:cNvPr id="18" name="TextBox 17">
          <a:extLst>
            <a:ext uri="{FF2B5EF4-FFF2-40B4-BE49-F238E27FC236}">
              <a16:creationId xmlns:a16="http://schemas.microsoft.com/office/drawing/2014/main" id="{92EE1391-317A-8AE0-6BB6-1B2370BBBD08}"/>
            </a:ext>
          </a:extLst>
        </xdr:cNvPr>
        <xdr:cNvSpPr txBox="1"/>
      </xdr:nvSpPr>
      <xdr:spPr>
        <a:xfrm>
          <a:off x="26876141" y="1786110"/>
          <a:ext cx="5631403" cy="145181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r>
            <a:rPr lang="en-GB" sz="1200"/>
            <a:t>These</a:t>
          </a:r>
          <a:r>
            <a:rPr lang="en-GB" sz="1200" baseline="0"/>
            <a:t> are the annagrams of the top 5 letters in the answer list. I coded a program to find the number of times each letter fits into eahc position of the words, and compared this with the annagrams. I gave each letter in each of the words a score based on the position of each letter, and found that ORATE and ROATE were the words where most positions of each letter were the most common. HOWEVER, all of these words are NOT in the answer list. They are in the guesses list, so you can use these as a very logical starting word, but the possibility of getting Wordle in 1 is 0%.</a:t>
          </a:r>
          <a:endParaRPr lang="en-GB" sz="1200"/>
        </a:p>
      </xdr:txBody>
    </xdr:sp>
    <xdr:clientData/>
  </xdr:twoCellAnchor>
  <xdr:twoCellAnchor>
    <xdr:from>
      <xdr:col>31</xdr:col>
      <xdr:colOff>180295</xdr:colOff>
      <xdr:row>18</xdr:row>
      <xdr:rowOff>44562</xdr:rowOff>
    </xdr:from>
    <xdr:to>
      <xdr:col>40</xdr:col>
      <xdr:colOff>29856</xdr:colOff>
      <xdr:row>24</xdr:row>
      <xdr:rowOff>137339</xdr:rowOff>
    </xdr:to>
    <xdr:sp macro="" textlink="">
      <xdr:nvSpPr>
        <xdr:cNvPr id="20" name="TextBox 19">
          <a:extLst>
            <a:ext uri="{FF2B5EF4-FFF2-40B4-BE49-F238E27FC236}">
              <a16:creationId xmlns:a16="http://schemas.microsoft.com/office/drawing/2014/main" id="{43EAA3BD-14CB-704D-AE91-E80BEA1D103A}"/>
            </a:ext>
          </a:extLst>
        </xdr:cNvPr>
        <xdr:cNvSpPr txBox="1"/>
      </xdr:nvSpPr>
      <xdr:spPr>
        <a:xfrm>
          <a:off x="26883716" y="3642895"/>
          <a:ext cx="5631403" cy="129593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r>
            <a:rPr lang="en-GB" sz="1200"/>
            <a:t>Because these aren't in the answer list, I added the next most common letter, L, to the annagram solver. This gave me the words: {alert, alter, artel, later, oater,</a:t>
          </a:r>
          <a:r>
            <a:rPr lang="en-GB" sz="1200" baseline="0"/>
            <a:t> orate, ratel, realo, roate, rotal, taler, tolar}. I then narrowed this list down to the words that ARE in the answer list: {alert, alter, later} and then applied the same process of checking the position of each letter in each word. This calculation found that ALERT is logically the best starting word, with a non-zero chance of getting the answer in one some day.</a:t>
          </a:r>
          <a:endParaRPr lang="en-GB" sz="1200"/>
        </a:p>
      </xdr:txBody>
    </xdr:sp>
    <xdr:clientData/>
  </xdr:twoCellAnchor>
  <xdr:twoCellAnchor>
    <xdr:from>
      <xdr:col>31</xdr:col>
      <xdr:colOff>170909</xdr:colOff>
      <xdr:row>26</xdr:row>
      <xdr:rowOff>189636</xdr:rowOff>
    </xdr:from>
    <xdr:to>
      <xdr:col>40</xdr:col>
      <xdr:colOff>101600</xdr:colOff>
      <xdr:row>50</xdr:row>
      <xdr:rowOff>14270</xdr:rowOff>
    </xdr:to>
    <xdr:sp macro="" textlink="">
      <xdr:nvSpPr>
        <xdr:cNvPr id="4" name="TextBox 3">
          <a:extLst>
            <a:ext uri="{FF2B5EF4-FFF2-40B4-BE49-F238E27FC236}">
              <a16:creationId xmlns:a16="http://schemas.microsoft.com/office/drawing/2014/main" id="{20A0C49E-FDAE-F346-82B4-C8199423B958}"/>
            </a:ext>
          </a:extLst>
        </xdr:cNvPr>
        <xdr:cNvSpPr txBox="1"/>
      </xdr:nvSpPr>
      <xdr:spPr>
        <a:xfrm>
          <a:off x="26815509" y="5460136"/>
          <a:ext cx="5683791" cy="4701434"/>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r>
            <a:rPr lang="en-GB" sz="1450"/>
            <a:t>Due to suggestions from multiple classmates after my proposal, I decided to find the 'worst' starting word</a:t>
          </a:r>
          <a:r>
            <a:rPr lang="en-GB" sz="1450" baseline="0"/>
            <a:t> for Wordle as well. I did this by using an anngram solver and found valid words in the wordle list that use some of the least common letters. I then added the positions for all the letters in each word, and found that FUZZY had the highest score, meaning the word contains the most uncommon letters. While this word is definetly a terrible starting word, it is still in the answer list, leaving a slight chance to get the word in one. This method of finding the worst starting word does also not take into account that double letters in a word lowers the chance of getting green and yellow tiles even more. Even though fuzzy only has 4 different letters, there is still a chance that any one of those letters could be in the answer. Unlike the word MAMMA, there are only two unique letters involved, which therefore makes this word a terrible guess, even though M and A are quite common letters. To more accuractly find the "worst" starting word in the future if I had more time, would be to code a program that calculates the average percentage of recieving a green or yellow letter using the guess, and therefore finding the word with the lowest percentage. This program could also be used to find the "best" starting word as well. </a:t>
          </a:r>
          <a:endParaRPr lang="en-GB" sz="1450"/>
        </a:p>
      </xdr:txBody>
    </xdr:sp>
    <xdr:clientData/>
  </xdr:twoCellAnchor>
  <xdr:twoCellAnchor>
    <xdr:from>
      <xdr:col>46</xdr:col>
      <xdr:colOff>156790</xdr:colOff>
      <xdr:row>8</xdr:row>
      <xdr:rowOff>141112</xdr:rowOff>
    </xdr:from>
    <xdr:to>
      <xdr:col>52</xdr:col>
      <xdr:colOff>94074</xdr:colOff>
      <xdr:row>16</xdr:row>
      <xdr:rowOff>78396</xdr:rowOff>
    </xdr:to>
    <xdr:sp macro="" textlink="">
      <xdr:nvSpPr>
        <xdr:cNvPr id="6" name="TextBox 5">
          <a:extLst>
            <a:ext uri="{FF2B5EF4-FFF2-40B4-BE49-F238E27FC236}">
              <a16:creationId xmlns:a16="http://schemas.microsoft.com/office/drawing/2014/main" id="{3924D4BE-7E49-9A41-AE9B-7B0425CA037A}"/>
            </a:ext>
          </a:extLst>
        </xdr:cNvPr>
        <xdr:cNvSpPr txBox="1"/>
      </xdr:nvSpPr>
      <xdr:spPr>
        <a:xfrm>
          <a:off x="36720247" y="1756050"/>
          <a:ext cx="3919753" cy="1567902"/>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r>
            <a:rPr lang="en-GB" sz="1100"/>
            <a:t>For the next part in my data analysis, I found</a:t>
          </a:r>
          <a:r>
            <a:rPr lang="en-GB" sz="1100" baseline="0"/>
            <a:t> another word to use after ALERT. These words get all of the top 10 common letters involved, in the best places for these words. While this lowers the chance of getting the answer in 2 if you get any information from the first guess, there is a very high chance of getting the answer in 3 or 4. This method is also very useful when trying to solve the answer in less time. </a:t>
          </a:r>
        </a:p>
      </xdr:txBody>
    </xdr:sp>
    <xdr:clientData/>
  </xdr:twoCellAnchor>
  <xdr:twoCellAnchor>
    <xdr:from>
      <xdr:col>46</xdr:col>
      <xdr:colOff>165100</xdr:colOff>
      <xdr:row>16</xdr:row>
      <xdr:rowOff>176389</xdr:rowOff>
    </xdr:from>
    <xdr:to>
      <xdr:col>54</xdr:col>
      <xdr:colOff>457199</xdr:colOff>
      <xdr:row>22</xdr:row>
      <xdr:rowOff>165726</xdr:rowOff>
    </xdr:to>
    <xdr:sp macro="" textlink="">
      <xdr:nvSpPr>
        <xdr:cNvPr id="7" name="TextBox 6">
          <a:extLst>
            <a:ext uri="{FF2B5EF4-FFF2-40B4-BE49-F238E27FC236}">
              <a16:creationId xmlns:a16="http://schemas.microsoft.com/office/drawing/2014/main" id="{1CB3FCFF-33A4-0A4F-B52D-0309AE6E3DAF}"/>
            </a:ext>
          </a:extLst>
        </xdr:cNvPr>
        <xdr:cNvSpPr txBox="1"/>
      </xdr:nvSpPr>
      <xdr:spPr>
        <a:xfrm>
          <a:off x="36639500" y="3414889"/>
          <a:ext cx="5956299" cy="1208537"/>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r>
            <a:rPr lang="en-GB" sz="1400"/>
            <a:t>The last aspect I decided to look into for my investigation is comparing the frequency of all letters in the wordle answer list and comparing this to the</a:t>
          </a:r>
          <a:r>
            <a:rPr lang="en-GB" sz="1400" baseline="0"/>
            <a:t> english dictionary. I found a data set from the </a:t>
          </a:r>
          <a:r>
            <a:rPr lang="en-GB" sz="1400" i="1" baseline="0"/>
            <a:t>Cornell Department of Mathematics</a:t>
          </a:r>
          <a:r>
            <a:rPr lang="en-GB" sz="1400" baseline="0"/>
            <a:t>, which listed this table. As seen, there is a clear correlation between wordle letters and the english dictionary.</a:t>
          </a:r>
        </a:p>
      </xdr:txBody>
    </xdr:sp>
    <xdr:clientData/>
  </xdr:twoCellAnchor>
  <xdr:twoCellAnchor>
    <xdr:from>
      <xdr:col>46</xdr:col>
      <xdr:colOff>184150</xdr:colOff>
      <xdr:row>23</xdr:row>
      <xdr:rowOff>63500</xdr:rowOff>
    </xdr:from>
    <xdr:to>
      <xdr:col>54</xdr:col>
      <xdr:colOff>495300</xdr:colOff>
      <xdr:row>45</xdr:row>
      <xdr:rowOff>0</xdr:rowOff>
    </xdr:to>
    <xdr:graphicFrame macro="">
      <xdr:nvGraphicFramePr>
        <xdr:cNvPr id="19" name="Chart 18">
          <a:extLst>
            <a:ext uri="{FF2B5EF4-FFF2-40B4-BE49-F238E27FC236}">
              <a16:creationId xmlns:a16="http://schemas.microsoft.com/office/drawing/2014/main" id="{CBE27FF0-67C9-514C-692D-4A48294C7E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264080</xdr:colOff>
      <xdr:row>29</xdr:row>
      <xdr:rowOff>161270</xdr:rowOff>
    </xdr:from>
    <xdr:to>
      <xdr:col>22</xdr:col>
      <xdr:colOff>20159</xdr:colOff>
      <xdr:row>58</xdr:row>
      <xdr:rowOff>100793</xdr:rowOff>
    </xdr:to>
    <xdr:graphicFrame macro="">
      <xdr:nvGraphicFramePr>
        <xdr:cNvPr id="5" name="Chart 4">
          <a:extLst>
            <a:ext uri="{FF2B5EF4-FFF2-40B4-BE49-F238E27FC236}">
              <a16:creationId xmlns:a16="http://schemas.microsoft.com/office/drawing/2014/main" id="{300C1DB2-EBAC-A390-00EE-8B407F8CA0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36896-B97A-5B42-97F3-D73BA8F4B5FC}">
  <dimension ref="B2:BA58"/>
  <sheetViews>
    <sheetView tabSelected="1" zoomScale="109" zoomScaleNormal="89" workbookViewId="0">
      <selection activeCell="C30" sqref="C30"/>
    </sheetView>
  </sheetViews>
  <sheetFormatPr baseColWidth="10" defaultRowHeight="16" x14ac:dyDescent="0.2"/>
  <cols>
    <col min="1" max="1" width="3.5" customWidth="1"/>
    <col min="2" max="2" width="12.1640625" style="1" customWidth="1"/>
    <col min="3" max="3" width="28" style="1" customWidth="1"/>
    <col min="4" max="4" width="3.6640625" customWidth="1"/>
    <col min="5" max="5" width="11.5" customWidth="1"/>
    <col min="6" max="6" width="27.33203125" customWidth="1"/>
    <col min="16" max="16" width="8.33203125" bestFit="1" customWidth="1"/>
    <col min="17" max="17" width="23.1640625" bestFit="1" customWidth="1"/>
    <col min="18" max="18" width="12.1640625" bestFit="1" customWidth="1"/>
    <col min="19" max="19" width="3.1640625" customWidth="1"/>
    <col min="20" max="20" width="8.33203125" bestFit="1" customWidth="1"/>
    <col min="21" max="21" width="23.1640625" bestFit="1" customWidth="1"/>
    <col min="22" max="22" width="12.1640625" bestFit="1" customWidth="1"/>
    <col min="23" max="23" width="5.33203125" customWidth="1"/>
    <col min="24" max="24" width="9.1640625" bestFit="1" customWidth="1"/>
    <col min="25" max="25" width="12.5" bestFit="1" customWidth="1"/>
    <col min="26" max="26" width="2.6640625" customWidth="1"/>
    <col min="27" max="27" width="9.1640625" bestFit="1" customWidth="1"/>
    <col min="28" max="28" width="12.5" bestFit="1" customWidth="1"/>
    <col min="29" max="29" width="2.5" customWidth="1"/>
    <col min="30" max="30" width="9.1640625" bestFit="1" customWidth="1"/>
    <col min="31" max="31" width="12.5" bestFit="1" customWidth="1"/>
    <col min="32" max="32" width="2.5" customWidth="1"/>
    <col min="33" max="33" width="9.1640625" bestFit="1" customWidth="1"/>
    <col min="34" max="34" width="12.5" bestFit="1" customWidth="1"/>
    <col min="35" max="35" width="3.33203125" customWidth="1"/>
    <col min="36" max="36" width="9.1640625" bestFit="1" customWidth="1"/>
    <col min="37" max="37" width="12.5" bestFit="1" customWidth="1"/>
    <col min="38" max="38" width="3" customWidth="1"/>
    <col min="40" max="40" width="12.5" bestFit="1" customWidth="1"/>
    <col min="41" max="41" width="3.1640625" customWidth="1"/>
    <col min="43" max="43" width="12.5" bestFit="1" customWidth="1"/>
    <col min="44" max="44" width="2.83203125" customWidth="1"/>
    <col min="46" max="46" width="13.33203125" bestFit="1" customWidth="1"/>
    <col min="47" max="47" width="2.6640625" customWidth="1"/>
    <col min="49" max="49" width="12.5" bestFit="1" customWidth="1"/>
    <col min="50" max="50" width="2.6640625" customWidth="1"/>
    <col min="52" max="52" width="12.5" bestFit="1" customWidth="1"/>
    <col min="53" max="53" width="11.5" bestFit="1" customWidth="1"/>
  </cols>
  <sheetData>
    <row r="2" spans="2:52" ht="15" customHeight="1" x14ac:dyDescent="0.2">
      <c r="B2" s="25" t="s">
        <v>28</v>
      </c>
      <c r="C2" s="25"/>
      <c r="E2" s="25" t="s">
        <v>29</v>
      </c>
      <c r="F2" s="25"/>
      <c r="P2" s="33" t="s">
        <v>32</v>
      </c>
      <c r="Q2" s="34"/>
      <c r="R2" s="35"/>
      <c r="T2" s="33" t="s">
        <v>41</v>
      </c>
      <c r="U2" s="34"/>
      <c r="V2" s="35"/>
      <c r="X2" s="25" t="s">
        <v>46</v>
      </c>
      <c r="Y2" s="25"/>
      <c r="AA2" s="25" t="s">
        <v>47</v>
      </c>
      <c r="AB2" s="25"/>
      <c r="AD2" s="25" t="s">
        <v>48</v>
      </c>
      <c r="AE2" s="25"/>
      <c r="AG2" s="25" t="s">
        <v>49</v>
      </c>
      <c r="AH2" s="25"/>
      <c r="AJ2" s="25" t="s">
        <v>50</v>
      </c>
      <c r="AK2" s="25"/>
      <c r="AM2" s="25" t="s">
        <v>54</v>
      </c>
      <c r="AN2" s="25"/>
      <c r="AP2" s="23" t="s">
        <v>67</v>
      </c>
      <c r="AQ2" s="23"/>
      <c r="AS2" s="23" t="s">
        <v>68</v>
      </c>
      <c r="AT2" s="23"/>
      <c r="AV2" s="23" t="s">
        <v>69</v>
      </c>
      <c r="AW2" s="23"/>
      <c r="AY2" s="23" t="s">
        <v>70</v>
      </c>
      <c r="AZ2" s="23"/>
    </row>
    <row r="3" spans="2:52" x14ac:dyDescent="0.2">
      <c r="B3" s="4" t="s">
        <v>26</v>
      </c>
      <c r="C3" s="4" t="s">
        <v>43</v>
      </c>
      <c r="E3" s="4" t="s">
        <v>26</v>
      </c>
      <c r="F3" s="4" t="s">
        <v>44</v>
      </c>
      <c r="P3" s="5" t="s">
        <v>30</v>
      </c>
      <c r="Q3" s="5" t="s">
        <v>31</v>
      </c>
      <c r="R3" s="5" t="s">
        <v>34</v>
      </c>
      <c r="T3" s="5" t="s">
        <v>30</v>
      </c>
      <c r="U3" s="5" t="s">
        <v>31</v>
      </c>
      <c r="V3" s="5" t="s">
        <v>34</v>
      </c>
      <c r="X3" s="4" t="s">
        <v>45</v>
      </c>
      <c r="Y3" s="4" t="s">
        <v>27</v>
      </c>
      <c r="AA3" s="4" t="s">
        <v>45</v>
      </c>
      <c r="AB3" s="4" t="s">
        <v>27</v>
      </c>
      <c r="AD3" s="4" t="s">
        <v>45</v>
      </c>
      <c r="AE3" s="4" t="s">
        <v>27</v>
      </c>
      <c r="AG3" s="4" t="s">
        <v>45</v>
      </c>
      <c r="AH3" s="4" t="s">
        <v>27</v>
      </c>
      <c r="AJ3" s="4" t="s">
        <v>45</v>
      </c>
      <c r="AK3" s="4" t="s">
        <v>27</v>
      </c>
      <c r="AM3" s="4" t="s">
        <v>45</v>
      </c>
      <c r="AN3" s="4" t="s">
        <v>27</v>
      </c>
      <c r="AP3" s="19" t="s">
        <v>45</v>
      </c>
      <c r="AQ3" s="19" t="s">
        <v>27</v>
      </c>
      <c r="AS3" s="19" t="s">
        <v>45</v>
      </c>
      <c r="AT3" s="19" t="s">
        <v>27</v>
      </c>
      <c r="AV3" s="19" t="s">
        <v>45</v>
      </c>
      <c r="AW3" s="19" t="s">
        <v>27</v>
      </c>
      <c r="AY3" s="19" t="s">
        <v>45</v>
      </c>
      <c r="AZ3" s="19" t="s">
        <v>27</v>
      </c>
    </row>
    <row r="4" spans="2:52" x14ac:dyDescent="0.2">
      <c r="B4" s="3" t="s">
        <v>4</v>
      </c>
      <c r="C4" s="2">
        <v>1230</v>
      </c>
      <c r="E4" s="3" t="s">
        <v>18</v>
      </c>
      <c r="F4" s="2">
        <v>5997</v>
      </c>
      <c r="P4" s="6" t="s">
        <v>42</v>
      </c>
      <c r="Q4" s="2">
        <v>12</v>
      </c>
      <c r="R4" s="8">
        <f>(Q4/$Q$9)</f>
        <v>5.1970550021654396E-3</v>
      </c>
      <c r="T4" s="6" t="s">
        <v>36</v>
      </c>
      <c r="U4" s="2">
        <v>3</v>
      </c>
      <c r="V4" s="8">
        <f>(U4/$Q$9)</f>
        <v>1.2992637505413599E-3</v>
      </c>
      <c r="X4" s="3">
        <v>3</v>
      </c>
      <c r="Y4" s="2">
        <v>306</v>
      </c>
      <c r="AA4" s="3">
        <v>5</v>
      </c>
      <c r="AB4" s="2">
        <v>422</v>
      </c>
      <c r="AD4" s="3">
        <v>2</v>
      </c>
      <c r="AE4" s="2">
        <v>267</v>
      </c>
      <c r="AG4" s="3">
        <v>2</v>
      </c>
      <c r="AH4" s="2">
        <v>279</v>
      </c>
      <c r="AJ4" s="3">
        <v>5</v>
      </c>
      <c r="AK4" s="2">
        <v>253</v>
      </c>
      <c r="AM4" s="3">
        <v>2</v>
      </c>
      <c r="AN4" s="2">
        <v>200</v>
      </c>
      <c r="AP4" s="6">
        <v>1</v>
      </c>
      <c r="AQ4" s="2">
        <v>365</v>
      </c>
      <c r="AS4" s="6">
        <v>3</v>
      </c>
      <c r="AT4" s="2">
        <v>266</v>
      </c>
      <c r="AV4" s="6">
        <v>4</v>
      </c>
      <c r="AW4" s="2">
        <v>182</v>
      </c>
      <c r="AY4" s="6">
        <v>1</v>
      </c>
      <c r="AZ4" s="2">
        <v>198</v>
      </c>
    </row>
    <row r="5" spans="2:52" x14ac:dyDescent="0.2">
      <c r="B5" s="3" t="s">
        <v>0</v>
      </c>
      <c r="C5" s="2">
        <v>975</v>
      </c>
      <c r="E5" s="3" t="s">
        <v>4</v>
      </c>
      <c r="F5" s="2">
        <v>5432</v>
      </c>
      <c r="P5" s="6" t="s">
        <v>36</v>
      </c>
      <c r="Q5" s="2">
        <v>732</v>
      </c>
      <c r="R5" s="8">
        <f t="shared" ref="R5:R8" si="0">(Q5/$Q$9)</f>
        <v>0.31702035513209181</v>
      </c>
      <c r="T5" s="6" t="s">
        <v>37</v>
      </c>
      <c r="U5" s="2">
        <v>226</v>
      </c>
      <c r="V5" s="8">
        <f t="shared" ref="V5:V8" si="1">(U5/$Q$9)</f>
        <v>9.7877869207449106E-2</v>
      </c>
      <c r="X5" s="3">
        <v>2</v>
      </c>
      <c r="Y5" s="2">
        <v>304</v>
      </c>
      <c r="AA5" s="3">
        <v>4</v>
      </c>
      <c r="AB5" s="2">
        <v>318</v>
      </c>
      <c r="AD5" s="3">
        <v>5</v>
      </c>
      <c r="AE5" s="2">
        <v>212</v>
      </c>
      <c r="AG5" s="3">
        <v>3</v>
      </c>
      <c r="AH5" s="2">
        <v>243</v>
      </c>
      <c r="AJ5" s="3">
        <v>1</v>
      </c>
      <c r="AK5" s="2">
        <v>149</v>
      </c>
      <c r="AM5" s="3">
        <v>4</v>
      </c>
      <c r="AN5" s="2">
        <v>162</v>
      </c>
      <c r="AP5" s="6">
        <v>4</v>
      </c>
      <c r="AQ5" s="2">
        <v>171</v>
      </c>
      <c r="AS5" s="6">
        <v>2</v>
      </c>
      <c r="AT5" s="2">
        <v>201</v>
      </c>
      <c r="AV5" s="6">
        <v>3</v>
      </c>
      <c r="AW5" s="2">
        <v>137</v>
      </c>
      <c r="AY5" s="6">
        <v>4</v>
      </c>
      <c r="AZ5" s="2">
        <v>150</v>
      </c>
    </row>
    <row r="6" spans="2:52" x14ac:dyDescent="0.2">
      <c r="B6" s="3" t="s">
        <v>17</v>
      </c>
      <c r="C6" s="2">
        <v>897</v>
      </c>
      <c r="E6" s="3" t="s">
        <v>0</v>
      </c>
      <c r="F6" s="2">
        <v>5017</v>
      </c>
      <c r="P6" s="6" t="s">
        <v>37</v>
      </c>
      <c r="Q6" s="2">
        <v>1336</v>
      </c>
      <c r="R6" s="8">
        <f t="shared" si="0"/>
        <v>0.57860545690775222</v>
      </c>
      <c r="S6" t="s">
        <v>35</v>
      </c>
      <c r="T6" s="6" t="s">
        <v>38</v>
      </c>
      <c r="U6" s="2">
        <v>1336</v>
      </c>
      <c r="V6" s="8">
        <f t="shared" si="1"/>
        <v>0.57860545690775222</v>
      </c>
      <c r="X6" s="3">
        <v>4</v>
      </c>
      <c r="Y6" s="2">
        <v>162</v>
      </c>
      <c r="AA6" s="3">
        <v>2</v>
      </c>
      <c r="AB6" s="2">
        <v>241</v>
      </c>
      <c r="AD6" s="3">
        <v>3</v>
      </c>
      <c r="AE6" s="2">
        <v>163</v>
      </c>
      <c r="AG6" s="3">
        <v>4</v>
      </c>
      <c r="AH6" s="2">
        <v>132</v>
      </c>
      <c r="AJ6" s="3">
        <v>4</v>
      </c>
      <c r="AK6" s="2">
        <v>139</v>
      </c>
      <c r="AM6" s="3">
        <v>5</v>
      </c>
      <c r="AN6" s="2">
        <v>155</v>
      </c>
      <c r="AP6" s="6">
        <v>3</v>
      </c>
      <c r="AQ6" s="2">
        <v>80</v>
      </c>
      <c r="AS6" s="6">
        <v>4</v>
      </c>
      <c r="AT6" s="2">
        <v>158</v>
      </c>
      <c r="AV6" s="6">
        <v>5</v>
      </c>
      <c r="AW6" s="2">
        <v>130</v>
      </c>
      <c r="AY6" s="6">
        <v>3</v>
      </c>
      <c r="AZ6" s="2">
        <v>56</v>
      </c>
    </row>
    <row r="7" spans="2:52" x14ac:dyDescent="0.2">
      <c r="B7" s="3" t="s">
        <v>14</v>
      </c>
      <c r="C7" s="2">
        <v>753</v>
      </c>
      <c r="E7" s="3" t="s">
        <v>14</v>
      </c>
      <c r="F7" s="2">
        <v>3686</v>
      </c>
      <c r="P7" s="6" t="s">
        <v>38</v>
      </c>
      <c r="Q7" s="2">
        <v>226</v>
      </c>
      <c r="R7" s="8">
        <f t="shared" si="0"/>
        <v>9.7877869207449106E-2</v>
      </c>
      <c r="T7" s="6" t="s">
        <v>39</v>
      </c>
      <c r="U7" s="2">
        <v>732</v>
      </c>
      <c r="V7" s="8">
        <f t="shared" si="1"/>
        <v>0.31702035513209181</v>
      </c>
      <c r="X7" s="3">
        <v>1</v>
      </c>
      <c r="Y7" s="2">
        <v>140</v>
      </c>
      <c r="AA7" s="3">
        <v>3</v>
      </c>
      <c r="AB7" s="2">
        <v>177</v>
      </c>
      <c r="AD7" s="3">
        <v>4</v>
      </c>
      <c r="AE7" s="2">
        <v>150</v>
      </c>
      <c r="AG7" s="3">
        <v>5</v>
      </c>
      <c r="AH7" s="2">
        <v>58</v>
      </c>
      <c r="AJ7" s="3">
        <v>3</v>
      </c>
      <c r="AK7" s="2">
        <v>111</v>
      </c>
      <c r="AM7" s="3">
        <v>3</v>
      </c>
      <c r="AN7" s="2">
        <v>112</v>
      </c>
      <c r="AP7" s="6">
        <v>5</v>
      </c>
      <c r="AQ7" s="2">
        <v>36</v>
      </c>
      <c r="AS7" s="6">
        <v>1</v>
      </c>
      <c r="AT7" s="2">
        <v>34</v>
      </c>
      <c r="AV7" s="6">
        <v>2</v>
      </c>
      <c r="AW7" s="2">
        <v>87</v>
      </c>
      <c r="AY7" s="6">
        <v>2</v>
      </c>
      <c r="AZ7" s="2">
        <v>40</v>
      </c>
    </row>
    <row r="8" spans="2:52" x14ac:dyDescent="0.2">
      <c r="B8" s="3" t="s">
        <v>19</v>
      </c>
      <c r="C8" s="2">
        <v>729</v>
      </c>
      <c r="E8" s="3" t="s">
        <v>17</v>
      </c>
      <c r="F8" s="2">
        <v>3263</v>
      </c>
      <c r="P8" s="6" t="s">
        <v>39</v>
      </c>
      <c r="Q8" s="2">
        <v>3</v>
      </c>
      <c r="R8" s="8">
        <f t="shared" si="0"/>
        <v>1.2992637505413599E-3</v>
      </c>
      <c r="T8" s="6" t="s">
        <v>40</v>
      </c>
      <c r="U8" s="2">
        <v>12</v>
      </c>
      <c r="V8" s="8">
        <f t="shared" si="1"/>
        <v>5.1970550021654396E-3</v>
      </c>
      <c r="X8" s="3">
        <v>5</v>
      </c>
      <c r="Y8" s="2">
        <v>63</v>
      </c>
      <c r="AA8" s="3">
        <v>1</v>
      </c>
      <c r="AB8" s="2">
        <v>72</v>
      </c>
      <c r="AD8" s="3">
        <v>1</v>
      </c>
      <c r="AE8" s="2">
        <v>105</v>
      </c>
      <c r="AG8" s="3">
        <v>1</v>
      </c>
      <c r="AH8" s="2">
        <v>41</v>
      </c>
      <c r="AJ8" s="3">
        <v>2</v>
      </c>
      <c r="AK8" s="2">
        <v>77</v>
      </c>
      <c r="AM8" s="3">
        <v>1</v>
      </c>
      <c r="AN8" s="2">
        <v>87</v>
      </c>
      <c r="AP8" s="6">
        <v>2</v>
      </c>
      <c r="AQ8" s="2">
        <v>16</v>
      </c>
      <c r="AS8" s="6">
        <v>5</v>
      </c>
      <c r="AT8" s="2">
        <v>11</v>
      </c>
      <c r="AV8" s="6">
        <v>1</v>
      </c>
      <c r="AW8" s="2">
        <v>37</v>
      </c>
      <c r="AY8" s="6">
        <v>5</v>
      </c>
      <c r="AZ8" s="2">
        <v>31</v>
      </c>
    </row>
    <row r="9" spans="2:52" x14ac:dyDescent="0.2">
      <c r="B9" s="3" t="s">
        <v>11</v>
      </c>
      <c r="C9" s="2">
        <v>716</v>
      </c>
      <c r="E9" s="3" t="s">
        <v>8</v>
      </c>
      <c r="F9" s="2">
        <v>3089</v>
      </c>
      <c r="P9" s="7"/>
      <c r="Q9" s="7">
        <f>Q4+Q5+Q6+Q7+Q8</f>
        <v>2309</v>
      </c>
      <c r="R9" s="6"/>
      <c r="T9" s="7"/>
      <c r="U9" s="7">
        <f>U4+U5+U6+U7+U8</f>
        <v>2309</v>
      </c>
      <c r="V9" s="6"/>
    </row>
    <row r="10" spans="2:52" x14ac:dyDescent="0.2">
      <c r="B10" s="3" t="s">
        <v>8</v>
      </c>
      <c r="C10" s="2">
        <v>670</v>
      </c>
      <c r="E10" s="3" t="s">
        <v>11</v>
      </c>
      <c r="F10" s="2">
        <v>2655</v>
      </c>
      <c r="X10" s="24" t="s">
        <v>51</v>
      </c>
      <c r="Y10" s="24"/>
      <c r="AA10" s="24" t="s">
        <v>52</v>
      </c>
      <c r="AB10" s="24"/>
      <c r="AD10" s="24" t="s">
        <v>53</v>
      </c>
      <c r="AE10" s="24"/>
      <c r="AP10" s="24" t="s">
        <v>71</v>
      </c>
      <c r="AQ10" s="24"/>
      <c r="AS10" s="24" t="s">
        <v>72</v>
      </c>
      <c r="AT10" s="24"/>
    </row>
    <row r="11" spans="2:52" x14ac:dyDescent="0.2">
      <c r="B11" s="3" t="s">
        <v>18</v>
      </c>
      <c r="C11" s="2">
        <v>668</v>
      </c>
      <c r="E11" s="3" t="s">
        <v>19</v>
      </c>
      <c r="F11" s="2">
        <v>2566</v>
      </c>
      <c r="X11" s="9" t="s">
        <v>14</v>
      </c>
      <c r="Y11" s="2">
        <v>5</v>
      </c>
      <c r="AA11" s="9" t="s">
        <v>14</v>
      </c>
      <c r="AB11" s="2">
        <v>5</v>
      </c>
      <c r="AD11" s="9" t="s">
        <v>17</v>
      </c>
      <c r="AE11" s="2">
        <v>5</v>
      </c>
      <c r="AP11" s="9" t="s">
        <v>18</v>
      </c>
      <c r="AQ11" s="2">
        <v>1</v>
      </c>
      <c r="AS11" s="9" t="s">
        <v>18</v>
      </c>
      <c r="AT11" s="2">
        <v>1</v>
      </c>
    </row>
    <row r="12" spans="2:52" x14ac:dyDescent="0.2">
      <c r="B12" s="3" t="s">
        <v>13</v>
      </c>
      <c r="C12" s="2">
        <v>573</v>
      </c>
      <c r="E12" s="3" t="s">
        <v>13</v>
      </c>
      <c r="F12" s="2">
        <v>2381</v>
      </c>
      <c r="X12" s="9" t="s">
        <v>0</v>
      </c>
      <c r="Y12" s="2">
        <v>2</v>
      </c>
      <c r="AA12" s="9" t="s">
        <v>17</v>
      </c>
      <c r="AB12" s="2">
        <v>1</v>
      </c>
      <c r="AD12" s="9" t="s">
        <v>14</v>
      </c>
      <c r="AE12" s="2">
        <v>1</v>
      </c>
      <c r="AP12" s="9" t="s">
        <v>2</v>
      </c>
      <c r="AQ12" s="2">
        <v>4</v>
      </c>
      <c r="AS12" s="9" t="s">
        <v>14</v>
      </c>
      <c r="AT12" s="2">
        <v>1</v>
      </c>
    </row>
    <row r="13" spans="2:52" x14ac:dyDescent="0.2">
      <c r="B13" s="3" t="s">
        <v>2</v>
      </c>
      <c r="C13" s="2">
        <v>475</v>
      </c>
      <c r="E13" s="3" t="s">
        <v>3</v>
      </c>
      <c r="F13" s="2">
        <v>2060</v>
      </c>
      <c r="X13" s="9" t="s">
        <v>19</v>
      </c>
      <c r="Y13" s="2">
        <v>4</v>
      </c>
      <c r="AA13" s="9" t="s">
        <v>0</v>
      </c>
      <c r="AB13" s="2">
        <v>1</v>
      </c>
      <c r="AD13" s="9" t="s">
        <v>0</v>
      </c>
      <c r="AE13" s="2">
        <v>1</v>
      </c>
      <c r="AP13" s="9" t="s">
        <v>8</v>
      </c>
      <c r="AQ13" s="2">
        <v>1</v>
      </c>
      <c r="AS13" s="9" t="s">
        <v>13</v>
      </c>
      <c r="AT13" s="2">
        <v>2</v>
      </c>
    </row>
    <row r="14" spans="2:52" x14ac:dyDescent="0.2">
      <c r="B14" s="3" t="s">
        <v>20</v>
      </c>
      <c r="C14" s="2">
        <v>466</v>
      </c>
      <c r="E14" s="3" t="s">
        <v>20</v>
      </c>
      <c r="F14" s="2">
        <v>2046</v>
      </c>
      <c r="X14" s="9" t="s">
        <v>4</v>
      </c>
      <c r="Y14" s="2">
        <v>2</v>
      </c>
      <c r="AA14" s="9" t="s">
        <v>19</v>
      </c>
      <c r="AB14" s="2">
        <v>3</v>
      </c>
      <c r="AD14" s="9" t="s">
        <v>19</v>
      </c>
      <c r="AE14" s="2">
        <v>3</v>
      </c>
      <c r="AP14" s="9" t="s">
        <v>14</v>
      </c>
      <c r="AQ14" s="2">
        <v>3</v>
      </c>
      <c r="AS14" s="9" t="s">
        <v>8</v>
      </c>
      <c r="AT14" s="2">
        <v>3</v>
      </c>
    </row>
    <row r="15" spans="2:52" x14ac:dyDescent="0.2">
      <c r="B15" s="3" t="s">
        <v>24</v>
      </c>
      <c r="C15" s="2">
        <v>424</v>
      </c>
      <c r="E15" s="3" t="s">
        <v>12</v>
      </c>
      <c r="F15" s="2">
        <v>1660</v>
      </c>
      <c r="X15" s="9" t="s">
        <v>17</v>
      </c>
      <c r="Y15" s="2">
        <v>2</v>
      </c>
      <c r="AA15" s="9" t="s">
        <v>4</v>
      </c>
      <c r="AB15" s="2">
        <v>1</v>
      </c>
      <c r="AD15" s="9" t="s">
        <v>4</v>
      </c>
      <c r="AE15" s="2">
        <v>1</v>
      </c>
      <c r="AP15" s="9" t="s">
        <v>13</v>
      </c>
      <c r="AQ15" s="2">
        <v>3</v>
      </c>
      <c r="AS15" s="9" t="s">
        <v>2</v>
      </c>
      <c r="AT15" s="2">
        <v>5</v>
      </c>
    </row>
    <row r="16" spans="2:52" x14ac:dyDescent="0.2">
      <c r="B16" s="3" t="s">
        <v>3</v>
      </c>
      <c r="C16" s="2">
        <v>393</v>
      </c>
      <c r="E16" s="3" t="s">
        <v>15</v>
      </c>
      <c r="F16" s="2">
        <v>1654</v>
      </c>
      <c r="X16" s="10" t="s">
        <v>33</v>
      </c>
      <c r="Y16" s="11">
        <f>SUM(Y11:Y15)</f>
        <v>15</v>
      </c>
      <c r="AA16" s="10" t="s">
        <v>33</v>
      </c>
      <c r="AB16" s="11">
        <f>SUM(AB11:AB15)</f>
        <v>11</v>
      </c>
      <c r="AD16" s="10" t="s">
        <v>33</v>
      </c>
      <c r="AE16" s="11">
        <f>SUM(AE11:AE15)</f>
        <v>11</v>
      </c>
      <c r="AP16" s="10" t="s">
        <v>33</v>
      </c>
      <c r="AQ16" s="11">
        <f>SUM(AQ11:AQ15)</f>
        <v>12</v>
      </c>
      <c r="AS16" s="10" t="s">
        <v>33</v>
      </c>
      <c r="AT16" s="11">
        <f>SUM(AT11:AT15)</f>
        <v>12</v>
      </c>
    </row>
    <row r="17" spans="2:53" x14ac:dyDescent="0.2">
      <c r="B17" s="3" t="s">
        <v>7</v>
      </c>
      <c r="C17" s="2">
        <v>387</v>
      </c>
      <c r="E17" s="3" t="s">
        <v>24</v>
      </c>
      <c r="F17" s="2">
        <v>1650</v>
      </c>
    </row>
    <row r="18" spans="2:53" x14ac:dyDescent="0.2">
      <c r="B18" s="3" t="s">
        <v>15</v>
      </c>
      <c r="C18" s="2">
        <v>365</v>
      </c>
      <c r="E18" s="3" t="s">
        <v>2</v>
      </c>
      <c r="F18" s="2">
        <v>1553</v>
      </c>
      <c r="AP18" s="26" t="s">
        <v>74</v>
      </c>
      <c r="AQ18" s="26"/>
      <c r="AR18" s="20"/>
      <c r="AS18" s="25" t="s">
        <v>75</v>
      </c>
      <c r="AT18" s="25"/>
    </row>
    <row r="19" spans="2:53" x14ac:dyDescent="0.2">
      <c r="B19" s="3" t="s">
        <v>12</v>
      </c>
      <c r="C19" s="2">
        <v>316</v>
      </c>
      <c r="E19" s="3" t="s">
        <v>7</v>
      </c>
      <c r="F19" s="2">
        <v>1373</v>
      </c>
      <c r="X19" s="24" t="s">
        <v>55</v>
      </c>
      <c r="Y19" s="24"/>
      <c r="AA19" s="31" t="s">
        <v>56</v>
      </c>
      <c r="AB19" s="32"/>
      <c r="AD19" s="31" t="s">
        <v>57</v>
      </c>
      <c r="AE19" s="32"/>
      <c r="AP19" s="4" t="s">
        <v>26</v>
      </c>
      <c r="AQ19" s="4" t="s">
        <v>73</v>
      </c>
      <c r="AR19" s="20"/>
      <c r="AS19" s="4" t="s">
        <v>26</v>
      </c>
      <c r="AT19" s="4" t="s">
        <v>73</v>
      </c>
    </row>
    <row r="20" spans="2:53" x14ac:dyDescent="0.2">
      <c r="B20" s="3" t="s">
        <v>6</v>
      </c>
      <c r="C20" s="2">
        <v>310</v>
      </c>
      <c r="E20" s="3" t="s">
        <v>1</v>
      </c>
      <c r="F20" s="2">
        <v>1347</v>
      </c>
      <c r="X20" s="9" t="s">
        <v>0</v>
      </c>
      <c r="Y20" s="2">
        <v>4</v>
      </c>
      <c r="AA20" s="12" t="s">
        <v>0</v>
      </c>
      <c r="AB20" s="13">
        <v>4</v>
      </c>
      <c r="AD20" s="12" t="s">
        <v>11</v>
      </c>
      <c r="AE20" s="13">
        <v>5</v>
      </c>
      <c r="AP20" s="3" t="s">
        <v>0</v>
      </c>
      <c r="AQ20" s="2">
        <v>8.1199999999999992</v>
      </c>
      <c r="AR20" s="20"/>
      <c r="AS20" s="3" t="s">
        <v>0</v>
      </c>
      <c r="AT20" s="2">
        <v>8.4499999999999993</v>
      </c>
    </row>
    <row r="21" spans="2:53" x14ac:dyDescent="0.2">
      <c r="B21" s="3" t="s">
        <v>1</v>
      </c>
      <c r="C21" s="2">
        <v>280</v>
      </c>
      <c r="E21" s="3" t="s">
        <v>6</v>
      </c>
      <c r="F21" s="2">
        <v>1334</v>
      </c>
      <c r="X21" s="9" t="s">
        <v>11</v>
      </c>
      <c r="Y21" s="2">
        <v>1</v>
      </c>
      <c r="AA21" s="12" t="s">
        <v>11</v>
      </c>
      <c r="AB21" s="13">
        <v>1</v>
      </c>
      <c r="AD21" s="12" t="s">
        <v>0</v>
      </c>
      <c r="AE21" s="13">
        <v>2</v>
      </c>
      <c r="AP21" s="3" t="s">
        <v>1</v>
      </c>
      <c r="AQ21" s="2">
        <v>1.49</v>
      </c>
      <c r="AR21" s="20"/>
      <c r="AS21" s="3" t="s">
        <v>1</v>
      </c>
      <c r="AT21" s="2">
        <v>2.4300000000000002</v>
      </c>
    </row>
    <row r="22" spans="2:53" x14ac:dyDescent="0.2">
      <c r="B22" s="3" t="s">
        <v>5</v>
      </c>
      <c r="C22" s="2">
        <v>229</v>
      </c>
      <c r="E22" s="3" t="s">
        <v>10</v>
      </c>
      <c r="F22" s="2">
        <v>1296</v>
      </c>
      <c r="X22" s="9" t="s">
        <v>4</v>
      </c>
      <c r="Y22" s="2">
        <v>4</v>
      </c>
      <c r="AA22" s="12" t="s">
        <v>19</v>
      </c>
      <c r="AB22" s="13">
        <v>4</v>
      </c>
      <c r="AD22" s="12" t="s">
        <v>19</v>
      </c>
      <c r="AE22" s="13">
        <v>4</v>
      </c>
      <c r="AP22" s="3" t="s">
        <v>2</v>
      </c>
      <c r="AQ22" s="2">
        <v>2.71</v>
      </c>
      <c r="AR22" s="20"/>
      <c r="AS22" s="3" t="s">
        <v>2</v>
      </c>
      <c r="AT22" s="2">
        <v>4.1100000000000003</v>
      </c>
    </row>
    <row r="23" spans="2:53" x14ac:dyDescent="0.2">
      <c r="B23" s="3" t="s">
        <v>10</v>
      </c>
      <c r="C23" s="2">
        <v>210</v>
      </c>
      <c r="E23" s="3" t="s">
        <v>5</v>
      </c>
      <c r="F23" s="2">
        <v>886</v>
      </c>
      <c r="X23" s="9" t="s">
        <v>17</v>
      </c>
      <c r="Y23" s="2">
        <v>4</v>
      </c>
      <c r="AA23" s="12" t="s">
        <v>4</v>
      </c>
      <c r="AB23" s="13">
        <v>2</v>
      </c>
      <c r="AD23" s="12" t="s">
        <v>4</v>
      </c>
      <c r="AE23" s="13">
        <v>2</v>
      </c>
      <c r="AP23" s="3" t="s">
        <v>3</v>
      </c>
      <c r="AQ23" s="2">
        <v>4.32</v>
      </c>
      <c r="AR23" s="20"/>
      <c r="AS23" s="3" t="s">
        <v>3</v>
      </c>
      <c r="AT23" s="2">
        <v>3.4</v>
      </c>
    </row>
    <row r="24" spans="2:53" x14ac:dyDescent="0.2">
      <c r="B24" s="3" t="s">
        <v>22</v>
      </c>
      <c r="C24" s="2">
        <v>194</v>
      </c>
      <c r="E24" s="3" t="s">
        <v>22</v>
      </c>
      <c r="F24" s="2">
        <v>845</v>
      </c>
      <c r="X24" s="9" t="s">
        <v>19</v>
      </c>
      <c r="Y24" s="2">
        <v>1</v>
      </c>
      <c r="AA24" s="12" t="s">
        <v>17</v>
      </c>
      <c r="AB24" s="13">
        <v>2</v>
      </c>
      <c r="AD24" s="12" t="s">
        <v>17</v>
      </c>
      <c r="AE24" s="13">
        <v>2</v>
      </c>
      <c r="AP24" s="3" t="s">
        <v>4</v>
      </c>
      <c r="AQ24" s="2">
        <v>12.02</v>
      </c>
      <c r="AR24" s="20"/>
      <c r="AS24" s="3" t="s">
        <v>4</v>
      </c>
      <c r="AT24" s="2">
        <v>10.65</v>
      </c>
    </row>
    <row r="25" spans="2:53" x14ac:dyDescent="0.2">
      <c r="B25" s="3" t="s">
        <v>21</v>
      </c>
      <c r="C25" s="2">
        <v>152</v>
      </c>
      <c r="E25" s="3" t="s">
        <v>21</v>
      </c>
      <c r="F25" s="2">
        <v>542</v>
      </c>
      <c r="X25" s="10" t="s">
        <v>33</v>
      </c>
      <c r="Y25" s="11">
        <f>SUM(Y20:Y24)</f>
        <v>14</v>
      </c>
      <c r="AA25" s="14" t="s">
        <v>33</v>
      </c>
      <c r="AB25" s="15">
        <v>15</v>
      </c>
      <c r="AD25" s="14" t="s">
        <v>33</v>
      </c>
      <c r="AE25" s="15">
        <v>15</v>
      </c>
      <c r="AP25" s="3" t="s">
        <v>5</v>
      </c>
      <c r="AQ25" s="2">
        <v>2.2999999999999998</v>
      </c>
      <c r="AR25" s="20"/>
      <c r="AS25" s="3" t="s">
        <v>5</v>
      </c>
      <c r="AT25" s="2">
        <v>1.98</v>
      </c>
    </row>
    <row r="26" spans="2:53" ht="17" customHeight="1" x14ac:dyDescent="0.25">
      <c r="B26" s="3" t="s">
        <v>25</v>
      </c>
      <c r="C26" s="2">
        <v>40</v>
      </c>
      <c r="E26" s="3" t="s">
        <v>25</v>
      </c>
      <c r="F26" s="2">
        <v>394</v>
      </c>
      <c r="AP26" s="3" t="s">
        <v>6</v>
      </c>
      <c r="AQ26" s="2">
        <v>2.0299999999999998</v>
      </c>
      <c r="AR26" s="20"/>
      <c r="AS26" s="3" t="s">
        <v>6</v>
      </c>
      <c r="AT26" s="2">
        <v>2.69</v>
      </c>
      <c r="AW26" s="21"/>
    </row>
    <row r="27" spans="2:53" ht="18" x14ac:dyDescent="0.2">
      <c r="B27" s="3" t="s">
        <v>23</v>
      </c>
      <c r="C27" s="2">
        <v>37</v>
      </c>
      <c r="E27" s="3" t="s">
        <v>9</v>
      </c>
      <c r="F27" s="2">
        <v>264</v>
      </c>
      <c r="AP27" s="3" t="s">
        <v>7</v>
      </c>
      <c r="AQ27" s="2">
        <v>5.92</v>
      </c>
      <c r="AR27" s="20"/>
      <c r="AS27" s="3" t="s">
        <v>7</v>
      </c>
      <c r="AT27" s="2">
        <v>3.35</v>
      </c>
      <c r="AW27" s="22"/>
    </row>
    <row r="28" spans="2:53" x14ac:dyDescent="0.2">
      <c r="B28" s="3" t="s">
        <v>16</v>
      </c>
      <c r="C28" s="2">
        <v>29</v>
      </c>
      <c r="E28" s="3" t="s">
        <v>23</v>
      </c>
      <c r="F28" s="2">
        <v>251</v>
      </c>
      <c r="X28" s="24" t="s">
        <v>58</v>
      </c>
      <c r="Y28" s="24"/>
      <c r="Z28" s="1"/>
      <c r="AA28" s="29" t="s">
        <v>59</v>
      </c>
      <c r="AB28" s="30"/>
      <c r="AC28" s="1"/>
      <c r="AD28" s="29" t="s">
        <v>60</v>
      </c>
      <c r="AE28" s="30"/>
      <c r="AP28" s="3" t="s">
        <v>8</v>
      </c>
      <c r="AQ28" s="2">
        <v>7.31</v>
      </c>
      <c r="AR28" s="20"/>
      <c r="AS28" s="3" t="s">
        <v>8</v>
      </c>
      <c r="AT28" s="2">
        <v>5.8</v>
      </c>
      <c r="AW28" s="20"/>
      <c r="AX28" s="20"/>
      <c r="AY28" s="20"/>
      <c r="AZ28" s="20"/>
      <c r="BA28" s="20"/>
    </row>
    <row r="29" spans="2:53" x14ac:dyDescent="0.2">
      <c r="B29" s="3" t="s">
        <v>9</v>
      </c>
      <c r="C29" s="2">
        <v>27</v>
      </c>
      <c r="E29" s="3" t="s">
        <v>16</v>
      </c>
      <c r="F29" s="2">
        <v>84</v>
      </c>
      <c r="X29" s="9" t="s">
        <v>9</v>
      </c>
      <c r="Y29" s="2">
        <v>26</v>
      </c>
      <c r="Z29" s="1"/>
      <c r="AA29" s="16" t="s">
        <v>23</v>
      </c>
      <c r="AB29" s="2">
        <v>24</v>
      </c>
      <c r="AC29" s="1"/>
      <c r="AD29" s="16" t="s">
        <v>5</v>
      </c>
      <c r="AE29" s="2">
        <v>22</v>
      </c>
      <c r="AP29" s="3" t="s">
        <v>9</v>
      </c>
      <c r="AQ29" s="2">
        <v>0.1</v>
      </c>
      <c r="AR29" s="20"/>
      <c r="AS29" s="3" t="s">
        <v>9</v>
      </c>
      <c r="AT29" s="2">
        <v>0.23</v>
      </c>
      <c r="AW29" s="20"/>
      <c r="AX29" s="20"/>
      <c r="AY29" s="20"/>
      <c r="AZ29" s="20"/>
      <c r="BA29" s="20"/>
    </row>
    <row r="30" spans="2:53" x14ac:dyDescent="0.2">
      <c r="D30" s="18"/>
      <c r="X30" s="9" t="s">
        <v>0</v>
      </c>
      <c r="Y30" s="2">
        <v>2</v>
      </c>
      <c r="Z30" s="1"/>
      <c r="AA30" s="16" t="s">
        <v>24</v>
      </c>
      <c r="AB30" s="2">
        <v>12</v>
      </c>
      <c r="AC30" s="1"/>
      <c r="AD30" s="16" t="s">
        <v>20</v>
      </c>
      <c r="AE30" s="2">
        <v>11</v>
      </c>
      <c r="AP30" s="3" t="s">
        <v>10</v>
      </c>
      <c r="AQ30" s="2">
        <v>0.69</v>
      </c>
      <c r="AR30" s="20"/>
      <c r="AS30" s="3" t="s">
        <v>10</v>
      </c>
      <c r="AT30" s="2">
        <v>1.82</v>
      </c>
      <c r="AW30" s="20"/>
      <c r="AX30" s="20"/>
      <c r="AY30" s="20"/>
      <c r="AZ30" s="20"/>
      <c r="BA30" s="20"/>
    </row>
    <row r="31" spans="2:53" x14ac:dyDescent="0.2">
      <c r="N31" s="25" t="s">
        <v>28</v>
      </c>
      <c r="O31" s="25"/>
      <c r="Q31" s="25" t="s">
        <v>29</v>
      </c>
      <c r="R31" s="25"/>
      <c r="X31" s="9" t="s">
        <v>25</v>
      </c>
      <c r="Y31" s="2">
        <v>23</v>
      </c>
      <c r="Z31" s="1"/>
      <c r="AA31" s="16" t="s">
        <v>11</v>
      </c>
      <c r="AB31" s="2">
        <v>6</v>
      </c>
      <c r="AC31" s="1"/>
      <c r="AD31" s="16" t="s">
        <v>5</v>
      </c>
      <c r="AE31" s="2">
        <v>22</v>
      </c>
      <c r="AP31" s="3" t="s">
        <v>11</v>
      </c>
      <c r="AQ31" s="2">
        <v>3.98</v>
      </c>
      <c r="AR31" s="20"/>
      <c r="AS31" s="3" t="s">
        <v>11</v>
      </c>
      <c r="AT31" s="2">
        <v>6.2</v>
      </c>
      <c r="AW31" s="20"/>
      <c r="AX31" s="20"/>
      <c r="AY31" s="20"/>
      <c r="AZ31" s="20"/>
      <c r="BA31" s="20"/>
    </row>
    <row r="32" spans="2:53" x14ac:dyDescent="0.2">
      <c r="N32" s="4" t="s">
        <v>26</v>
      </c>
      <c r="O32" s="4" t="s">
        <v>43</v>
      </c>
      <c r="Q32" s="4" t="s">
        <v>26</v>
      </c>
      <c r="R32" s="4" t="s">
        <v>44</v>
      </c>
      <c r="X32" s="9" t="s">
        <v>25</v>
      </c>
      <c r="Y32" s="2">
        <v>23</v>
      </c>
      <c r="Z32" s="1"/>
      <c r="AA32" s="16" t="s">
        <v>24</v>
      </c>
      <c r="AB32" s="2">
        <v>12</v>
      </c>
      <c r="AC32" s="1"/>
      <c r="AD32" s="16" t="s">
        <v>5</v>
      </c>
      <c r="AE32" s="2">
        <v>22</v>
      </c>
      <c r="AP32" s="3" t="s">
        <v>12</v>
      </c>
      <c r="AQ32" s="2">
        <v>2.61</v>
      </c>
      <c r="AR32" s="20"/>
      <c r="AS32" s="3" t="s">
        <v>12</v>
      </c>
      <c r="AT32" s="2">
        <v>2.74</v>
      </c>
      <c r="AW32" s="20"/>
      <c r="AX32" s="20"/>
      <c r="AY32" s="20"/>
      <c r="AZ32" s="20"/>
      <c r="BA32" s="20"/>
    </row>
    <row r="33" spans="14:53" x14ac:dyDescent="0.2">
      <c r="N33" s="3" t="s">
        <v>0</v>
      </c>
      <c r="O33" s="2">
        <v>975</v>
      </c>
      <c r="Q33" s="3" t="s">
        <v>0</v>
      </c>
      <c r="R33" s="2">
        <v>5017</v>
      </c>
      <c r="X33" s="9" t="s">
        <v>24</v>
      </c>
      <c r="Y33" s="2">
        <v>12</v>
      </c>
      <c r="Z33" s="1"/>
      <c r="AA33" s="16" t="s">
        <v>11</v>
      </c>
      <c r="AB33" s="2">
        <v>6</v>
      </c>
      <c r="AC33" s="1"/>
      <c r="AD33" s="16" t="s">
        <v>24</v>
      </c>
      <c r="AE33" s="2">
        <v>12</v>
      </c>
      <c r="AP33" s="3" t="s">
        <v>13</v>
      </c>
      <c r="AQ33" s="2">
        <v>6.95</v>
      </c>
      <c r="AR33" s="20"/>
      <c r="AS33" s="3" t="s">
        <v>13</v>
      </c>
      <c r="AT33" s="2">
        <v>4.96</v>
      </c>
      <c r="AW33" s="20"/>
      <c r="AX33" s="20"/>
      <c r="AY33" s="20"/>
      <c r="AZ33" s="20"/>
      <c r="BA33" s="20"/>
    </row>
    <row r="34" spans="14:53" x14ac:dyDescent="0.2">
      <c r="N34" s="3" t="s">
        <v>1</v>
      </c>
      <c r="O34" s="2">
        <v>280</v>
      </c>
      <c r="Q34" s="3" t="s">
        <v>1</v>
      </c>
      <c r="R34" s="2">
        <v>1347</v>
      </c>
      <c r="X34" s="10" t="s">
        <v>33</v>
      </c>
      <c r="Y34" s="11">
        <f>SUM(Y29:Y33)</f>
        <v>86</v>
      </c>
      <c r="Z34" s="1"/>
      <c r="AA34" s="10" t="s">
        <v>33</v>
      </c>
      <c r="AB34" s="11">
        <f>SUM(AB29:AB33)</f>
        <v>60</v>
      </c>
      <c r="AC34" s="1"/>
      <c r="AD34" s="10" t="s">
        <v>33</v>
      </c>
      <c r="AE34" s="11">
        <f>SUM(AE29:AE33)</f>
        <v>89</v>
      </c>
      <c r="AP34" s="3" t="s">
        <v>14</v>
      </c>
      <c r="AQ34" s="2">
        <v>7.68</v>
      </c>
      <c r="AR34" s="20"/>
      <c r="AS34" s="3" t="s">
        <v>14</v>
      </c>
      <c r="AT34" s="2">
        <v>6.52</v>
      </c>
      <c r="AW34" s="20"/>
      <c r="AX34" s="20"/>
      <c r="AY34" s="20"/>
      <c r="AZ34" s="20"/>
      <c r="BA34" s="20"/>
    </row>
    <row r="35" spans="14:53" x14ac:dyDescent="0.2">
      <c r="N35" s="3" t="s">
        <v>2</v>
      </c>
      <c r="O35" s="2">
        <v>475</v>
      </c>
      <c r="Q35" s="3" t="s">
        <v>2</v>
      </c>
      <c r="R35" s="2">
        <v>1553</v>
      </c>
      <c r="X35" s="1"/>
      <c r="Y35" s="1"/>
      <c r="Z35" s="1"/>
      <c r="AA35" s="1"/>
      <c r="AB35" s="1"/>
      <c r="AC35" s="1"/>
      <c r="AD35" s="1"/>
      <c r="AE35" s="1"/>
      <c r="AP35" s="3" t="s">
        <v>15</v>
      </c>
      <c r="AQ35" s="2">
        <v>1.82</v>
      </c>
      <c r="AR35" s="20"/>
      <c r="AS35" s="3" t="s">
        <v>15</v>
      </c>
      <c r="AT35" s="2">
        <v>3.16</v>
      </c>
      <c r="AW35" s="20"/>
      <c r="AX35" s="20"/>
      <c r="AY35" s="20"/>
      <c r="AZ35" s="20"/>
      <c r="BA35" s="20"/>
    </row>
    <row r="36" spans="14:53" x14ac:dyDescent="0.2">
      <c r="N36" s="3" t="s">
        <v>3</v>
      </c>
      <c r="O36" s="2">
        <v>393</v>
      </c>
      <c r="Q36" s="3" t="s">
        <v>3</v>
      </c>
      <c r="R36" s="2">
        <v>2060</v>
      </c>
      <c r="X36" s="27" t="s">
        <v>61</v>
      </c>
      <c r="Y36" s="28"/>
      <c r="Z36" s="1"/>
      <c r="AA36" s="27" t="s">
        <v>62</v>
      </c>
      <c r="AB36" s="28"/>
      <c r="AC36" s="1"/>
      <c r="AD36" s="27" t="s">
        <v>63</v>
      </c>
      <c r="AE36" s="28"/>
      <c r="AP36" s="3" t="s">
        <v>16</v>
      </c>
      <c r="AQ36" s="2">
        <v>0.11</v>
      </c>
      <c r="AR36" s="20"/>
      <c r="AS36" s="3" t="s">
        <v>16</v>
      </c>
      <c r="AT36" s="2">
        <v>0.25</v>
      </c>
      <c r="AW36" s="20"/>
      <c r="AX36" s="20"/>
      <c r="AY36" s="20"/>
      <c r="AZ36" s="20"/>
      <c r="BA36" s="20"/>
    </row>
    <row r="37" spans="14:53" x14ac:dyDescent="0.2">
      <c r="N37" s="3" t="s">
        <v>4</v>
      </c>
      <c r="O37" s="2">
        <v>1230</v>
      </c>
      <c r="Q37" s="3" t="s">
        <v>4</v>
      </c>
      <c r="R37" s="2">
        <v>5432</v>
      </c>
      <c r="X37" s="17" t="s">
        <v>5</v>
      </c>
      <c r="Y37" s="2">
        <v>22</v>
      </c>
      <c r="Z37" s="1"/>
      <c r="AA37" s="17" t="s">
        <v>9</v>
      </c>
      <c r="AB37" s="2">
        <v>26</v>
      </c>
      <c r="AC37" s="1"/>
      <c r="AD37" s="17" t="s">
        <v>15</v>
      </c>
      <c r="AE37" s="2">
        <v>15</v>
      </c>
      <c r="AP37" s="3" t="s">
        <v>17</v>
      </c>
      <c r="AQ37" s="2">
        <v>6.02</v>
      </c>
      <c r="AR37" s="20"/>
      <c r="AS37" s="3" t="s">
        <v>17</v>
      </c>
      <c r="AT37" s="2">
        <v>7.77</v>
      </c>
      <c r="AW37" s="20"/>
      <c r="AX37" s="20"/>
      <c r="AY37" s="20"/>
      <c r="AZ37" s="20"/>
      <c r="BA37" s="20"/>
    </row>
    <row r="38" spans="14:53" x14ac:dyDescent="0.2">
      <c r="N38" s="3" t="s">
        <v>5</v>
      </c>
      <c r="O38" s="2">
        <v>229</v>
      </c>
      <c r="Q38" s="3" t="s">
        <v>5</v>
      </c>
      <c r="R38" s="2">
        <v>886</v>
      </c>
      <c r="X38" s="17" t="s">
        <v>20</v>
      </c>
      <c r="Y38" s="2">
        <v>11</v>
      </c>
      <c r="Z38" s="1"/>
      <c r="AA38" s="17" t="s">
        <v>4</v>
      </c>
      <c r="AB38" s="2">
        <v>1</v>
      </c>
      <c r="AC38" s="1"/>
      <c r="AD38" s="17" t="s">
        <v>7</v>
      </c>
      <c r="AE38" s="2">
        <v>14</v>
      </c>
      <c r="AP38" s="3" t="s">
        <v>18</v>
      </c>
      <c r="AQ38" s="2">
        <v>6.28</v>
      </c>
      <c r="AR38" s="20"/>
      <c r="AS38" s="3" t="s">
        <v>18</v>
      </c>
      <c r="AT38" s="2">
        <v>5.79</v>
      </c>
      <c r="AW38" s="20"/>
      <c r="AX38" s="20"/>
      <c r="AY38" s="20"/>
      <c r="AZ38" s="20"/>
      <c r="BA38" s="20"/>
    </row>
    <row r="39" spans="14:53" x14ac:dyDescent="0.2">
      <c r="N39" s="3" t="s">
        <v>6</v>
      </c>
      <c r="O39" s="2">
        <v>310</v>
      </c>
      <c r="Q39" s="3" t="s">
        <v>6</v>
      </c>
      <c r="R39" s="2">
        <v>1334</v>
      </c>
      <c r="X39" s="17" t="s">
        <v>25</v>
      </c>
      <c r="Y39" s="2">
        <v>23</v>
      </c>
      <c r="Z39" s="1"/>
      <c r="AA39" s="17" t="s">
        <v>4</v>
      </c>
      <c r="AB39" s="2">
        <v>0</v>
      </c>
      <c r="AC39" s="1"/>
      <c r="AD39" s="17" t="s">
        <v>15</v>
      </c>
      <c r="AE39" s="2">
        <v>25</v>
      </c>
      <c r="AP39" s="3" t="s">
        <v>19</v>
      </c>
      <c r="AQ39" s="2">
        <v>9.1</v>
      </c>
      <c r="AR39" s="20"/>
      <c r="AS39" s="3" t="s">
        <v>19</v>
      </c>
      <c r="AT39" s="2">
        <v>6.31</v>
      </c>
      <c r="AW39" s="20"/>
      <c r="AX39" s="20"/>
      <c r="AY39" s="20"/>
      <c r="AZ39" s="20"/>
      <c r="BA39" s="20"/>
    </row>
    <row r="40" spans="14:53" x14ac:dyDescent="0.2">
      <c r="N40" s="3" t="s">
        <v>7</v>
      </c>
      <c r="O40" s="2">
        <v>387</v>
      </c>
      <c r="Q40" s="3" t="s">
        <v>7</v>
      </c>
      <c r="R40" s="2">
        <v>1373</v>
      </c>
      <c r="X40" s="17" t="s">
        <v>25</v>
      </c>
      <c r="Y40" s="2">
        <v>23</v>
      </c>
      <c r="Z40" s="1"/>
      <c r="AA40" s="17" t="s">
        <v>25</v>
      </c>
      <c r="AB40" s="2">
        <v>23</v>
      </c>
      <c r="AC40" s="1"/>
      <c r="AD40" s="17" t="s">
        <v>7</v>
      </c>
      <c r="AE40" s="2">
        <v>14</v>
      </c>
      <c r="AP40" s="3" t="s">
        <v>20</v>
      </c>
      <c r="AQ40" s="2">
        <v>2.88</v>
      </c>
      <c r="AR40" s="20"/>
      <c r="AS40" s="3" t="s">
        <v>20</v>
      </c>
      <c r="AT40" s="2">
        <v>4.04</v>
      </c>
      <c r="AW40" s="20"/>
      <c r="AX40" s="20"/>
      <c r="AY40" s="20"/>
      <c r="AZ40" s="20"/>
      <c r="BA40" s="20"/>
    </row>
    <row r="41" spans="14:53" x14ac:dyDescent="0.2">
      <c r="N41" s="3" t="s">
        <v>8</v>
      </c>
      <c r="O41" s="2">
        <v>670</v>
      </c>
      <c r="Q41" s="3" t="s">
        <v>8</v>
      </c>
      <c r="R41" s="2">
        <v>3089</v>
      </c>
      <c r="X41" s="17" t="s">
        <v>24</v>
      </c>
      <c r="Y41" s="2">
        <v>12</v>
      </c>
      <c r="Z41" s="1"/>
      <c r="AA41" s="17" t="s">
        <v>4</v>
      </c>
      <c r="AB41" s="2">
        <v>0</v>
      </c>
      <c r="AC41" s="1"/>
      <c r="AD41" s="17" t="s">
        <v>19</v>
      </c>
      <c r="AE41" s="2">
        <v>5</v>
      </c>
      <c r="AP41" s="3" t="s">
        <v>21</v>
      </c>
      <c r="AQ41" s="2">
        <v>1.1100000000000001</v>
      </c>
      <c r="AR41" s="20"/>
      <c r="AS41" s="3" t="s">
        <v>21</v>
      </c>
      <c r="AT41" s="2">
        <v>1.32</v>
      </c>
      <c r="AW41" s="20"/>
      <c r="AX41" s="20"/>
      <c r="AY41" s="20"/>
      <c r="AZ41" s="20"/>
      <c r="BA41" s="20"/>
    </row>
    <row r="42" spans="14:53" x14ac:dyDescent="0.2">
      <c r="N42" s="3" t="s">
        <v>9</v>
      </c>
      <c r="O42" s="2">
        <v>27</v>
      </c>
      <c r="Q42" s="3" t="s">
        <v>9</v>
      </c>
      <c r="R42" s="2">
        <v>264</v>
      </c>
      <c r="X42" s="10" t="s">
        <v>33</v>
      </c>
      <c r="Y42" s="11">
        <f>SUM(Y37:Y41)</f>
        <v>91</v>
      </c>
      <c r="Z42" s="1"/>
      <c r="AA42" s="10" t="s">
        <v>33</v>
      </c>
      <c r="AB42" s="11">
        <f>SUM(AB37:AB41)</f>
        <v>50</v>
      </c>
      <c r="AC42" s="1"/>
      <c r="AD42" s="10" t="s">
        <v>33</v>
      </c>
      <c r="AE42" s="11">
        <f>SUM(AE37:AE41)</f>
        <v>73</v>
      </c>
      <c r="AP42" s="3" t="s">
        <v>22</v>
      </c>
      <c r="AQ42" s="2">
        <v>2.09</v>
      </c>
      <c r="AR42" s="20"/>
      <c r="AS42" s="3" t="s">
        <v>22</v>
      </c>
      <c r="AT42" s="2">
        <v>1.68</v>
      </c>
      <c r="AW42" s="20"/>
      <c r="AX42" s="20"/>
      <c r="AY42" s="20"/>
      <c r="AZ42" s="20"/>
      <c r="BA42" s="20"/>
    </row>
    <row r="43" spans="14:53" x14ac:dyDescent="0.2">
      <c r="N43" s="3" t="s">
        <v>10</v>
      </c>
      <c r="O43" s="2">
        <v>210</v>
      </c>
      <c r="Q43" s="3" t="s">
        <v>10</v>
      </c>
      <c r="R43" s="2">
        <v>1296</v>
      </c>
      <c r="X43" s="1"/>
      <c r="Y43" s="1"/>
      <c r="Z43" s="1"/>
      <c r="AA43" s="1"/>
      <c r="AB43" s="1"/>
      <c r="AC43" s="1"/>
      <c r="AD43" s="1"/>
      <c r="AE43" s="1"/>
      <c r="AP43" s="3" t="s">
        <v>23</v>
      </c>
      <c r="AQ43" s="2">
        <v>0.17</v>
      </c>
      <c r="AR43" s="20"/>
      <c r="AS43" s="3" t="s">
        <v>23</v>
      </c>
      <c r="AT43" s="2">
        <v>0.32</v>
      </c>
      <c r="AW43" s="20"/>
      <c r="AX43" s="20"/>
      <c r="AY43" s="20"/>
      <c r="AZ43" s="20"/>
      <c r="BA43" s="20"/>
    </row>
    <row r="44" spans="14:53" x14ac:dyDescent="0.2">
      <c r="N44" s="3" t="s">
        <v>11</v>
      </c>
      <c r="O44" s="2">
        <v>716</v>
      </c>
      <c r="Q44" s="3" t="s">
        <v>11</v>
      </c>
      <c r="R44" s="2">
        <v>2655</v>
      </c>
      <c r="X44" s="27" t="s">
        <v>64</v>
      </c>
      <c r="Y44" s="28"/>
      <c r="Z44" s="1"/>
      <c r="AA44" s="27" t="s">
        <v>65</v>
      </c>
      <c r="AB44" s="28"/>
      <c r="AC44" s="1"/>
      <c r="AD44" s="27" t="s">
        <v>66</v>
      </c>
      <c r="AE44" s="28"/>
      <c r="AP44" s="3" t="s">
        <v>24</v>
      </c>
      <c r="AQ44" s="2">
        <v>2.11</v>
      </c>
      <c r="AS44" s="3" t="s">
        <v>24</v>
      </c>
      <c r="AT44" s="2">
        <v>3.67</v>
      </c>
      <c r="AW44" s="20"/>
      <c r="AX44" s="20"/>
      <c r="AY44" s="20"/>
      <c r="AZ44" s="20"/>
      <c r="BA44" s="20"/>
    </row>
    <row r="45" spans="14:53" x14ac:dyDescent="0.2">
      <c r="N45" s="3" t="s">
        <v>12</v>
      </c>
      <c r="O45" s="2">
        <v>316</v>
      </c>
      <c r="Q45" s="3" t="s">
        <v>12</v>
      </c>
      <c r="R45" s="2">
        <v>1660</v>
      </c>
      <c r="X45" s="17" t="s">
        <v>16</v>
      </c>
      <c r="Y45" s="2">
        <v>25</v>
      </c>
      <c r="Z45" s="1"/>
      <c r="AA45" s="17" t="s">
        <v>25</v>
      </c>
      <c r="AB45" s="2">
        <v>23</v>
      </c>
      <c r="AC45" s="1"/>
      <c r="AD45" s="17" t="s">
        <v>12</v>
      </c>
      <c r="AE45" s="2">
        <v>16</v>
      </c>
      <c r="AP45" s="3" t="s">
        <v>25</v>
      </c>
      <c r="AQ45" s="2">
        <v>7.0000000000000007E-2</v>
      </c>
      <c r="AS45" s="3" t="s">
        <v>25</v>
      </c>
      <c r="AT45" s="2">
        <v>0.35</v>
      </c>
      <c r="AW45" s="20"/>
      <c r="AX45" s="20"/>
      <c r="AY45" s="20"/>
      <c r="AZ45" s="20"/>
      <c r="BA45" s="20"/>
    </row>
    <row r="46" spans="14:53" x14ac:dyDescent="0.2">
      <c r="N46" s="3" t="s">
        <v>13</v>
      </c>
      <c r="O46" s="2">
        <v>573</v>
      </c>
      <c r="Q46" s="3" t="s">
        <v>13</v>
      </c>
      <c r="R46" s="2">
        <v>2381</v>
      </c>
      <c r="X46" s="17" t="s">
        <v>0</v>
      </c>
      <c r="Y46" s="2">
        <v>2</v>
      </c>
      <c r="Z46" s="1"/>
      <c r="AA46" s="17" t="s">
        <v>8</v>
      </c>
      <c r="AB46" s="2">
        <v>7</v>
      </c>
      <c r="AC46" s="1"/>
      <c r="AD46" s="17" t="s">
        <v>0</v>
      </c>
      <c r="AE46" s="2">
        <v>2</v>
      </c>
      <c r="AW46" s="20"/>
      <c r="AX46" s="20"/>
      <c r="AY46" s="20"/>
      <c r="AZ46" s="20"/>
      <c r="BA46" s="20"/>
    </row>
    <row r="47" spans="14:53" x14ac:dyDescent="0.2">
      <c r="N47" s="3" t="s">
        <v>14</v>
      </c>
      <c r="O47" s="2">
        <v>753</v>
      </c>
      <c r="Q47" s="3" t="s">
        <v>14</v>
      </c>
      <c r="R47" s="2">
        <v>3686</v>
      </c>
      <c r="X47" s="17" t="s">
        <v>9</v>
      </c>
      <c r="Y47" s="2">
        <v>26</v>
      </c>
      <c r="Z47" s="1"/>
      <c r="AA47" s="17" t="s">
        <v>25</v>
      </c>
      <c r="AB47" s="2">
        <v>23</v>
      </c>
      <c r="AC47" s="1"/>
      <c r="AD47" s="17" t="s">
        <v>12</v>
      </c>
      <c r="AE47" s="2">
        <v>16</v>
      </c>
      <c r="AW47" s="20"/>
      <c r="AX47" s="20"/>
      <c r="AY47" s="20"/>
      <c r="AZ47" s="20"/>
      <c r="BA47" s="20"/>
    </row>
    <row r="48" spans="14:53" x14ac:dyDescent="0.2">
      <c r="N48" s="3" t="s">
        <v>15</v>
      </c>
      <c r="O48" s="2">
        <v>365</v>
      </c>
      <c r="Q48" s="3" t="s">
        <v>15</v>
      </c>
      <c r="R48" s="2">
        <v>1654</v>
      </c>
      <c r="X48" s="17" t="s">
        <v>0</v>
      </c>
      <c r="Y48" s="2">
        <v>2</v>
      </c>
      <c r="Z48" s="1"/>
      <c r="AA48" s="17" t="s">
        <v>8</v>
      </c>
      <c r="AB48" s="2">
        <v>7</v>
      </c>
      <c r="AC48" s="1"/>
      <c r="AD48" s="17" t="s">
        <v>12</v>
      </c>
      <c r="AE48" s="2">
        <v>16</v>
      </c>
      <c r="AW48" s="20"/>
      <c r="AX48" s="20"/>
      <c r="AY48" s="20"/>
      <c r="AZ48" s="20"/>
      <c r="BA48" s="20"/>
    </row>
    <row r="49" spans="14:53" x14ac:dyDescent="0.2">
      <c r="N49" s="3" t="s">
        <v>16</v>
      </c>
      <c r="O49" s="2">
        <v>29</v>
      </c>
      <c r="Q49" s="3" t="s">
        <v>16</v>
      </c>
      <c r="R49" s="2">
        <v>84</v>
      </c>
      <c r="X49" s="17" t="s">
        <v>16</v>
      </c>
      <c r="Y49" s="2">
        <v>25</v>
      </c>
      <c r="Z49" s="1"/>
      <c r="AA49" s="17" t="s">
        <v>19</v>
      </c>
      <c r="AB49" s="2">
        <v>8</v>
      </c>
      <c r="AC49" s="1"/>
      <c r="AD49" s="17" t="s">
        <v>0</v>
      </c>
      <c r="AE49" s="2">
        <v>2</v>
      </c>
      <c r="AW49" s="20"/>
      <c r="AX49" s="20"/>
      <c r="AY49" s="20"/>
      <c r="AZ49" s="20"/>
      <c r="BA49" s="20"/>
    </row>
    <row r="50" spans="14:53" x14ac:dyDescent="0.2">
      <c r="N50" s="3" t="s">
        <v>17</v>
      </c>
      <c r="O50" s="2">
        <v>897</v>
      </c>
      <c r="Q50" s="3" t="s">
        <v>17</v>
      </c>
      <c r="R50" s="2">
        <v>3263</v>
      </c>
      <c r="X50" s="10" t="s">
        <v>33</v>
      </c>
      <c r="Y50" s="11">
        <f>SUM(Y45:Y49)</f>
        <v>80</v>
      </c>
      <c r="Z50" s="1"/>
      <c r="AA50" s="10" t="s">
        <v>33</v>
      </c>
      <c r="AB50" s="11">
        <f>SUM(AB45:AB49)</f>
        <v>68</v>
      </c>
      <c r="AC50" s="1"/>
      <c r="AD50" s="10" t="s">
        <v>33</v>
      </c>
      <c r="AE50" s="11">
        <f>SUM(AE45:AE49)</f>
        <v>52</v>
      </c>
      <c r="AW50" s="20"/>
      <c r="AX50" s="20"/>
      <c r="AY50" s="20"/>
      <c r="AZ50" s="20"/>
      <c r="BA50" s="20"/>
    </row>
    <row r="51" spans="14:53" x14ac:dyDescent="0.2">
      <c r="N51" s="3" t="s">
        <v>18</v>
      </c>
      <c r="O51" s="2">
        <v>668</v>
      </c>
      <c r="Q51" s="3" t="s">
        <v>18</v>
      </c>
      <c r="R51" s="2">
        <v>5997</v>
      </c>
      <c r="AW51" s="20"/>
      <c r="AX51" s="20"/>
      <c r="AY51" s="20"/>
      <c r="AZ51" s="20"/>
      <c r="BA51" s="20"/>
    </row>
    <row r="52" spans="14:53" x14ac:dyDescent="0.2">
      <c r="N52" s="3" t="s">
        <v>19</v>
      </c>
      <c r="O52" s="2">
        <v>729</v>
      </c>
      <c r="Q52" s="3" t="s">
        <v>19</v>
      </c>
      <c r="R52" s="2">
        <v>2566</v>
      </c>
      <c r="AW52" s="20"/>
      <c r="AX52" s="20"/>
      <c r="AY52" s="20"/>
      <c r="AZ52" s="20"/>
      <c r="BA52" s="20"/>
    </row>
    <row r="53" spans="14:53" x14ac:dyDescent="0.2">
      <c r="N53" s="3" t="s">
        <v>20</v>
      </c>
      <c r="O53" s="2">
        <v>466</v>
      </c>
      <c r="Q53" s="3" t="s">
        <v>20</v>
      </c>
      <c r="R53" s="2">
        <v>2046</v>
      </c>
      <c r="AW53" s="20"/>
      <c r="AX53" s="20"/>
      <c r="AY53" s="20"/>
      <c r="AZ53" s="20"/>
      <c r="BA53" s="20"/>
    </row>
    <row r="54" spans="14:53" x14ac:dyDescent="0.2">
      <c r="N54" s="3" t="s">
        <v>21</v>
      </c>
      <c r="O54" s="2">
        <v>152</v>
      </c>
      <c r="Q54" s="3" t="s">
        <v>21</v>
      </c>
      <c r="R54" s="2">
        <v>542</v>
      </c>
      <c r="AW54" s="20"/>
      <c r="AX54" s="20"/>
      <c r="AY54" s="20"/>
      <c r="AZ54" s="20"/>
      <c r="BA54" s="20"/>
    </row>
    <row r="55" spans="14:53" x14ac:dyDescent="0.2">
      <c r="N55" s="3" t="s">
        <v>22</v>
      </c>
      <c r="O55" s="2">
        <v>194</v>
      </c>
      <c r="Q55" s="3" t="s">
        <v>22</v>
      </c>
      <c r="R55" s="2">
        <v>845</v>
      </c>
    </row>
    <row r="56" spans="14:53" x14ac:dyDescent="0.2">
      <c r="N56" s="3" t="s">
        <v>23</v>
      </c>
      <c r="O56" s="2">
        <v>37</v>
      </c>
      <c r="Q56" s="3" t="s">
        <v>23</v>
      </c>
      <c r="R56" s="2">
        <v>251</v>
      </c>
    </row>
    <row r="57" spans="14:53" x14ac:dyDescent="0.2">
      <c r="N57" s="3" t="s">
        <v>24</v>
      </c>
      <c r="O57" s="2">
        <v>424</v>
      </c>
      <c r="Q57" s="3" t="s">
        <v>24</v>
      </c>
      <c r="R57" s="2">
        <v>1650</v>
      </c>
    </row>
    <row r="58" spans="14:53" x14ac:dyDescent="0.2">
      <c r="N58" s="3" t="s">
        <v>25</v>
      </c>
      <c r="O58" s="2">
        <v>40</v>
      </c>
      <c r="Q58" s="3" t="s">
        <v>25</v>
      </c>
      <c r="R58" s="2">
        <v>394</v>
      </c>
    </row>
  </sheetData>
  <sortState xmlns:xlrd2="http://schemas.microsoft.com/office/spreadsheetml/2017/richdata2" ref="Q33:R58">
    <sortCondition ref="Q33:Q58"/>
  </sortState>
  <mergeCells count="35">
    <mergeCell ref="AD2:AE2"/>
    <mergeCell ref="AG2:AH2"/>
    <mergeCell ref="AJ2:AK2"/>
    <mergeCell ref="N31:O31"/>
    <mergeCell ref="Q31:R31"/>
    <mergeCell ref="B2:C2"/>
    <mergeCell ref="E2:F2"/>
    <mergeCell ref="P2:R2"/>
    <mergeCell ref="T2:V2"/>
    <mergeCell ref="X28:Y28"/>
    <mergeCell ref="X10:Y10"/>
    <mergeCell ref="X19:Y19"/>
    <mergeCell ref="X2:Y2"/>
    <mergeCell ref="X44:Y44"/>
    <mergeCell ref="AA44:AB44"/>
    <mergeCell ref="AD44:AE44"/>
    <mergeCell ref="AP2:AQ2"/>
    <mergeCell ref="AS2:AT2"/>
    <mergeCell ref="X36:Y36"/>
    <mergeCell ref="AA36:AB36"/>
    <mergeCell ref="AD36:AE36"/>
    <mergeCell ref="AA28:AB28"/>
    <mergeCell ref="AD28:AE28"/>
    <mergeCell ref="AA10:AB10"/>
    <mergeCell ref="AD10:AE10"/>
    <mergeCell ref="AM2:AN2"/>
    <mergeCell ref="AA19:AB19"/>
    <mergeCell ref="AD19:AE19"/>
    <mergeCell ref="AA2:AB2"/>
    <mergeCell ref="AV2:AW2"/>
    <mergeCell ref="AY2:AZ2"/>
    <mergeCell ref="AP10:AQ10"/>
    <mergeCell ref="AS10:AT10"/>
    <mergeCell ref="AS18:AT18"/>
    <mergeCell ref="AP18:AQ1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Georgia Mason</dc:creator>
  <cp:lastModifiedBy>Georgia Poppy Mason (Student)</cp:lastModifiedBy>
  <dcterms:created xsi:type="dcterms:W3CDTF">2023-08-14T05:20:38Z</dcterms:created>
  <dcterms:modified xsi:type="dcterms:W3CDTF">2023-09-07T01:31:35Z</dcterms:modified>
</cp:coreProperties>
</file>