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Георгий\PycharmProjects\Wildberries\Niches\"/>
    </mc:Choice>
  </mc:AlternateContent>
  <bookViews>
    <workbookView xWindow="240" yWindow="15" windowWidth="16095" windowHeight="9660"/>
  </bookViews>
  <sheets>
    <sheet name="Data of niche" sheetId="1" r:id="rId1"/>
  </sheets>
  <calcPr calcId="162913"/>
</workbook>
</file>

<file path=xl/calcChain.xml><?xml version="1.0" encoding="utf-8"?>
<calcChain xmlns="http://schemas.openxmlformats.org/spreadsheetml/2006/main">
  <c r="L31" i="1" l="1"/>
  <c r="L67" i="1"/>
  <c r="L41" i="1"/>
  <c r="L125" i="1"/>
  <c r="L108" i="1"/>
  <c r="L54" i="1"/>
  <c r="L25" i="1"/>
  <c r="L143" i="1"/>
  <c r="L5" i="1"/>
  <c r="L46" i="1"/>
  <c r="L34" i="1"/>
  <c r="L43" i="1"/>
  <c r="L145" i="1"/>
  <c r="L126" i="1"/>
  <c r="L100" i="1"/>
  <c r="L103" i="1"/>
  <c r="L65" i="1"/>
  <c r="L133" i="1"/>
  <c r="L58" i="1"/>
  <c r="L183" i="1"/>
  <c r="L114" i="1"/>
  <c r="L13" i="1"/>
  <c r="L4" i="1"/>
  <c r="L113" i="1"/>
  <c r="L51" i="1"/>
  <c r="L137" i="1"/>
  <c r="L80" i="1"/>
  <c r="L19" i="1"/>
  <c r="L104" i="1"/>
  <c r="L182" i="1"/>
  <c r="L36" i="1"/>
  <c r="L181" i="1"/>
  <c r="L18" i="1"/>
  <c r="L94" i="1"/>
  <c r="L14" i="1"/>
  <c r="L180" i="1"/>
  <c r="L55" i="1"/>
  <c r="L39" i="1"/>
  <c r="L102" i="1"/>
  <c r="L23" i="1"/>
  <c r="L106" i="1"/>
  <c r="L179" i="1"/>
  <c r="L112" i="1"/>
  <c r="L178" i="1"/>
  <c r="L83" i="1"/>
  <c r="L74" i="1"/>
  <c r="L48" i="1"/>
  <c r="L21" i="1"/>
  <c r="L177" i="1"/>
  <c r="L128" i="1"/>
  <c r="L70" i="1"/>
  <c r="L82" i="1"/>
  <c r="M82" i="1" s="1"/>
  <c r="L49" i="1"/>
  <c r="L129" i="1"/>
  <c r="L42" i="1"/>
  <c r="L64" i="1"/>
  <c r="L77" i="1"/>
  <c r="L2" i="1"/>
  <c r="L135" i="1"/>
  <c r="L99" i="1"/>
  <c r="L110" i="1"/>
  <c r="L20" i="1"/>
  <c r="L11" i="1"/>
  <c r="L176" i="1"/>
  <c r="L72" i="1"/>
  <c r="L175" i="1"/>
  <c r="L136" i="1"/>
  <c r="L33" i="1"/>
  <c r="L68" i="1"/>
  <c r="L52" i="1"/>
  <c r="L174" i="1"/>
  <c r="L96" i="1"/>
  <c r="L61" i="1"/>
  <c r="L86" i="1"/>
  <c r="L149" i="1"/>
  <c r="L92" i="1"/>
  <c r="L150" i="1"/>
  <c r="L173" i="1"/>
  <c r="L44" i="1"/>
  <c r="L47" i="1"/>
  <c r="L75" i="1"/>
  <c r="L131" i="1"/>
  <c r="L87" i="1"/>
  <c r="L63" i="1"/>
  <c r="L12" i="1"/>
  <c r="L172" i="1"/>
  <c r="L57" i="1"/>
  <c r="L132" i="1"/>
  <c r="L121" i="1"/>
  <c r="L127" i="1"/>
  <c r="L151" i="1"/>
  <c r="L28" i="1"/>
  <c r="L152" i="1"/>
  <c r="L69" i="1"/>
  <c r="L62" i="1"/>
  <c r="L98" i="1"/>
  <c r="L138" i="1"/>
  <c r="L27" i="1"/>
  <c r="L142" i="1"/>
  <c r="L73" i="1"/>
  <c r="L91" i="1"/>
  <c r="L171" i="1"/>
  <c r="L7" i="1"/>
  <c r="L84" i="1"/>
  <c r="L53" i="1"/>
  <c r="L117" i="1"/>
  <c r="L170" i="1"/>
  <c r="L124" i="1"/>
  <c r="L144" i="1"/>
  <c r="L60" i="1"/>
  <c r="L141" i="1"/>
  <c r="L37" i="1"/>
  <c r="L140" i="1"/>
  <c r="L29" i="1"/>
  <c r="L148" i="1"/>
  <c r="L71" i="1"/>
  <c r="L109" i="1"/>
  <c r="L32" i="1"/>
  <c r="L169" i="1"/>
  <c r="L130" i="1"/>
  <c r="L168" i="1"/>
  <c r="L167" i="1"/>
  <c r="L10" i="1"/>
  <c r="L119" i="1"/>
  <c r="L111" i="1"/>
  <c r="L81" i="1"/>
  <c r="L17" i="1"/>
  <c r="L89" i="1"/>
  <c r="L24" i="1"/>
  <c r="L166" i="1"/>
  <c r="L165" i="1"/>
  <c r="L76" i="1"/>
  <c r="L22" i="1"/>
  <c r="L153" i="1"/>
  <c r="L164" i="1"/>
  <c r="L16" i="1"/>
  <c r="L15" i="1"/>
  <c r="L85" i="1"/>
  <c r="L163" i="1"/>
  <c r="L134" i="1"/>
  <c r="L115" i="1"/>
  <c r="L78" i="1"/>
  <c r="L162" i="1"/>
  <c r="L118" i="1"/>
  <c r="L146" i="1"/>
  <c r="L123" i="1"/>
  <c r="L120" i="1"/>
  <c r="L101" i="1"/>
  <c r="L107" i="1"/>
  <c r="L161" i="1"/>
  <c r="L160" i="1"/>
  <c r="L45" i="1"/>
  <c r="L116" i="1"/>
  <c r="L88" i="1"/>
  <c r="L90" i="1"/>
  <c r="L50" i="1"/>
  <c r="L154" i="1"/>
  <c r="L79" i="1"/>
  <c r="L9" i="1"/>
  <c r="L159" i="1"/>
  <c r="L59" i="1"/>
  <c r="L56" i="1"/>
  <c r="L38" i="1"/>
  <c r="L139" i="1"/>
  <c r="L97" i="1"/>
  <c r="L30" i="1"/>
  <c r="L26" i="1"/>
  <c r="L95" i="1"/>
  <c r="L147" i="1"/>
  <c r="L8" i="1"/>
  <c r="L158" i="1"/>
  <c r="L35" i="1"/>
  <c r="L157" i="1"/>
  <c r="L122" i="1"/>
  <c r="L105" i="1"/>
  <c r="L6" i="1"/>
  <c r="L3" i="1"/>
  <c r="L40" i="1"/>
  <c r="L156" i="1"/>
  <c r="L155" i="1"/>
  <c r="L93" i="1"/>
  <c r="L66" i="1"/>
  <c r="M19" i="1" l="1"/>
  <c r="M43" i="1"/>
  <c r="M101" i="1"/>
  <c r="M76" i="1"/>
  <c r="M71" i="1"/>
  <c r="M73" i="1"/>
  <c r="M178" i="1"/>
  <c r="M103" i="1"/>
  <c r="M155" i="1"/>
  <c r="M95" i="1"/>
  <c r="M139" i="1"/>
  <c r="M50" i="1"/>
  <c r="M134" i="1"/>
  <c r="M124" i="1"/>
  <c r="M92" i="1"/>
  <c r="M33" i="1"/>
  <c r="M99" i="1"/>
  <c r="M180" i="1"/>
  <c r="M183" i="1"/>
  <c r="M125" i="1"/>
  <c r="M164" i="1"/>
  <c r="M85" i="1"/>
  <c r="M40" i="1"/>
  <c r="M122" i="1"/>
  <c r="M166" i="1"/>
  <c r="M167" i="1"/>
  <c r="M29" i="1"/>
  <c r="M117" i="1"/>
  <c r="M27" i="1"/>
  <c r="M127" i="1"/>
  <c r="M131" i="1"/>
  <c r="M86" i="1"/>
  <c r="M175" i="1"/>
  <c r="M2" i="1"/>
  <c r="M128" i="1"/>
  <c r="M179" i="1"/>
  <c r="M94" i="1"/>
  <c r="M137" i="1"/>
  <c r="M133" i="1"/>
  <c r="M46" i="1"/>
  <c r="M67" i="1"/>
  <c r="M6" i="1"/>
  <c r="M119" i="1"/>
  <c r="M28" i="1"/>
  <c r="M63" i="1"/>
  <c r="M143" i="1"/>
  <c r="M66" i="1"/>
  <c r="M35" i="1"/>
  <c r="M8" i="1"/>
  <c r="M9" i="1"/>
  <c r="M93" i="1"/>
  <c r="M156" i="1"/>
  <c r="M3" i="1"/>
  <c r="M105" i="1"/>
  <c r="M157" i="1"/>
  <c r="M158" i="1"/>
  <c r="M30" i="1"/>
  <c r="M38" i="1"/>
  <c r="M79" i="1"/>
  <c r="M90" i="1"/>
  <c r="M161" i="1"/>
  <c r="M120" i="1"/>
  <c r="M78" i="1"/>
  <c r="M163" i="1"/>
  <c r="M153" i="1"/>
  <c r="M165" i="1"/>
  <c r="M81" i="1"/>
  <c r="M10" i="1"/>
  <c r="M32" i="1"/>
  <c r="M148" i="1"/>
  <c r="M60" i="1"/>
  <c r="M170" i="1"/>
  <c r="M171" i="1"/>
  <c r="M142" i="1"/>
  <c r="M69" i="1"/>
  <c r="M151" i="1"/>
  <c r="M172" i="1"/>
  <c r="M87" i="1"/>
  <c r="M173" i="1"/>
  <c r="M149" i="1"/>
  <c r="M52" i="1"/>
  <c r="M136" i="1"/>
  <c r="M20" i="1"/>
  <c r="M135" i="1"/>
  <c r="M129" i="1"/>
  <c r="M70" i="1"/>
  <c r="M74" i="1"/>
  <c r="M112" i="1"/>
  <c r="M39" i="1"/>
  <c r="M14" i="1"/>
  <c r="M182" i="1"/>
  <c r="M80" i="1"/>
  <c r="M13" i="1"/>
  <c r="M58" i="1"/>
  <c r="M126" i="1"/>
  <c r="M34" i="1"/>
  <c r="M54" i="1"/>
  <c r="M41" i="1"/>
  <c r="M97" i="1"/>
  <c r="M159" i="1"/>
  <c r="M154" i="1"/>
  <c r="M45" i="1"/>
  <c r="M107" i="1"/>
  <c r="M118" i="1"/>
  <c r="M115" i="1"/>
  <c r="M16" i="1"/>
  <c r="M22" i="1"/>
  <c r="M89" i="1"/>
  <c r="M111" i="1"/>
  <c r="M130" i="1"/>
  <c r="M109" i="1"/>
  <c r="M37" i="1"/>
  <c r="M144" i="1"/>
  <c r="M84" i="1"/>
  <c r="M91" i="1"/>
  <c r="M98" i="1"/>
  <c r="M152" i="1"/>
  <c r="M132" i="1"/>
  <c r="M12" i="1"/>
  <c r="M47" i="1"/>
  <c r="M150" i="1"/>
  <c r="M96" i="1"/>
  <c r="M68" i="1"/>
  <c r="M176" i="1"/>
  <c r="M110" i="1"/>
  <c r="M64" i="1"/>
  <c r="M49" i="1"/>
  <c r="M21" i="1"/>
  <c r="M83" i="1"/>
  <c r="M23" i="1"/>
  <c r="M55" i="1"/>
  <c r="M181" i="1"/>
  <c r="M104" i="1"/>
  <c r="M113" i="1"/>
  <c r="M114" i="1"/>
  <c r="M145" i="1"/>
  <c r="M108" i="1"/>
  <c r="M17" i="1"/>
  <c r="M169" i="1"/>
  <c r="M141" i="1"/>
  <c r="M7" i="1"/>
  <c r="M62" i="1"/>
  <c r="M57" i="1"/>
  <c r="M44" i="1"/>
  <c r="M174" i="1"/>
  <c r="M11" i="1"/>
  <c r="M42" i="1"/>
  <c r="M48" i="1"/>
  <c r="M102" i="1"/>
  <c r="M36" i="1"/>
  <c r="M4" i="1"/>
  <c r="M100" i="1"/>
  <c r="M25" i="1"/>
  <c r="M26" i="1"/>
  <c r="M56" i="1"/>
  <c r="M88" i="1"/>
  <c r="M160" i="1"/>
  <c r="M123" i="1"/>
  <c r="M162" i="1"/>
  <c r="M147" i="1"/>
  <c r="M59" i="1"/>
  <c r="M116" i="1"/>
  <c r="M146" i="1"/>
  <c r="M15" i="1"/>
  <c r="M24" i="1"/>
  <c r="M168" i="1"/>
  <c r="M140" i="1"/>
  <c r="M53" i="1"/>
  <c r="M138" i="1"/>
  <c r="M121" i="1"/>
  <c r="M75" i="1"/>
  <c r="M61" i="1"/>
  <c r="M72" i="1"/>
  <c r="M77" i="1"/>
  <c r="M177" i="1"/>
  <c r="M106" i="1"/>
  <c r="M18" i="1"/>
  <c r="M51" i="1"/>
  <c r="M65" i="1"/>
  <c r="M5" i="1"/>
  <c r="M31" i="1"/>
</calcChain>
</file>

<file path=xl/sharedStrings.xml><?xml version="1.0" encoding="utf-8"?>
<sst xmlns="http://schemas.openxmlformats.org/spreadsheetml/2006/main" count="1407" uniqueCount="407">
  <si>
    <t>Name of product</t>
  </si>
  <si>
    <t>Articul</t>
  </si>
  <si>
    <t>Brand</t>
  </si>
  <si>
    <t>Manufacturer</t>
  </si>
  <si>
    <t>Rating</t>
  </si>
  <si>
    <t>Amount of feedbacks</t>
  </si>
  <si>
    <t>Averaged price</t>
  </si>
  <si>
    <t>Lost profit</t>
  </si>
  <si>
    <t>Profit</t>
  </si>
  <si>
    <t>Гидрофильное масло</t>
  </si>
  <si>
    <t>Green era</t>
  </si>
  <si>
    <t>ИП Фомичева Ольга Павловна</t>
  </si>
  <si>
    <t>The Skin House</t>
  </si>
  <si>
    <t>ООО "ЛИБЕРТИ"</t>
  </si>
  <si>
    <t>PH BEBALANS</t>
  </si>
  <si>
    <t>ИП Каримов Тимур Ринатович</t>
  </si>
  <si>
    <t>CIEL</t>
  </si>
  <si>
    <t>ООО "СИ ЭЛЬ ПРОДАКШН"</t>
  </si>
  <si>
    <t>Lindsay</t>
  </si>
  <si>
    <t>ООО "ЗОДИАК КОРП."</t>
  </si>
  <si>
    <t>SAVONRY</t>
  </si>
  <si>
    <t>ООО "ЗДРАВПРОДУКТ"</t>
  </si>
  <si>
    <t>EYENLIP</t>
  </si>
  <si>
    <t>ООО "МПТ"</t>
  </si>
  <si>
    <t>BIELENDA</t>
  </si>
  <si>
    <t>ООО "ЭВА"</t>
  </si>
  <si>
    <t>Manyo</t>
  </si>
  <si>
    <t>ООО "КРЕМ ШОП"</t>
  </si>
  <si>
    <t>HUXLEY</t>
  </si>
  <si>
    <t>ЮГЛА</t>
  </si>
  <si>
    <t>Гречкин Александр Николаевич ИП</t>
  </si>
  <si>
    <t>DEOPROCE</t>
  </si>
  <si>
    <t>Secret Key</t>
  </si>
  <si>
    <t>ИП Салахутдинов Ренат Рашитович</t>
  </si>
  <si>
    <t>Graymelin</t>
  </si>
  <si>
    <t>ИП Гуревич Евгений Семенович</t>
  </si>
  <si>
    <t>BIELITA</t>
  </si>
  <si>
    <t>ИП Кощеева Татьяна Александровна</t>
  </si>
  <si>
    <t>Masstige</t>
  </si>
  <si>
    <t>ООО "ТРЕНД"</t>
  </si>
  <si>
    <t>ELIZAVECCA</t>
  </si>
  <si>
    <t>МПТ ООО</t>
  </si>
  <si>
    <t>Dear, Klairs</t>
  </si>
  <si>
    <t>BELITA-VITEX</t>
  </si>
  <si>
    <t>ИП Бондаренко Ирина Алексеевна</t>
  </si>
  <si>
    <t>COSCODI</t>
  </si>
  <si>
    <t>ИП Хаас Светлана Александровна</t>
  </si>
  <si>
    <t>Holika Holika</t>
  </si>
  <si>
    <t>ООО ХОЛИКА РИТЕЙЛ</t>
  </si>
  <si>
    <t>KISMIT BEAUTY</t>
  </si>
  <si>
    <t>ИП Кайтан Анастасия Вадимовна</t>
  </si>
  <si>
    <t>Ciracle</t>
  </si>
  <si>
    <t>Абрамов Антон Владимирович ИП</t>
  </si>
  <si>
    <t>HISKIN</t>
  </si>
  <si>
    <t>ИП Остапенко Юлия Валерьевна</t>
  </si>
  <si>
    <t>Accentrism</t>
  </si>
  <si>
    <t>ИП Беспалова Анастасия Антоновна</t>
  </si>
  <si>
    <t>Традиция</t>
  </si>
  <si>
    <t>Индивидуальный предприниматель Руссков Александр Юрьевич</t>
  </si>
  <si>
    <t>Мануфактура натуральной косметики и мыла Живица</t>
  </si>
  <si>
    <t>ИП Новиков Максим Игоревич</t>
  </si>
  <si>
    <t>ООО "ГОЛДЕН ТРИ"</t>
  </si>
  <si>
    <t>Tik-Top</t>
  </si>
  <si>
    <t>ИП Галушкина Ольга Владимировна</t>
  </si>
  <si>
    <t>ARAVIA Professional</t>
  </si>
  <si>
    <t>ИП Жданова Ольга Викторовна</t>
  </si>
  <si>
    <t>Царство Ароматов</t>
  </si>
  <si>
    <t>ИП Эльвейн Светлана Владимировна</t>
  </si>
  <si>
    <t>Banila Co</t>
  </si>
  <si>
    <t>ООО "КОСМАТИКА"</t>
  </si>
  <si>
    <t>Мыловаров</t>
  </si>
  <si>
    <t>ИП Селезнева Александра Игоревна</t>
  </si>
  <si>
    <t>A'PIEU</t>
  </si>
  <si>
    <t>SANDAWHA</t>
  </si>
  <si>
    <t>ИП Попов Никита Андреевич</t>
  </si>
  <si>
    <t>theSAEM</t>
  </si>
  <si>
    <t>Таволга</t>
  </si>
  <si>
    <t>ООО "ЭВЕРЕСТ"</t>
  </si>
  <si>
    <t>Innisfree Official</t>
  </si>
  <si>
    <t>ООО "АМОРЕПАСИФИК РАША"</t>
  </si>
  <si>
    <t>ООО "КОСМЕТИКА ВОСТОКА"</t>
  </si>
  <si>
    <t>КАМАЛИ</t>
  </si>
  <si>
    <t>ООО "ТЕТА"</t>
  </si>
  <si>
    <t>RASEPT</t>
  </si>
  <si>
    <t>ООО "НПО РАСЕПТ"</t>
  </si>
  <si>
    <t>Real Barrier</t>
  </si>
  <si>
    <t>ИП Богданов Артем Анатольевич</t>
  </si>
  <si>
    <t>Saloos</t>
  </si>
  <si>
    <t>Skin Helpers</t>
  </si>
  <si>
    <t>ООО "ТД ГЛОРИЯ"</t>
  </si>
  <si>
    <t>ALL-J</t>
  </si>
  <si>
    <t>ИП Розанов Антон Вадимович</t>
  </si>
  <si>
    <t>AROMA FUSION</t>
  </si>
  <si>
    <t>ИП Мухина Наталия Владимировна</t>
  </si>
  <si>
    <t>L.Sanic</t>
  </si>
  <si>
    <t>ИП Григорян Тамара Аветиковна</t>
  </si>
  <si>
    <t>Secret Nature</t>
  </si>
  <si>
    <t>АМИ БЬЮТИ ООО</t>
  </si>
  <si>
    <t>Coxir</t>
  </si>
  <si>
    <t>ООО "ИНЕС ТРЕЙД"</t>
  </si>
  <si>
    <t>Solocosmetics</t>
  </si>
  <si>
    <t>ИП Акгюл Светлана Анатольевна</t>
  </si>
  <si>
    <t>ИП Ковальчук Анастасия Александровна</t>
  </si>
  <si>
    <t>Aromatica</t>
  </si>
  <si>
    <t>KatrineDo</t>
  </si>
  <si>
    <t>ИП Цидилова Екатерина Алексеевна</t>
  </si>
  <si>
    <t>IUNIK</t>
  </si>
  <si>
    <t>NEOGEN</t>
  </si>
  <si>
    <t>Ladenix</t>
  </si>
  <si>
    <t>ООО "ЛАДЕНИКА"</t>
  </si>
  <si>
    <t>SECRET SKIN</t>
  </si>
  <si>
    <t>ИП Воронова Мария Александровна</t>
  </si>
  <si>
    <t>Mizon</t>
  </si>
  <si>
    <t>ООО "КОРАСТРЕЙД"</t>
  </si>
  <si>
    <t>ООО "БЬЮТИПЕДИЯ"</t>
  </si>
  <si>
    <t>СпивакЪ</t>
  </si>
  <si>
    <t>ООО "НАТУРАЛЬНО"</t>
  </si>
  <si>
    <t>ИП Новикова Вера Анатольевна</t>
  </si>
  <si>
    <t>INVIT</t>
  </si>
  <si>
    <t>ООО "ТД ИНВИТ"</t>
  </si>
  <si>
    <t>d'Alba</t>
  </si>
  <si>
    <t>ООО "АННА"</t>
  </si>
  <si>
    <t>ИП Скалинская Анастасия Сергеевна</t>
  </si>
  <si>
    <t>ООО "ЕСО-МАРКЕТ"</t>
  </si>
  <si>
    <t>Aromashka</t>
  </si>
  <si>
    <t>ООО ТК "АРОМАШКА"</t>
  </si>
  <si>
    <t>MedB</t>
  </si>
  <si>
    <t>ИП Афанасьева Анна Вячеславовна</t>
  </si>
  <si>
    <t>ИП Попов Дмитрий Викторович</t>
  </si>
  <si>
    <t>Skinsorica</t>
  </si>
  <si>
    <t>Общество с ограниченной ответственностью "МИКА"</t>
  </si>
  <si>
    <t>Лысенок Константин Леонидович ИП</t>
  </si>
  <si>
    <t>MANYO FACTORY</t>
  </si>
  <si>
    <t>ООО "СП СТУДИО"</t>
  </si>
  <si>
    <t>Siberina</t>
  </si>
  <si>
    <t>ООО "ЮТЕЯ"</t>
  </si>
  <si>
    <t>HAYEJIN</t>
  </si>
  <si>
    <t>ООО "ЗЕФФИРО"</t>
  </si>
  <si>
    <t>Kumano Cosmetics</t>
  </si>
  <si>
    <t>ООО "ФАРМРЕГИОН"</t>
  </si>
  <si>
    <t>Зейтун</t>
  </si>
  <si>
    <t>ООО "ДЖИЭСЭС КОСМЕТИКС"</t>
  </si>
  <si>
    <t>Haruharu Wonder</t>
  </si>
  <si>
    <t>ООО "БЬЮТИ ФОРС"</t>
  </si>
  <si>
    <t>MISCHA VIDYAEV</t>
  </si>
  <si>
    <t>ИП Видяев Михаил Сергеевич</t>
  </si>
  <si>
    <t>Гидрофильное масло для ухода и очищения кожи лица с экстрактами ромашки, донника и витамином Е</t>
  </si>
  <si>
    <t>ART&amp;FACT.</t>
  </si>
  <si>
    <t>ООО "КЕАРЛИ ГРУПП"</t>
  </si>
  <si>
    <t>FACE REVOLUTION</t>
  </si>
  <si>
    <t>Богатая Мария Георгиевна</t>
  </si>
  <si>
    <t>BEAUTIFIC</t>
  </si>
  <si>
    <t>ayoume</t>
  </si>
  <si>
    <t>Spring.</t>
  </si>
  <si>
    <t>ИП Субоч Екатерина Петровна</t>
  </si>
  <si>
    <t>Astrologic</t>
  </si>
  <si>
    <t>ИП Ившина Татьяна Александровна</t>
  </si>
  <si>
    <t>Скифия</t>
  </si>
  <si>
    <t>ИП Казыханов Ильгиз Юсупьянович</t>
  </si>
  <si>
    <t>Гидрофильное масло для сухой и возрастной кожи.Очищение + Уход</t>
  </si>
  <si>
    <t>КОРА</t>
  </si>
  <si>
    <t>ООО "ВИОЛЕНТ"</t>
  </si>
  <si>
    <t>Enjoli</t>
  </si>
  <si>
    <t>ООО "КВАНТУМ+"</t>
  </si>
  <si>
    <t>ООО "КОРЕКС"</t>
  </si>
  <si>
    <t>SEA ROSE</t>
  </si>
  <si>
    <t>ИП Пономарев Александр Александрович</t>
  </si>
  <si>
    <t>Purito</t>
  </si>
  <si>
    <t>TEANA</t>
  </si>
  <si>
    <t>ООО "НЕВАЛАЙН"</t>
  </si>
  <si>
    <t>The Yeon</t>
  </si>
  <si>
    <t>ООО "АМРУС"</t>
  </si>
  <si>
    <t>KOELCIA</t>
  </si>
  <si>
    <t>LA MESSANGE</t>
  </si>
  <si>
    <t>ООО "КОСМЕТИК РИЧ КОМПАНИ"</t>
  </si>
  <si>
    <t>Cetraria</t>
  </si>
  <si>
    <t>ИП Мищенко Игорь Станиславович</t>
  </si>
  <si>
    <t>Liv Delano</t>
  </si>
  <si>
    <t>АО "ИЛЛОЗУР ТРЭЙД"</t>
  </si>
  <si>
    <t>RNW</t>
  </si>
  <si>
    <t>Голодный Леший</t>
  </si>
  <si>
    <t>ИП Ким Артур Валерьевич</t>
  </si>
  <si>
    <t>ИП Гречкин Александр Николаевич</t>
  </si>
  <si>
    <t>Гидрофильное масло-гель-маска 3 в 1 МАНГО/ Гель для умывания / Для лица / Для снятия макияжа</t>
  </si>
  <si>
    <t>Anshey</t>
  </si>
  <si>
    <t>ИП Шевелёва Анна Николаевна</t>
  </si>
  <si>
    <t>CHOCOLATTE</t>
  </si>
  <si>
    <t>Heimish</t>
  </si>
  <si>
    <t>ИП Кучеро Кристина Игоревна</t>
  </si>
  <si>
    <t>Sulwhasoo</t>
  </si>
  <si>
    <t>Закомолдина Ольга Олеговна ИП</t>
  </si>
  <si>
    <t>корейская косметика 100%</t>
  </si>
  <si>
    <t>ООО "АЗ"</t>
  </si>
  <si>
    <t>SiddhiLab</t>
  </si>
  <si>
    <t>ИП Попутникова Алиса Павловна</t>
  </si>
  <si>
    <t>SKIN79</t>
  </si>
  <si>
    <t>ООО "ИЗОЛИТ-ДВ"</t>
  </si>
  <si>
    <t>ООО "ЛАЙМ"</t>
  </si>
  <si>
    <t>Экстрапитательное гель-масло для умывания и демакияжа с витаминами С, E и A "BioCosmetolog", 260мл</t>
  </si>
  <si>
    <t>fito косметик</t>
  </si>
  <si>
    <t>МИР ООО</t>
  </si>
  <si>
    <t>HADA LABO</t>
  </si>
  <si>
    <t>ООО "РОХТО МЕНТОЛАТУМ РУ"</t>
  </si>
  <si>
    <t>ARKADIA</t>
  </si>
  <si>
    <t>ИП Арапова Полина Олеговна</t>
  </si>
  <si>
    <t>ООО "ЛАВАНДА НАТУРЕ"</t>
  </si>
  <si>
    <t>Cosworker</t>
  </si>
  <si>
    <t>ООО "ИК "ДЖИ ЭЙ ГРУПП"</t>
  </si>
  <si>
    <t>БЕЛИТА</t>
  </si>
  <si>
    <t>ИП Лагун Екатерина Михайловна</t>
  </si>
  <si>
    <t>Гидрофильное масло для снятия макияжа с термальной водой Jeju Sparkling Water (420мл)</t>
  </si>
  <si>
    <t>Shingmulnara</t>
  </si>
  <si>
    <t>ООО "ВОСТОЧНЫЙ ПОЛЮС"</t>
  </si>
  <si>
    <t>Tony Moly</t>
  </si>
  <si>
    <t>ИП Болотова Светлана Михайловна</t>
  </si>
  <si>
    <t>ИП Гамбарян Артур Роландович</t>
  </si>
  <si>
    <t>ИП Касинова Александра Александровна</t>
  </si>
  <si>
    <t>mayagreencare</t>
  </si>
  <si>
    <t>-</t>
  </si>
  <si>
    <t>Гидрофильное масло для лица на основе виноградных косточек и Artois Fresh Cleansing Oil, 200 мл</t>
  </si>
  <si>
    <t>1004 Laboratory</t>
  </si>
  <si>
    <t>Lavari</t>
  </si>
  <si>
    <t>Чернецова Наталия Романовна</t>
  </si>
  <si>
    <t>med b</t>
  </si>
  <si>
    <t>ООО "ТД НИССЕЙ"</t>
  </si>
  <si>
    <t>NATURE REPUBLIC</t>
  </si>
  <si>
    <t>ООО "ТРАСТКОМ"</t>
  </si>
  <si>
    <t>Gemene</t>
  </si>
  <si>
    <t>ДНЦ ПРОДАКТС ООО</t>
  </si>
  <si>
    <t>mi&amp;ko</t>
  </si>
  <si>
    <t>ООО "ОРГАНИК-К"</t>
  </si>
  <si>
    <t>Мастерская Татьяны Богдановой</t>
  </si>
  <si>
    <t>ИП Кульвинский Алексей Дмитриевич</t>
  </si>
  <si>
    <t>I.C.Lab Individual cosmetic</t>
  </si>
  <si>
    <t>ООО "Л.И.К."</t>
  </si>
  <si>
    <t>UTP</t>
  </si>
  <si>
    <t>ООО "МЕДСОРС ЛАЙТ"</t>
  </si>
  <si>
    <t>Kracie</t>
  </si>
  <si>
    <t>ООО "ВОСТОЧНЫЕ ТРАДИЦИИ"</t>
  </si>
  <si>
    <t>L'Sanic</t>
  </si>
  <si>
    <t>Гидрофильное масло для жирной и проблемной кожи 100мл. 88% natural</t>
  </si>
  <si>
    <t>Greenini</t>
  </si>
  <si>
    <t>ООО "КОМПАНИЯ "АКВАКОСМЕТИКА"</t>
  </si>
  <si>
    <t>ReadyMe</t>
  </si>
  <si>
    <t>ООО "КОСМЕТИКА РЭДИМИ"</t>
  </si>
  <si>
    <t>Amberium</t>
  </si>
  <si>
    <t>ООО "АМБЕРИУМ"</t>
  </si>
  <si>
    <t>TONY BROW</t>
  </si>
  <si>
    <t>ИП Заболотник Константин Владимирович</t>
  </si>
  <si>
    <t>WHAMISA</t>
  </si>
  <si>
    <t>ЛАВАНДОЛИ</t>
  </si>
  <si>
    <t>ИП Сергеева Ольга Александровна</t>
  </si>
  <si>
    <t>Atomy</t>
  </si>
  <si>
    <t>ИП Плехов Дмитрий Геннадьевич</t>
  </si>
  <si>
    <t>CHICOLLE</t>
  </si>
  <si>
    <t>ООО "ХЕНДЭЛЬ"</t>
  </si>
  <si>
    <t>AHA</t>
  </si>
  <si>
    <t>ООО "ВЕЛЕС"</t>
  </si>
  <si>
    <t>DEVA beauty</t>
  </si>
  <si>
    <t>ИП Евдокимова Екатерина Валентиновна</t>
  </si>
  <si>
    <t>Гидрофильное масло с лавандой Graymelin Purifying Lavender Cleansing Oil 400 мл, для снятия макияжа</t>
  </si>
  <si>
    <t>Mirra</t>
  </si>
  <si>
    <t>ООО "МИР КРАСОТЫ"</t>
  </si>
  <si>
    <t>MAMONDE</t>
  </si>
  <si>
    <t>ООО "ЮНА"</t>
  </si>
  <si>
    <t>Dr.G</t>
  </si>
  <si>
    <t>ООО "МЕДИФЕЙС"</t>
  </si>
  <si>
    <t>ИП Воробьев Сергей Евгеньевич</t>
  </si>
  <si>
    <t>Kiranaturelle</t>
  </si>
  <si>
    <t>Скифия Крымская косметика</t>
  </si>
  <si>
    <t>Pravilnaya Kosmetika</t>
  </si>
  <si>
    <t>ИП Донихина Татьяна Сергеевна</t>
  </si>
  <si>
    <t>Гидрофильное масло для лица Rada Russkikh</t>
  </si>
  <si>
    <t>Rada Russkikh</t>
  </si>
  <si>
    <t>ИП Воскресенская Мария Александровна</t>
  </si>
  <si>
    <t>the SAEM</t>
  </si>
  <si>
    <t>Очищающее гидрофильное масло с шёлком и маслом розы Rose, 70 мл</t>
  </si>
  <si>
    <t>Мастерская Олеси Мустаевой</t>
  </si>
  <si>
    <t>ИП Попов Алексей Александрович</t>
  </si>
  <si>
    <t>Термальный Источник</t>
  </si>
  <si>
    <t>ИП Ридная Светлана Анатольевна</t>
  </si>
  <si>
    <t>Масло для душа "Ритуал соблазна" увлажняющее с жасмином и натуральным афродизиаком, 200мл</t>
  </si>
  <si>
    <t>Спаси Барсука</t>
  </si>
  <si>
    <t>Etude House</t>
  </si>
  <si>
    <t>ООО КРЕМ ШОП</t>
  </si>
  <si>
    <t>ИП Мещерякова Светлана Сергеевна</t>
  </si>
  <si>
    <t>Гидрофильное масло с экстрактом абрикосовых косточек WONDER Apricot Deep Cleansing Oil, 190 мл</t>
  </si>
  <si>
    <t>ИП Арутюнян Самвел Владимирович</t>
  </si>
  <si>
    <t>ECOCRAFT</t>
  </si>
  <si>
    <t>ООО "ЦИ КОСМЕТИК"</t>
  </si>
  <si>
    <t>Shine Is</t>
  </si>
  <si>
    <t>ШАЙН ИЗ РИТЕЙЛ ООО</t>
  </si>
  <si>
    <t>Eco Branch</t>
  </si>
  <si>
    <t>ИП Одуденко Андрей Александрович</t>
  </si>
  <si>
    <t>Limoni</t>
  </si>
  <si>
    <t>БЬЮТИ СИЗОНС ООО</t>
  </si>
  <si>
    <t>SIORIS</t>
  </si>
  <si>
    <t>АСКМАСК ООО</t>
  </si>
  <si>
    <t>ООО "СИРИУС-М"</t>
  </si>
  <si>
    <t>Beauty of Joseon</t>
  </si>
  <si>
    <t>ООО "ДТС"</t>
  </si>
  <si>
    <t>Trimay</t>
  </si>
  <si>
    <t>Гидрофильное масло для умывания, ROSE CARE, 140 мл.</t>
  </si>
  <si>
    <t>Эко-гидрофильное масло "МАКАДАМИЯ", 250 мл/эко-технология/без отдушек и красителей</t>
  </si>
  <si>
    <t>S.P</t>
  </si>
  <si>
    <t>ООО "АЛЬДАМАР"</t>
  </si>
  <si>
    <t>Гидрофильное масло для умывания Make-Up Cleansing Oil с антиоксидантами и омега-6, 110 мл.</t>
  </si>
  <si>
    <t>ИП Яковенко Александр Викторович</t>
  </si>
  <si>
    <t>ИП Опалев Артём Владимирович</t>
  </si>
  <si>
    <t>Мариславна</t>
  </si>
  <si>
    <t>Dr.Kadir</t>
  </si>
  <si>
    <t>ООО "ГРОК"</t>
  </si>
  <si>
    <t>ИП Соловьев Алексей Александрович</t>
  </si>
  <si>
    <t>ИП Ильина Анна Вячеславовна</t>
  </si>
  <si>
    <t>Гидрофильное масло, 170 мл</t>
  </si>
  <si>
    <t>DNC</t>
  </si>
  <si>
    <t>Welcos</t>
  </si>
  <si>
    <t>Paradise.for you</t>
  </si>
  <si>
    <t>ИП Дулинская Елена Николаевна</t>
  </si>
  <si>
    <t>ИП Ишутин Даниил Вячеславович</t>
  </si>
  <si>
    <t>LAVE</t>
  </si>
  <si>
    <t>ООО "КЕМИКЛ ПРО"</t>
  </si>
  <si>
    <t>The OilMary</t>
  </si>
  <si>
    <t>ИП Кустря Андрей Андреевич</t>
  </si>
  <si>
    <t>Воскресенская Мария Александровна ИП</t>
  </si>
  <si>
    <t>Гидрофильное масло (2 шт) и подарок</t>
  </si>
  <si>
    <t>ООО "ПЕНТАЛИС"</t>
  </si>
  <si>
    <t>NACIFIC</t>
  </si>
  <si>
    <t>So Natural</t>
  </si>
  <si>
    <t>Белита-М</t>
  </si>
  <si>
    <t>Tinchew</t>
  </si>
  <si>
    <t>ИП Лысенок Константин Леонидович</t>
  </si>
  <si>
    <t>Skin Plus</t>
  </si>
  <si>
    <t>ООО "КОК РОШ ЛАБ"</t>
  </si>
  <si>
    <t>ИП Солодовник Елена Игоревна</t>
  </si>
  <si>
    <t>Bionist</t>
  </si>
  <si>
    <t>ИП Гладких Андрей Сергеевич</t>
  </si>
  <si>
    <t>Greenmade</t>
  </si>
  <si>
    <t>Pekah</t>
  </si>
  <si>
    <t>ДАСАН ООО</t>
  </si>
  <si>
    <t>Axioma</t>
  </si>
  <si>
    <t>ООО "АКСИОМА"</t>
  </si>
  <si>
    <t>Scinic</t>
  </si>
  <si>
    <t>Гидрофильное масло для умывания и очищения кожи/ Средство для снятия стойкого макияжа, 150 мл</t>
  </si>
  <si>
    <t>SharovaPro</t>
  </si>
  <si>
    <t>ОБЩЕСТВО С ОГРАНИЧЕННОЙ ОТВЕТСТВЕННОСТЬЮ "ШАРОВАПРО"</t>
  </si>
  <si>
    <t>Эко-гидрофильное масло "Голубая Мальва", 250 мл/эко-био технология/масло гидрофильное/для умывания/</t>
  </si>
  <si>
    <t>Booster Bar</t>
  </si>
  <si>
    <t>ООО "БЬЮТИ БУСТЕР БАР"</t>
  </si>
  <si>
    <t>ООО "БРУМ КОРП"</t>
  </si>
  <si>
    <t>3INA</t>
  </si>
  <si>
    <t>ООО "ЭВОБЬЮТИ"</t>
  </si>
  <si>
    <t>ИП Альберт Оксана Викторовна</t>
  </si>
  <si>
    <t>ИП Кучеренко Светлана Фанисовна</t>
  </si>
  <si>
    <t>Интимное гидрофильное масло Femina Оливия, 150 мл</t>
  </si>
  <si>
    <t>KLEONA</t>
  </si>
  <si>
    <t>ИП Астахова Ольга Валентиновна</t>
  </si>
  <si>
    <t>ANSKIN</t>
  </si>
  <si>
    <t>ADELLINE</t>
  </si>
  <si>
    <t>PYUNKANG YUL</t>
  </si>
  <si>
    <t>MISSHA</t>
  </si>
  <si>
    <t>ИП Магола Александра Алексеевна</t>
  </si>
  <si>
    <t>Beauty Fox</t>
  </si>
  <si>
    <t>ООО "СИМАМАРТ"</t>
  </si>
  <si>
    <t>MEDI-PEEL</t>
  </si>
  <si>
    <t>ООО "ВОСТОК"</t>
  </si>
  <si>
    <t>BANILA CO.</t>
  </si>
  <si>
    <t>Zero age</t>
  </si>
  <si>
    <t>ИП Иванова Любовь Сергеевна</t>
  </si>
  <si>
    <t>Coconut Curl</t>
  </si>
  <si>
    <t>ИП Высоцкий Михаил Романович</t>
  </si>
  <si>
    <t>ООО "ТЕСОНГ"</t>
  </si>
  <si>
    <t>Ottie</t>
  </si>
  <si>
    <t>Glosskin</t>
  </si>
  <si>
    <t>ИП Григоришина Александра Андреевна</t>
  </si>
  <si>
    <t>UVINION</t>
  </si>
  <si>
    <t>ООО "ЭМ ЭНД ПИ"</t>
  </si>
  <si>
    <t>Bodyton</t>
  </si>
  <si>
    <t>ИП Артемьева Людмила Николаевна</t>
  </si>
  <si>
    <t>Витэкс</t>
  </si>
  <si>
    <t>ИП Ивакин Александр Михайлович</t>
  </si>
  <si>
    <t>Bibiju</t>
  </si>
  <si>
    <t>ИП Гордеева Елена Ильинична</t>
  </si>
  <si>
    <t>Neutrale</t>
  </si>
  <si>
    <t>ООО "СВИССФАРМ"</t>
  </si>
  <si>
    <t>SEOLREIM COSMETIC</t>
  </si>
  <si>
    <t>ИП Чернявский Дмитрий Сергеевич</t>
  </si>
  <si>
    <t>Huangjisoo</t>
  </si>
  <si>
    <t>Dana</t>
  </si>
  <si>
    <t>ООО "ПАРЛИ"</t>
  </si>
  <si>
    <t>CALMIA</t>
  </si>
  <si>
    <t>Леля натуральная косметика</t>
  </si>
  <si>
    <t>Celimax</t>
  </si>
  <si>
    <t>Organic Kitchen</t>
  </si>
  <si>
    <t>Dr. Ceuracle</t>
  </si>
  <si>
    <t>Новиков Максим Игоревич ИП</t>
  </si>
  <si>
    <t>EVSI</t>
  </si>
  <si>
    <t>ИП Кардаш Виктор Иванович</t>
  </si>
  <si>
    <t>I'm From</t>
  </si>
  <si>
    <t>MONBLANGE</t>
  </si>
  <si>
    <t>ИП Прохоров Дмитрий Александрович</t>
  </si>
  <si>
    <t>GREENPHARMA</t>
  </si>
  <si>
    <t>ООО "ГРИНФАРМА РУС"</t>
  </si>
  <si>
    <t>Лагун Екатерина Михайловна ИП</t>
  </si>
  <si>
    <t>Unic manufacturer</t>
  </si>
  <si>
    <t>Summary profit</t>
  </si>
  <si>
    <t>Percentage of niche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</si>
</sst>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  <fill>
      <patternFill patternType="solid">
        <fgColor rgb="FFA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0"/>
  <sheetViews>
    <sheetView tabSelected="1" topLeftCell="E1" workbookViewId="0">
      <selection activeCell="M1" sqref="M1:M1048576"/>
    </sheetView>
  </sheetViews>
  <sheetFormatPr defaultRowHeight="15" x14ac:dyDescent="0.25"/>
  <cols>
    <col min="1" max="1" width="50.7109375" customWidth="1"/>
    <col min="2" max="2" width="13.7109375" customWidth="1"/>
    <col min="3" max="4" width="40.7109375" customWidth="1"/>
    <col min="5" max="5" width="8.7109375" customWidth="1"/>
    <col min="6" max="6" width="20.7109375" customWidth="1"/>
    <col min="7" max="9" width="15.7109375" customWidth="1"/>
    <col min="11" max="11" width="40.7109375" customWidth="1"/>
    <col min="12" max="12" width="15.7109375" customWidth="1"/>
    <col min="13" max="13" width="20.710937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2" t="s">
        <v>404</v>
      </c>
      <c r="L1" s="2" t="s">
        <v>405</v>
      </c>
      <c r="M1" s="2" t="s">
        <v>406</v>
      </c>
    </row>
    <row r="2" spans="1:13" x14ac:dyDescent="0.25">
      <c r="A2" t="s">
        <v>9</v>
      </c>
      <c r="B2">
        <v>17195386</v>
      </c>
      <c r="C2" t="s">
        <v>10</v>
      </c>
      <c r="D2" t="s">
        <v>11</v>
      </c>
      <c r="E2">
        <v>4</v>
      </c>
      <c r="F2">
        <v>15</v>
      </c>
      <c r="G2">
        <v>386</v>
      </c>
      <c r="H2">
        <v>0</v>
      </c>
      <c r="I2">
        <v>2316</v>
      </c>
      <c r="K2" t="s">
        <v>25</v>
      </c>
      <c r="L2">
        <f>SUMIF(D:D, K2, I:I)</f>
        <v>1894937</v>
      </c>
      <c r="M2">
        <f>L2/SUM(L:L)</f>
        <v>0.14766600470614347</v>
      </c>
    </row>
    <row r="3" spans="1:13" x14ac:dyDescent="0.25">
      <c r="A3" t="s">
        <v>9</v>
      </c>
      <c r="B3">
        <v>15168253</v>
      </c>
      <c r="C3" t="s">
        <v>12</v>
      </c>
      <c r="D3" t="s">
        <v>13</v>
      </c>
      <c r="E3">
        <v>0</v>
      </c>
      <c r="F3">
        <v>0</v>
      </c>
      <c r="G3">
        <v>1504.73</v>
      </c>
      <c r="H3">
        <v>0</v>
      </c>
      <c r="I3">
        <v>2851</v>
      </c>
      <c r="K3" t="s">
        <v>174</v>
      </c>
      <c r="L3">
        <f>SUMIF(D:D, K3, I:I)</f>
        <v>1582632</v>
      </c>
      <c r="M3">
        <f>L3/SUM(L:L)</f>
        <v>0.12332913672596674</v>
      </c>
    </row>
    <row r="4" spans="1:13" x14ac:dyDescent="0.25">
      <c r="A4" t="s">
        <v>9</v>
      </c>
      <c r="B4">
        <v>39595658</v>
      </c>
      <c r="C4" t="s">
        <v>14</v>
      </c>
      <c r="D4" t="s">
        <v>15</v>
      </c>
      <c r="E4">
        <v>0</v>
      </c>
      <c r="F4">
        <v>0</v>
      </c>
      <c r="G4">
        <v>2881</v>
      </c>
      <c r="H4">
        <v>0</v>
      </c>
      <c r="I4">
        <v>0</v>
      </c>
      <c r="K4" t="s">
        <v>65</v>
      </c>
      <c r="L4">
        <f>SUMIF(D:D, K4, I:I)</f>
        <v>786026</v>
      </c>
      <c r="M4">
        <f>L4/SUM(L:L)</f>
        <v>6.1252336629213061E-2</v>
      </c>
    </row>
    <row r="5" spans="1:13" x14ac:dyDescent="0.25">
      <c r="A5" t="s">
        <v>9</v>
      </c>
      <c r="B5">
        <v>17064018</v>
      </c>
      <c r="C5" t="s">
        <v>16</v>
      </c>
      <c r="D5" t="s">
        <v>17</v>
      </c>
      <c r="E5">
        <v>0</v>
      </c>
      <c r="F5">
        <v>15</v>
      </c>
      <c r="G5">
        <v>719</v>
      </c>
      <c r="H5">
        <v>0</v>
      </c>
      <c r="I5">
        <v>2876</v>
      </c>
      <c r="K5" t="s">
        <v>141</v>
      </c>
      <c r="L5">
        <f>SUMIF(D:D, K5, I:I)</f>
        <v>776419</v>
      </c>
      <c r="M5">
        <f>L5/SUM(L:L)</f>
        <v>6.0503695747108843E-2</v>
      </c>
    </row>
    <row r="6" spans="1:13" x14ac:dyDescent="0.25">
      <c r="A6" t="s">
        <v>9</v>
      </c>
      <c r="B6">
        <v>33553965</v>
      </c>
      <c r="C6" t="s">
        <v>18</v>
      </c>
      <c r="D6" t="s">
        <v>19</v>
      </c>
      <c r="E6">
        <v>0</v>
      </c>
      <c r="F6">
        <v>0</v>
      </c>
      <c r="G6">
        <v>1041.1300000000001</v>
      </c>
      <c r="H6">
        <v>0</v>
      </c>
      <c r="I6">
        <v>4068</v>
      </c>
      <c r="K6" t="s">
        <v>274</v>
      </c>
      <c r="L6">
        <f>SUMIF(D:D, K6, I:I)</f>
        <v>582806</v>
      </c>
      <c r="M6">
        <f>L6/SUM(L:L)</f>
        <v>4.5416092217719452E-2</v>
      </c>
    </row>
    <row r="7" spans="1:13" x14ac:dyDescent="0.25">
      <c r="A7" t="s">
        <v>9</v>
      </c>
      <c r="B7">
        <v>37100653</v>
      </c>
      <c r="C7" t="s">
        <v>20</v>
      </c>
      <c r="D7" t="s">
        <v>21</v>
      </c>
      <c r="E7">
        <v>5</v>
      </c>
      <c r="F7">
        <v>1</v>
      </c>
      <c r="G7">
        <v>329</v>
      </c>
      <c r="H7">
        <v>6392</v>
      </c>
      <c r="I7">
        <v>5593</v>
      </c>
      <c r="K7" t="s">
        <v>80</v>
      </c>
      <c r="L7">
        <f>SUMIF(D:D, K7, I:I)</f>
        <v>471420</v>
      </c>
      <c r="M7">
        <f>L7/SUM(L:L)</f>
        <v>3.6736159533836819E-2</v>
      </c>
    </row>
    <row r="8" spans="1:13" x14ac:dyDescent="0.25">
      <c r="A8" t="s">
        <v>9</v>
      </c>
      <c r="B8">
        <v>17884944</v>
      </c>
      <c r="C8" t="s">
        <v>22</v>
      </c>
      <c r="D8" t="s">
        <v>23</v>
      </c>
      <c r="E8">
        <v>5</v>
      </c>
      <c r="F8">
        <v>1</v>
      </c>
      <c r="G8">
        <v>830</v>
      </c>
      <c r="H8">
        <v>0</v>
      </c>
      <c r="I8">
        <v>830</v>
      </c>
      <c r="K8" t="s">
        <v>61</v>
      </c>
      <c r="L8">
        <f>SUMIF(D:D, K8, I:I)</f>
        <v>380759</v>
      </c>
      <c r="M8">
        <f>L8/SUM(L:L)</f>
        <v>2.9671255712409687E-2</v>
      </c>
    </row>
    <row r="9" spans="1:13" x14ac:dyDescent="0.25">
      <c r="A9" t="s">
        <v>9</v>
      </c>
      <c r="B9">
        <v>14622289</v>
      </c>
      <c r="C9" t="s">
        <v>24</v>
      </c>
      <c r="D9" t="s">
        <v>25</v>
      </c>
      <c r="E9">
        <v>0</v>
      </c>
      <c r="F9">
        <v>33</v>
      </c>
      <c r="G9">
        <v>540.53</v>
      </c>
      <c r="H9">
        <v>0</v>
      </c>
      <c r="I9">
        <v>16644</v>
      </c>
      <c r="K9" t="s">
        <v>202</v>
      </c>
      <c r="L9">
        <f>SUMIF(D:D, K9, I:I)</f>
        <v>367268</v>
      </c>
      <c r="M9">
        <f>L9/SUM(L:L)</f>
        <v>2.8619947901389806E-2</v>
      </c>
    </row>
    <row r="10" spans="1:13" x14ac:dyDescent="0.25">
      <c r="A10" t="s">
        <v>9</v>
      </c>
      <c r="B10">
        <v>12182508</v>
      </c>
      <c r="C10" t="s">
        <v>26</v>
      </c>
      <c r="D10" t="s">
        <v>27</v>
      </c>
      <c r="E10">
        <v>0</v>
      </c>
      <c r="F10">
        <v>6</v>
      </c>
      <c r="G10">
        <v>2945</v>
      </c>
      <c r="H10">
        <v>0</v>
      </c>
      <c r="I10">
        <v>85405</v>
      </c>
      <c r="K10" t="s">
        <v>133</v>
      </c>
      <c r="L10">
        <f>SUMIF(D:D, K10, I:I)</f>
        <v>341121</v>
      </c>
      <c r="M10">
        <f>L10/SUM(L:L)</f>
        <v>2.6582400993470687E-2</v>
      </c>
    </row>
    <row r="11" spans="1:13" x14ac:dyDescent="0.25">
      <c r="A11" t="s">
        <v>9</v>
      </c>
      <c r="B11">
        <v>18932261</v>
      </c>
      <c r="C11" t="s">
        <v>28</v>
      </c>
      <c r="D11" t="s">
        <v>27</v>
      </c>
      <c r="E11">
        <v>0</v>
      </c>
      <c r="F11">
        <v>0</v>
      </c>
      <c r="G11">
        <v>3002.2</v>
      </c>
      <c r="H11">
        <v>0</v>
      </c>
      <c r="I11">
        <v>30315</v>
      </c>
      <c r="K11" t="s">
        <v>264</v>
      </c>
      <c r="L11">
        <f>SUMIF(D:D, K11, I:I)</f>
        <v>298801</v>
      </c>
      <c r="M11">
        <f>L11/SUM(L:L)</f>
        <v>2.3284547123308252E-2</v>
      </c>
    </row>
    <row r="12" spans="1:13" x14ac:dyDescent="0.25">
      <c r="A12" t="s">
        <v>9</v>
      </c>
      <c r="B12">
        <v>17718063</v>
      </c>
      <c r="C12" t="s">
        <v>29</v>
      </c>
      <c r="D12" t="s">
        <v>30</v>
      </c>
      <c r="E12">
        <v>0</v>
      </c>
      <c r="F12">
        <v>29</v>
      </c>
      <c r="G12">
        <v>313.26</v>
      </c>
      <c r="H12">
        <v>0</v>
      </c>
      <c r="I12">
        <v>10329</v>
      </c>
      <c r="K12" t="s">
        <v>27</v>
      </c>
      <c r="L12">
        <f>SUMIF(D:D, K12, I:I)</f>
        <v>291686</v>
      </c>
      <c r="M12">
        <f>L12/SUM(L:L)</f>
        <v>2.2730099337717379E-2</v>
      </c>
    </row>
    <row r="13" spans="1:13" x14ac:dyDescent="0.25">
      <c r="A13" t="s">
        <v>9</v>
      </c>
      <c r="B13">
        <v>19311116</v>
      </c>
      <c r="C13" t="s">
        <v>31</v>
      </c>
      <c r="D13" t="s">
        <v>27</v>
      </c>
      <c r="E13">
        <v>3</v>
      </c>
      <c r="F13">
        <v>2</v>
      </c>
      <c r="G13">
        <v>707.6</v>
      </c>
      <c r="H13">
        <v>0</v>
      </c>
      <c r="I13">
        <v>10801</v>
      </c>
      <c r="K13" t="s">
        <v>287</v>
      </c>
      <c r="L13">
        <f>SUMIF(D:D, K13, I:I)</f>
        <v>275412</v>
      </c>
      <c r="M13">
        <f>L13/SUM(L:L)</f>
        <v>2.14619217884966E-2</v>
      </c>
    </row>
    <row r="14" spans="1:13" x14ac:dyDescent="0.25">
      <c r="A14" t="s">
        <v>9</v>
      </c>
      <c r="B14">
        <v>14549005</v>
      </c>
      <c r="C14" t="s">
        <v>32</v>
      </c>
      <c r="D14" t="s">
        <v>33</v>
      </c>
      <c r="E14">
        <v>0</v>
      </c>
      <c r="F14">
        <v>5</v>
      </c>
      <c r="G14">
        <v>871.26</v>
      </c>
      <c r="H14">
        <v>4716.3599999999997</v>
      </c>
      <c r="I14">
        <v>12970</v>
      </c>
      <c r="K14" t="s">
        <v>333</v>
      </c>
      <c r="L14">
        <f>SUMIF(D:D, K14, I:I)</f>
        <v>230685</v>
      </c>
      <c r="M14">
        <f>L14/SUM(L:L)</f>
        <v>1.7976498583138489E-2</v>
      </c>
    </row>
    <row r="15" spans="1:13" x14ac:dyDescent="0.25">
      <c r="A15" t="s">
        <v>9</v>
      </c>
      <c r="B15">
        <v>17854533</v>
      </c>
      <c r="C15" t="s">
        <v>34</v>
      </c>
      <c r="D15" t="s">
        <v>35</v>
      </c>
      <c r="E15">
        <v>5</v>
      </c>
      <c r="F15">
        <v>17</v>
      </c>
      <c r="G15">
        <v>1243.5</v>
      </c>
      <c r="H15">
        <v>0</v>
      </c>
      <c r="I15">
        <v>43875</v>
      </c>
      <c r="K15" t="s">
        <v>161</v>
      </c>
      <c r="L15">
        <f>SUMIF(D:D, K15, I:I)</f>
        <v>213885</v>
      </c>
      <c r="M15">
        <f>L15/SUM(L:L)</f>
        <v>1.666733164035189E-2</v>
      </c>
    </row>
    <row r="16" spans="1:13" x14ac:dyDescent="0.25">
      <c r="A16" t="s">
        <v>9</v>
      </c>
      <c r="B16">
        <v>14735884</v>
      </c>
      <c r="C16" t="s">
        <v>36</v>
      </c>
      <c r="D16" t="s">
        <v>37</v>
      </c>
      <c r="E16">
        <v>0</v>
      </c>
      <c r="F16">
        <v>4</v>
      </c>
      <c r="G16">
        <v>302.8</v>
      </c>
      <c r="H16">
        <v>0</v>
      </c>
      <c r="I16">
        <v>1486</v>
      </c>
      <c r="K16" t="s">
        <v>228</v>
      </c>
      <c r="L16">
        <f>SUMIF(D:D, K16, I:I)</f>
        <v>192641</v>
      </c>
      <c r="M16">
        <f>L16/SUM(L:L)</f>
        <v>1.5011858870556742E-2</v>
      </c>
    </row>
    <row r="17" spans="1:13" x14ac:dyDescent="0.25">
      <c r="A17" t="s">
        <v>9</v>
      </c>
      <c r="B17">
        <v>9246502</v>
      </c>
      <c r="C17" t="s">
        <v>38</v>
      </c>
      <c r="D17" t="s">
        <v>39</v>
      </c>
      <c r="E17">
        <v>0</v>
      </c>
      <c r="F17">
        <v>8</v>
      </c>
      <c r="G17">
        <v>400.23</v>
      </c>
      <c r="H17">
        <v>0</v>
      </c>
      <c r="I17">
        <v>4670</v>
      </c>
      <c r="K17" t="s">
        <v>48</v>
      </c>
      <c r="L17">
        <f>SUMIF(D:D, K17, I:I)</f>
        <v>186073</v>
      </c>
      <c r="M17">
        <f>L17/SUM(L:L)</f>
        <v>1.4500036937210171E-2</v>
      </c>
    </row>
    <row r="18" spans="1:13" x14ac:dyDescent="0.25">
      <c r="A18" t="s">
        <v>9</v>
      </c>
      <c r="B18">
        <v>39356124</v>
      </c>
      <c r="C18" t="s">
        <v>40</v>
      </c>
      <c r="D18" t="s">
        <v>41</v>
      </c>
      <c r="E18">
        <v>0</v>
      </c>
      <c r="F18">
        <v>0</v>
      </c>
      <c r="G18">
        <v>1291.6300000000001</v>
      </c>
      <c r="H18">
        <v>0</v>
      </c>
      <c r="I18">
        <v>0</v>
      </c>
      <c r="K18" t="s">
        <v>242</v>
      </c>
      <c r="L18">
        <f>SUMIF(D:D, K18, I:I)</f>
        <v>177825</v>
      </c>
      <c r="M18">
        <f>L18/SUM(L:L)</f>
        <v>1.3857298309584942E-2</v>
      </c>
    </row>
    <row r="19" spans="1:13" x14ac:dyDescent="0.25">
      <c r="A19" t="s">
        <v>9</v>
      </c>
      <c r="B19">
        <v>27354291</v>
      </c>
      <c r="C19" t="s">
        <v>42</v>
      </c>
      <c r="D19" t="s">
        <v>27</v>
      </c>
      <c r="E19">
        <v>0</v>
      </c>
      <c r="F19">
        <v>0</v>
      </c>
      <c r="G19">
        <v>1971</v>
      </c>
      <c r="H19">
        <v>0</v>
      </c>
      <c r="I19">
        <v>1971</v>
      </c>
      <c r="K19" t="s">
        <v>324</v>
      </c>
      <c r="L19">
        <f>SUMIF(D:D, K19, I:I)</f>
        <v>161280</v>
      </c>
      <c r="M19">
        <f>L19/SUM(L:L)</f>
        <v>1.2568002650751352E-2</v>
      </c>
    </row>
    <row r="20" spans="1:13" x14ac:dyDescent="0.25">
      <c r="A20" t="s">
        <v>9</v>
      </c>
      <c r="B20">
        <v>16622923</v>
      </c>
      <c r="C20" t="s">
        <v>43</v>
      </c>
      <c r="D20" t="s">
        <v>44</v>
      </c>
      <c r="E20">
        <v>0</v>
      </c>
      <c r="F20">
        <v>1</v>
      </c>
      <c r="G20">
        <v>358.5</v>
      </c>
      <c r="H20">
        <v>0</v>
      </c>
      <c r="I20">
        <v>0</v>
      </c>
      <c r="K20" t="s">
        <v>99</v>
      </c>
      <c r="L20">
        <f>SUMIF(D:D, K20, I:I)</f>
        <v>145904</v>
      </c>
      <c r="M20">
        <f>L20/SUM(L:L)</f>
        <v>1.1369803191686666E-2</v>
      </c>
    </row>
    <row r="21" spans="1:13" x14ac:dyDescent="0.25">
      <c r="A21" t="s">
        <v>9</v>
      </c>
      <c r="B21">
        <v>25812089</v>
      </c>
      <c r="C21" t="s">
        <v>45</v>
      </c>
      <c r="D21" t="s">
        <v>46</v>
      </c>
      <c r="E21">
        <v>0</v>
      </c>
      <c r="F21">
        <v>6</v>
      </c>
      <c r="G21">
        <v>964.17</v>
      </c>
      <c r="H21">
        <v>2799.39</v>
      </c>
      <c r="I21">
        <v>9198</v>
      </c>
      <c r="K21" t="s">
        <v>295</v>
      </c>
      <c r="L21">
        <f>SUMIF(D:D, K21, I:I)</f>
        <v>144176</v>
      </c>
      <c r="M21">
        <f>L21/SUM(L:L)</f>
        <v>1.1235146020428615E-2</v>
      </c>
    </row>
    <row r="22" spans="1:13" x14ac:dyDescent="0.25">
      <c r="A22" t="s">
        <v>9</v>
      </c>
      <c r="B22">
        <v>5143859</v>
      </c>
      <c r="C22" t="s">
        <v>47</v>
      </c>
      <c r="D22" t="s">
        <v>48</v>
      </c>
      <c r="E22">
        <v>4</v>
      </c>
      <c r="F22">
        <v>13</v>
      </c>
      <c r="G22">
        <v>791</v>
      </c>
      <c r="H22">
        <v>0</v>
      </c>
      <c r="I22">
        <v>20566</v>
      </c>
      <c r="K22" t="s">
        <v>69</v>
      </c>
      <c r="L22">
        <f>SUMIF(D:D, K22, I:I)</f>
        <v>142784</v>
      </c>
      <c r="M22">
        <f>L22/SUM(L:L)</f>
        <v>1.1126672188026297E-2</v>
      </c>
    </row>
    <row r="23" spans="1:13" x14ac:dyDescent="0.25">
      <c r="A23" t="s">
        <v>9</v>
      </c>
      <c r="B23">
        <v>12055386</v>
      </c>
      <c r="C23" t="s">
        <v>49</v>
      </c>
      <c r="D23" t="s">
        <v>50</v>
      </c>
      <c r="E23">
        <v>5</v>
      </c>
      <c r="F23">
        <v>1</v>
      </c>
      <c r="G23">
        <v>1590</v>
      </c>
      <c r="H23">
        <v>0</v>
      </c>
      <c r="I23">
        <v>19080</v>
      </c>
      <c r="K23" t="s">
        <v>74</v>
      </c>
      <c r="L23">
        <f>SUMIF(D:D, K23, I:I)</f>
        <v>140605</v>
      </c>
      <c r="M23">
        <f>L23/SUM(L:L)</f>
        <v>1.0956870118482726E-2</v>
      </c>
    </row>
    <row r="24" spans="1:13" x14ac:dyDescent="0.25">
      <c r="A24" t="s">
        <v>9</v>
      </c>
      <c r="B24">
        <v>39378475</v>
      </c>
      <c r="C24" t="s">
        <v>51</v>
      </c>
      <c r="D24" t="s">
        <v>52</v>
      </c>
      <c r="E24">
        <v>0</v>
      </c>
      <c r="F24">
        <v>0</v>
      </c>
      <c r="G24">
        <v>1251</v>
      </c>
      <c r="H24">
        <v>0</v>
      </c>
      <c r="I24">
        <v>0</v>
      </c>
      <c r="K24" t="s">
        <v>305</v>
      </c>
      <c r="L24">
        <f>SUMIF(D:D, K24, I:I)</f>
        <v>138217</v>
      </c>
      <c r="M24">
        <f>L24/SUM(L:L)</f>
        <v>1.0770781388758059E-2</v>
      </c>
    </row>
    <row r="25" spans="1:13" x14ac:dyDescent="0.25">
      <c r="A25" t="s">
        <v>9</v>
      </c>
      <c r="B25">
        <v>17195388</v>
      </c>
      <c r="C25" t="s">
        <v>10</v>
      </c>
      <c r="D25" t="s">
        <v>11</v>
      </c>
      <c r="E25">
        <v>5</v>
      </c>
      <c r="F25">
        <v>15</v>
      </c>
      <c r="G25">
        <v>302</v>
      </c>
      <c r="H25">
        <v>0</v>
      </c>
      <c r="I25">
        <v>604</v>
      </c>
      <c r="K25" t="s">
        <v>11</v>
      </c>
      <c r="L25">
        <f>SUMIF(D:D, K25, I:I)</f>
        <v>120521</v>
      </c>
      <c r="M25">
        <f>L25/SUM(L:L)</f>
        <v>9.3917922090228402E-3</v>
      </c>
    </row>
    <row r="26" spans="1:13" x14ac:dyDescent="0.25">
      <c r="A26" t="s">
        <v>9</v>
      </c>
      <c r="B26">
        <v>18719033</v>
      </c>
      <c r="C26" t="s">
        <v>53</v>
      </c>
      <c r="D26" t="s">
        <v>54</v>
      </c>
      <c r="E26">
        <v>4</v>
      </c>
      <c r="F26">
        <v>7</v>
      </c>
      <c r="G26">
        <v>1014</v>
      </c>
      <c r="H26">
        <v>0</v>
      </c>
      <c r="I26">
        <v>3042</v>
      </c>
      <c r="K26" t="s">
        <v>54</v>
      </c>
      <c r="L26">
        <f>SUMIF(D:D, K26, I:I)</f>
        <v>112554</v>
      </c>
      <c r="M26">
        <f>L26/SUM(L:L)</f>
        <v>8.7709509570477913E-3</v>
      </c>
    </row>
    <row r="27" spans="1:13" x14ac:dyDescent="0.25">
      <c r="A27" t="s">
        <v>9</v>
      </c>
      <c r="B27">
        <v>19387107</v>
      </c>
      <c r="C27" t="s">
        <v>55</v>
      </c>
      <c r="D27" t="s">
        <v>56</v>
      </c>
      <c r="E27">
        <v>4</v>
      </c>
      <c r="F27">
        <v>9</v>
      </c>
      <c r="G27">
        <v>323</v>
      </c>
      <c r="H27">
        <v>0</v>
      </c>
      <c r="I27">
        <v>6831</v>
      </c>
      <c r="K27" t="s">
        <v>139</v>
      </c>
      <c r="L27">
        <f>SUMIF(D:D, K27, I:I)</f>
        <v>99896</v>
      </c>
      <c r="M27">
        <f>L27/SUM(L:L)</f>
        <v>7.7845560069410786E-3</v>
      </c>
    </row>
    <row r="28" spans="1:13" x14ac:dyDescent="0.25">
      <c r="A28" t="s">
        <v>9</v>
      </c>
      <c r="B28">
        <v>22381565</v>
      </c>
      <c r="C28" t="s">
        <v>57</v>
      </c>
      <c r="D28" t="s">
        <v>58</v>
      </c>
      <c r="E28">
        <v>5</v>
      </c>
      <c r="F28">
        <v>1</v>
      </c>
      <c r="G28">
        <v>472</v>
      </c>
      <c r="H28">
        <v>48.82</v>
      </c>
      <c r="I28">
        <v>1416</v>
      </c>
      <c r="K28" t="s">
        <v>216</v>
      </c>
      <c r="L28">
        <f>SUMIF(D:D, K28, I:I)</f>
        <v>91917</v>
      </c>
      <c r="M28">
        <f>L28/SUM(L:L)</f>
        <v>7.1627796357211808E-3</v>
      </c>
    </row>
    <row r="29" spans="1:13" x14ac:dyDescent="0.25">
      <c r="A29" t="s">
        <v>9</v>
      </c>
      <c r="B29">
        <v>11701052</v>
      </c>
      <c r="C29" t="s">
        <v>40</v>
      </c>
      <c r="D29" t="s">
        <v>23</v>
      </c>
      <c r="E29">
        <v>0</v>
      </c>
      <c r="F29">
        <v>0</v>
      </c>
      <c r="G29">
        <v>1322.33</v>
      </c>
      <c r="H29">
        <v>0</v>
      </c>
      <c r="I29">
        <v>0</v>
      </c>
      <c r="K29" t="s">
        <v>271</v>
      </c>
      <c r="L29">
        <f>SUMIF(D:D, K29, I:I)</f>
        <v>91119</v>
      </c>
      <c r="M29">
        <f>L29/SUM(L:L)</f>
        <v>7.1005942059388172E-3</v>
      </c>
    </row>
    <row r="30" spans="1:13" x14ac:dyDescent="0.25">
      <c r="A30" t="s">
        <v>9</v>
      </c>
      <c r="B30">
        <v>8053823</v>
      </c>
      <c r="C30" t="s">
        <v>59</v>
      </c>
      <c r="D30" t="s">
        <v>60</v>
      </c>
      <c r="E30">
        <v>0</v>
      </c>
      <c r="F30">
        <v>32</v>
      </c>
      <c r="G30">
        <v>431.6</v>
      </c>
      <c r="H30">
        <v>0</v>
      </c>
      <c r="I30">
        <v>27992</v>
      </c>
      <c r="K30" t="s">
        <v>156</v>
      </c>
      <c r="L30">
        <f>SUMIF(D:D, K30, I:I)</f>
        <v>89311</v>
      </c>
      <c r="M30">
        <f>L30/SUM(L:L)</f>
        <v>6.9597029063817838E-3</v>
      </c>
    </row>
    <row r="31" spans="1:13" x14ac:dyDescent="0.25">
      <c r="A31" t="s">
        <v>9</v>
      </c>
      <c r="B31">
        <v>10603787</v>
      </c>
      <c r="C31" t="s">
        <v>22</v>
      </c>
      <c r="D31" t="s">
        <v>61</v>
      </c>
      <c r="E31">
        <v>0</v>
      </c>
      <c r="F31">
        <v>7</v>
      </c>
      <c r="G31">
        <v>815</v>
      </c>
      <c r="H31">
        <v>0</v>
      </c>
      <c r="I31">
        <v>0</v>
      </c>
      <c r="K31" t="s">
        <v>334</v>
      </c>
      <c r="L31">
        <f>SUMIF(D:D, K31, I:I)</f>
        <v>88044</v>
      </c>
      <c r="M31">
        <f>L31/SUM(L:L)</f>
        <v>6.8609698994466272E-3</v>
      </c>
    </row>
    <row r="32" spans="1:13" x14ac:dyDescent="0.25">
      <c r="A32" t="s">
        <v>9</v>
      </c>
      <c r="B32">
        <v>37859580</v>
      </c>
      <c r="C32" t="s">
        <v>62</v>
      </c>
      <c r="D32" t="s">
        <v>63</v>
      </c>
      <c r="E32">
        <v>0</v>
      </c>
      <c r="F32">
        <v>0</v>
      </c>
      <c r="G32">
        <v>1199.1600000000001</v>
      </c>
      <c r="H32">
        <v>1566.66</v>
      </c>
      <c r="I32">
        <v>2350</v>
      </c>
      <c r="K32" t="s">
        <v>259</v>
      </c>
      <c r="L32">
        <f>SUMIF(D:D, K32, I:I)</f>
        <v>79938</v>
      </c>
      <c r="M32">
        <f>L32/SUM(L:L)</f>
        <v>6.2292968495520932E-3</v>
      </c>
    </row>
    <row r="33" spans="1:13" x14ac:dyDescent="0.25">
      <c r="B33">
        <v>16977054</v>
      </c>
      <c r="C33" t="s">
        <v>64</v>
      </c>
      <c r="D33" t="s">
        <v>65</v>
      </c>
      <c r="E33">
        <v>4</v>
      </c>
      <c r="F33">
        <v>36</v>
      </c>
      <c r="G33">
        <v>741.6</v>
      </c>
      <c r="H33">
        <v>0</v>
      </c>
      <c r="I33">
        <v>117180</v>
      </c>
      <c r="K33" t="s">
        <v>207</v>
      </c>
      <c r="L33">
        <f>SUMIF(D:D, K33, I:I)</f>
        <v>78258</v>
      </c>
      <c r="M33">
        <f>L33/SUM(L:L)</f>
        <v>6.0983801552734335E-3</v>
      </c>
    </row>
    <row r="34" spans="1:13" x14ac:dyDescent="0.25">
      <c r="A34" t="s">
        <v>9</v>
      </c>
      <c r="B34">
        <v>32935020</v>
      </c>
      <c r="C34" t="s">
        <v>66</v>
      </c>
      <c r="D34" t="s">
        <v>67</v>
      </c>
      <c r="E34">
        <v>5</v>
      </c>
      <c r="F34">
        <v>1</v>
      </c>
      <c r="G34">
        <v>387.9</v>
      </c>
      <c r="H34">
        <v>0</v>
      </c>
      <c r="I34">
        <v>351</v>
      </c>
      <c r="K34" t="s">
        <v>35</v>
      </c>
      <c r="L34">
        <f>SUMIF(D:D, K34, I:I)</f>
        <v>77437</v>
      </c>
      <c r="M34">
        <f>L34/SUM(L:L)</f>
        <v>6.0344024136051123E-3</v>
      </c>
    </row>
    <row r="35" spans="1:13" x14ac:dyDescent="0.25">
      <c r="A35" t="s">
        <v>9</v>
      </c>
      <c r="B35">
        <v>39653533</v>
      </c>
      <c r="C35" t="s">
        <v>68</v>
      </c>
      <c r="D35" t="s">
        <v>69</v>
      </c>
      <c r="E35">
        <v>0</v>
      </c>
      <c r="F35">
        <v>0</v>
      </c>
      <c r="G35">
        <v>1654</v>
      </c>
      <c r="H35">
        <v>8270</v>
      </c>
      <c r="I35">
        <v>1654</v>
      </c>
      <c r="K35" t="s">
        <v>234</v>
      </c>
      <c r="L35">
        <f>SUMIF(D:D, K35, I:I)</f>
        <v>72276</v>
      </c>
      <c r="M35">
        <f>L35/SUM(L:L)</f>
        <v>5.6322232117169196E-3</v>
      </c>
    </row>
    <row r="36" spans="1:13" x14ac:dyDescent="0.25">
      <c r="A36" t="s">
        <v>9</v>
      </c>
      <c r="B36">
        <v>17225313</v>
      </c>
      <c r="C36" t="s">
        <v>70</v>
      </c>
      <c r="D36" t="s">
        <v>71</v>
      </c>
      <c r="E36">
        <v>0</v>
      </c>
      <c r="F36">
        <v>2</v>
      </c>
      <c r="G36">
        <v>377</v>
      </c>
      <c r="H36">
        <v>0</v>
      </c>
      <c r="I36">
        <v>377</v>
      </c>
      <c r="K36" t="s">
        <v>200</v>
      </c>
      <c r="L36">
        <f>SUMIF(D:D, K36, I:I)</f>
        <v>70598</v>
      </c>
      <c r="M36">
        <f>L36/SUM(L:L)</f>
        <v>5.5014623706457341E-3</v>
      </c>
    </row>
    <row r="37" spans="1:13" x14ac:dyDescent="0.25">
      <c r="A37" t="s">
        <v>9</v>
      </c>
      <c r="B37">
        <v>39018816</v>
      </c>
      <c r="C37" t="s">
        <v>72</v>
      </c>
      <c r="D37" t="s">
        <v>41</v>
      </c>
      <c r="E37">
        <v>5</v>
      </c>
      <c r="F37">
        <v>2</v>
      </c>
      <c r="G37">
        <v>1089</v>
      </c>
      <c r="H37">
        <v>0</v>
      </c>
      <c r="I37">
        <v>0</v>
      </c>
      <c r="K37" t="s">
        <v>298</v>
      </c>
      <c r="L37">
        <f>SUMIF(D:D, K37, I:I)</f>
        <v>68273</v>
      </c>
      <c r="M37">
        <f>L37/SUM(L:L)</f>
        <v>5.3202830169565172E-3</v>
      </c>
    </row>
    <row r="38" spans="1:13" x14ac:dyDescent="0.25">
      <c r="A38" t="s">
        <v>9</v>
      </c>
      <c r="B38">
        <v>19889127</v>
      </c>
      <c r="C38" t="s">
        <v>73</v>
      </c>
      <c r="D38" t="s">
        <v>74</v>
      </c>
      <c r="E38">
        <v>4</v>
      </c>
      <c r="F38">
        <v>1</v>
      </c>
      <c r="G38">
        <v>3663.9</v>
      </c>
      <c r="H38">
        <v>0</v>
      </c>
      <c r="I38">
        <v>3726</v>
      </c>
      <c r="K38" t="s">
        <v>116</v>
      </c>
      <c r="L38">
        <f>SUMIF(D:D, K38, I:I)</f>
        <v>66201</v>
      </c>
      <c r="M38">
        <f>L38/SUM(L:L)</f>
        <v>5.1588190940128368E-3</v>
      </c>
    </row>
    <row r="39" spans="1:13" x14ac:dyDescent="0.25">
      <c r="A39" t="s">
        <v>9</v>
      </c>
      <c r="B39">
        <v>21402967</v>
      </c>
      <c r="C39" t="s">
        <v>75</v>
      </c>
      <c r="D39" t="s">
        <v>61</v>
      </c>
      <c r="E39">
        <v>0</v>
      </c>
      <c r="F39">
        <v>0</v>
      </c>
      <c r="G39">
        <v>1138</v>
      </c>
      <c r="H39">
        <v>0</v>
      </c>
      <c r="I39">
        <v>0</v>
      </c>
      <c r="K39" t="s">
        <v>345</v>
      </c>
      <c r="L39">
        <f>SUMIF(D:D, K39, I:I)</f>
        <v>63771</v>
      </c>
      <c r="M39">
        <f>L39/SUM(L:L)</f>
        <v>4.9694574469312039E-3</v>
      </c>
    </row>
    <row r="40" spans="1:13" x14ac:dyDescent="0.25">
      <c r="A40" t="s">
        <v>9</v>
      </c>
      <c r="B40">
        <v>18568097</v>
      </c>
      <c r="C40" t="s">
        <v>76</v>
      </c>
      <c r="D40" t="s">
        <v>77</v>
      </c>
      <c r="E40">
        <v>5</v>
      </c>
      <c r="F40">
        <v>2</v>
      </c>
      <c r="G40">
        <v>268.38</v>
      </c>
      <c r="H40">
        <v>353.07</v>
      </c>
      <c r="I40">
        <v>270</v>
      </c>
      <c r="K40" t="s">
        <v>60</v>
      </c>
      <c r="L40">
        <f>SUMIF(D:D, K40, I:I)</f>
        <v>61334</v>
      </c>
      <c r="M40">
        <f>L40/SUM(L:L)</f>
        <v>4.7795503136234098E-3</v>
      </c>
    </row>
    <row r="41" spans="1:13" x14ac:dyDescent="0.25">
      <c r="A41" t="s">
        <v>9</v>
      </c>
      <c r="B41">
        <v>32954773</v>
      </c>
      <c r="C41" t="s">
        <v>78</v>
      </c>
      <c r="D41" t="s">
        <v>79</v>
      </c>
      <c r="E41">
        <v>0</v>
      </c>
      <c r="F41">
        <v>0</v>
      </c>
      <c r="G41">
        <v>1321.53</v>
      </c>
      <c r="H41">
        <v>0</v>
      </c>
      <c r="I41">
        <v>11906</v>
      </c>
      <c r="K41" t="s">
        <v>285</v>
      </c>
      <c r="L41">
        <f>SUMIF(D:D, K41, I:I)</f>
        <v>59850</v>
      </c>
      <c r="M41">
        <f>L41/SUM(L:L)</f>
        <v>4.66390723367726E-3</v>
      </c>
    </row>
    <row r="42" spans="1:13" x14ac:dyDescent="0.25">
      <c r="A42" t="s">
        <v>9</v>
      </c>
      <c r="B42">
        <v>16043804</v>
      </c>
      <c r="C42" t="s">
        <v>34</v>
      </c>
      <c r="D42" t="s">
        <v>80</v>
      </c>
      <c r="E42">
        <v>0</v>
      </c>
      <c r="F42">
        <v>51</v>
      </c>
      <c r="G42">
        <v>1371.23</v>
      </c>
      <c r="H42">
        <v>0</v>
      </c>
      <c r="I42">
        <v>50732</v>
      </c>
      <c r="K42" t="s">
        <v>384</v>
      </c>
      <c r="L42">
        <f>SUMIF(D:D, K42, I:I)</f>
        <v>58061</v>
      </c>
      <c r="M42">
        <f>L42/SUM(L:L)</f>
        <v>4.5244965395912348E-3</v>
      </c>
    </row>
    <row r="43" spans="1:13" x14ac:dyDescent="0.25">
      <c r="A43" t="s">
        <v>9</v>
      </c>
      <c r="B43">
        <v>32898967</v>
      </c>
      <c r="C43" t="s">
        <v>78</v>
      </c>
      <c r="D43" t="s">
        <v>79</v>
      </c>
      <c r="E43">
        <v>0</v>
      </c>
      <c r="F43">
        <v>0</v>
      </c>
      <c r="G43">
        <v>1429.2</v>
      </c>
      <c r="H43">
        <v>0</v>
      </c>
      <c r="I43">
        <v>8496</v>
      </c>
      <c r="K43" t="s">
        <v>365</v>
      </c>
      <c r="L43">
        <f>SUMIF(D:D, K43, I:I)</f>
        <v>57783</v>
      </c>
      <c r="M43">
        <f>L43/SUM(L:L)</f>
        <v>4.5028329437522656E-3</v>
      </c>
    </row>
    <row r="44" spans="1:13" x14ac:dyDescent="0.25">
      <c r="A44" t="s">
        <v>9</v>
      </c>
      <c r="B44">
        <v>19288125</v>
      </c>
      <c r="C44" t="s">
        <v>81</v>
      </c>
      <c r="D44" t="s">
        <v>82</v>
      </c>
      <c r="E44">
        <v>5</v>
      </c>
      <c r="F44">
        <v>6</v>
      </c>
      <c r="G44">
        <v>649</v>
      </c>
      <c r="H44">
        <v>9735</v>
      </c>
      <c r="I44">
        <v>1947</v>
      </c>
      <c r="K44" t="s">
        <v>19</v>
      </c>
      <c r="L44">
        <f>SUMIF(D:D, K44, I:I)</f>
        <v>55890</v>
      </c>
      <c r="M44">
        <f>L44/SUM(L:L)</f>
        <v>4.355317882877561E-3</v>
      </c>
    </row>
    <row r="45" spans="1:13" x14ac:dyDescent="0.25">
      <c r="A45" t="s">
        <v>9</v>
      </c>
      <c r="B45">
        <v>21566230</v>
      </c>
      <c r="C45" t="s">
        <v>75</v>
      </c>
      <c r="D45" t="s">
        <v>61</v>
      </c>
      <c r="E45">
        <v>0</v>
      </c>
      <c r="F45">
        <v>0</v>
      </c>
      <c r="G45">
        <v>1125</v>
      </c>
      <c r="H45">
        <v>0</v>
      </c>
      <c r="I45">
        <v>0</v>
      </c>
      <c r="K45" t="s">
        <v>185</v>
      </c>
      <c r="L45">
        <f>SUMIF(D:D, K45, I:I)</f>
        <v>53651</v>
      </c>
      <c r="M45">
        <f>L45/SUM(L:L)</f>
        <v>4.180840217109752E-3</v>
      </c>
    </row>
    <row r="46" spans="1:13" x14ac:dyDescent="0.25">
      <c r="A46" t="s">
        <v>9</v>
      </c>
      <c r="B46">
        <v>16900380</v>
      </c>
      <c r="C46" t="s">
        <v>31</v>
      </c>
      <c r="D46" t="s">
        <v>61</v>
      </c>
      <c r="E46">
        <v>0</v>
      </c>
      <c r="F46">
        <v>0</v>
      </c>
      <c r="G46">
        <v>889</v>
      </c>
      <c r="H46">
        <v>0</v>
      </c>
      <c r="I46">
        <v>0</v>
      </c>
      <c r="K46" t="s">
        <v>214</v>
      </c>
      <c r="L46">
        <f>SUMIF(D:D, K46, I:I)</f>
        <v>51895</v>
      </c>
      <c r="M46">
        <f>L46/SUM(L:L)</f>
        <v>4.0440011009470573E-3</v>
      </c>
    </row>
    <row r="47" spans="1:13" x14ac:dyDescent="0.25">
      <c r="A47" t="s">
        <v>9</v>
      </c>
      <c r="B47">
        <v>10575382</v>
      </c>
      <c r="C47" t="s">
        <v>83</v>
      </c>
      <c r="D47" t="s">
        <v>84</v>
      </c>
      <c r="E47">
        <v>0</v>
      </c>
      <c r="F47">
        <v>20</v>
      </c>
      <c r="G47">
        <v>258.10000000000002</v>
      </c>
      <c r="H47">
        <v>3392</v>
      </c>
      <c r="I47">
        <v>5088</v>
      </c>
      <c r="K47" t="s">
        <v>352</v>
      </c>
      <c r="L47">
        <f>SUMIF(D:D, K47, I:I)</f>
        <v>49518</v>
      </c>
      <c r="M47">
        <f>L47/SUM(L:L)</f>
        <v>3.8587695638635012E-3</v>
      </c>
    </row>
    <row r="48" spans="1:13" x14ac:dyDescent="0.25">
      <c r="A48" t="s">
        <v>9</v>
      </c>
      <c r="B48">
        <v>28178010</v>
      </c>
      <c r="C48" t="s">
        <v>85</v>
      </c>
      <c r="D48" t="s">
        <v>86</v>
      </c>
      <c r="E48">
        <v>0</v>
      </c>
      <c r="F48">
        <v>0</v>
      </c>
      <c r="G48">
        <v>1844</v>
      </c>
      <c r="H48">
        <v>0</v>
      </c>
      <c r="I48">
        <v>0</v>
      </c>
      <c r="K48" t="s">
        <v>356</v>
      </c>
      <c r="L48">
        <f>SUMIF(D:D, K48, I:I)</f>
        <v>47689</v>
      </c>
      <c r="M48">
        <f>L48/SUM(L:L)</f>
        <v>3.7162418056279839E-3</v>
      </c>
    </row>
    <row r="49" spans="1:13" x14ac:dyDescent="0.25">
      <c r="A49" t="s">
        <v>9</v>
      </c>
      <c r="B49">
        <v>7769210</v>
      </c>
      <c r="C49" t="s">
        <v>87</v>
      </c>
      <c r="D49" t="s">
        <v>77</v>
      </c>
      <c r="E49">
        <v>0</v>
      </c>
      <c r="F49">
        <v>0</v>
      </c>
      <c r="G49">
        <v>2269.6</v>
      </c>
      <c r="H49">
        <v>0</v>
      </c>
      <c r="I49">
        <v>2040</v>
      </c>
      <c r="K49" t="s">
        <v>297</v>
      </c>
      <c r="L49">
        <f>SUMIF(D:D, K49, I:I)</f>
        <v>44115</v>
      </c>
      <c r="M49">
        <f>L49/SUM(L:L)</f>
        <v>3.4377321238708825E-3</v>
      </c>
    </row>
    <row r="50" spans="1:13" x14ac:dyDescent="0.25">
      <c r="A50" t="s">
        <v>9</v>
      </c>
      <c r="B50">
        <v>36401469</v>
      </c>
      <c r="C50" t="s">
        <v>88</v>
      </c>
      <c r="D50" t="s">
        <v>89</v>
      </c>
      <c r="E50">
        <v>0</v>
      </c>
      <c r="F50">
        <v>2</v>
      </c>
      <c r="G50">
        <v>989.33</v>
      </c>
      <c r="H50">
        <v>0</v>
      </c>
      <c r="I50">
        <v>13374</v>
      </c>
      <c r="K50" t="s">
        <v>361</v>
      </c>
      <c r="L50">
        <f>SUMIF(D:D, K50, I:I)</f>
        <v>43130</v>
      </c>
      <c r="M50">
        <f>L50/SUM(L:L)</f>
        <v>3.3609744191896444E-3</v>
      </c>
    </row>
    <row r="51" spans="1:13" x14ac:dyDescent="0.25">
      <c r="A51" t="s">
        <v>9</v>
      </c>
      <c r="B51">
        <v>10379508</v>
      </c>
      <c r="C51" t="s">
        <v>90</v>
      </c>
      <c r="D51" t="s">
        <v>91</v>
      </c>
      <c r="E51">
        <v>0</v>
      </c>
      <c r="F51">
        <v>4</v>
      </c>
      <c r="G51">
        <v>2949</v>
      </c>
      <c r="H51">
        <v>0</v>
      </c>
      <c r="I51">
        <v>8847</v>
      </c>
      <c r="K51" t="s">
        <v>21</v>
      </c>
      <c r="L51">
        <f>SUMIF(D:D, K51, I:I)</f>
        <v>39694</v>
      </c>
      <c r="M51">
        <f>L51/SUM(L:L)</f>
        <v>3.0932186087482901E-3</v>
      </c>
    </row>
    <row r="52" spans="1:13" x14ac:dyDescent="0.25">
      <c r="A52" t="s">
        <v>9</v>
      </c>
      <c r="B52">
        <v>17978383</v>
      </c>
      <c r="C52" t="s">
        <v>92</v>
      </c>
      <c r="D52" t="s">
        <v>93</v>
      </c>
      <c r="E52">
        <v>5</v>
      </c>
      <c r="F52">
        <v>3</v>
      </c>
      <c r="G52">
        <v>374.2</v>
      </c>
      <c r="H52">
        <v>0</v>
      </c>
      <c r="I52">
        <v>778</v>
      </c>
      <c r="K52" t="s">
        <v>255</v>
      </c>
      <c r="L52">
        <f>SUMIF(D:D, K52, I:I)</f>
        <v>36836</v>
      </c>
      <c r="M52">
        <f>L52/SUM(L:L)</f>
        <v>2.8705043752670933E-3</v>
      </c>
    </row>
    <row r="53" spans="1:13" x14ac:dyDescent="0.25">
      <c r="A53" t="s">
        <v>9</v>
      </c>
      <c r="B53">
        <v>17225319</v>
      </c>
      <c r="C53" t="s">
        <v>70</v>
      </c>
      <c r="D53" t="s">
        <v>71</v>
      </c>
      <c r="E53">
        <v>0</v>
      </c>
      <c r="F53">
        <v>1</v>
      </c>
      <c r="G53">
        <v>377</v>
      </c>
      <c r="H53">
        <v>116</v>
      </c>
      <c r="I53">
        <v>754</v>
      </c>
      <c r="K53" t="s">
        <v>95</v>
      </c>
      <c r="L53">
        <f>SUMIF(D:D, K53, I:I)</f>
        <v>34101</v>
      </c>
      <c r="M53">
        <f>L53/SUM(L:L)</f>
        <v>2.6573751140455846E-3</v>
      </c>
    </row>
    <row r="54" spans="1:13" x14ac:dyDescent="0.25">
      <c r="A54" t="s">
        <v>9</v>
      </c>
      <c r="B54">
        <v>11865558</v>
      </c>
      <c r="C54" t="s">
        <v>26</v>
      </c>
      <c r="D54" t="s">
        <v>27</v>
      </c>
      <c r="E54">
        <v>0</v>
      </c>
      <c r="F54">
        <v>12</v>
      </c>
      <c r="G54">
        <v>2811.26</v>
      </c>
      <c r="H54">
        <v>0</v>
      </c>
      <c r="I54">
        <v>34821</v>
      </c>
      <c r="K54" t="s">
        <v>121</v>
      </c>
      <c r="L54">
        <f>SUMIF(D:D, K54, I:I)</f>
        <v>31186</v>
      </c>
      <c r="M54">
        <f>L54/SUM(L:L)</f>
        <v>2.4302190641513621E-3</v>
      </c>
    </row>
    <row r="55" spans="1:13" x14ac:dyDescent="0.25">
      <c r="A55" t="s">
        <v>9</v>
      </c>
      <c r="B55">
        <v>16191912</v>
      </c>
      <c r="C55" t="s">
        <v>94</v>
      </c>
      <c r="D55" t="s">
        <v>95</v>
      </c>
      <c r="E55">
        <v>0</v>
      </c>
      <c r="F55">
        <v>2</v>
      </c>
      <c r="G55">
        <v>707.96</v>
      </c>
      <c r="H55">
        <v>0</v>
      </c>
      <c r="I55">
        <v>1235</v>
      </c>
      <c r="K55" t="s">
        <v>130</v>
      </c>
      <c r="L55">
        <f>SUMIF(D:D, K55, I:I)</f>
        <v>31164</v>
      </c>
      <c r="M55">
        <f>L55/SUM(L:L)</f>
        <v>2.4285046788691416E-3</v>
      </c>
    </row>
    <row r="56" spans="1:13" x14ac:dyDescent="0.25">
      <c r="A56" t="s">
        <v>9</v>
      </c>
      <c r="B56">
        <v>5568809</v>
      </c>
      <c r="C56" t="s">
        <v>96</v>
      </c>
      <c r="D56" t="s">
        <v>97</v>
      </c>
      <c r="E56">
        <v>0</v>
      </c>
      <c r="F56">
        <v>20</v>
      </c>
      <c r="G56">
        <v>1415</v>
      </c>
      <c r="H56">
        <v>0</v>
      </c>
      <c r="I56">
        <v>26885</v>
      </c>
      <c r="K56" t="s">
        <v>164</v>
      </c>
      <c r="L56">
        <f>SUMIF(D:D, K56, I:I)</f>
        <v>30198</v>
      </c>
      <c r="M56">
        <f>L56/SUM(L:L)</f>
        <v>2.3532275796589123E-3</v>
      </c>
    </row>
    <row r="57" spans="1:13" x14ac:dyDescent="0.25">
      <c r="A57" t="s">
        <v>9</v>
      </c>
      <c r="B57">
        <v>7436506</v>
      </c>
      <c r="C57" t="s">
        <v>98</v>
      </c>
      <c r="D57" t="s">
        <v>99</v>
      </c>
      <c r="E57">
        <v>0</v>
      </c>
      <c r="F57">
        <v>9</v>
      </c>
      <c r="G57">
        <v>1155.26</v>
      </c>
      <c r="H57">
        <v>0</v>
      </c>
      <c r="I57">
        <v>4646</v>
      </c>
      <c r="K57" t="s">
        <v>113</v>
      </c>
      <c r="L57">
        <f>SUMIF(D:D, K57, I:I)</f>
        <v>28960</v>
      </c>
      <c r="M57">
        <f>L57/SUM(L:L)</f>
        <v>2.2567544442321378E-3</v>
      </c>
    </row>
    <row r="58" spans="1:13" x14ac:dyDescent="0.25">
      <c r="A58" t="s">
        <v>9</v>
      </c>
      <c r="B58">
        <v>39360277</v>
      </c>
      <c r="C58" t="s">
        <v>100</v>
      </c>
      <c r="D58" t="s">
        <v>101</v>
      </c>
      <c r="E58">
        <v>0</v>
      </c>
      <c r="F58">
        <v>0</v>
      </c>
      <c r="G58">
        <v>653</v>
      </c>
      <c r="H58">
        <v>5877</v>
      </c>
      <c r="I58">
        <v>653</v>
      </c>
      <c r="K58" t="s">
        <v>97</v>
      </c>
      <c r="L58">
        <f>SUMIF(D:D, K58, I:I)</f>
        <v>26885</v>
      </c>
      <c r="M58">
        <f>L58/SUM(L:L)</f>
        <v>2.0950567414772451E-3</v>
      </c>
    </row>
    <row r="59" spans="1:13" x14ac:dyDescent="0.25">
      <c r="A59" t="s">
        <v>9</v>
      </c>
      <c r="B59">
        <v>19174858</v>
      </c>
      <c r="C59" t="s">
        <v>42</v>
      </c>
      <c r="D59" t="s">
        <v>102</v>
      </c>
      <c r="E59">
        <v>4</v>
      </c>
      <c r="F59">
        <v>1</v>
      </c>
      <c r="G59">
        <v>1992</v>
      </c>
      <c r="H59">
        <v>0</v>
      </c>
      <c r="I59">
        <v>3984</v>
      </c>
      <c r="K59" t="s">
        <v>137</v>
      </c>
      <c r="L59">
        <f>SUMIF(D:D, K59, I:I)</f>
        <v>26208</v>
      </c>
      <c r="M59">
        <f>L59/SUM(L:L)</f>
        <v>2.0423004307470946E-3</v>
      </c>
    </row>
    <row r="60" spans="1:13" x14ac:dyDescent="0.25">
      <c r="A60" t="s">
        <v>9</v>
      </c>
      <c r="B60">
        <v>14593124</v>
      </c>
      <c r="C60" t="s">
        <v>103</v>
      </c>
      <c r="D60" t="s">
        <v>27</v>
      </c>
      <c r="E60">
        <v>0</v>
      </c>
      <c r="F60">
        <v>12</v>
      </c>
      <c r="G60">
        <v>413</v>
      </c>
      <c r="H60">
        <v>0</v>
      </c>
      <c r="I60">
        <v>13257</v>
      </c>
      <c r="K60" t="s">
        <v>125</v>
      </c>
      <c r="L60">
        <f>SUMIF(D:D, K60, I:I)</f>
        <v>26050</v>
      </c>
      <c r="M60">
        <f>L60/SUM(L:L)</f>
        <v>2.0299880273566017E-3</v>
      </c>
    </row>
    <row r="61" spans="1:13" x14ac:dyDescent="0.25">
      <c r="A61" t="s">
        <v>9</v>
      </c>
      <c r="B61">
        <v>34180253</v>
      </c>
      <c r="C61" t="s">
        <v>104</v>
      </c>
      <c r="D61" t="s">
        <v>105</v>
      </c>
      <c r="E61">
        <v>0</v>
      </c>
      <c r="F61">
        <v>0</v>
      </c>
      <c r="G61">
        <v>401.96</v>
      </c>
      <c r="H61">
        <v>0</v>
      </c>
      <c r="I61">
        <v>2516</v>
      </c>
      <c r="K61" t="s">
        <v>331</v>
      </c>
      <c r="L61">
        <f>SUMIF(D:D, K61, I:I)</f>
        <v>25892</v>
      </c>
      <c r="M61">
        <f>L61/SUM(L:L)</f>
        <v>2.0176756239661088E-3</v>
      </c>
    </row>
    <row r="62" spans="1:13" x14ac:dyDescent="0.25">
      <c r="A62" t="s">
        <v>9</v>
      </c>
      <c r="B62">
        <v>12232130</v>
      </c>
      <c r="C62" t="s">
        <v>106</v>
      </c>
      <c r="D62" t="s">
        <v>27</v>
      </c>
      <c r="E62">
        <v>0</v>
      </c>
      <c r="F62">
        <v>2</v>
      </c>
      <c r="G62">
        <v>2166.6999999999998</v>
      </c>
      <c r="H62">
        <v>0</v>
      </c>
      <c r="I62">
        <v>2169</v>
      </c>
      <c r="K62" t="s">
        <v>23</v>
      </c>
      <c r="L62">
        <f>SUMIF(D:D, K62, I:I)</f>
        <v>25228</v>
      </c>
      <c r="M62">
        <f>L62/SUM(L:L)</f>
        <v>1.965932359084543E-3</v>
      </c>
    </row>
    <row r="63" spans="1:13" x14ac:dyDescent="0.25">
      <c r="A63" t="s">
        <v>9</v>
      </c>
      <c r="B63">
        <v>19223807</v>
      </c>
      <c r="C63" t="s">
        <v>107</v>
      </c>
      <c r="D63" t="s">
        <v>27</v>
      </c>
      <c r="E63">
        <v>0</v>
      </c>
      <c r="F63">
        <v>0</v>
      </c>
      <c r="G63">
        <v>2618.46</v>
      </c>
      <c r="H63">
        <v>0</v>
      </c>
      <c r="I63">
        <v>9804</v>
      </c>
      <c r="K63" t="s">
        <v>244</v>
      </c>
      <c r="L63">
        <f>SUMIF(D:D, K63, I:I)</f>
        <v>23145</v>
      </c>
      <c r="M63">
        <f>L63/SUM(L:L)</f>
        <v>1.8036112434997524E-3</v>
      </c>
    </row>
    <row r="64" spans="1:13" x14ac:dyDescent="0.25">
      <c r="A64" t="s">
        <v>9</v>
      </c>
      <c r="B64">
        <v>11860054</v>
      </c>
      <c r="C64" t="s">
        <v>59</v>
      </c>
      <c r="D64" t="s">
        <v>60</v>
      </c>
      <c r="E64">
        <v>0</v>
      </c>
      <c r="F64">
        <v>5</v>
      </c>
      <c r="G64">
        <v>433.43</v>
      </c>
      <c r="H64">
        <v>0</v>
      </c>
      <c r="I64">
        <v>2969</v>
      </c>
      <c r="K64" t="s">
        <v>248</v>
      </c>
      <c r="L64">
        <f>SUMIF(D:D, K64, I:I)</f>
        <v>22560</v>
      </c>
      <c r="M64">
        <f>L64/SUM(L:L)</f>
        <v>1.7580241803134332E-3</v>
      </c>
    </row>
    <row r="65" spans="1:13" x14ac:dyDescent="0.25">
      <c r="A65" t="s">
        <v>9</v>
      </c>
      <c r="B65">
        <v>8707194</v>
      </c>
      <c r="C65" t="s">
        <v>47</v>
      </c>
      <c r="D65" t="s">
        <v>48</v>
      </c>
      <c r="E65">
        <v>5</v>
      </c>
      <c r="F65">
        <v>34</v>
      </c>
      <c r="G65">
        <v>791</v>
      </c>
      <c r="H65">
        <v>0</v>
      </c>
      <c r="I65">
        <v>121023</v>
      </c>
      <c r="K65" t="s">
        <v>278</v>
      </c>
      <c r="L65">
        <f>SUMIF(D:D, K65, I:I)</f>
        <v>22286</v>
      </c>
      <c r="M65">
        <f>L65/SUM(L:L)</f>
        <v>1.7366722908894138E-3</v>
      </c>
    </row>
    <row r="66" spans="1:13" x14ac:dyDescent="0.25">
      <c r="A66" t="s">
        <v>9</v>
      </c>
      <c r="B66">
        <v>32403361</v>
      </c>
      <c r="C66" t="s">
        <v>108</v>
      </c>
      <c r="D66" t="s">
        <v>109</v>
      </c>
      <c r="E66">
        <v>4</v>
      </c>
      <c r="F66">
        <v>1</v>
      </c>
      <c r="G66">
        <v>325.16000000000003</v>
      </c>
      <c r="H66">
        <v>0</v>
      </c>
      <c r="I66">
        <v>1624</v>
      </c>
      <c r="K66" t="s">
        <v>148</v>
      </c>
      <c r="L66">
        <f>SUMIF(D:D, K66, I:I)</f>
        <v>22100</v>
      </c>
      <c r="M66">
        <f>L66/SUM(L:L)</f>
        <v>1.7221779425942764E-3</v>
      </c>
    </row>
    <row r="67" spans="1:13" x14ac:dyDescent="0.25">
      <c r="A67" t="s">
        <v>9</v>
      </c>
      <c r="B67">
        <v>12023099</v>
      </c>
      <c r="C67" t="s">
        <v>10</v>
      </c>
      <c r="D67" t="s">
        <v>11</v>
      </c>
      <c r="E67">
        <v>0</v>
      </c>
      <c r="F67">
        <v>16</v>
      </c>
      <c r="G67">
        <v>597</v>
      </c>
      <c r="H67">
        <v>4093.71</v>
      </c>
      <c r="I67">
        <v>9552</v>
      </c>
      <c r="K67" t="s">
        <v>154</v>
      </c>
      <c r="L67">
        <f>SUMIF(D:D, K67, I:I)</f>
        <v>20762</v>
      </c>
      <c r="M67">
        <f>L67/SUM(L:L)</f>
        <v>1.6179121467937722E-3</v>
      </c>
    </row>
    <row r="68" spans="1:13" x14ac:dyDescent="0.25">
      <c r="A68" t="s">
        <v>9</v>
      </c>
      <c r="B68">
        <v>15674352</v>
      </c>
      <c r="C68" t="s">
        <v>98</v>
      </c>
      <c r="D68" t="s">
        <v>23</v>
      </c>
      <c r="E68">
        <v>0</v>
      </c>
      <c r="F68">
        <v>1</v>
      </c>
      <c r="G68">
        <v>1297.93</v>
      </c>
      <c r="H68">
        <v>0</v>
      </c>
      <c r="I68">
        <v>0</v>
      </c>
      <c r="K68" t="s">
        <v>135</v>
      </c>
      <c r="L68">
        <f>SUMIF(D:D, K68, I:I)</f>
        <v>20728</v>
      </c>
      <c r="M68">
        <f>L68/SUM(L:L)</f>
        <v>1.6152626422667041E-3</v>
      </c>
    </row>
    <row r="69" spans="1:13" x14ac:dyDescent="0.25">
      <c r="A69" t="s">
        <v>9</v>
      </c>
      <c r="B69">
        <v>17172897</v>
      </c>
      <c r="C69" t="s">
        <v>110</v>
      </c>
      <c r="D69" t="s">
        <v>111</v>
      </c>
      <c r="E69">
        <v>0</v>
      </c>
      <c r="F69">
        <v>0</v>
      </c>
      <c r="G69">
        <v>794.66</v>
      </c>
      <c r="H69">
        <v>0</v>
      </c>
      <c r="I69">
        <v>0</v>
      </c>
      <c r="K69" t="s">
        <v>246</v>
      </c>
      <c r="L69">
        <f>SUMIF(D:D, K69, I:I)</f>
        <v>20541</v>
      </c>
      <c r="M69">
        <f>L69/SUM(L:L)</f>
        <v>1.6006903673678294E-3</v>
      </c>
    </row>
    <row r="70" spans="1:13" x14ac:dyDescent="0.25">
      <c r="A70" t="s">
        <v>9</v>
      </c>
      <c r="B70">
        <v>26248845</v>
      </c>
      <c r="C70" t="s">
        <v>112</v>
      </c>
      <c r="D70" t="s">
        <v>113</v>
      </c>
      <c r="E70">
        <v>0</v>
      </c>
      <c r="F70">
        <v>1</v>
      </c>
      <c r="G70">
        <v>1400</v>
      </c>
      <c r="H70">
        <v>0</v>
      </c>
      <c r="I70">
        <v>4200</v>
      </c>
      <c r="K70" t="s">
        <v>194</v>
      </c>
      <c r="L70">
        <f>SUMIF(D:D, K70, I:I)</f>
        <v>20473</v>
      </c>
      <c r="M70">
        <f>L70/SUM(L:L)</f>
        <v>1.5953913583136932E-3</v>
      </c>
    </row>
    <row r="71" spans="1:13" x14ac:dyDescent="0.25">
      <c r="A71" t="s">
        <v>9</v>
      </c>
      <c r="B71">
        <v>16584196</v>
      </c>
      <c r="C71" t="s">
        <v>75</v>
      </c>
      <c r="D71" t="s">
        <v>114</v>
      </c>
      <c r="E71">
        <v>0</v>
      </c>
      <c r="F71">
        <v>0</v>
      </c>
      <c r="G71">
        <v>1261.82</v>
      </c>
      <c r="H71">
        <v>277.27999999999997</v>
      </c>
      <c r="I71">
        <v>3882</v>
      </c>
      <c r="K71" t="s">
        <v>79</v>
      </c>
      <c r="L71">
        <f>SUMIF(D:D, K71, I:I)</f>
        <v>20402</v>
      </c>
      <c r="M71">
        <f>L71/SUM(L:L)</f>
        <v>1.589858569448345E-3</v>
      </c>
    </row>
    <row r="72" spans="1:13" x14ac:dyDescent="0.25">
      <c r="A72" t="s">
        <v>9</v>
      </c>
      <c r="B72">
        <v>7892973</v>
      </c>
      <c r="C72" t="s">
        <v>115</v>
      </c>
      <c r="D72" t="s">
        <v>116</v>
      </c>
      <c r="E72">
        <v>0</v>
      </c>
      <c r="F72">
        <v>54</v>
      </c>
      <c r="G72">
        <v>290.06</v>
      </c>
      <c r="H72">
        <v>0</v>
      </c>
      <c r="I72">
        <v>8995</v>
      </c>
      <c r="K72" t="s">
        <v>50</v>
      </c>
      <c r="L72">
        <f>SUMIF(D:D, K72, I:I)</f>
        <v>19080</v>
      </c>
      <c r="M72">
        <f>L72/SUM(L:L)</f>
        <v>1.4868395993076378E-3</v>
      </c>
    </row>
    <row r="73" spans="1:13" x14ac:dyDescent="0.25">
      <c r="A73" t="s">
        <v>9</v>
      </c>
      <c r="B73">
        <v>9384091</v>
      </c>
      <c r="C73" t="s">
        <v>40</v>
      </c>
      <c r="D73" t="s">
        <v>117</v>
      </c>
      <c r="E73">
        <v>0</v>
      </c>
      <c r="F73">
        <v>1</v>
      </c>
      <c r="G73">
        <v>1193</v>
      </c>
      <c r="H73">
        <v>0</v>
      </c>
      <c r="I73">
        <v>0</v>
      </c>
      <c r="K73" t="s">
        <v>122</v>
      </c>
      <c r="L73">
        <f>SUMIF(D:D, K73, I:I)</f>
        <v>18898</v>
      </c>
      <c r="M73">
        <f>L73/SUM(L:L)</f>
        <v>1.4726569574274495E-3</v>
      </c>
    </row>
    <row r="74" spans="1:13" x14ac:dyDescent="0.25">
      <c r="A74" t="s">
        <v>9</v>
      </c>
      <c r="B74">
        <v>2193933</v>
      </c>
      <c r="C74" t="s">
        <v>12</v>
      </c>
      <c r="D74" t="s">
        <v>99</v>
      </c>
      <c r="E74">
        <v>0</v>
      </c>
      <c r="F74">
        <v>175</v>
      </c>
      <c r="G74">
        <v>1265.4000000000001</v>
      </c>
      <c r="H74">
        <v>0</v>
      </c>
      <c r="I74">
        <v>104076</v>
      </c>
      <c r="K74" t="s">
        <v>30</v>
      </c>
      <c r="L74">
        <f>SUMIF(D:D, K74, I:I)</f>
        <v>17581</v>
      </c>
      <c r="M74">
        <f>L74/SUM(L:L)</f>
        <v>1.3700276203054286E-3</v>
      </c>
    </row>
    <row r="75" spans="1:13" x14ac:dyDescent="0.25">
      <c r="A75" t="s">
        <v>9</v>
      </c>
      <c r="B75">
        <v>4561275</v>
      </c>
      <c r="C75" t="s">
        <v>118</v>
      </c>
      <c r="D75" t="s">
        <v>119</v>
      </c>
      <c r="E75">
        <v>0</v>
      </c>
      <c r="F75">
        <v>25</v>
      </c>
      <c r="G75">
        <v>608</v>
      </c>
      <c r="H75">
        <v>0</v>
      </c>
      <c r="I75">
        <v>2432</v>
      </c>
      <c r="K75" t="s">
        <v>266</v>
      </c>
      <c r="L75">
        <f>SUMIF(D:D, K75, I:I)</f>
        <v>17127</v>
      </c>
      <c r="M75">
        <f>L75/SUM(L:L)</f>
        <v>1.3346489422086955E-3</v>
      </c>
    </row>
    <row r="76" spans="1:13" x14ac:dyDescent="0.25">
      <c r="A76" t="s">
        <v>9</v>
      </c>
      <c r="B76">
        <v>16382790</v>
      </c>
      <c r="C76" t="s">
        <v>120</v>
      </c>
      <c r="D76" t="s">
        <v>121</v>
      </c>
      <c r="E76">
        <v>0</v>
      </c>
      <c r="F76">
        <v>7</v>
      </c>
      <c r="G76">
        <v>2221.2199999999998</v>
      </c>
      <c r="H76">
        <v>20790.66</v>
      </c>
      <c r="I76">
        <v>31186</v>
      </c>
      <c r="K76" t="s">
        <v>336</v>
      </c>
      <c r="L76">
        <f>SUMIF(D:D, K76, I:I)</f>
        <v>16500</v>
      </c>
      <c r="M76">
        <f>L76/SUM(L:L)</f>
        <v>1.28578896166541E-3</v>
      </c>
    </row>
    <row r="77" spans="1:13" x14ac:dyDescent="0.25">
      <c r="A77" t="s">
        <v>9</v>
      </c>
      <c r="B77">
        <v>29907023</v>
      </c>
      <c r="C77" t="s">
        <v>106</v>
      </c>
      <c r="D77" t="s">
        <v>122</v>
      </c>
      <c r="E77">
        <v>0</v>
      </c>
      <c r="F77">
        <v>0</v>
      </c>
      <c r="G77">
        <v>1889.66</v>
      </c>
      <c r="H77">
        <v>0</v>
      </c>
      <c r="I77">
        <v>18898</v>
      </c>
      <c r="K77" t="s">
        <v>196</v>
      </c>
      <c r="L77">
        <f>SUMIF(D:D, K77, I:I)</f>
        <v>16360</v>
      </c>
      <c r="M77">
        <f>L77/SUM(L:L)</f>
        <v>1.2748792371421883E-3</v>
      </c>
    </row>
    <row r="78" spans="1:13" x14ac:dyDescent="0.25">
      <c r="A78" t="s">
        <v>9</v>
      </c>
      <c r="B78">
        <v>4045779</v>
      </c>
      <c r="C78" t="s">
        <v>87</v>
      </c>
      <c r="D78" t="s">
        <v>123</v>
      </c>
      <c r="E78">
        <v>0</v>
      </c>
      <c r="F78">
        <v>9</v>
      </c>
      <c r="G78">
        <v>493.23</v>
      </c>
      <c r="H78">
        <v>0</v>
      </c>
      <c r="I78">
        <v>1584</v>
      </c>
      <c r="K78" t="s">
        <v>77</v>
      </c>
      <c r="L78">
        <f>SUMIF(D:D, K78, I:I)</f>
        <v>15574</v>
      </c>
      <c r="M78">
        <f>L78/SUM(L:L)</f>
        <v>1.2136289266046723E-3</v>
      </c>
    </row>
    <row r="79" spans="1:13" x14ac:dyDescent="0.25">
      <c r="A79" t="s">
        <v>9</v>
      </c>
      <c r="B79">
        <v>9783998</v>
      </c>
      <c r="C79" t="s">
        <v>124</v>
      </c>
      <c r="D79" t="s">
        <v>125</v>
      </c>
      <c r="E79">
        <v>0</v>
      </c>
      <c r="F79">
        <v>9</v>
      </c>
      <c r="G79">
        <v>950</v>
      </c>
      <c r="H79">
        <v>0</v>
      </c>
      <c r="I79">
        <v>10450</v>
      </c>
      <c r="K79" t="s">
        <v>163</v>
      </c>
      <c r="L79">
        <f>SUMIF(D:D, K79, I:I)</f>
        <v>14928</v>
      </c>
      <c r="M79">
        <f>L79/SUM(L:L)</f>
        <v>1.1632883405903781E-3</v>
      </c>
    </row>
    <row r="80" spans="1:13" x14ac:dyDescent="0.25">
      <c r="A80" t="s">
        <v>9</v>
      </c>
      <c r="B80">
        <v>19311115</v>
      </c>
      <c r="C80" t="s">
        <v>31</v>
      </c>
      <c r="D80" t="s">
        <v>27</v>
      </c>
      <c r="E80">
        <v>0</v>
      </c>
      <c r="F80">
        <v>0</v>
      </c>
      <c r="G80">
        <v>746</v>
      </c>
      <c r="H80">
        <v>3023.26</v>
      </c>
      <c r="I80">
        <v>5222</v>
      </c>
      <c r="K80" t="s">
        <v>89</v>
      </c>
      <c r="L80">
        <f>SUMIF(D:D, K80, I:I)</f>
        <v>13374</v>
      </c>
      <c r="M80">
        <f>L80/SUM(L:L)</f>
        <v>1.0421903983826178E-3</v>
      </c>
    </row>
    <row r="81" spans="1:13" x14ac:dyDescent="0.25">
      <c r="A81" t="s">
        <v>9</v>
      </c>
      <c r="B81">
        <v>26902830</v>
      </c>
      <c r="C81" t="s">
        <v>126</v>
      </c>
      <c r="D81" t="s">
        <v>127</v>
      </c>
      <c r="E81">
        <v>5</v>
      </c>
      <c r="F81">
        <v>1</v>
      </c>
      <c r="G81">
        <v>1155</v>
      </c>
      <c r="H81">
        <v>0</v>
      </c>
      <c r="I81">
        <v>2310</v>
      </c>
      <c r="K81" t="s">
        <v>339</v>
      </c>
      <c r="L81">
        <f>SUMIF(D:D, K81, I:I)</f>
        <v>13110</v>
      </c>
      <c r="M81">
        <f>L81/SUM(L:L)</f>
        <v>1.0216177749959711E-3</v>
      </c>
    </row>
    <row r="82" spans="1:13" x14ac:dyDescent="0.25">
      <c r="A82" t="s">
        <v>9</v>
      </c>
      <c r="B82">
        <v>10575381</v>
      </c>
      <c r="C82" t="s">
        <v>83</v>
      </c>
      <c r="D82" t="s">
        <v>84</v>
      </c>
      <c r="E82">
        <v>0</v>
      </c>
      <c r="F82">
        <v>13</v>
      </c>
      <c r="G82">
        <v>245.96</v>
      </c>
      <c r="H82">
        <v>0</v>
      </c>
      <c r="I82">
        <v>500</v>
      </c>
      <c r="K82" t="s">
        <v>33</v>
      </c>
      <c r="L82">
        <f>SUMIF(D:D, K82, I:I)</f>
        <v>12970</v>
      </c>
      <c r="M82">
        <f>L82/SUM(L:L)</f>
        <v>1.0107080504727496E-3</v>
      </c>
    </row>
    <row r="83" spans="1:13" x14ac:dyDescent="0.25">
      <c r="A83" t="s">
        <v>9</v>
      </c>
      <c r="B83">
        <v>32576038</v>
      </c>
      <c r="C83" t="s">
        <v>66</v>
      </c>
      <c r="D83" t="s">
        <v>128</v>
      </c>
      <c r="E83">
        <v>0</v>
      </c>
      <c r="F83">
        <v>0</v>
      </c>
      <c r="G83">
        <v>280</v>
      </c>
      <c r="H83">
        <v>0</v>
      </c>
      <c r="I83">
        <v>0</v>
      </c>
      <c r="K83" t="s">
        <v>289</v>
      </c>
      <c r="L83">
        <f>SUMIF(D:D, K83, I:I)</f>
        <v>12517</v>
      </c>
      <c r="M83">
        <f>L83/SUM(L:L)</f>
        <v>9.7540729897975368E-4</v>
      </c>
    </row>
    <row r="84" spans="1:13" x14ac:dyDescent="0.25">
      <c r="A84" t="s">
        <v>9</v>
      </c>
      <c r="B84">
        <v>14702487</v>
      </c>
      <c r="C84" t="s">
        <v>129</v>
      </c>
      <c r="D84" t="s">
        <v>130</v>
      </c>
      <c r="E84">
        <v>0</v>
      </c>
      <c r="F84">
        <v>7</v>
      </c>
      <c r="G84">
        <v>1956.26</v>
      </c>
      <c r="H84">
        <v>0</v>
      </c>
      <c r="I84">
        <v>19208</v>
      </c>
      <c r="K84" t="s">
        <v>267</v>
      </c>
      <c r="L84">
        <f>SUMIF(D:D, K84, I:I)</f>
        <v>11514</v>
      </c>
      <c r="M84">
        <f>L84/SUM(L:L)</f>
        <v>8.9724691543124424E-4</v>
      </c>
    </row>
    <row r="85" spans="1:13" x14ac:dyDescent="0.25">
      <c r="A85" t="s">
        <v>9</v>
      </c>
      <c r="B85">
        <v>32782018</v>
      </c>
      <c r="C85" t="s">
        <v>28</v>
      </c>
      <c r="D85" t="s">
        <v>131</v>
      </c>
      <c r="E85">
        <v>0</v>
      </c>
      <c r="F85">
        <v>0</v>
      </c>
      <c r="G85">
        <v>3750</v>
      </c>
      <c r="H85">
        <v>0</v>
      </c>
      <c r="I85">
        <v>0</v>
      </c>
      <c r="K85" t="s">
        <v>182</v>
      </c>
      <c r="L85">
        <f>SUMIF(D:D, K85, I:I)</f>
        <v>11050</v>
      </c>
      <c r="M85">
        <f>L85/SUM(L:L)</f>
        <v>8.6108897129713818E-4</v>
      </c>
    </row>
    <row r="86" spans="1:13" x14ac:dyDescent="0.25">
      <c r="A86" t="s">
        <v>9</v>
      </c>
      <c r="B86">
        <v>8202400</v>
      </c>
      <c r="C86" t="s">
        <v>132</v>
      </c>
      <c r="D86" t="s">
        <v>133</v>
      </c>
      <c r="E86">
        <v>5</v>
      </c>
      <c r="F86">
        <v>34</v>
      </c>
      <c r="G86">
        <v>2728.06</v>
      </c>
      <c r="H86">
        <v>0</v>
      </c>
      <c r="I86">
        <v>180270</v>
      </c>
      <c r="K86" t="s">
        <v>205</v>
      </c>
      <c r="L86">
        <f>SUMIF(D:D, K86, I:I)</f>
        <v>10422</v>
      </c>
      <c r="M86">
        <f>L86/SUM(L:L)</f>
        <v>8.1215106415011534E-4</v>
      </c>
    </row>
    <row r="87" spans="1:13" x14ac:dyDescent="0.25">
      <c r="A87" t="s">
        <v>9</v>
      </c>
      <c r="B87">
        <v>19214993</v>
      </c>
      <c r="C87" t="s">
        <v>134</v>
      </c>
      <c r="D87" t="s">
        <v>135</v>
      </c>
      <c r="E87">
        <v>0</v>
      </c>
      <c r="F87">
        <v>3</v>
      </c>
      <c r="G87">
        <v>360.1</v>
      </c>
      <c r="H87">
        <v>0</v>
      </c>
      <c r="I87">
        <v>2621</v>
      </c>
      <c r="K87" t="s">
        <v>400</v>
      </c>
      <c r="L87">
        <f>SUMIF(D:D, K87, I:I)</f>
        <v>10062</v>
      </c>
      <c r="M87">
        <f>L87/SUM(L:L)</f>
        <v>7.8409748680468823E-4</v>
      </c>
    </row>
    <row r="88" spans="1:13" x14ac:dyDescent="0.25">
      <c r="A88" t="s">
        <v>9</v>
      </c>
      <c r="B88">
        <v>13578950</v>
      </c>
      <c r="C88" t="s">
        <v>136</v>
      </c>
      <c r="D88" t="s">
        <v>137</v>
      </c>
      <c r="E88">
        <v>0</v>
      </c>
      <c r="F88">
        <v>0</v>
      </c>
      <c r="G88">
        <v>1930</v>
      </c>
      <c r="H88">
        <v>0</v>
      </c>
      <c r="I88">
        <v>0</v>
      </c>
      <c r="K88" t="s">
        <v>158</v>
      </c>
      <c r="L88">
        <f>SUMIF(D:D, K88, I:I)</f>
        <v>9699</v>
      </c>
      <c r="M88">
        <f>L88/SUM(L:L)</f>
        <v>7.5581012964804912E-4</v>
      </c>
    </row>
    <row r="89" spans="1:13" x14ac:dyDescent="0.25">
      <c r="A89" t="s">
        <v>9</v>
      </c>
      <c r="B89">
        <v>7043588</v>
      </c>
      <c r="C89" t="s">
        <v>138</v>
      </c>
      <c r="D89" t="s">
        <v>139</v>
      </c>
      <c r="E89">
        <v>0</v>
      </c>
      <c r="F89">
        <v>52</v>
      </c>
      <c r="G89">
        <v>1616</v>
      </c>
      <c r="H89">
        <v>0</v>
      </c>
      <c r="I89">
        <v>24240</v>
      </c>
      <c r="K89" t="s">
        <v>105</v>
      </c>
      <c r="L89">
        <f>SUMIF(D:D, K89, I:I)</f>
        <v>9467</v>
      </c>
      <c r="M89">
        <f>L89/SUM(L:L)</f>
        <v>7.3773115758099615E-4</v>
      </c>
    </row>
    <row r="90" spans="1:13" x14ac:dyDescent="0.25">
      <c r="A90" t="s">
        <v>9</v>
      </c>
      <c r="B90">
        <v>18718717</v>
      </c>
      <c r="C90" t="s">
        <v>53</v>
      </c>
      <c r="D90" t="s">
        <v>54</v>
      </c>
      <c r="E90">
        <v>4</v>
      </c>
      <c r="F90">
        <v>10</v>
      </c>
      <c r="G90">
        <v>1014</v>
      </c>
      <c r="H90">
        <v>0</v>
      </c>
      <c r="I90">
        <v>83148</v>
      </c>
      <c r="K90" t="s">
        <v>143</v>
      </c>
      <c r="L90">
        <f>SUMIF(D:D, K90, I:I)</f>
        <v>9398</v>
      </c>
      <c r="M90">
        <f>L90/SUM(L:L)</f>
        <v>7.3235422192312262E-4</v>
      </c>
    </row>
    <row r="91" spans="1:13" x14ac:dyDescent="0.25">
      <c r="A91" t="s">
        <v>9</v>
      </c>
      <c r="B91">
        <v>8564326</v>
      </c>
      <c r="C91" t="s">
        <v>140</v>
      </c>
      <c r="D91" t="s">
        <v>141</v>
      </c>
      <c r="E91">
        <v>4</v>
      </c>
      <c r="F91">
        <v>47</v>
      </c>
      <c r="G91">
        <v>554.63</v>
      </c>
      <c r="H91">
        <v>0</v>
      </c>
      <c r="I91">
        <v>11382</v>
      </c>
      <c r="K91" t="s">
        <v>46</v>
      </c>
      <c r="L91">
        <f>SUMIF(D:D, K91, I:I)</f>
        <v>9198</v>
      </c>
      <c r="M91">
        <f>L91/SUM(L:L)</f>
        <v>7.1676890117566307E-4</v>
      </c>
    </row>
    <row r="92" spans="1:13" x14ac:dyDescent="0.25">
      <c r="A92" t="s">
        <v>9</v>
      </c>
      <c r="B92">
        <v>15225689</v>
      </c>
      <c r="C92" t="s">
        <v>51</v>
      </c>
      <c r="D92" t="s">
        <v>23</v>
      </c>
      <c r="E92">
        <v>5</v>
      </c>
      <c r="F92">
        <v>1</v>
      </c>
      <c r="G92">
        <v>1670</v>
      </c>
      <c r="H92">
        <v>0</v>
      </c>
      <c r="I92">
        <v>0</v>
      </c>
      <c r="K92" t="s">
        <v>378</v>
      </c>
      <c r="L92">
        <f>SUMIF(D:D, K92, I:I)</f>
        <v>9106</v>
      </c>
      <c r="M92">
        <f>L92/SUM(L:L)</f>
        <v>7.095996536318317E-4</v>
      </c>
    </row>
    <row r="93" spans="1:13" x14ac:dyDescent="0.25">
      <c r="A93" t="s">
        <v>9</v>
      </c>
      <c r="B93">
        <v>25589051</v>
      </c>
      <c r="C93" t="s">
        <v>142</v>
      </c>
      <c r="D93" t="s">
        <v>143</v>
      </c>
      <c r="E93">
        <v>0</v>
      </c>
      <c r="F93">
        <v>1</v>
      </c>
      <c r="G93">
        <v>3372.4</v>
      </c>
      <c r="H93">
        <v>0</v>
      </c>
      <c r="I93">
        <v>9398</v>
      </c>
      <c r="K93" t="s">
        <v>91</v>
      </c>
      <c r="L93">
        <f>SUMIF(D:D, K93, I:I)</f>
        <v>8847</v>
      </c>
      <c r="M93">
        <f>L93/SUM(L:L)</f>
        <v>6.8941666326387166E-4</v>
      </c>
    </row>
    <row r="94" spans="1:13" x14ac:dyDescent="0.25">
      <c r="A94" t="s">
        <v>9</v>
      </c>
      <c r="B94">
        <v>18241913</v>
      </c>
      <c r="C94" t="s">
        <v>144</v>
      </c>
      <c r="D94" t="s">
        <v>145</v>
      </c>
      <c r="E94">
        <v>5</v>
      </c>
      <c r="F94">
        <v>4</v>
      </c>
      <c r="G94">
        <v>532</v>
      </c>
      <c r="H94">
        <v>0</v>
      </c>
      <c r="I94">
        <v>1596</v>
      </c>
      <c r="K94" t="s">
        <v>351</v>
      </c>
      <c r="L94">
        <f>SUMIF(D:D, K94, I:I)</f>
        <v>8750</v>
      </c>
      <c r="M94">
        <f>L94/SUM(L:L)</f>
        <v>6.8185778270135372E-4</v>
      </c>
    </row>
    <row r="95" spans="1:13" x14ac:dyDescent="0.25">
      <c r="A95" t="s">
        <v>9</v>
      </c>
      <c r="B95">
        <v>7511577</v>
      </c>
      <c r="C95" t="s">
        <v>115</v>
      </c>
      <c r="D95" t="s">
        <v>116</v>
      </c>
      <c r="E95">
        <v>0</v>
      </c>
      <c r="F95">
        <v>57</v>
      </c>
      <c r="G95">
        <v>304.83</v>
      </c>
      <c r="H95">
        <v>0</v>
      </c>
      <c r="I95">
        <v>6919</v>
      </c>
      <c r="K95" t="s">
        <v>374</v>
      </c>
      <c r="L95">
        <f>SUMIF(D:D, K95, I:I)</f>
        <v>8565</v>
      </c>
      <c r="M95">
        <f>L95/SUM(L:L)</f>
        <v>6.6744136100995376E-4</v>
      </c>
    </row>
    <row r="96" spans="1:13" x14ac:dyDescent="0.25">
      <c r="A96" t="s">
        <v>146</v>
      </c>
      <c r="B96">
        <v>35984807</v>
      </c>
      <c r="C96" t="s">
        <v>147</v>
      </c>
      <c r="D96" t="s">
        <v>148</v>
      </c>
      <c r="E96">
        <v>0</v>
      </c>
      <c r="F96">
        <v>0</v>
      </c>
      <c r="G96">
        <v>650</v>
      </c>
      <c r="H96">
        <v>143650</v>
      </c>
      <c r="I96">
        <v>22100</v>
      </c>
      <c r="K96" t="s">
        <v>232</v>
      </c>
      <c r="L96">
        <f>SUMIF(D:D, K96, I:I)</f>
        <v>8372</v>
      </c>
      <c r="M96">
        <f>L96/SUM(L:L)</f>
        <v>6.5240152648865534E-4</v>
      </c>
    </row>
    <row r="97" spans="1:13" x14ac:dyDescent="0.25">
      <c r="A97" t="s">
        <v>9</v>
      </c>
      <c r="B97">
        <v>30355641</v>
      </c>
      <c r="C97" t="s">
        <v>149</v>
      </c>
      <c r="D97" t="s">
        <v>150</v>
      </c>
      <c r="E97">
        <v>3</v>
      </c>
      <c r="F97">
        <v>2</v>
      </c>
      <c r="G97">
        <v>315</v>
      </c>
      <c r="H97">
        <v>21.72</v>
      </c>
      <c r="I97">
        <v>630</v>
      </c>
      <c r="K97" t="s">
        <v>402</v>
      </c>
      <c r="L97">
        <f>SUMIF(D:D, K97, I:I)</f>
        <v>8216</v>
      </c>
      <c r="M97">
        <f>L97/SUM(L:L)</f>
        <v>6.4024497630563691E-4</v>
      </c>
    </row>
    <row r="98" spans="1:13" x14ac:dyDescent="0.25">
      <c r="B98">
        <v>9099141</v>
      </c>
      <c r="C98" t="s">
        <v>151</v>
      </c>
      <c r="D98" t="s">
        <v>141</v>
      </c>
      <c r="E98">
        <v>4</v>
      </c>
      <c r="F98">
        <v>181</v>
      </c>
      <c r="G98">
        <v>499.66</v>
      </c>
      <c r="H98">
        <v>0</v>
      </c>
      <c r="I98">
        <v>142767</v>
      </c>
      <c r="K98" t="s">
        <v>319</v>
      </c>
      <c r="L98">
        <f>SUMIF(D:D, K98, I:I)</f>
        <v>7648</v>
      </c>
      <c r="M98">
        <f>L98/SUM(L:L)</f>
        <v>5.959826653828519E-4</v>
      </c>
    </row>
    <row r="99" spans="1:13" x14ac:dyDescent="0.25">
      <c r="A99" t="s">
        <v>9</v>
      </c>
      <c r="B99">
        <v>16178487</v>
      </c>
      <c r="C99" t="s">
        <v>152</v>
      </c>
      <c r="D99" t="s">
        <v>111</v>
      </c>
      <c r="E99">
        <v>0</v>
      </c>
      <c r="F99">
        <v>0</v>
      </c>
      <c r="G99">
        <v>993.6</v>
      </c>
      <c r="H99">
        <v>0</v>
      </c>
      <c r="I99">
        <v>0</v>
      </c>
      <c r="K99" t="s">
        <v>176</v>
      </c>
      <c r="L99">
        <f>SUMIF(D:D, K99, I:I)</f>
        <v>7034</v>
      </c>
      <c r="M99">
        <f>L99/SUM(L:L)</f>
        <v>5.4813573068815109E-4</v>
      </c>
    </row>
    <row r="100" spans="1:13" x14ac:dyDescent="0.25">
      <c r="A100" t="s">
        <v>9</v>
      </c>
      <c r="B100">
        <v>17195387</v>
      </c>
      <c r="C100" t="s">
        <v>10</v>
      </c>
      <c r="D100" t="s">
        <v>11</v>
      </c>
      <c r="E100">
        <v>5</v>
      </c>
      <c r="F100">
        <v>25</v>
      </c>
      <c r="G100">
        <v>228</v>
      </c>
      <c r="H100">
        <v>12735.42</v>
      </c>
      <c r="I100">
        <v>3876</v>
      </c>
      <c r="K100" t="s">
        <v>39</v>
      </c>
      <c r="L100">
        <f>SUMIF(D:D, K100, I:I)</f>
        <v>6865</v>
      </c>
      <c r="M100">
        <f>L100/SUM(L:L)</f>
        <v>5.3496613465654785E-4</v>
      </c>
    </row>
    <row r="101" spans="1:13" x14ac:dyDescent="0.25">
      <c r="A101" t="s">
        <v>9</v>
      </c>
      <c r="B101">
        <v>10757364</v>
      </c>
      <c r="C101" t="s">
        <v>153</v>
      </c>
      <c r="D101" t="s">
        <v>154</v>
      </c>
      <c r="E101">
        <v>0</v>
      </c>
      <c r="F101">
        <v>41</v>
      </c>
      <c r="G101">
        <v>472</v>
      </c>
      <c r="H101">
        <v>0</v>
      </c>
      <c r="I101">
        <v>14190</v>
      </c>
      <c r="K101" t="s">
        <v>56</v>
      </c>
      <c r="L101">
        <f>SUMIF(D:D, K101, I:I)</f>
        <v>6831</v>
      </c>
      <c r="M101">
        <f>L101/SUM(L:L)</f>
        <v>5.3231663012947975E-4</v>
      </c>
    </row>
    <row r="102" spans="1:13" x14ac:dyDescent="0.25">
      <c r="A102" t="s">
        <v>9</v>
      </c>
      <c r="B102">
        <v>28224741</v>
      </c>
      <c r="C102" t="s">
        <v>155</v>
      </c>
      <c r="D102" t="s">
        <v>156</v>
      </c>
      <c r="E102">
        <v>0</v>
      </c>
      <c r="F102">
        <v>27</v>
      </c>
      <c r="G102">
        <v>367.43</v>
      </c>
      <c r="H102">
        <v>0</v>
      </c>
      <c r="I102">
        <v>65890</v>
      </c>
      <c r="K102" t="s">
        <v>58</v>
      </c>
      <c r="L102">
        <f>SUMIF(D:D, K102, I:I)</f>
        <v>6136</v>
      </c>
      <c r="M102">
        <f>L102/SUM(L:L)</f>
        <v>4.7815764053205789E-4</v>
      </c>
    </row>
    <row r="103" spans="1:13" x14ac:dyDescent="0.25">
      <c r="A103" t="s">
        <v>9</v>
      </c>
      <c r="B103">
        <v>19214994</v>
      </c>
      <c r="C103" t="s">
        <v>134</v>
      </c>
      <c r="D103" t="s">
        <v>135</v>
      </c>
      <c r="E103">
        <v>3</v>
      </c>
      <c r="F103">
        <v>7</v>
      </c>
      <c r="G103">
        <v>346.1</v>
      </c>
      <c r="H103">
        <v>0</v>
      </c>
      <c r="I103">
        <v>4484</v>
      </c>
      <c r="K103" t="s">
        <v>293</v>
      </c>
      <c r="L103">
        <f>SUMIF(D:D, K103, I:I)</f>
        <v>6050</v>
      </c>
      <c r="M103">
        <f>L103/SUM(L:L)</f>
        <v>4.7145595261065032E-4</v>
      </c>
    </row>
    <row r="104" spans="1:13" x14ac:dyDescent="0.25">
      <c r="A104" t="s">
        <v>9</v>
      </c>
      <c r="B104">
        <v>17241414</v>
      </c>
      <c r="C104" t="s">
        <v>31</v>
      </c>
      <c r="D104" t="s">
        <v>61</v>
      </c>
      <c r="E104">
        <v>0</v>
      </c>
      <c r="F104">
        <v>0</v>
      </c>
      <c r="G104">
        <v>898.26</v>
      </c>
      <c r="H104">
        <v>0</v>
      </c>
      <c r="I104">
        <v>0</v>
      </c>
      <c r="K104" t="s">
        <v>102</v>
      </c>
      <c r="L104">
        <f>SUMIF(D:D, K104, I:I)</f>
        <v>5976</v>
      </c>
      <c r="M104">
        <f>L104/SUM(L:L)</f>
        <v>4.6568938393409028E-4</v>
      </c>
    </row>
    <row r="105" spans="1:13" x14ac:dyDescent="0.25">
      <c r="A105" t="s">
        <v>9</v>
      </c>
      <c r="B105">
        <v>17053135</v>
      </c>
      <c r="C105" t="s">
        <v>157</v>
      </c>
      <c r="D105" t="s">
        <v>158</v>
      </c>
      <c r="E105">
        <v>0</v>
      </c>
      <c r="F105">
        <v>2</v>
      </c>
      <c r="G105">
        <v>376</v>
      </c>
      <c r="H105">
        <v>0</v>
      </c>
      <c r="I105">
        <v>3916</v>
      </c>
      <c r="K105" t="s">
        <v>84</v>
      </c>
      <c r="L105">
        <f>SUMIF(D:D, K105, I:I)</f>
        <v>5588</v>
      </c>
      <c r="M105">
        <f>L105/SUM(L:L)</f>
        <v>4.3545386168401882E-4</v>
      </c>
    </row>
    <row r="106" spans="1:13" x14ac:dyDescent="0.25">
      <c r="A106" t="s">
        <v>159</v>
      </c>
      <c r="B106">
        <v>11623151</v>
      </c>
      <c r="C106" t="s">
        <v>160</v>
      </c>
      <c r="D106" t="s">
        <v>161</v>
      </c>
      <c r="E106">
        <v>4</v>
      </c>
      <c r="F106">
        <v>273</v>
      </c>
      <c r="G106">
        <v>291</v>
      </c>
      <c r="H106">
        <v>53471.25</v>
      </c>
      <c r="I106">
        <v>213885</v>
      </c>
      <c r="K106" t="s">
        <v>224</v>
      </c>
      <c r="L106">
        <f>SUMIF(D:D, K106, I:I)</f>
        <v>5320</v>
      </c>
      <c r="M106">
        <f>L106/SUM(L:L)</f>
        <v>4.1456953188242308E-4</v>
      </c>
    </row>
    <row r="107" spans="1:13" x14ac:dyDescent="0.25">
      <c r="A107" t="s">
        <v>9</v>
      </c>
      <c r="B107">
        <v>8911673</v>
      </c>
      <c r="C107" t="s">
        <v>162</v>
      </c>
      <c r="D107" t="s">
        <v>163</v>
      </c>
      <c r="E107">
        <v>0</v>
      </c>
      <c r="F107">
        <v>199</v>
      </c>
      <c r="G107">
        <v>628.05999999999995</v>
      </c>
      <c r="H107">
        <v>0</v>
      </c>
      <c r="I107">
        <v>14928</v>
      </c>
      <c r="K107" t="s">
        <v>368</v>
      </c>
      <c r="L107">
        <f>SUMIF(D:D, K107, I:I)</f>
        <v>5316</v>
      </c>
      <c r="M107">
        <f>L107/SUM(L:L)</f>
        <v>4.142578254674739E-4</v>
      </c>
    </row>
    <row r="108" spans="1:13" x14ac:dyDescent="0.25">
      <c r="A108" t="s">
        <v>9</v>
      </c>
      <c r="B108">
        <v>33184881</v>
      </c>
      <c r="C108" t="s">
        <v>26</v>
      </c>
      <c r="D108" t="s">
        <v>164</v>
      </c>
      <c r="E108">
        <v>0</v>
      </c>
      <c r="F108">
        <v>0</v>
      </c>
      <c r="G108">
        <v>3004.6</v>
      </c>
      <c r="H108">
        <v>0</v>
      </c>
      <c r="I108">
        <v>2956</v>
      </c>
      <c r="K108" t="s">
        <v>114</v>
      </c>
      <c r="L108">
        <f>SUMIF(D:D, K108, I:I)</f>
        <v>5217</v>
      </c>
      <c r="M108">
        <f>L108/SUM(L:L)</f>
        <v>4.0654309169748146E-4</v>
      </c>
    </row>
    <row r="109" spans="1:13" x14ac:dyDescent="0.25">
      <c r="A109" t="s">
        <v>9</v>
      </c>
      <c r="B109">
        <v>29002123</v>
      </c>
      <c r="C109" t="s">
        <v>165</v>
      </c>
      <c r="D109" t="s">
        <v>166</v>
      </c>
      <c r="E109">
        <v>0</v>
      </c>
      <c r="F109">
        <v>5</v>
      </c>
      <c r="G109">
        <v>638.5</v>
      </c>
      <c r="H109">
        <v>0</v>
      </c>
      <c r="I109">
        <v>3318</v>
      </c>
      <c r="K109" t="s">
        <v>363</v>
      </c>
      <c r="L109">
        <f>SUMIF(D:D, K109, I:I)</f>
        <v>5058</v>
      </c>
      <c r="M109">
        <f>L109/SUM(L:L)</f>
        <v>3.9415276170325114E-4</v>
      </c>
    </row>
    <row r="110" spans="1:13" x14ac:dyDescent="0.25">
      <c r="A110" t="s">
        <v>9</v>
      </c>
      <c r="B110">
        <v>17884943</v>
      </c>
      <c r="C110" t="s">
        <v>22</v>
      </c>
      <c r="D110" t="s">
        <v>23</v>
      </c>
      <c r="E110">
        <v>0</v>
      </c>
      <c r="F110">
        <v>0</v>
      </c>
      <c r="G110">
        <v>802.4</v>
      </c>
      <c r="H110">
        <v>0</v>
      </c>
      <c r="I110">
        <v>0</v>
      </c>
      <c r="K110" t="s">
        <v>215</v>
      </c>
      <c r="L110">
        <f>SUMIF(D:D, K110, I:I)</f>
        <v>5057</v>
      </c>
      <c r="M110">
        <f>L110/SUM(L:L)</f>
        <v>3.9407483509951385E-4</v>
      </c>
    </row>
    <row r="111" spans="1:13" x14ac:dyDescent="0.25">
      <c r="A111" t="s">
        <v>9</v>
      </c>
      <c r="B111">
        <v>37947651</v>
      </c>
      <c r="C111" t="s">
        <v>167</v>
      </c>
      <c r="D111" t="s">
        <v>113</v>
      </c>
      <c r="E111">
        <v>0</v>
      </c>
      <c r="F111">
        <v>0</v>
      </c>
      <c r="G111">
        <v>2221.0500000000002</v>
      </c>
      <c r="H111">
        <v>11463.15</v>
      </c>
      <c r="I111">
        <v>19800</v>
      </c>
      <c r="K111" t="s">
        <v>371</v>
      </c>
      <c r="L111">
        <f>SUMIF(D:D, K111, I:I)</f>
        <v>4948</v>
      </c>
      <c r="M111">
        <f>L111/SUM(L:L)</f>
        <v>3.8558083529214839E-4</v>
      </c>
    </row>
    <row r="112" spans="1:13" x14ac:dyDescent="0.25">
      <c r="A112" t="s">
        <v>9</v>
      </c>
      <c r="B112">
        <v>13337414</v>
      </c>
      <c r="C112" t="s">
        <v>168</v>
      </c>
      <c r="D112" t="s">
        <v>169</v>
      </c>
      <c r="E112">
        <v>5</v>
      </c>
      <c r="F112">
        <v>2</v>
      </c>
      <c r="G112">
        <v>1201.4000000000001</v>
      </c>
      <c r="H112">
        <v>0</v>
      </c>
      <c r="I112">
        <v>1391</v>
      </c>
      <c r="K112" t="s">
        <v>257</v>
      </c>
      <c r="L112">
        <f>SUMIF(D:D, K112, I:I)</f>
        <v>4502</v>
      </c>
      <c r="M112">
        <f>L112/SUM(L:L)</f>
        <v>3.5082557002531366E-4</v>
      </c>
    </row>
    <row r="113" spans="1:13" x14ac:dyDescent="0.25">
      <c r="A113" t="s">
        <v>9</v>
      </c>
      <c r="B113">
        <v>34845220</v>
      </c>
      <c r="C113" t="s">
        <v>170</v>
      </c>
      <c r="D113" t="s">
        <v>171</v>
      </c>
      <c r="E113">
        <v>0</v>
      </c>
      <c r="F113">
        <v>0</v>
      </c>
      <c r="G113">
        <v>1027.3900000000001</v>
      </c>
      <c r="H113">
        <v>894.78</v>
      </c>
      <c r="I113">
        <v>2940</v>
      </c>
      <c r="K113" t="s">
        <v>119</v>
      </c>
      <c r="L113">
        <f>SUMIF(D:D, K113, I:I)</f>
        <v>4256</v>
      </c>
      <c r="M113">
        <f>L113/SUM(L:L)</f>
        <v>3.3165562550593848E-4</v>
      </c>
    </row>
    <row r="114" spans="1:13" x14ac:dyDescent="0.25">
      <c r="A114" t="s">
        <v>9</v>
      </c>
      <c r="B114">
        <v>31049185</v>
      </c>
      <c r="C114" t="s">
        <v>31</v>
      </c>
      <c r="D114" t="s">
        <v>19</v>
      </c>
      <c r="E114">
        <v>0</v>
      </c>
      <c r="F114">
        <v>2</v>
      </c>
      <c r="G114">
        <v>778.66</v>
      </c>
      <c r="H114">
        <v>7184</v>
      </c>
      <c r="I114">
        <v>46696</v>
      </c>
      <c r="K114" t="s">
        <v>376</v>
      </c>
      <c r="L114">
        <f>SUMIF(D:D, K114, I:I)</f>
        <v>4177</v>
      </c>
      <c r="M114">
        <f>L114/SUM(L:L)</f>
        <v>3.2549942381069198E-4</v>
      </c>
    </row>
    <row r="115" spans="1:13" x14ac:dyDescent="0.25">
      <c r="A115" t="s">
        <v>9</v>
      </c>
      <c r="B115">
        <v>11209208</v>
      </c>
      <c r="C115" t="s">
        <v>10</v>
      </c>
      <c r="D115" t="s">
        <v>11</v>
      </c>
      <c r="E115">
        <v>4</v>
      </c>
      <c r="F115">
        <v>33</v>
      </c>
      <c r="G115">
        <v>407</v>
      </c>
      <c r="H115">
        <v>0</v>
      </c>
      <c r="I115">
        <v>2849</v>
      </c>
      <c r="K115" t="s">
        <v>291</v>
      </c>
      <c r="L115">
        <f>SUMIF(D:D, K115, I:I)</f>
        <v>4137</v>
      </c>
      <c r="M115">
        <f>L115/SUM(L:L)</f>
        <v>3.2238235966120004E-4</v>
      </c>
    </row>
    <row r="116" spans="1:13" x14ac:dyDescent="0.25">
      <c r="A116" t="s">
        <v>9</v>
      </c>
      <c r="B116">
        <v>15670911</v>
      </c>
      <c r="C116" t="s">
        <v>172</v>
      </c>
      <c r="D116" t="s">
        <v>23</v>
      </c>
      <c r="E116">
        <v>0</v>
      </c>
      <c r="F116">
        <v>0</v>
      </c>
      <c r="G116">
        <v>1589.2</v>
      </c>
      <c r="H116">
        <v>0</v>
      </c>
      <c r="I116">
        <v>0</v>
      </c>
      <c r="K116" t="s">
        <v>349</v>
      </c>
      <c r="L116">
        <f>SUMIF(D:D, K116, I:I)</f>
        <v>4051</v>
      </c>
      <c r="M116">
        <f>L116/SUM(L:L)</f>
        <v>3.1568067173979247E-4</v>
      </c>
    </row>
    <row r="117" spans="1:13" x14ac:dyDescent="0.25">
      <c r="B117">
        <v>9666884</v>
      </c>
      <c r="C117" t="s">
        <v>173</v>
      </c>
      <c r="D117" t="s">
        <v>174</v>
      </c>
      <c r="E117">
        <v>4</v>
      </c>
      <c r="F117">
        <v>2046</v>
      </c>
      <c r="G117">
        <v>431</v>
      </c>
      <c r="H117">
        <v>0</v>
      </c>
      <c r="I117">
        <v>1582632</v>
      </c>
      <c r="K117" t="s">
        <v>348</v>
      </c>
      <c r="L117">
        <f>SUMIF(D:D, K117, I:I)</f>
        <v>3872</v>
      </c>
      <c r="M117">
        <f>L117/SUM(L:L)</f>
        <v>3.0173180967081619E-4</v>
      </c>
    </row>
    <row r="118" spans="1:13" x14ac:dyDescent="0.25">
      <c r="A118" t="s">
        <v>9</v>
      </c>
      <c r="B118">
        <v>30195293</v>
      </c>
      <c r="C118" t="s">
        <v>175</v>
      </c>
      <c r="D118" t="s">
        <v>176</v>
      </c>
      <c r="E118">
        <v>0</v>
      </c>
      <c r="F118">
        <v>3</v>
      </c>
      <c r="G118">
        <v>491.33</v>
      </c>
      <c r="H118">
        <v>0</v>
      </c>
      <c r="I118">
        <v>7034</v>
      </c>
      <c r="K118" t="s">
        <v>190</v>
      </c>
      <c r="L118">
        <f>SUMIF(D:D, K118, I:I)</f>
        <v>3480</v>
      </c>
      <c r="M118">
        <f>L118/SUM(L:L)</f>
        <v>2.7118458100579556E-4</v>
      </c>
    </row>
    <row r="119" spans="1:13" x14ac:dyDescent="0.25">
      <c r="A119" t="s">
        <v>9</v>
      </c>
      <c r="B119">
        <v>9109607</v>
      </c>
      <c r="C119" t="s">
        <v>177</v>
      </c>
      <c r="D119" t="s">
        <v>178</v>
      </c>
      <c r="E119">
        <v>0</v>
      </c>
      <c r="F119">
        <v>2</v>
      </c>
      <c r="G119">
        <v>535.6</v>
      </c>
      <c r="H119">
        <v>0</v>
      </c>
      <c r="I119">
        <v>0</v>
      </c>
      <c r="K119" t="s">
        <v>209</v>
      </c>
      <c r="L119">
        <f>SUMIF(D:D, K119, I:I)</f>
        <v>3382</v>
      </c>
      <c r="M119">
        <f>L119/SUM(L:L)</f>
        <v>2.635477738395404E-4</v>
      </c>
    </row>
    <row r="120" spans="1:13" x14ac:dyDescent="0.25">
      <c r="A120" t="s">
        <v>9</v>
      </c>
      <c r="B120">
        <v>39332810</v>
      </c>
      <c r="C120" t="s">
        <v>112</v>
      </c>
      <c r="D120" t="s">
        <v>33</v>
      </c>
      <c r="E120">
        <v>0</v>
      </c>
      <c r="F120">
        <v>0</v>
      </c>
      <c r="G120">
        <v>1748</v>
      </c>
      <c r="H120">
        <v>0</v>
      </c>
      <c r="I120">
        <v>0</v>
      </c>
      <c r="K120" t="s">
        <v>166</v>
      </c>
      <c r="L120">
        <f>SUMIF(D:D, K120, I:I)</f>
        <v>3318</v>
      </c>
      <c r="M120">
        <f>L120/SUM(L:L)</f>
        <v>2.5856047120035333E-4</v>
      </c>
    </row>
    <row r="121" spans="1:13" x14ac:dyDescent="0.25">
      <c r="A121" t="s">
        <v>9</v>
      </c>
      <c r="B121">
        <v>32753229</v>
      </c>
      <c r="C121" t="s">
        <v>179</v>
      </c>
      <c r="D121" t="s">
        <v>69</v>
      </c>
      <c r="E121">
        <v>0</v>
      </c>
      <c r="F121">
        <v>0</v>
      </c>
      <c r="G121">
        <v>1520</v>
      </c>
      <c r="H121">
        <v>0</v>
      </c>
      <c r="I121">
        <v>1520</v>
      </c>
      <c r="K121" t="s">
        <v>37</v>
      </c>
      <c r="L121">
        <f>SUMIF(D:D, K121, I:I)</f>
        <v>3060</v>
      </c>
      <c r="M121">
        <f>L121/SUM(L:L)</f>
        <v>2.3845540743613059E-4</v>
      </c>
    </row>
    <row r="122" spans="1:13" x14ac:dyDescent="0.25">
      <c r="A122" t="s">
        <v>9</v>
      </c>
      <c r="B122">
        <v>10096186</v>
      </c>
      <c r="C122" t="s">
        <v>138</v>
      </c>
      <c r="D122" t="s">
        <v>139</v>
      </c>
      <c r="E122">
        <v>0</v>
      </c>
      <c r="F122">
        <v>16</v>
      </c>
      <c r="G122">
        <v>1172.3</v>
      </c>
      <c r="H122">
        <v>0</v>
      </c>
      <c r="I122">
        <v>15041</v>
      </c>
      <c r="K122" t="s">
        <v>145</v>
      </c>
      <c r="L122">
        <f>SUMIF(D:D, K122, I:I)</f>
        <v>3015</v>
      </c>
      <c r="M122">
        <f>L122/SUM(L:L)</f>
        <v>2.3494871026795219E-4</v>
      </c>
    </row>
    <row r="123" spans="1:13" x14ac:dyDescent="0.25">
      <c r="A123" t="s">
        <v>9</v>
      </c>
      <c r="B123">
        <v>39488188</v>
      </c>
      <c r="C123" t="s">
        <v>180</v>
      </c>
      <c r="D123" t="s">
        <v>181</v>
      </c>
      <c r="E123">
        <v>0</v>
      </c>
      <c r="F123">
        <v>0</v>
      </c>
      <c r="G123">
        <v>750</v>
      </c>
      <c r="H123">
        <v>0</v>
      </c>
      <c r="I123">
        <v>0</v>
      </c>
      <c r="K123" t="s">
        <v>171</v>
      </c>
      <c r="L123">
        <f>SUMIF(D:D, K123, I:I)</f>
        <v>2940</v>
      </c>
      <c r="M123">
        <f>L123/SUM(L:L)</f>
        <v>2.2910421498765487E-4</v>
      </c>
    </row>
    <row r="124" spans="1:13" x14ac:dyDescent="0.25">
      <c r="A124" t="s">
        <v>9</v>
      </c>
      <c r="B124">
        <v>17718062</v>
      </c>
      <c r="C124" t="s">
        <v>29</v>
      </c>
      <c r="D124" t="s">
        <v>182</v>
      </c>
      <c r="E124">
        <v>0</v>
      </c>
      <c r="F124">
        <v>4</v>
      </c>
      <c r="G124">
        <v>299.8</v>
      </c>
      <c r="H124">
        <v>0</v>
      </c>
      <c r="I124">
        <v>4849</v>
      </c>
      <c r="K124" t="s">
        <v>17</v>
      </c>
      <c r="L124">
        <f>SUMIF(D:D, K124, I:I)</f>
        <v>2876</v>
      </c>
      <c r="M124">
        <f>L124/SUM(L:L)</f>
        <v>2.2411691234846783E-4</v>
      </c>
    </row>
    <row r="125" spans="1:13" x14ac:dyDescent="0.25">
      <c r="A125" t="s">
        <v>183</v>
      </c>
      <c r="B125">
        <v>17158652</v>
      </c>
      <c r="C125" t="s">
        <v>184</v>
      </c>
      <c r="D125" t="s">
        <v>185</v>
      </c>
      <c r="E125">
        <v>0</v>
      </c>
      <c r="F125">
        <v>238</v>
      </c>
      <c r="G125">
        <v>357.6</v>
      </c>
      <c r="H125">
        <v>0</v>
      </c>
      <c r="I125">
        <v>53651</v>
      </c>
      <c r="K125" t="s">
        <v>341</v>
      </c>
      <c r="L125">
        <f>SUMIF(D:D, K125, I:I)</f>
        <v>2854</v>
      </c>
      <c r="M125">
        <f>L125/SUM(L:L)</f>
        <v>2.2240252706624727E-4</v>
      </c>
    </row>
    <row r="126" spans="1:13" x14ac:dyDescent="0.25">
      <c r="A126" t="s">
        <v>9</v>
      </c>
      <c r="B126">
        <v>12641440</v>
      </c>
      <c r="C126" t="s">
        <v>186</v>
      </c>
      <c r="D126" t="s">
        <v>21</v>
      </c>
      <c r="E126">
        <v>0</v>
      </c>
      <c r="F126">
        <v>19</v>
      </c>
      <c r="G126">
        <v>343.33</v>
      </c>
      <c r="H126">
        <v>0</v>
      </c>
      <c r="I126">
        <v>9430</v>
      </c>
      <c r="K126" t="s">
        <v>13</v>
      </c>
      <c r="L126">
        <f>SUMIF(D:D, K126, I:I)</f>
        <v>2851</v>
      </c>
      <c r="M126">
        <f>L126/SUM(L:L)</f>
        <v>2.2216874725503537E-4</v>
      </c>
    </row>
    <row r="127" spans="1:13" x14ac:dyDescent="0.25">
      <c r="A127" t="s">
        <v>9</v>
      </c>
      <c r="B127">
        <v>41165888</v>
      </c>
      <c r="C127" t="s">
        <v>187</v>
      </c>
      <c r="D127" t="s">
        <v>188</v>
      </c>
      <c r="E127">
        <v>0</v>
      </c>
      <c r="F127">
        <v>0</v>
      </c>
      <c r="G127">
        <v>1809.5</v>
      </c>
      <c r="H127">
        <v>0</v>
      </c>
      <c r="I127">
        <v>0</v>
      </c>
      <c r="K127" t="s">
        <v>386</v>
      </c>
      <c r="L127">
        <f>SUMIF(D:D, K127, I:I)</f>
        <v>2626</v>
      </c>
      <c r="M127">
        <f>L127/SUM(L:L)</f>
        <v>2.0463526141414342E-4</v>
      </c>
    </row>
    <row r="128" spans="1:13" x14ac:dyDescent="0.25">
      <c r="A128" t="s">
        <v>9</v>
      </c>
      <c r="B128">
        <v>38871548</v>
      </c>
      <c r="C128" t="s">
        <v>189</v>
      </c>
      <c r="D128" t="s">
        <v>190</v>
      </c>
      <c r="E128">
        <v>5</v>
      </c>
      <c r="F128">
        <v>1</v>
      </c>
      <c r="G128">
        <v>1115.71</v>
      </c>
      <c r="H128">
        <v>11434.28</v>
      </c>
      <c r="I128">
        <v>3480</v>
      </c>
      <c r="K128" t="s">
        <v>397</v>
      </c>
      <c r="L128">
        <f>SUMIF(D:D, K128, I:I)</f>
        <v>2621</v>
      </c>
      <c r="M128">
        <f>L128/SUM(L:L)</f>
        <v>2.0424562839545693E-4</v>
      </c>
    </row>
    <row r="129" spans="1:13" x14ac:dyDescent="0.25">
      <c r="A129" t="s">
        <v>9</v>
      </c>
      <c r="B129">
        <v>34208190</v>
      </c>
      <c r="C129" t="s">
        <v>191</v>
      </c>
      <c r="D129" t="s">
        <v>192</v>
      </c>
      <c r="E129">
        <v>0</v>
      </c>
      <c r="F129">
        <v>0</v>
      </c>
      <c r="G129">
        <v>763</v>
      </c>
      <c r="H129">
        <v>0</v>
      </c>
      <c r="I129">
        <v>0</v>
      </c>
      <c r="K129" t="s">
        <v>380</v>
      </c>
      <c r="L129">
        <f>SUMIF(D:D, K129, I:I)</f>
        <v>2590</v>
      </c>
      <c r="M129">
        <f>L129/SUM(L:L)</f>
        <v>2.0182990367960071E-4</v>
      </c>
    </row>
    <row r="130" spans="1:13" x14ac:dyDescent="0.25">
      <c r="A130" t="s">
        <v>9</v>
      </c>
      <c r="B130">
        <v>34895349</v>
      </c>
      <c r="C130" t="s">
        <v>193</v>
      </c>
      <c r="D130" t="s">
        <v>194</v>
      </c>
      <c r="E130">
        <v>4</v>
      </c>
      <c r="F130">
        <v>3</v>
      </c>
      <c r="G130">
        <v>563.29999999999995</v>
      </c>
      <c r="H130">
        <v>0</v>
      </c>
      <c r="I130">
        <v>20473</v>
      </c>
      <c r="K130" t="s">
        <v>111</v>
      </c>
      <c r="L130">
        <f>SUMIF(D:D, K130, I:I)</f>
        <v>2368</v>
      </c>
      <c r="M130">
        <f>L130/SUM(L:L)</f>
        <v>1.8453019764992065E-4</v>
      </c>
    </row>
    <row r="131" spans="1:13" x14ac:dyDescent="0.25">
      <c r="A131" t="s">
        <v>9</v>
      </c>
      <c r="B131">
        <v>25994745</v>
      </c>
      <c r="C131" t="s">
        <v>195</v>
      </c>
      <c r="D131" t="s">
        <v>196</v>
      </c>
      <c r="E131">
        <v>5</v>
      </c>
      <c r="F131">
        <v>2</v>
      </c>
      <c r="G131">
        <v>818</v>
      </c>
      <c r="H131">
        <v>1168.57</v>
      </c>
      <c r="I131">
        <v>16360</v>
      </c>
      <c r="K131" t="s">
        <v>63</v>
      </c>
      <c r="L131">
        <f>SUMIF(D:D, K131, I:I)</f>
        <v>2350</v>
      </c>
      <c r="M131">
        <f>L131/SUM(L:L)</f>
        <v>1.831275187826493E-4</v>
      </c>
    </row>
    <row r="132" spans="1:13" x14ac:dyDescent="0.25">
      <c r="A132" t="s">
        <v>9</v>
      </c>
      <c r="B132">
        <v>40585051</v>
      </c>
      <c r="C132" t="s">
        <v>31</v>
      </c>
      <c r="D132" t="s">
        <v>197</v>
      </c>
      <c r="E132">
        <v>0</v>
      </c>
      <c r="F132">
        <v>0</v>
      </c>
      <c r="G132">
        <v>1300</v>
      </c>
      <c r="H132">
        <v>0</v>
      </c>
      <c r="I132">
        <v>0</v>
      </c>
      <c r="K132" t="s">
        <v>284</v>
      </c>
      <c r="L132">
        <f>SUMIF(D:D, K132, I:I)</f>
        <v>2340</v>
      </c>
      <c r="M132">
        <f>L132/SUM(L:L)</f>
        <v>1.8234825274527632E-4</v>
      </c>
    </row>
    <row r="133" spans="1:13" x14ac:dyDescent="0.25">
      <c r="A133" t="s">
        <v>198</v>
      </c>
      <c r="B133">
        <v>15887730</v>
      </c>
      <c r="C133" t="s">
        <v>199</v>
      </c>
      <c r="D133" t="s">
        <v>200</v>
      </c>
      <c r="E133">
        <v>0</v>
      </c>
      <c r="F133">
        <v>189</v>
      </c>
      <c r="G133">
        <v>243.88</v>
      </c>
      <c r="H133">
        <v>14119.6</v>
      </c>
      <c r="I133">
        <v>70598</v>
      </c>
      <c r="K133" t="s">
        <v>127</v>
      </c>
      <c r="L133">
        <f>SUMIF(D:D, K133, I:I)</f>
        <v>2310</v>
      </c>
      <c r="M133">
        <f>L133/SUM(L:L)</f>
        <v>1.8001045463315741E-4</v>
      </c>
    </row>
    <row r="134" spans="1:13" x14ac:dyDescent="0.25">
      <c r="A134" t="s">
        <v>9</v>
      </c>
      <c r="B134">
        <v>9493013</v>
      </c>
      <c r="C134" t="s">
        <v>201</v>
      </c>
      <c r="D134" t="s">
        <v>202</v>
      </c>
      <c r="E134">
        <v>5</v>
      </c>
      <c r="F134">
        <v>199</v>
      </c>
      <c r="G134">
        <v>975.39</v>
      </c>
      <c r="H134">
        <v>122062.28</v>
      </c>
      <c r="I134">
        <v>284812</v>
      </c>
      <c r="K134" t="s">
        <v>93</v>
      </c>
      <c r="L134">
        <f>SUMIF(D:D, K134, I:I)</f>
        <v>2266</v>
      </c>
      <c r="M134">
        <f>L134/SUM(L:L)</f>
        <v>1.7658168406871631E-4</v>
      </c>
    </row>
    <row r="135" spans="1:13" x14ac:dyDescent="0.25">
      <c r="A135" t="s">
        <v>9</v>
      </c>
      <c r="B135">
        <v>40815383</v>
      </c>
      <c r="C135" t="s">
        <v>203</v>
      </c>
      <c r="D135" t="s">
        <v>204</v>
      </c>
      <c r="E135">
        <v>0</v>
      </c>
      <c r="F135">
        <v>0</v>
      </c>
      <c r="G135">
        <v>1171</v>
      </c>
      <c r="H135">
        <v>0</v>
      </c>
      <c r="I135">
        <v>0</v>
      </c>
      <c r="K135" t="s">
        <v>253</v>
      </c>
      <c r="L135">
        <f>SUMIF(D:D, K135, I:I)</f>
        <v>2250</v>
      </c>
      <c r="M135">
        <f>L135/SUM(L:L)</f>
        <v>1.7533485840891955E-4</v>
      </c>
    </row>
    <row r="136" spans="1:13" x14ac:dyDescent="0.25">
      <c r="A136" t="s">
        <v>9</v>
      </c>
      <c r="B136">
        <v>28435628</v>
      </c>
      <c r="C136" t="s">
        <v>103</v>
      </c>
      <c r="D136" t="s">
        <v>205</v>
      </c>
      <c r="E136">
        <v>0</v>
      </c>
      <c r="F136">
        <v>0</v>
      </c>
      <c r="G136">
        <v>2130</v>
      </c>
      <c r="H136">
        <v>0</v>
      </c>
      <c r="I136">
        <v>10422</v>
      </c>
      <c r="K136" t="s">
        <v>82</v>
      </c>
      <c r="L136">
        <f>SUMIF(D:D, K136, I:I)</f>
        <v>1947</v>
      </c>
      <c r="M136">
        <f>L136/SUM(L:L)</f>
        <v>1.5172309747651838E-4</v>
      </c>
    </row>
    <row r="137" spans="1:13" x14ac:dyDescent="0.25">
      <c r="A137" t="s">
        <v>9</v>
      </c>
      <c r="B137">
        <v>7106230</v>
      </c>
      <c r="C137" t="s">
        <v>12</v>
      </c>
      <c r="D137" t="s">
        <v>99</v>
      </c>
      <c r="E137">
        <v>4</v>
      </c>
      <c r="F137">
        <v>45</v>
      </c>
      <c r="G137">
        <v>1254</v>
      </c>
      <c r="H137">
        <v>0</v>
      </c>
      <c r="I137">
        <v>31590</v>
      </c>
      <c r="K137" t="s">
        <v>109</v>
      </c>
      <c r="L137">
        <f>SUMIF(D:D, K137, I:I)</f>
        <v>1902</v>
      </c>
      <c r="M137">
        <f>L137/SUM(L:L)</f>
        <v>1.4821640030833998E-4</v>
      </c>
    </row>
    <row r="138" spans="1:13" x14ac:dyDescent="0.25">
      <c r="A138" t="s">
        <v>9</v>
      </c>
      <c r="B138">
        <v>22381567</v>
      </c>
      <c r="C138" t="s">
        <v>57</v>
      </c>
      <c r="D138" t="s">
        <v>58</v>
      </c>
      <c r="E138">
        <v>0</v>
      </c>
      <c r="F138">
        <v>0</v>
      </c>
      <c r="G138">
        <v>472</v>
      </c>
      <c r="H138">
        <v>0</v>
      </c>
      <c r="I138">
        <v>944</v>
      </c>
      <c r="K138" t="s">
        <v>218</v>
      </c>
      <c r="L138">
        <f>SUMIF(D:D, K138, I:I)</f>
        <v>1888</v>
      </c>
      <c r="M138">
        <f>L138/SUM(L:L)</f>
        <v>1.4712542785601783E-4</v>
      </c>
    </row>
    <row r="139" spans="1:13" x14ac:dyDescent="0.25">
      <c r="A139" t="s">
        <v>9</v>
      </c>
      <c r="B139">
        <v>11213356</v>
      </c>
      <c r="C139" t="s">
        <v>206</v>
      </c>
      <c r="D139" t="s">
        <v>207</v>
      </c>
      <c r="E139">
        <v>0</v>
      </c>
      <c r="F139">
        <v>18</v>
      </c>
      <c r="G139">
        <v>1465.4</v>
      </c>
      <c r="H139">
        <v>0</v>
      </c>
      <c r="I139">
        <v>56206</v>
      </c>
      <c r="K139" t="s">
        <v>222</v>
      </c>
      <c r="L139">
        <f>SUMIF(D:D, K139, I:I)</f>
        <v>1752</v>
      </c>
      <c r="M139">
        <f>L139/SUM(L:L)</f>
        <v>1.3652740974774534E-4</v>
      </c>
    </row>
    <row r="140" spans="1:13" x14ac:dyDescent="0.25">
      <c r="A140" t="s">
        <v>9</v>
      </c>
      <c r="B140">
        <v>18734118</v>
      </c>
      <c r="C140" t="s">
        <v>10</v>
      </c>
      <c r="D140" t="s">
        <v>11</v>
      </c>
      <c r="E140">
        <v>4</v>
      </c>
      <c r="F140">
        <v>11</v>
      </c>
      <c r="G140">
        <v>493</v>
      </c>
      <c r="H140">
        <v>0</v>
      </c>
      <c r="I140">
        <v>6409</v>
      </c>
      <c r="K140" t="s">
        <v>123</v>
      </c>
      <c r="L140">
        <f>SUMIF(D:D, K140, I:I)</f>
        <v>1584</v>
      </c>
      <c r="M140">
        <f>L140/SUM(L:L)</f>
        <v>1.2343574031987935E-4</v>
      </c>
    </row>
    <row r="141" spans="1:13" x14ac:dyDescent="0.25">
      <c r="A141" t="s">
        <v>9</v>
      </c>
      <c r="B141">
        <v>19303762</v>
      </c>
      <c r="C141" t="s">
        <v>10</v>
      </c>
      <c r="D141" t="s">
        <v>11</v>
      </c>
      <c r="E141">
        <v>4</v>
      </c>
      <c r="F141">
        <v>9</v>
      </c>
      <c r="G141">
        <v>375</v>
      </c>
      <c r="H141">
        <v>0</v>
      </c>
      <c r="I141">
        <v>750</v>
      </c>
      <c r="K141" t="s">
        <v>226</v>
      </c>
      <c r="L141">
        <f>SUMIF(D:D, K141, I:I)</f>
        <v>1539</v>
      </c>
      <c r="M141">
        <f>L141/SUM(L:L)</f>
        <v>1.1992904315170097E-4</v>
      </c>
    </row>
    <row r="142" spans="1:13" x14ac:dyDescent="0.25">
      <c r="A142" t="s">
        <v>9</v>
      </c>
      <c r="B142">
        <v>16425053</v>
      </c>
      <c r="C142" t="s">
        <v>208</v>
      </c>
      <c r="D142" t="s">
        <v>209</v>
      </c>
      <c r="E142">
        <v>0</v>
      </c>
      <c r="F142">
        <v>2</v>
      </c>
      <c r="G142">
        <v>272</v>
      </c>
      <c r="H142">
        <v>0</v>
      </c>
      <c r="I142">
        <v>2176</v>
      </c>
      <c r="K142" t="s">
        <v>238</v>
      </c>
      <c r="L142">
        <f>SUMIF(D:D, K142, I:I)</f>
        <v>1450</v>
      </c>
      <c r="M142">
        <f>L142/SUM(L:L)</f>
        <v>1.1299357541908148E-4</v>
      </c>
    </row>
    <row r="143" spans="1:13" x14ac:dyDescent="0.25">
      <c r="A143" t="s">
        <v>9</v>
      </c>
      <c r="B143">
        <v>12023100</v>
      </c>
      <c r="C143" t="s">
        <v>10</v>
      </c>
      <c r="D143" t="s">
        <v>11</v>
      </c>
      <c r="E143">
        <v>0</v>
      </c>
      <c r="F143">
        <v>19</v>
      </c>
      <c r="G143">
        <v>597</v>
      </c>
      <c r="H143">
        <v>0</v>
      </c>
      <c r="I143">
        <v>6567</v>
      </c>
      <c r="K143" t="s">
        <v>169</v>
      </c>
      <c r="L143">
        <f>SUMIF(D:D, K143, I:I)</f>
        <v>1391</v>
      </c>
      <c r="M143">
        <f>L143/SUM(L:L)</f>
        <v>1.0839590579858092E-4</v>
      </c>
    </row>
    <row r="144" spans="1:13" x14ac:dyDescent="0.25">
      <c r="A144" t="s">
        <v>210</v>
      </c>
      <c r="B144">
        <v>26793359</v>
      </c>
      <c r="C144" t="s">
        <v>211</v>
      </c>
      <c r="D144" t="s">
        <v>212</v>
      </c>
      <c r="E144">
        <v>0</v>
      </c>
      <c r="F144">
        <v>0</v>
      </c>
      <c r="G144">
        <v>1577.86</v>
      </c>
      <c r="H144">
        <v>0</v>
      </c>
      <c r="I144">
        <v>1374</v>
      </c>
      <c r="K144" t="s">
        <v>212</v>
      </c>
      <c r="L144">
        <f>SUMIF(D:D, K144, I:I)</f>
        <v>1374</v>
      </c>
      <c r="M144">
        <f>L144/SUM(L:L)</f>
        <v>1.0707115353504686E-4</v>
      </c>
    </row>
    <row r="145" spans="1:13" x14ac:dyDescent="0.25">
      <c r="A145" t="s">
        <v>9</v>
      </c>
      <c r="B145">
        <v>18568089</v>
      </c>
      <c r="C145" t="s">
        <v>76</v>
      </c>
      <c r="D145" t="s">
        <v>77</v>
      </c>
      <c r="E145">
        <v>0</v>
      </c>
      <c r="F145">
        <v>0</v>
      </c>
      <c r="G145">
        <v>270</v>
      </c>
      <c r="H145">
        <v>0</v>
      </c>
      <c r="I145">
        <v>0</v>
      </c>
      <c r="K145" t="s">
        <v>326</v>
      </c>
      <c r="L145">
        <f>SUMIF(D:D, K145, I:I)</f>
        <v>1220</v>
      </c>
      <c r="M145">
        <f>L145/SUM(L:L)</f>
        <v>9.5070456559503036E-5</v>
      </c>
    </row>
    <row r="146" spans="1:13" x14ac:dyDescent="0.25">
      <c r="A146" t="s">
        <v>9</v>
      </c>
      <c r="B146">
        <v>9675873</v>
      </c>
      <c r="C146" t="s">
        <v>112</v>
      </c>
      <c r="D146" t="s">
        <v>133</v>
      </c>
      <c r="E146">
        <v>4</v>
      </c>
      <c r="F146">
        <v>18</v>
      </c>
      <c r="G146">
        <v>1923.23</v>
      </c>
      <c r="H146">
        <v>0</v>
      </c>
      <c r="I146">
        <v>4904</v>
      </c>
      <c r="K146" t="s">
        <v>251</v>
      </c>
      <c r="L146">
        <f>SUMIF(D:D, K146, I:I)</f>
        <v>1189</v>
      </c>
      <c r="M146">
        <f>L146/SUM(L:L)</f>
        <v>9.2654731843646812E-5</v>
      </c>
    </row>
    <row r="147" spans="1:13" x14ac:dyDescent="0.25">
      <c r="A147" t="s">
        <v>9</v>
      </c>
      <c r="B147">
        <v>11209207</v>
      </c>
      <c r="C147" t="s">
        <v>10</v>
      </c>
      <c r="D147" t="s">
        <v>11</v>
      </c>
      <c r="E147">
        <v>0</v>
      </c>
      <c r="F147">
        <v>9</v>
      </c>
      <c r="G147">
        <v>372</v>
      </c>
      <c r="H147">
        <v>956.57</v>
      </c>
      <c r="I147">
        <v>2232</v>
      </c>
      <c r="K147" t="s">
        <v>71</v>
      </c>
      <c r="L147">
        <f>SUMIF(D:D, K147, I:I)</f>
        <v>1131</v>
      </c>
      <c r="M147">
        <f>L147/SUM(L:L)</f>
        <v>8.8134988826883554E-5</v>
      </c>
    </row>
    <row r="148" spans="1:13" x14ac:dyDescent="0.25">
      <c r="A148" t="s">
        <v>9</v>
      </c>
      <c r="B148">
        <v>28221340</v>
      </c>
      <c r="C148" t="s">
        <v>213</v>
      </c>
      <c r="D148" t="s">
        <v>214</v>
      </c>
      <c r="E148">
        <v>5</v>
      </c>
      <c r="F148">
        <v>1</v>
      </c>
      <c r="G148">
        <v>1112.33</v>
      </c>
      <c r="H148">
        <v>0</v>
      </c>
      <c r="I148">
        <v>14492</v>
      </c>
      <c r="K148" t="s">
        <v>150</v>
      </c>
      <c r="L148">
        <f>SUMIF(D:D, K148, I:I)</f>
        <v>990</v>
      </c>
      <c r="M148">
        <f>L148/SUM(L:L)</f>
        <v>7.7147337699924595E-5</v>
      </c>
    </row>
    <row r="149" spans="1:13" x14ac:dyDescent="0.25">
      <c r="A149" t="s">
        <v>9</v>
      </c>
      <c r="B149">
        <v>32375403</v>
      </c>
      <c r="C149" t="s">
        <v>40</v>
      </c>
      <c r="D149" t="s">
        <v>215</v>
      </c>
      <c r="E149">
        <v>5</v>
      </c>
      <c r="F149">
        <v>1</v>
      </c>
      <c r="G149">
        <v>1412.23</v>
      </c>
      <c r="H149">
        <v>0</v>
      </c>
      <c r="I149">
        <v>5057</v>
      </c>
      <c r="K149" t="s">
        <v>192</v>
      </c>
      <c r="L149">
        <f>SUMIF(D:D, K149, I:I)</f>
        <v>946</v>
      </c>
      <c r="M149">
        <f>L149/SUM(L:L)</f>
        <v>7.3718567135483502E-5</v>
      </c>
    </row>
    <row r="150" spans="1:13" x14ac:dyDescent="0.25">
      <c r="A150" t="s">
        <v>9</v>
      </c>
      <c r="B150">
        <v>5854624</v>
      </c>
      <c r="C150" t="s">
        <v>10</v>
      </c>
      <c r="D150" t="s">
        <v>182</v>
      </c>
      <c r="E150">
        <v>4</v>
      </c>
      <c r="F150">
        <v>38</v>
      </c>
      <c r="G150">
        <v>832.33</v>
      </c>
      <c r="H150">
        <v>0</v>
      </c>
      <c r="I150">
        <v>569</v>
      </c>
      <c r="K150" t="s">
        <v>101</v>
      </c>
      <c r="L150">
        <f>SUMIF(D:D, K150, I:I)</f>
        <v>653</v>
      </c>
      <c r="M150">
        <f>L150/SUM(L:L)</f>
        <v>5.0886072240455317E-5</v>
      </c>
    </row>
    <row r="151" spans="1:13" x14ac:dyDescent="0.25">
      <c r="A151" t="s">
        <v>9</v>
      </c>
      <c r="B151">
        <v>30397404</v>
      </c>
      <c r="C151" t="s">
        <v>152</v>
      </c>
      <c r="D151" t="s">
        <v>216</v>
      </c>
      <c r="E151">
        <v>0</v>
      </c>
      <c r="F151">
        <v>3</v>
      </c>
      <c r="G151">
        <v>914.53</v>
      </c>
      <c r="H151">
        <v>22777.45</v>
      </c>
      <c r="I151">
        <v>62638</v>
      </c>
      <c r="K151" t="s">
        <v>321</v>
      </c>
      <c r="L151">
        <f>SUMIF(D:D, K151, I:I)</f>
        <v>617</v>
      </c>
      <c r="M151">
        <f>L151/SUM(L:L)</f>
        <v>4.80807145059126E-5</v>
      </c>
    </row>
    <row r="152" spans="1:13" x14ac:dyDescent="0.25">
      <c r="A152" t="s">
        <v>9</v>
      </c>
      <c r="B152">
        <v>18568093</v>
      </c>
      <c r="C152" t="s">
        <v>76</v>
      </c>
      <c r="D152" t="s">
        <v>77</v>
      </c>
      <c r="E152">
        <v>0</v>
      </c>
      <c r="F152">
        <v>0</v>
      </c>
      <c r="G152">
        <v>270</v>
      </c>
      <c r="H152">
        <v>0</v>
      </c>
      <c r="I152">
        <v>0</v>
      </c>
      <c r="K152" t="s">
        <v>230</v>
      </c>
      <c r="L152">
        <f>SUMIF(D:D, K152, I:I)</f>
        <v>384</v>
      </c>
      <c r="M152">
        <f>L152/SUM(L:L)</f>
        <v>2.9923815835122269E-5</v>
      </c>
    </row>
    <row r="153" spans="1:13" x14ac:dyDescent="0.25">
      <c r="A153" t="s">
        <v>9</v>
      </c>
      <c r="B153">
        <v>35242832</v>
      </c>
      <c r="C153" t="s">
        <v>217</v>
      </c>
      <c r="D153" t="s">
        <v>218</v>
      </c>
      <c r="E153">
        <v>5</v>
      </c>
      <c r="F153">
        <v>2</v>
      </c>
      <c r="G153">
        <v>780</v>
      </c>
      <c r="H153">
        <v>0</v>
      </c>
      <c r="I153">
        <v>0</v>
      </c>
      <c r="K153" t="s">
        <v>67</v>
      </c>
      <c r="L153">
        <f>SUMIF(D:D, K153, I:I)</f>
        <v>351</v>
      </c>
      <c r="M153">
        <f>L153/SUM(L:L)</f>
        <v>2.7352237911791449E-5</v>
      </c>
    </row>
    <row r="154" spans="1:13" x14ac:dyDescent="0.25">
      <c r="A154" t="s">
        <v>219</v>
      </c>
      <c r="B154">
        <v>15443426</v>
      </c>
      <c r="C154" t="s">
        <v>220</v>
      </c>
      <c r="D154" t="s">
        <v>214</v>
      </c>
      <c r="E154">
        <v>0</v>
      </c>
      <c r="F154">
        <v>6</v>
      </c>
      <c r="G154">
        <v>1826.47</v>
      </c>
      <c r="H154">
        <v>11472.88</v>
      </c>
      <c r="I154">
        <v>15003</v>
      </c>
      <c r="K154" t="s">
        <v>313</v>
      </c>
      <c r="L154">
        <f>SUMIF(D:D, K154, I:I)</f>
        <v>268</v>
      </c>
      <c r="M154">
        <f>L154/SUM(L:L)</f>
        <v>2.0884329801595751E-5</v>
      </c>
    </row>
    <row r="155" spans="1:13" x14ac:dyDescent="0.25">
      <c r="A155" t="s">
        <v>9</v>
      </c>
      <c r="B155">
        <v>26381436</v>
      </c>
      <c r="C155" t="s">
        <v>22</v>
      </c>
      <c r="D155" t="s">
        <v>111</v>
      </c>
      <c r="E155">
        <v>0</v>
      </c>
      <c r="F155">
        <v>0</v>
      </c>
      <c r="G155">
        <v>919.2</v>
      </c>
      <c r="H155">
        <v>0</v>
      </c>
      <c r="I155">
        <v>0</v>
      </c>
      <c r="K155" t="s">
        <v>395</v>
      </c>
      <c r="L155">
        <f>SUMIF(D:D, K155, I:I)</f>
        <v>0</v>
      </c>
      <c r="M155">
        <f>L155/SUM(L:L)</f>
        <v>0</v>
      </c>
    </row>
    <row r="156" spans="1:13" x14ac:dyDescent="0.25">
      <c r="A156" t="s">
        <v>9</v>
      </c>
      <c r="B156">
        <v>28165361</v>
      </c>
      <c r="C156" t="s">
        <v>221</v>
      </c>
      <c r="D156" t="s">
        <v>222</v>
      </c>
      <c r="E156">
        <v>4</v>
      </c>
      <c r="F156">
        <v>5</v>
      </c>
      <c r="G156">
        <v>292</v>
      </c>
      <c r="H156">
        <v>2920</v>
      </c>
      <c r="I156">
        <v>584</v>
      </c>
      <c r="K156" t="s">
        <v>188</v>
      </c>
      <c r="L156">
        <f>SUMIF(D:D, K156, I:I)</f>
        <v>0</v>
      </c>
      <c r="M156">
        <f>L156/SUM(L:L)</f>
        <v>0</v>
      </c>
    </row>
    <row r="157" spans="1:13" x14ac:dyDescent="0.25">
      <c r="A157" t="s">
        <v>9</v>
      </c>
      <c r="B157">
        <v>21280125</v>
      </c>
      <c r="C157" t="s">
        <v>223</v>
      </c>
      <c r="D157" t="s">
        <v>224</v>
      </c>
      <c r="E157">
        <v>5</v>
      </c>
      <c r="F157">
        <v>2</v>
      </c>
      <c r="G157">
        <v>1132</v>
      </c>
      <c r="H157">
        <v>0</v>
      </c>
      <c r="I157">
        <v>3396</v>
      </c>
      <c r="K157" t="s">
        <v>128</v>
      </c>
      <c r="L157">
        <f>SUMIF(D:D, K157, I:I)</f>
        <v>0</v>
      </c>
      <c r="M157">
        <f>L157/SUM(L:L)</f>
        <v>0</v>
      </c>
    </row>
    <row r="158" spans="1:13" x14ac:dyDescent="0.25">
      <c r="A158" t="s">
        <v>9</v>
      </c>
      <c r="B158">
        <v>10096187</v>
      </c>
      <c r="C158" t="s">
        <v>138</v>
      </c>
      <c r="D158" t="s">
        <v>139</v>
      </c>
      <c r="E158">
        <v>0</v>
      </c>
      <c r="F158">
        <v>6</v>
      </c>
      <c r="G158">
        <v>1249.5</v>
      </c>
      <c r="H158">
        <v>0</v>
      </c>
      <c r="I158">
        <v>18200</v>
      </c>
      <c r="K158" t="s">
        <v>403</v>
      </c>
      <c r="L158">
        <f>SUMIF(D:D, K158, I:I)</f>
        <v>0</v>
      </c>
      <c r="M158">
        <f>L158/SUM(L:L)</f>
        <v>0</v>
      </c>
    </row>
    <row r="159" spans="1:13" x14ac:dyDescent="0.25">
      <c r="A159" t="s">
        <v>9</v>
      </c>
      <c r="B159">
        <v>31415954</v>
      </c>
      <c r="C159" t="s">
        <v>225</v>
      </c>
      <c r="D159" t="s">
        <v>226</v>
      </c>
      <c r="E159">
        <v>0</v>
      </c>
      <c r="F159">
        <v>0</v>
      </c>
      <c r="G159">
        <v>1539</v>
      </c>
      <c r="H159">
        <v>236.76</v>
      </c>
      <c r="I159">
        <v>1539</v>
      </c>
      <c r="K159" t="s">
        <v>300</v>
      </c>
      <c r="L159">
        <f>SUMIF(D:D, K159, I:I)</f>
        <v>0</v>
      </c>
      <c r="M159">
        <f>L159/SUM(L:L)</f>
        <v>0</v>
      </c>
    </row>
    <row r="160" spans="1:13" x14ac:dyDescent="0.25">
      <c r="A160" t="s">
        <v>9</v>
      </c>
      <c r="B160">
        <v>26422096</v>
      </c>
      <c r="C160" t="s">
        <v>227</v>
      </c>
      <c r="D160" t="s">
        <v>228</v>
      </c>
      <c r="E160">
        <v>5</v>
      </c>
      <c r="F160">
        <v>2</v>
      </c>
      <c r="G160">
        <v>424.83</v>
      </c>
      <c r="H160">
        <v>0</v>
      </c>
      <c r="I160">
        <v>439</v>
      </c>
      <c r="K160" t="s">
        <v>131</v>
      </c>
      <c r="L160">
        <f>SUMIF(D:D, K160, I:I)</f>
        <v>0</v>
      </c>
      <c r="M160">
        <f>L160/SUM(L:L)</f>
        <v>0</v>
      </c>
    </row>
    <row r="161" spans="1:13" x14ac:dyDescent="0.25">
      <c r="A161" t="s">
        <v>9</v>
      </c>
      <c r="B161">
        <v>32020523</v>
      </c>
      <c r="C161" t="s">
        <v>229</v>
      </c>
      <c r="D161" t="s">
        <v>230</v>
      </c>
      <c r="E161">
        <v>0</v>
      </c>
      <c r="F161">
        <v>1</v>
      </c>
      <c r="G161">
        <v>783</v>
      </c>
      <c r="H161">
        <v>0</v>
      </c>
      <c r="I161">
        <v>0</v>
      </c>
      <c r="K161" t="s">
        <v>178</v>
      </c>
      <c r="L161">
        <f>SUMIF(D:D, K161, I:I)</f>
        <v>0</v>
      </c>
      <c r="M161">
        <f>L161/SUM(L:L)</f>
        <v>0</v>
      </c>
    </row>
    <row r="162" spans="1:13" x14ac:dyDescent="0.25">
      <c r="A162" t="s">
        <v>9</v>
      </c>
      <c r="B162">
        <v>7528692</v>
      </c>
      <c r="C162" t="s">
        <v>231</v>
      </c>
      <c r="D162" t="s">
        <v>232</v>
      </c>
      <c r="E162">
        <v>0</v>
      </c>
      <c r="F162">
        <v>20</v>
      </c>
      <c r="G162">
        <v>495.3</v>
      </c>
      <c r="H162">
        <v>0</v>
      </c>
      <c r="I162">
        <v>1494</v>
      </c>
      <c r="K162" t="s">
        <v>312</v>
      </c>
      <c r="L162">
        <f>SUMIF(D:D, K162, I:I)</f>
        <v>0</v>
      </c>
      <c r="M162">
        <f>L162/SUM(L:L)</f>
        <v>0</v>
      </c>
    </row>
    <row r="163" spans="1:13" x14ac:dyDescent="0.25">
      <c r="A163" t="s">
        <v>9</v>
      </c>
      <c r="B163">
        <v>15274351</v>
      </c>
      <c r="C163" t="s">
        <v>233</v>
      </c>
      <c r="D163" t="s">
        <v>234</v>
      </c>
      <c r="E163">
        <v>0</v>
      </c>
      <c r="F163">
        <v>98</v>
      </c>
      <c r="G163">
        <v>584.79999999999995</v>
      </c>
      <c r="H163">
        <v>0</v>
      </c>
      <c r="I163">
        <v>72276</v>
      </c>
      <c r="K163" t="s">
        <v>353</v>
      </c>
      <c r="L163">
        <f>SUMIF(D:D, K163, I:I)</f>
        <v>0</v>
      </c>
      <c r="M163">
        <f>L163/SUM(L:L)</f>
        <v>0</v>
      </c>
    </row>
    <row r="164" spans="1:13" x14ac:dyDescent="0.25">
      <c r="A164" t="s">
        <v>9</v>
      </c>
      <c r="B164">
        <v>18734644</v>
      </c>
      <c r="C164" t="s">
        <v>10</v>
      </c>
      <c r="D164" t="s">
        <v>11</v>
      </c>
      <c r="E164">
        <v>4</v>
      </c>
      <c r="F164">
        <v>6</v>
      </c>
      <c r="G164">
        <v>453</v>
      </c>
      <c r="H164">
        <v>0</v>
      </c>
      <c r="I164">
        <v>906</v>
      </c>
      <c r="K164" t="s">
        <v>52</v>
      </c>
      <c r="L164">
        <f>SUMIF(D:D, K164, I:I)</f>
        <v>0</v>
      </c>
      <c r="M164">
        <f>L164/SUM(L:L)</f>
        <v>0</v>
      </c>
    </row>
    <row r="165" spans="1:13" x14ac:dyDescent="0.25">
      <c r="A165" t="s">
        <v>9</v>
      </c>
      <c r="B165">
        <v>40520131</v>
      </c>
      <c r="C165" t="s">
        <v>235</v>
      </c>
      <c r="D165" t="s">
        <v>236</v>
      </c>
      <c r="E165">
        <v>0</v>
      </c>
      <c r="F165">
        <v>0</v>
      </c>
      <c r="G165">
        <v>6906</v>
      </c>
      <c r="H165">
        <v>0</v>
      </c>
      <c r="I165">
        <v>0</v>
      </c>
      <c r="K165" t="s">
        <v>181</v>
      </c>
      <c r="L165">
        <f>SUMIF(D:D, K165, I:I)</f>
        <v>0</v>
      </c>
      <c r="M165">
        <f>L165/SUM(L:L)</f>
        <v>0</v>
      </c>
    </row>
    <row r="166" spans="1:13" x14ac:dyDescent="0.25">
      <c r="A166" t="s">
        <v>9</v>
      </c>
      <c r="B166">
        <v>24776631</v>
      </c>
      <c r="C166" t="s">
        <v>144</v>
      </c>
      <c r="D166" t="s">
        <v>145</v>
      </c>
      <c r="E166">
        <v>3</v>
      </c>
      <c r="F166">
        <v>3</v>
      </c>
      <c r="G166">
        <v>473</v>
      </c>
      <c r="H166">
        <v>0</v>
      </c>
      <c r="I166">
        <v>1419</v>
      </c>
      <c r="K166" t="s">
        <v>262</v>
      </c>
      <c r="L166">
        <f>SUMIF(D:D, K166, I:I)</f>
        <v>0</v>
      </c>
      <c r="M166">
        <f>L166/SUM(L:L)</f>
        <v>0</v>
      </c>
    </row>
    <row r="167" spans="1:13" x14ac:dyDescent="0.25">
      <c r="A167" t="s">
        <v>9</v>
      </c>
      <c r="B167">
        <v>24802484</v>
      </c>
      <c r="C167" t="s">
        <v>237</v>
      </c>
      <c r="D167" t="s">
        <v>238</v>
      </c>
      <c r="E167">
        <v>4</v>
      </c>
      <c r="F167">
        <v>2</v>
      </c>
      <c r="G167">
        <v>738.86</v>
      </c>
      <c r="H167">
        <v>0</v>
      </c>
      <c r="I167">
        <v>1450</v>
      </c>
      <c r="K167" t="s">
        <v>382</v>
      </c>
      <c r="L167">
        <f>SUMIF(D:D, K167, I:I)</f>
        <v>0</v>
      </c>
      <c r="M167">
        <f>L167/SUM(L:L)</f>
        <v>0</v>
      </c>
    </row>
    <row r="168" spans="1:13" x14ac:dyDescent="0.25">
      <c r="A168" t="s">
        <v>9</v>
      </c>
      <c r="B168">
        <v>12918232</v>
      </c>
      <c r="C168" t="s">
        <v>239</v>
      </c>
      <c r="D168" t="s">
        <v>99</v>
      </c>
      <c r="E168">
        <v>0</v>
      </c>
      <c r="F168">
        <v>8</v>
      </c>
      <c r="G168">
        <v>728.66</v>
      </c>
      <c r="H168">
        <v>0</v>
      </c>
      <c r="I168">
        <v>1888</v>
      </c>
      <c r="K168" t="s">
        <v>44</v>
      </c>
      <c r="L168">
        <f>SUMIF(D:D, K168, I:I)</f>
        <v>0</v>
      </c>
      <c r="M168">
        <f>L168/SUM(L:L)</f>
        <v>0</v>
      </c>
    </row>
    <row r="169" spans="1:13" x14ac:dyDescent="0.25">
      <c r="A169" t="s">
        <v>240</v>
      </c>
      <c r="B169">
        <v>11650330</v>
      </c>
      <c r="C169" t="s">
        <v>241</v>
      </c>
      <c r="D169" t="s">
        <v>242</v>
      </c>
      <c r="E169">
        <v>4</v>
      </c>
      <c r="F169">
        <v>159</v>
      </c>
      <c r="G169">
        <v>274.13</v>
      </c>
      <c r="H169">
        <v>0</v>
      </c>
      <c r="I169">
        <v>170794</v>
      </c>
      <c r="K169" t="s">
        <v>117</v>
      </c>
      <c r="L169">
        <f>SUMIF(D:D, K169, I:I)</f>
        <v>0</v>
      </c>
      <c r="M169">
        <f>L169/SUM(L:L)</f>
        <v>0</v>
      </c>
    </row>
    <row r="170" spans="1:13" x14ac:dyDescent="0.25">
      <c r="A170" t="s">
        <v>9</v>
      </c>
      <c r="B170">
        <v>10061107</v>
      </c>
      <c r="C170" t="s">
        <v>211</v>
      </c>
      <c r="D170" t="s">
        <v>232</v>
      </c>
      <c r="E170">
        <v>0</v>
      </c>
      <c r="F170">
        <v>0</v>
      </c>
      <c r="G170">
        <v>1946</v>
      </c>
      <c r="H170">
        <v>0</v>
      </c>
      <c r="I170">
        <v>0</v>
      </c>
      <c r="K170" t="s">
        <v>15</v>
      </c>
      <c r="L170">
        <f>SUMIF(D:D, K170, I:I)</f>
        <v>0</v>
      </c>
      <c r="M170">
        <f>L170/SUM(L:L)</f>
        <v>0</v>
      </c>
    </row>
    <row r="171" spans="1:13" x14ac:dyDescent="0.25">
      <c r="A171" t="s">
        <v>9</v>
      </c>
      <c r="B171">
        <v>18059291</v>
      </c>
      <c r="C171" t="s">
        <v>243</v>
      </c>
      <c r="D171" t="s">
        <v>244</v>
      </c>
      <c r="E171">
        <v>0</v>
      </c>
      <c r="F171">
        <v>43</v>
      </c>
      <c r="G171">
        <v>454.96</v>
      </c>
      <c r="H171">
        <v>0</v>
      </c>
      <c r="I171">
        <v>23145</v>
      </c>
      <c r="K171" t="s">
        <v>197</v>
      </c>
      <c r="L171">
        <f>SUMIF(D:D, K171, I:I)</f>
        <v>0</v>
      </c>
      <c r="M171">
        <f>L171/SUM(L:L)</f>
        <v>0</v>
      </c>
    </row>
    <row r="172" spans="1:13" x14ac:dyDescent="0.25">
      <c r="A172" t="s">
        <v>9</v>
      </c>
      <c r="B172">
        <v>8564327</v>
      </c>
      <c r="C172" t="s">
        <v>140</v>
      </c>
      <c r="D172" t="s">
        <v>141</v>
      </c>
      <c r="E172">
        <v>4</v>
      </c>
      <c r="F172">
        <v>69</v>
      </c>
      <c r="G172">
        <v>556.53</v>
      </c>
      <c r="H172">
        <v>0</v>
      </c>
      <c r="I172">
        <v>22504</v>
      </c>
      <c r="K172" t="s">
        <v>370</v>
      </c>
      <c r="L172">
        <f>SUMIF(D:D, K172, I:I)</f>
        <v>0</v>
      </c>
      <c r="M172">
        <f>L172/SUM(L:L)</f>
        <v>0</v>
      </c>
    </row>
    <row r="173" spans="1:13" x14ac:dyDescent="0.25">
      <c r="A173" t="s">
        <v>9</v>
      </c>
      <c r="B173">
        <v>15283675</v>
      </c>
      <c r="C173" t="s">
        <v>98</v>
      </c>
      <c r="D173" t="s">
        <v>23</v>
      </c>
      <c r="E173">
        <v>0</v>
      </c>
      <c r="F173">
        <v>0</v>
      </c>
      <c r="G173">
        <v>1540</v>
      </c>
      <c r="H173">
        <v>0</v>
      </c>
      <c r="I173">
        <v>0</v>
      </c>
      <c r="K173" t="s">
        <v>308</v>
      </c>
      <c r="L173">
        <f>SUMIF(D:D, K173, I:I)</f>
        <v>0</v>
      </c>
      <c r="M173">
        <f>L173/SUM(L:L)</f>
        <v>0</v>
      </c>
    </row>
    <row r="174" spans="1:13" x14ac:dyDescent="0.25">
      <c r="A174" t="s">
        <v>9</v>
      </c>
      <c r="B174">
        <v>19147357</v>
      </c>
      <c r="C174" t="s">
        <v>245</v>
      </c>
      <c r="D174" t="s">
        <v>246</v>
      </c>
      <c r="E174">
        <v>5</v>
      </c>
      <c r="F174">
        <v>3</v>
      </c>
      <c r="G174">
        <v>821.66</v>
      </c>
      <c r="H174">
        <v>0</v>
      </c>
      <c r="I174">
        <v>10844</v>
      </c>
      <c r="K174" t="s">
        <v>204</v>
      </c>
      <c r="L174">
        <f>SUMIF(D:D, K174, I:I)</f>
        <v>0</v>
      </c>
      <c r="M174">
        <f>L174/SUM(L:L)</f>
        <v>0</v>
      </c>
    </row>
    <row r="175" spans="1:13" x14ac:dyDescent="0.25">
      <c r="A175" t="s">
        <v>9</v>
      </c>
      <c r="B175">
        <v>6027581</v>
      </c>
      <c r="C175" t="s">
        <v>10</v>
      </c>
      <c r="D175" t="s">
        <v>182</v>
      </c>
      <c r="E175">
        <v>4</v>
      </c>
      <c r="F175">
        <v>38</v>
      </c>
      <c r="G175">
        <v>818.33</v>
      </c>
      <c r="H175">
        <v>0</v>
      </c>
      <c r="I175">
        <v>2866</v>
      </c>
      <c r="K175" t="s">
        <v>311</v>
      </c>
      <c r="L175">
        <f>SUMIF(D:D, K175, I:I)</f>
        <v>0</v>
      </c>
      <c r="M175">
        <f>L175/SUM(L:L)</f>
        <v>0</v>
      </c>
    </row>
    <row r="176" spans="1:13" x14ac:dyDescent="0.25">
      <c r="B176">
        <v>18794855</v>
      </c>
      <c r="C176" t="s">
        <v>247</v>
      </c>
      <c r="D176" t="s">
        <v>248</v>
      </c>
      <c r="E176">
        <v>5</v>
      </c>
      <c r="F176">
        <v>4</v>
      </c>
      <c r="G176">
        <v>336.2</v>
      </c>
      <c r="H176">
        <v>11280</v>
      </c>
      <c r="I176">
        <v>22560</v>
      </c>
      <c r="K176" t="s">
        <v>389</v>
      </c>
      <c r="L176">
        <f>SUMIF(D:D, K176, I:I)</f>
        <v>0</v>
      </c>
      <c r="M176">
        <f>L176/SUM(L:L)</f>
        <v>0</v>
      </c>
    </row>
    <row r="177" spans="1:13" x14ac:dyDescent="0.25">
      <c r="A177" t="s">
        <v>9</v>
      </c>
      <c r="B177">
        <v>9150664</v>
      </c>
      <c r="C177" t="s">
        <v>249</v>
      </c>
      <c r="D177" t="s">
        <v>74</v>
      </c>
      <c r="E177">
        <v>0</v>
      </c>
      <c r="F177">
        <v>64</v>
      </c>
      <c r="G177">
        <v>2320.23</v>
      </c>
      <c r="H177">
        <v>0</v>
      </c>
      <c r="I177">
        <v>96502</v>
      </c>
      <c r="K177" t="s">
        <v>86</v>
      </c>
      <c r="L177">
        <f>SUMIF(D:D, K177, I:I)</f>
        <v>0</v>
      </c>
      <c r="M177">
        <f>L177/SUM(L:L)</f>
        <v>0</v>
      </c>
    </row>
    <row r="178" spans="1:13" x14ac:dyDescent="0.25">
      <c r="A178" t="s">
        <v>9</v>
      </c>
      <c r="B178">
        <v>22381566</v>
      </c>
      <c r="C178" t="s">
        <v>57</v>
      </c>
      <c r="D178" t="s">
        <v>58</v>
      </c>
      <c r="E178">
        <v>0</v>
      </c>
      <c r="F178">
        <v>0</v>
      </c>
      <c r="G178">
        <v>472</v>
      </c>
      <c r="H178">
        <v>0</v>
      </c>
      <c r="I178">
        <v>3776</v>
      </c>
      <c r="K178" t="s">
        <v>307</v>
      </c>
      <c r="L178">
        <f>SUMIF(D:D, K178, I:I)</f>
        <v>0</v>
      </c>
      <c r="M178">
        <f>L178/SUM(L:L)</f>
        <v>0</v>
      </c>
    </row>
    <row r="179" spans="1:13" x14ac:dyDescent="0.25">
      <c r="A179" t="s">
        <v>9</v>
      </c>
      <c r="B179">
        <v>13179167</v>
      </c>
      <c r="C179" t="s">
        <v>250</v>
      </c>
      <c r="D179" t="s">
        <v>251</v>
      </c>
      <c r="E179">
        <v>0</v>
      </c>
      <c r="F179">
        <v>0</v>
      </c>
      <c r="G179">
        <v>1137.7</v>
      </c>
      <c r="H179">
        <v>0</v>
      </c>
      <c r="I179">
        <v>0</v>
      </c>
      <c r="K179" t="s">
        <v>323</v>
      </c>
      <c r="L179">
        <f>SUMIF(D:D, K179, I:I)</f>
        <v>0</v>
      </c>
      <c r="M179">
        <f>L179/SUM(L:L)</f>
        <v>0</v>
      </c>
    </row>
    <row r="180" spans="1:13" x14ac:dyDescent="0.25">
      <c r="A180" t="s">
        <v>9</v>
      </c>
      <c r="B180">
        <v>11096881</v>
      </c>
      <c r="C180" t="s">
        <v>34</v>
      </c>
      <c r="D180" t="s">
        <v>80</v>
      </c>
      <c r="E180">
        <v>5</v>
      </c>
      <c r="F180">
        <v>113</v>
      </c>
      <c r="G180">
        <v>1331.33</v>
      </c>
      <c r="H180">
        <v>0</v>
      </c>
      <c r="I180">
        <v>252500</v>
      </c>
      <c r="K180" t="s">
        <v>236</v>
      </c>
      <c r="L180">
        <f>SUMIF(D:D, K180, I:I)</f>
        <v>0</v>
      </c>
      <c r="M180">
        <f>L180/SUM(L:L)</f>
        <v>0</v>
      </c>
    </row>
    <row r="181" spans="1:13" x14ac:dyDescent="0.25">
      <c r="A181" t="s">
        <v>9</v>
      </c>
      <c r="B181">
        <v>19564067</v>
      </c>
      <c r="C181" t="s">
        <v>252</v>
      </c>
      <c r="D181" t="s">
        <v>253</v>
      </c>
      <c r="E181">
        <v>5</v>
      </c>
      <c r="F181">
        <v>1</v>
      </c>
      <c r="G181">
        <v>2244.69</v>
      </c>
      <c r="H181">
        <v>346.15</v>
      </c>
      <c r="I181">
        <v>2250</v>
      </c>
      <c r="K181" t="s">
        <v>318</v>
      </c>
      <c r="L181">
        <f>SUMIF(D:D, K181, I:I)</f>
        <v>0</v>
      </c>
      <c r="M181">
        <f>L181/SUM(L:L)</f>
        <v>0</v>
      </c>
    </row>
    <row r="182" spans="1:13" x14ac:dyDescent="0.25">
      <c r="A182" t="s">
        <v>9</v>
      </c>
      <c r="B182">
        <v>38392638</v>
      </c>
      <c r="C182" t="s">
        <v>34</v>
      </c>
      <c r="D182" t="s">
        <v>35</v>
      </c>
      <c r="E182">
        <v>0</v>
      </c>
      <c r="F182">
        <v>0</v>
      </c>
      <c r="G182">
        <v>1457.14</v>
      </c>
      <c r="H182">
        <v>0</v>
      </c>
      <c r="I182">
        <v>0</v>
      </c>
      <c r="K182" t="s">
        <v>280</v>
      </c>
      <c r="L182">
        <f>SUMIF(D:D, K182, I:I)</f>
        <v>0</v>
      </c>
      <c r="M182">
        <f>L182/SUM(L:L)</f>
        <v>0</v>
      </c>
    </row>
    <row r="183" spans="1:13" x14ac:dyDescent="0.25">
      <c r="A183" t="s">
        <v>9</v>
      </c>
      <c r="B183">
        <v>19401243</v>
      </c>
      <c r="C183" t="s">
        <v>254</v>
      </c>
      <c r="D183" t="s">
        <v>255</v>
      </c>
      <c r="E183">
        <v>4</v>
      </c>
      <c r="F183">
        <v>24</v>
      </c>
      <c r="G183">
        <v>375.26</v>
      </c>
      <c r="H183">
        <v>0</v>
      </c>
      <c r="I183">
        <v>36836</v>
      </c>
      <c r="K183" t="s">
        <v>41</v>
      </c>
      <c r="L183">
        <f>SUMIF(D:D, K183, I:I)</f>
        <v>0</v>
      </c>
      <c r="M183">
        <f>L183/SUM(L:L)</f>
        <v>0</v>
      </c>
    </row>
    <row r="184" spans="1:13" x14ac:dyDescent="0.25">
      <c r="A184" t="s">
        <v>9</v>
      </c>
      <c r="B184">
        <v>28348573</v>
      </c>
      <c r="C184" t="s">
        <v>256</v>
      </c>
      <c r="D184" t="s">
        <v>257</v>
      </c>
      <c r="E184">
        <v>0</v>
      </c>
      <c r="F184">
        <v>0</v>
      </c>
      <c r="G184">
        <v>2251</v>
      </c>
      <c r="H184">
        <v>0</v>
      </c>
      <c r="I184">
        <v>4502</v>
      </c>
    </row>
    <row r="185" spans="1:13" x14ac:dyDescent="0.25">
      <c r="A185" t="s">
        <v>9</v>
      </c>
      <c r="B185">
        <v>40512113</v>
      </c>
      <c r="C185" t="s">
        <v>191</v>
      </c>
      <c r="D185" t="s">
        <v>192</v>
      </c>
      <c r="E185">
        <v>0</v>
      </c>
      <c r="F185">
        <v>0</v>
      </c>
      <c r="G185">
        <v>2471</v>
      </c>
      <c r="H185">
        <v>0</v>
      </c>
      <c r="I185">
        <v>0</v>
      </c>
    </row>
    <row r="186" spans="1:13" x14ac:dyDescent="0.25">
      <c r="A186" t="s">
        <v>9</v>
      </c>
      <c r="B186">
        <v>16054953</v>
      </c>
      <c r="C186" t="s">
        <v>258</v>
      </c>
      <c r="D186" t="s">
        <v>259</v>
      </c>
      <c r="E186">
        <v>0</v>
      </c>
      <c r="F186">
        <v>107</v>
      </c>
      <c r="G186">
        <v>617.63</v>
      </c>
      <c r="H186">
        <v>0</v>
      </c>
      <c r="I186">
        <v>79938</v>
      </c>
    </row>
    <row r="187" spans="1:13" x14ac:dyDescent="0.25">
      <c r="A187" t="s">
        <v>9</v>
      </c>
      <c r="B187">
        <v>12023101</v>
      </c>
      <c r="C187" t="s">
        <v>10</v>
      </c>
      <c r="D187" t="s">
        <v>11</v>
      </c>
      <c r="E187">
        <v>0</v>
      </c>
      <c r="F187">
        <v>6</v>
      </c>
      <c r="G187">
        <v>624</v>
      </c>
      <c r="H187">
        <v>490.28</v>
      </c>
      <c r="I187">
        <v>6864</v>
      </c>
    </row>
    <row r="188" spans="1:13" x14ac:dyDescent="0.25">
      <c r="A188" t="s">
        <v>260</v>
      </c>
      <c r="B188">
        <v>28368403</v>
      </c>
      <c r="C188" t="s">
        <v>34</v>
      </c>
      <c r="D188" t="s">
        <v>80</v>
      </c>
      <c r="E188">
        <v>5</v>
      </c>
      <c r="F188">
        <v>12</v>
      </c>
      <c r="G188">
        <v>1366.17</v>
      </c>
      <c r="H188">
        <v>23005.81</v>
      </c>
      <c r="I188">
        <v>63266</v>
      </c>
    </row>
    <row r="189" spans="1:13" x14ac:dyDescent="0.25">
      <c r="B189">
        <v>10798146</v>
      </c>
      <c r="C189" t="s">
        <v>201</v>
      </c>
      <c r="D189" t="s">
        <v>202</v>
      </c>
      <c r="E189">
        <v>0</v>
      </c>
      <c r="F189">
        <v>74</v>
      </c>
      <c r="G189">
        <v>781.13</v>
      </c>
      <c r="H189">
        <v>0</v>
      </c>
      <c r="I189">
        <v>82456</v>
      </c>
    </row>
    <row r="190" spans="1:13" x14ac:dyDescent="0.25">
      <c r="A190" t="s">
        <v>9</v>
      </c>
      <c r="B190">
        <v>19214992</v>
      </c>
      <c r="C190" t="s">
        <v>134</v>
      </c>
      <c r="D190" t="s">
        <v>135</v>
      </c>
      <c r="E190">
        <v>0</v>
      </c>
      <c r="F190">
        <v>3</v>
      </c>
      <c r="G190">
        <v>384.46</v>
      </c>
      <c r="H190">
        <v>0</v>
      </c>
      <c r="I190">
        <v>1886</v>
      </c>
    </row>
    <row r="191" spans="1:13" x14ac:dyDescent="0.25">
      <c r="A191" t="s">
        <v>9</v>
      </c>
      <c r="B191">
        <v>15798471</v>
      </c>
      <c r="C191" t="s">
        <v>34</v>
      </c>
      <c r="D191" t="s">
        <v>27</v>
      </c>
      <c r="E191">
        <v>0</v>
      </c>
      <c r="F191">
        <v>0</v>
      </c>
      <c r="G191">
        <v>1500.6</v>
      </c>
      <c r="H191">
        <v>0</v>
      </c>
      <c r="I191">
        <v>4361</v>
      </c>
    </row>
    <row r="192" spans="1:13" x14ac:dyDescent="0.25">
      <c r="A192" t="s">
        <v>9</v>
      </c>
      <c r="B192">
        <v>18718961</v>
      </c>
      <c r="C192" t="s">
        <v>53</v>
      </c>
      <c r="D192" t="s">
        <v>54</v>
      </c>
      <c r="E192">
        <v>5</v>
      </c>
      <c r="F192">
        <v>13</v>
      </c>
      <c r="G192">
        <v>1014</v>
      </c>
      <c r="H192">
        <v>0</v>
      </c>
      <c r="I192">
        <v>26364</v>
      </c>
    </row>
    <row r="193" spans="1:9" x14ac:dyDescent="0.25">
      <c r="A193" t="s">
        <v>9</v>
      </c>
      <c r="B193">
        <v>18568094</v>
      </c>
      <c r="C193" t="s">
        <v>76</v>
      </c>
      <c r="D193" t="s">
        <v>77</v>
      </c>
      <c r="E193">
        <v>5</v>
      </c>
      <c r="F193">
        <v>3</v>
      </c>
      <c r="G193">
        <v>262.83</v>
      </c>
      <c r="H193">
        <v>0</v>
      </c>
      <c r="I193">
        <v>3680</v>
      </c>
    </row>
    <row r="194" spans="1:9" x14ac:dyDescent="0.25">
      <c r="A194" t="s">
        <v>9</v>
      </c>
      <c r="B194">
        <v>15026542</v>
      </c>
      <c r="C194" t="s">
        <v>42</v>
      </c>
      <c r="D194" t="s">
        <v>164</v>
      </c>
      <c r="E194">
        <v>0</v>
      </c>
      <c r="F194">
        <v>3</v>
      </c>
      <c r="G194">
        <v>1771</v>
      </c>
      <c r="H194">
        <v>0</v>
      </c>
      <c r="I194">
        <v>3542</v>
      </c>
    </row>
    <row r="195" spans="1:9" x14ac:dyDescent="0.25">
      <c r="A195" t="s">
        <v>9</v>
      </c>
      <c r="B195">
        <v>17578532</v>
      </c>
      <c r="C195" t="s">
        <v>261</v>
      </c>
      <c r="D195" t="s">
        <v>262</v>
      </c>
      <c r="E195">
        <v>4</v>
      </c>
      <c r="F195">
        <v>2</v>
      </c>
      <c r="G195">
        <v>767.66</v>
      </c>
      <c r="H195">
        <v>0</v>
      </c>
      <c r="I195">
        <v>0</v>
      </c>
    </row>
    <row r="196" spans="1:9" x14ac:dyDescent="0.25">
      <c r="A196" t="s">
        <v>9</v>
      </c>
      <c r="B196">
        <v>32016214</v>
      </c>
      <c r="C196" t="s">
        <v>229</v>
      </c>
      <c r="D196" t="s">
        <v>230</v>
      </c>
      <c r="E196">
        <v>0</v>
      </c>
      <c r="F196">
        <v>0</v>
      </c>
      <c r="G196">
        <v>384</v>
      </c>
      <c r="H196">
        <v>59.07</v>
      </c>
      <c r="I196">
        <v>384</v>
      </c>
    </row>
    <row r="197" spans="1:9" x14ac:dyDescent="0.25">
      <c r="A197" t="s">
        <v>9</v>
      </c>
      <c r="B197">
        <v>26235123</v>
      </c>
      <c r="C197" t="s">
        <v>103</v>
      </c>
      <c r="D197" t="s">
        <v>113</v>
      </c>
      <c r="E197">
        <v>5</v>
      </c>
      <c r="F197">
        <v>1</v>
      </c>
      <c r="G197">
        <v>2560</v>
      </c>
      <c r="H197">
        <v>0</v>
      </c>
      <c r="I197">
        <v>0</v>
      </c>
    </row>
    <row r="198" spans="1:9" x14ac:dyDescent="0.25">
      <c r="A198" t="s">
        <v>9</v>
      </c>
      <c r="B198">
        <v>13048957</v>
      </c>
      <c r="C198" t="s">
        <v>157</v>
      </c>
      <c r="D198" t="s">
        <v>158</v>
      </c>
      <c r="E198">
        <v>0</v>
      </c>
      <c r="F198">
        <v>3</v>
      </c>
      <c r="G198">
        <v>371.8</v>
      </c>
      <c r="H198">
        <v>0</v>
      </c>
      <c r="I198">
        <v>4211</v>
      </c>
    </row>
    <row r="199" spans="1:9" x14ac:dyDescent="0.25">
      <c r="A199" t="s">
        <v>9</v>
      </c>
      <c r="B199">
        <v>17884942</v>
      </c>
      <c r="C199" t="s">
        <v>22</v>
      </c>
      <c r="D199" t="s">
        <v>23</v>
      </c>
      <c r="E199">
        <v>0</v>
      </c>
      <c r="F199">
        <v>0</v>
      </c>
      <c r="G199">
        <v>923</v>
      </c>
      <c r="H199">
        <v>0</v>
      </c>
      <c r="I199">
        <v>0</v>
      </c>
    </row>
    <row r="200" spans="1:9" x14ac:dyDescent="0.25">
      <c r="A200" t="s">
        <v>9</v>
      </c>
      <c r="B200">
        <v>11957039</v>
      </c>
      <c r="C200" t="s">
        <v>249</v>
      </c>
      <c r="D200" t="s">
        <v>74</v>
      </c>
      <c r="E200">
        <v>0</v>
      </c>
      <c r="F200">
        <v>102</v>
      </c>
      <c r="G200">
        <v>366.16</v>
      </c>
      <c r="H200">
        <v>0</v>
      </c>
      <c r="I200">
        <v>40377</v>
      </c>
    </row>
    <row r="201" spans="1:9" x14ac:dyDescent="0.25">
      <c r="A201" t="s">
        <v>9</v>
      </c>
      <c r="B201">
        <v>39979463</v>
      </c>
      <c r="C201" t="s">
        <v>263</v>
      </c>
      <c r="D201" t="s">
        <v>197</v>
      </c>
      <c r="E201">
        <v>0</v>
      </c>
      <c r="F201">
        <v>0</v>
      </c>
      <c r="G201">
        <v>1892</v>
      </c>
      <c r="H201">
        <v>0</v>
      </c>
      <c r="I201">
        <v>0</v>
      </c>
    </row>
    <row r="202" spans="1:9" x14ac:dyDescent="0.25">
      <c r="A202" t="s">
        <v>9</v>
      </c>
      <c r="B202">
        <v>12041190</v>
      </c>
      <c r="C202" t="s">
        <v>229</v>
      </c>
      <c r="D202" t="s">
        <v>264</v>
      </c>
      <c r="E202">
        <v>0</v>
      </c>
      <c r="F202">
        <v>13</v>
      </c>
      <c r="G202">
        <v>681.96</v>
      </c>
      <c r="H202">
        <v>0</v>
      </c>
      <c r="I202">
        <v>12468</v>
      </c>
    </row>
    <row r="203" spans="1:9" x14ac:dyDescent="0.25">
      <c r="A203" t="s">
        <v>9</v>
      </c>
      <c r="B203">
        <v>39653532</v>
      </c>
      <c r="C203" t="s">
        <v>68</v>
      </c>
      <c r="D203" t="s">
        <v>69</v>
      </c>
      <c r="E203">
        <v>0</v>
      </c>
      <c r="F203">
        <v>0</v>
      </c>
      <c r="G203">
        <v>1654</v>
      </c>
      <c r="H203">
        <v>0</v>
      </c>
      <c r="I203">
        <v>0</v>
      </c>
    </row>
    <row r="204" spans="1:9" x14ac:dyDescent="0.25">
      <c r="A204" t="s">
        <v>9</v>
      </c>
      <c r="B204">
        <v>7511576</v>
      </c>
      <c r="C204" t="s">
        <v>115</v>
      </c>
      <c r="D204" t="s">
        <v>116</v>
      </c>
      <c r="E204">
        <v>0</v>
      </c>
      <c r="F204">
        <v>104</v>
      </c>
      <c r="G204">
        <v>276.93</v>
      </c>
      <c r="H204">
        <v>0</v>
      </c>
      <c r="I204">
        <v>16709</v>
      </c>
    </row>
    <row r="205" spans="1:9" x14ac:dyDescent="0.25">
      <c r="A205" t="s">
        <v>9</v>
      </c>
      <c r="B205">
        <v>11001423</v>
      </c>
      <c r="C205" t="s">
        <v>265</v>
      </c>
      <c r="D205" t="s">
        <v>266</v>
      </c>
      <c r="E205">
        <v>0</v>
      </c>
      <c r="F205">
        <v>22</v>
      </c>
      <c r="G205">
        <v>1320</v>
      </c>
      <c r="H205">
        <v>0</v>
      </c>
      <c r="I205">
        <v>15840</v>
      </c>
    </row>
    <row r="206" spans="1:9" x14ac:dyDescent="0.25">
      <c r="A206" t="s">
        <v>9</v>
      </c>
      <c r="B206">
        <v>8324951</v>
      </c>
      <c r="C206" t="s">
        <v>235</v>
      </c>
      <c r="D206" t="s">
        <v>267</v>
      </c>
      <c r="E206">
        <v>0</v>
      </c>
      <c r="F206">
        <v>4</v>
      </c>
      <c r="G206">
        <v>5268.61</v>
      </c>
      <c r="H206">
        <v>15056.76</v>
      </c>
      <c r="I206">
        <v>11514</v>
      </c>
    </row>
    <row r="207" spans="1:9" x14ac:dyDescent="0.25">
      <c r="A207" t="s">
        <v>9</v>
      </c>
      <c r="B207">
        <v>21541723</v>
      </c>
      <c r="C207" t="s">
        <v>268</v>
      </c>
      <c r="D207" t="s">
        <v>232</v>
      </c>
      <c r="E207">
        <v>0</v>
      </c>
      <c r="F207">
        <v>0</v>
      </c>
      <c r="G207">
        <v>886</v>
      </c>
      <c r="H207">
        <v>0</v>
      </c>
      <c r="I207">
        <v>1772</v>
      </c>
    </row>
    <row r="208" spans="1:9" x14ac:dyDescent="0.25">
      <c r="A208" t="s">
        <v>9</v>
      </c>
      <c r="B208">
        <v>17718064</v>
      </c>
      <c r="C208" t="s">
        <v>29</v>
      </c>
      <c r="D208" t="s">
        <v>30</v>
      </c>
      <c r="E208">
        <v>0</v>
      </c>
      <c r="F208">
        <v>1</v>
      </c>
      <c r="G208">
        <v>312.63</v>
      </c>
      <c r="H208">
        <v>0</v>
      </c>
      <c r="I208">
        <v>4936</v>
      </c>
    </row>
    <row r="209" spans="1:9" x14ac:dyDescent="0.25">
      <c r="A209" t="s">
        <v>9</v>
      </c>
      <c r="B209">
        <v>18568091</v>
      </c>
      <c r="C209" t="s">
        <v>76</v>
      </c>
      <c r="D209" t="s">
        <v>77</v>
      </c>
      <c r="E209">
        <v>3</v>
      </c>
      <c r="F209">
        <v>2</v>
      </c>
      <c r="G209">
        <v>254.53</v>
      </c>
      <c r="H209">
        <v>0</v>
      </c>
      <c r="I209">
        <v>952</v>
      </c>
    </row>
    <row r="210" spans="1:9" x14ac:dyDescent="0.25">
      <c r="A210" t="s">
        <v>9</v>
      </c>
      <c r="B210">
        <v>14800389</v>
      </c>
      <c r="C210" t="s">
        <v>78</v>
      </c>
      <c r="D210" t="s">
        <v>79</v>
      </c>
      <c r="E210">
        <v>0</v>
      </c>
      <c r="F210">
        <v>3</v>
      </c>
      <c r="G210">
        <v>1610</v>
      </c>
      <c r="H210">
        <v>0</v>
      </c>
      <c r="I210">
        <v>0</v>
      </c>
    </row>
    <row r="211" spans="1:9" x14ac:dyDescent="0.25">
      <c r="A211" t="s">
        <v>9</v>
      </c>
      <c r="B211">
        <v>27816577</v>
      </c>
      <c r="C211" t="s">
        <v>269</v>
      </c>
      <c r="D211" t="s">
        <v>60</v>
      </c>
      <c r="E211">
        <v>5</v>
      </c>
      <c r="F211">
        <v>3</v>
      </c>
      <c r="G211">
        <v>310.07</v>
      </c>
      <c r="H211">
        <v>4144.5</v>
      </c>
      <c r="I211">
        <v>2763</v>
      </c>
    </row>
    <row r="212" spans="1:9" x14ac:dyDescent="0.25">
      <c r="A212" t="s">
        <v>9</v>
      </c>
      <c r="B212">
        <v>12918231</v>
      </c>
      <c r="C212" t="s">
        <v>239</v>
      </c>
      <c r="D212" t="s">
        <v>99</v>
      </c>
      <c r="E212">
        <v>5</v>
      </c>
      <c r="F212">
        <v>7</v>
      </c>
      <c r="G212">
        <v>758.53</v>
      </c>
      <c r="H212">
        <v>0</v>
      </c>
      <c r="I212">
        <v>3704</v>
      </c>
    </row>
    <row r="213" spans="1:9" x14ac:dyDescent="0.25">
      <c r="A213" t="s">
        <v>9</v>
      </c>
      <c r="B213">
        <v>29352683</v>
      </c>
      <c r="C213" t="s">
        <v>187</v>
      </c>
      <c r="D213" t="s">
        <v>69</v>
      </c>
      <c r="E213">
        <v>5</v>
      </c>
      <c r="F213">
        <v>13</v>
      </c>
      <c r="G213">
        <v>1461</v>
      </c>
      <c r="H213">
        <v>16071</v>
      </c>
      <c r="I213">
        <v>32142</v>
      </c>
    </row>
    <row r="214" spans="1:9" x14ac:dyDescent="0.25">
      <c r="A214" t="s">
        <v>9</v>
      </c>
      <c r="B214">
        <v>17718060</v>
      </c>
      <c r="C214" t="s">
        <v>29</v>
      </c>
      <c r="D214" t="s">
        <v>182</v>
      </c>
      <c r="E214">
        <v>0</v>
      </c>
      <c r="F214">
        <v>0</v>
      </c>
      <c r="G214">
        <v>223.9</v>
      </c>
      <c r="H214">
        <v>0</v>
      </c>
      <c r="I214">
        <v>2441</v>
      </c>
    </row>
    <row r="215" spans="1:9" x14ac:dyDescent="0.25">
      <c r="A215" t="s">
        <v>9</v>
      </c>
      <c r="B215">
        <v>7043582</v>
      </c>
      <c r="C215" t="s">
        <v>138</v>
      </c>
      <c r="D215" t="s">
        <v>139</v>
      </c>
      <c r="E215">
        <v>0</v>
      </c>
      <c r="F215">
        <v>43</v>
      </c>
      <c r="G215">
        <v>1313.7</v>
      </c>
      <c r="H215">
        <v>0</v>
      </c>
      <c r="I215">
        <v>13083</v>
      </c>
    </row>
    <row r="216" spans="1:9" x14ac:dyDescent="0.25">
      <c r="A216" t="s">
        <v>9</v>
      </c>
      <c r="B216">
        <v>13179166</v>
      </c>
      <c r="C216" t="s">
        <v>250</v>
      </c>
      <c r="D216" t="s">
        <v>251</v>
      </c>
      <c r="E216">
        <v>5</v>
      </c>
      <c r="F216">
        <v>1</v>
      </c>
      <c r="G216">
        <v>1161.6300000000001</v>
      </c>
      <c r="H216">
        <v>0</v>
      </c>
      <c r="I216">
        <v>1189</v>
      </c>
    </row>
    <row r="217" spans="1:9" x14ac:dyDescent="0.25">
      <c r="A217" t="s">
        <v>9</v>
      </c>
      <c r="B217">
        <v>12641438</v>
      </c>
      <c r="C217" t="s">
        <v>186</v>
      </c>
      <c r="D217" t="s">
        <v>21</v>
      </c>
      <c r="E217">
        <v>0</v>
      </c>
      <c r="F217">
        <v>25</v>
      </c>
      <c r="G217">
        <v>342.03</v>
      </c>
      <c r="H217">
        <v>0</v>
      </c>
      <c r="I217">
        <v>11940</v>
      </c>
    </row>
    <row r="218" spans="1:9" x14ac:dyDescent="0.25">
      <c r="A218" t="s">
        <v>9</v>
      </c>
      <c r="B218">
        <v>26020777</v>
      </c>
      <c r="C218" t="s">
        <v>220</v>
      </c>
      <c r="D218" t="s">
        <v>69</v>
      </c>
      <c r="E218">
        <v>0</v>
      </c>
      <c r="F218">
        <v>6</v>
      </c>
      <c r="G218">
        <v>1846</v>
      </c>
      <c r="H218">
        <v>0</v>
      </c>
      <c r="I218">
        <v>31382</v>
      </c>
    </row>
    <row r="219" spans="1:9" x14ac:dyDescent="0.25">
      <c r="A219" t="s">
        <v>9</v>
      </c>
      <c r="B219">
        <v>19129207</v>
      </c>
      <c r="C219" t="s">
        <v>153</v>
      </c>
      <c r="D219" t="s">
        <v>154</v>
      </c>
      <c r="E219">
        <v>5</v>
      </c>
      <c r="F219">
        <v>1</v>
      </c>
      <c r="G219">
        <v>707.53</v>
      </c>
      <c r="H219">
        <v>0</v>
      </c>
      <c r="I219">
        <v>5661</v>
      </c>
    </row>
    <row r="220" spans="1:9" x14ac:dyDescent="0.25">
      <c r="A220" t="s">
        <v>9</v>
      </c>
      <c r="B220">
        <v>11985792</v>
      </c>
      <c r="C220" t="s">
        <v>10</v>
      </c>
      <c r="D220" t="s">
        <v>11</v>
      </c>
      <c r="E220">
        <v>0</v>
      </c>
      <c r="F220">
        <v>13</v>
      </c>
      <c r="G220">
        <v>579</v>
      </c>
      <c r="H220">
        <v>0</v>
      </c>
      <c r="I220">
        <v>56742</v>
      </c>
    </row>
    <row r="221" spans="1:9" x14ac:dyDescent="0.25">
      <c r="A221" t="s">
        <v>9</v>
      </c>
      <c r="B221">
        <v>10666814</v>
      </c>
      <c r="C221" t="s">
        <v>31</v>
      </c>
      <c r="D221" t="s">
        <v>80</v>
      </c>
      <c r="E221">
        <v>0</v>
      </c>
      <c r="F221">
        <v>23</v>
      </c>
      <c r="G221">
        <v>821.53</v>
      </c>
      <c r="H221">
        <v>0</v>
      </c>
      <c r="I221">
        <v>26562</v>
      </c>
    </row>
    <row r="222" spans="1:9" x14ac:dyDescent="0.25">
      <c r="A222" t="s">
        <v>9</v>
      </c>
      <c r="B222">
        <v>10666812</v>
      </c>
      <c r="C222" t="s">
        <v>31</v>
      </c>
      <c r="D222" t="s">
        <v>80</v>
      </c>
      <c r="E222">
        <v>0</v>
      </c>
      <c r="F222">
        <v>14</v>
      </c>
      <c r="G222">
        <v>817.3</v>
      </c>
      <c r="H222">
        <v>6479</v>
      </c>
      <c r="I222">
        <v>12958</v>
      </c>
    </row>
    <row r="223" spans="1:9" x14ac:dyDescent="0.25">
      <c r="A223" t="s">
        <v>9</v>
      </c>
      <c r="B223">
        <v>14843524</v>
      </c>
      <c r="C223" t="s">
        <v>270</v>
      </c>
      <c r="D223" t="s">
        <v>271</v>
      </c>
      <c r="E223">
        <v>0</v>
      </c>
      <c r="F223">
        <v>54</v>
      </c>
      <c r="G223">
        <v>406.03</v>
      </c>
      <c r="H223">
        <v>0</v>
      </c>
      <c r="I223">
        <v>91119</v>
      </c>
    </row>
    <row r="224" spans="1:9" x14ac:dyDescent="0.25">
      <c r="A224" t="s">
        <v>272</v>
      </c>
      <c r="B224">
        <v>18897843</v>
      </c>
      <c r="C224" t="s">
        <v>273</v>
      </c>
      <c r="D224" t="s">
        <v>274</v>
      </c>
      <c r="E224">
        <v>5</v>
      </c>
      <c r="F224">
        <v>108</v>
      </c>
      <c r="G224">
        <v>2191</v>
      </c>
      <c r="H224">
        <v>0</v>
      </c>
      <c r="I224">
        <v>582806</v>
      </c>
    </row>
    <row r="225" spans="1:9" x14ac:dyDescent="0.25">
      <c r="B225">
        <v>7330437</v>
      </c>
      <c r="C225" t="s">
        <v>40</v>
      </c>
      <c r="D225" t="s">
        <v>61</v>
      </c>
      <c r="E225">
        <v>4</v>
      </c>
      <c r="F225">
        <v>235</v>
      </c>
      <c r="G225">
        <v>1196.57</v>
      </c>
      <c r="H225">
        <v>41198.11</v>
      </c>
      <c r="I225">
        <v>370783</v>
      </c>
    </row>
    <row r="226" spans="1:9" x14ac:dyDescent="0.25">
      <c r="B226">
        <v>4124883</v>
      </c>
      <c r="C226" t="s">
        <v>229</v>
      </c>
      <c r="D226" t="s">
        <v>264</v>
      </c>
      <c r="E226">
        <v>4</v>
      </c>
      <c r="F226">
        <v>215</v>
      </c>
      <c r="G226">
        <v>889.76</v>
      </c>
      <c r="H226">
        <v>15728.46</v>
      </c>
      <c r="I226">
        <v>102235</v>
      </c>
    </row>
    <row r="227" spans="1:9" x14ac:dyDescent="0.25">
      <c r="A227" t="s">
        <v>9</v>
      </c>
      <c r="B227">
        <v>13911289</v>
      </c>
      <c r="C227" t="s">
        <v>275</v>
      </c>
      <c r="D227" t="s">
        <v>23</v>
      </c>
      <c r="E227">
        <v>0</v>
      </c>
      <c r="F227">
        <v>0</v>
      </c>
      <c r="G227">
        <v>1192</v>
      </c>
      <c r="H227">
        <v>10728</v>
      </c>
      <c r="I227">
        <v>1192</v>
      </c>
    </row>
    <row r="228" spans="1:9" x14ac:dyDescent="0.25">
      <c r="A228" t="s">
        <v>276</v>
      </c>
      <c r="B228">
        <v>5688674</v>
      </c>
      <c r="C228" t="s">
        <v>277</v>
      </c>
      <c r="D228" t="s">
        <v>278</v>
      </c>
      <c r="E228">
        <v>0</v>
      </c>
      <c r="F228">
        <v>230</v>
      </c>
      <c r="G228">
        <v>426.4</v>
      </c>
      <c r="H228">
        <v>111430</v>
      </c>
      <c r="I228">
        <v>22286</v>
      </c>
    </row>
    <row r="229" spans="1:9" x14ac:dyDescent="0.25">
      <c r="A229" t="s">
        <v>9</v>
      </c>
      <c r="B229">
        <v>18568092</v>
      </c>
      <c r="C229" t="s">
        <v>76</v>
      </c>
      <c r="D229" t="s">
        <v>77</v>
      </c>
      <c r="E229">
        <v>4</v>
      </c>
      <c r="F229">
        <v>2</v>
      </c>
      <c r="G229">
        <v>268.66000000000003</v>
      </c>
      <c r="H229">
        <v>0</v>
      </c>
      <c r="I229">
        <v>0</v>
      </c>
    </row>
    <row r="230" spans="1:9" x14ac:dyDescent="0.25">
      <c r="A230" t="s">
        <v>9</v>
      </c>
      <c r="B230">
        <v>29305518</v>
      </c>
      <c r="C230" t="s">
        <v>36</v>
      </c>
      <c r="D230" t="s">
        <v>37</v>
      </c>
      <c r="E230">
        <v>0</v>
      </c>
      <c r="F230">
        <v>0</v>
      </c>
      <c r="G230">
        <v>328.33</v>
      </c>
      <c r="H230">
        <v>0</v>
      </c>
      <c r="I230">
        <v>1574</v>
      </c>
    </row>
    <row r="231" spans="1:9" x14ac:dyDescent="0.25">
      <c r="A231" t="s">
        <v>9</v>
      </c>
      <c r="B231">
        <v>27852755</v>
      </c>
      <c r="C231" t="s">
        <v>155</v>
      </c>
      <c r="D231" t="s">
        <v>156</v>
      </c>
      <c r="E231">
        <v>4</v>
      </c>
      <c r="F231">
        <v>8</v>
      </c>
      <c r="G231">
        <v>411.5</v>
      </c>
      <c r="H231">
        <v>0</v>
      </c>
      <c r="I231">
        <v>10549</v>
      </c>
    </row>
    <row r="232" spans="1:9" x14ac:dyDescent="0.25">
      <c r="A232" t="s">
        <v>9</v>
      </c>
      <c r="B232">
        <v>39200347</v>
      </c>
      <c r="C232" t="s">
        <v>279</v>
      </c>
      <c r="D232" t="s">
        <v>280</v>
      </c>
      <c r="E232">
        <v>0</v>
      </c>
      <c r="F232">
        <v>0</v>
      </c>
      <c r="G232">
        <v>814.28</v>
      </c>
      <c r="H232">
        <v>0</v>
      </c>
      <c r="I232">
        <v>0</v>
      </c>
    </row>
    <row r="233" spans="1:9" x14ac:dyDescent="0.25">
      <c r="A233" t="s">
        <v>281</v>
      </c>
      <c r="B233">
        <v>7729071</v>
      </c>
      <c r="C233" t="s">
        <v>140</v>
      </c>
      <c r="D233" t="s">
        <v>141</v>
      </c>
      <c r="E233">
        <v>4</v>
      </c>
      <c r="F233">
        <v>171</v>
      </c>
      <c r="G233">
        <v>576.1</v>
      </c>
      <c r="H233">
        <v>0</v>
      </c>
      <c r="I233">
        <v>132500</v>
      </c>
    </row>
    <row r="234" spans="1:9" x14ac:dyDescent="0.25">
      <c r="A234" t="s">
        <v>9</v>
      </c>
      <c r="B234">
        <v>12185580</v>
      </c>
      <c r="C234" t="s">
        <v>186</v>
      </c>
      <c r="D234" t="s">
        <v>21</v>
      </c>
      <c r="E234">
        <v>0</v>
      </c>
      <c r="F234">
        <v>40</v>
      </c>
      <c r="G234">
        <v>305.52999999999997</v>
      </c>
      <c r="H234">
        <v>0</v>
      </c>
      <c r="I234">
        <v>12731</v>
      </c>
    </row>
    <row r="235" spans="1:9" x14ac:dyDescent="0.25">
      <c r="A235" t="s">
        <v>9</v>
      </c>
      <c r="B235">
        <v>16738386</v>
      </c>
      <c r="C235" t="s">
        <v>34</v>
      </c>
      <c r="D235" t="s">
        <v>23</v>
      </c>
      <c r="E235">
        <v>0</v>
      </c>
      <c r="F235">
        <v>0</v>
      </c>
      <c r="G235">
        <v>1737.13</v>
      </c>
      <c r="H235">
        <v>0</v>
      </c>
      <c r="I235">
        <v>1634</v>
      </c>
    </row>
    <row r="236" spans="1:9" x14ac:dyDescent="0.25">
      <c r="A236" t="s">
        <v>9</v>
      </c>
      <c r="B236">
        <v>10666813</v>
      </c>
      <c r="C236" t="s">
        <v>31</v>
      </c>
      <c r="D236" t="s">
        <v>80</v>
      </c>
      <c r="E236">
        <v>4</v>
      </c>
      <c r="F236">
        <v>9</v>
      </c>
      <c r="G236">
        <v>820.1</v>
      </c>
      <c r="H236">
        <v>0</v>
      </c>
      <c r="I236">
        <v>7311</v>
      </c>
    </row>
    <row r="237" spans="1:9" x14ac:dyDescent="0.25">
      <c r="A237" t="s">
        <v>9</v>
      </c>
      <c r="B237">
        <v>27852753</v>
      </c>
      <c r="C237" t="s">
        <v>282</v>
      </c>
      <c r="D237" t="s">
        <v>156</v>
      </c>
      <c r="E237">
        <v>0</v>
      </c>
      <c r="F237">
        <v>8</v>
      </c>
      <c r="G237">
        <v>318.5</v>
      </c>
      <c r="H237">
        <v>0</v>
      </c>
      <c r="I237">
        <v>3893</v>
      </c>
    </row>
    <row r="238" spans="1:9" x14ac:dyDescent="0.25">
      <c r="A238" t="s">
        <v>9</v>
      </c>
      <c r="B238">
        <v>10975227</v>
      </c>
      <c r="C238" t="s">
        <v>283</v>
      </c>
      <c r="D238" t="s">
        <v>23</v>
      </c>
      <c r="E238">
        <v>5</v>
      </c>
      <c r="F238">
        <v>5</v>
      </c>
      <c r="G238">
        <v>1530</v>
      </c>
      <c r="H238">
        <v>13770</v>
      </c>
      <c r="I238">
        <v>1530</v>
      </c>
    </row>
    <row r="239" spans="1:9" x14ac:dyDescent="0.25">
      <c r="A239" t="s">
        <v>9</v>
      </c>
      <c r="B239">
        <v>34179055</v>
      </c>
      <c r="C239" t="s">
        <v>104</v>
      </c>
      <c r="D239" t="s">
        <v>105</v>
      </c>
      <c r="E239">
        <v>0</v>
      </c>
      <c r="F239">
        <v>3</v>
      </c>
      <c r="G239">
        <v>417.69</v>
      </c>
      <c r="H239">
        <v>1069.3800000000001</v>
      </c>
      <c r="I239">
        <v>6951</v>
      </c>
    </row>
    <row r="240" spans="1:9" x14ac:dyDescent="0.25">
      <c r="A240" t="s">
        <v>9</v>
      </c>
      <c r="B240">
        <v>19174857</v>
      </c>
      <c r="C240" t="s">
        <v>42</v>
      </c>
      <c r="D240" t="s">
        <v>102</v>
      </c>
      <c r="E240">
        <v>5</v>
      </c>
      <c r="F240">
        <v>8</v>
      </c>
      <c r="G240">
        <v>1992</v>
      </c>
      <c r="H240">
        <v>12948</v>
      </c>
      <c r="I240">
        <v>1992</v>
      </c>
    </row>
    <row r="241" spans="1:9" x14ac:dyDescent="0.25">
      <c r="A241" t="s">
        <v>9</v>
      </c>
      <c r="B241">
        <v>27234876</v>
      </c>
      <c r="C241" t="s">
        <v>26</v>
      </c>
      <c r="D241" t="s">
        <v>284</v>
      </c>
      <c r="E241">
        <v>0</v>
      </c>
      <c r="F241">
        <v>0</v>
      </c>
      <c r="G241">
        <v>2571.42</v>
      </c>
      <c r="H241">
        <v>7688.57</v>
      </c>
      <c r="I241">
        <v>2340</v>
      </c>
    </row>
    <row r="242" spans="1:9" x14ac:dyDescent="0.25">
      <c r="A242" t="s">
        <v>9</v>
      </c>
      <c r="B242">
        <v>17130733</v>
      </c>
      <c r="C242" t="s">
        <v>213</v>
      </c>
      <c r="D242" t="s">
        <v>285</v>
      </c>
      <c r="E242">
        <v>0</v>
      </c>
      <c r="F242">
        <v>2</v>
      </c>
      <c r="G242">
        <v>950</v>
      </c>
      <c r="H242">
        <v>0</v>
      </c>
      <c r="I242">
        <v>59850</v>
      </c>
    </row>
    <row r="243" spans="1:9" x14ac:dyDescent="0.25">
      <c r="A243" t="s">
        <v>286</v>
      </c>
      <c r="B243">
        <v>17040262</v>
      </c>
      <c r="C243" t="s">
        <v>213</v>
      </c>
      <c r="D243" t="s">
        <v>287</v>
      </c>
      <c r="E243">
        <v>4</v>
      </c>
      <c r="F243">
        <v>29</v>
      </c>
      <c r="G243">
        <v>992.73</v>
      </c>
      <c r="H243">
        <v>0</v>
      </c>
      <c r="I243">
        <v>269410</v>
      </c>
    </row>
    <row r="244" spans="1:9" x14ac:dyDescent="0.25">
      <c r="A244" t="s">
        <v>9</v>
      </c>
      <c r="B244">
        <v>28353023</v>
      </c>
      <c r="C244" t="s">
        <v>34</v>
      </c>
      <c r="D244" t="s">
        <v>80</v>
      </c>
      <c r="E244">
        <v>0</v>
      </c>
      <c r="F244">
        <v>4</v>
      </c>
      <c r="G244">
        <v>1319.63</v>
      </c>
      <c r="H244">
        <v>0</v>
      </c>
      <c r="I244">
        <v>2540</v>
      </c>
    </row>
    <row r="245" spans="1:9" x14ac:dyDescent="0.25">
      <c r="A245" t="s">
        <v>9</v>
      </c>
      <c r="B245">
        <v>5153342</v>
      </c>
      <c r="C245" t="s">
        <v>288</v>
      </c>
      <c r="D245" t="s">
        <v>289</v>
      </c>
      <c r="E245">
        <v>0</v>
      </c>
      <c r="F245">
        <v>16</v>
      </c>
      <c r="G245">
        <v>539.36</v>
      </c>
      <c r="H245">
        <v>0</v>
      </c>
      <c r="I245">
        <v>12517</v>
      </c>
    </row>
    <row r="246" spans="1:9" x14ac:dyDescent="0.25">
      <c r="A246" t="s">
        <v>9</v>
      </c>
      <c r="B246">
        <v>20921860</v>
      </c>
      <c r="C246" t="s">
        <v>290</v>
      </c>
      <c r="D246" t="s">
        <v>291</v>
      </c>
      <c r="E246">
        <v>0</v>
      </c>
      <c r="F246">
        <v>0</v>
      </c>
      <c r="G246">
        <v>676</v>
      </c>
      <c r="H246">
        <v>0</v>
      </c>
      <c r="I246">
        <v>1352</v>
      </c>
    </row>
    <row r="247" spans="1:9" x14ac:dyDescent="0.25">
      <c r="A247" t="s">
        <v>9</v>
      </c>
      <c r="B247">
        <v>34572386</v>
      </c>
      <c r="C247" t="s">
        <v>292</v>
      </c>
      <c r="D247" t="s">
        <v>293</v>
      </c>
      <c r="E247">
        <v>0</v>
      </c>
      <c r="F247">
        <v>0</v>
      </c>
      <c r="G247">
        <v>885.58</v>
      </c>
      <c r="H247">
        <v>208.62</v>
      </c>
      <c r="I247">
        <v>6050</v>
      </c>
    </row>
    <row r="248" spans="1:9" x14ac:dyDescent="0.25">
      <c r="A248" t="s">
        <v>9</v>
      </c>
      <c r="B248">
        <v>4561276</v>
      </c>
      <c r="C248" t="s">
        <v>118</v>
      </c>
      <c r="D248" t="s">
        <v>119</v>
      </c>
      <c r="E248">
        <v>0</v>
      </c>
      <c r="F248">
        <v>17</v>
      </c>
      <c r="G248">
        <v>608</v>
      </c>
      <c r="H248">
        <v>0</v>
      </c>
      <c r="I248">
        <v>1824</v>
      </c>
    </row>
    <row r="249" spans="1:9" x14ac:dyDescent="0.25">
      <c r="A249" t="s">
        <v>9</v>
      </c>
      <c r="B249">
        <v>6859304</v>
      </c>
      <c r="C249" t="s">
        <v>208</v>
      </c>
      <c r="D249" t="s">
        <v>209</v>
      </c>
      <c r="E249">
        <v>0</v>
      </c>
      <c r="F249">
        <v>13</v>
      </c>
      <c r="G249">
        <v>402</v>
      </c>
      <c r="H249">
        <v>0</v>
      </c>
      <c r="I249">
        <v>1206</v>
      </c>
    </row>
    <row r="250" spans="1:9" x14ac:dyDescent="0.25">
      <c r="A250" t="s">
        <v>9</v>
      </c>
      <c r="B250">
        <v>3935927</v>
      </c>
      <c r="C250" t="s">
        <v>294</v>
      </c>
      <c r="D250" t="s">
        <v>295</v>
      </c>
      <c r="E250">
        <v>4</v>
      </c>
      <c r="F250">
        <v>145</v>
      </c>
      <c r="G250">
        <v>957.33</v>
      </c>
      <c r="H250">
        <v>0</v>
      </c>
      <c r="I250">
        <v>144176</v>
      </c>
    </row>
    <row r="251" spans="1:9" x14ac:dyDescent="0.25">
      <c r="B251">
        <v>9099140</v>
      </c>
      <c r="C251" t="s">
        <v>151</v>
      </c>
      <c r="D251" t="s">
        <v>141</v>
      </c>
      <c r="E251">
        <v>4</v>
      </c>
      <c r="F251">
        <v>458</v>
      </c>
      <c r="G251">
        <v>765.26</v>
      </c>
      <c r="H251">
        <v>0</v>
      </c>
      <c r="I251">
        <v>467266</v>
      </c>
    </row>
    <row r="252" spans="1:9" x14ac:dyDescent="0.25">
      <c r="A252" t="s">
        <v>9</v>
      </c>
      <c r="B252">
        <v>30354499</v>
      </c>
      <c r="C252" t="s">
        <v>149</v>
      </c>
      <c r="D252" t="s">
        <v>150</v>
      </c>
      <c r="E252">
        <v>0</v>
      </c>
      <c r="F252">
        <v>0</v>
      </c>
      <c r="G252">
        <v>360</v>
      </c>
      <c r="H252">
        <v>0</v>
      </c>
      <c r="I252">
        <v>360</v>
      </c>
    </row>
    <row r="253" spans="1:9" x14ac:dyDescent="0.25">
      <c r="A253" t="s">
        <v>9</v>
      </c>
      <c r="B253">
        <v>9783999</v>
      </c>
      <c r="C253" t="s">
        <v>124</v>
      </c>
      <c r="D253" t="s">
        <v>125</v>
      </c>
      <c r="E253">
        <v>0</v>
      </c>
      <c r="F253">
        <v>6</v>
      </c>
      <c r="G253">
        <v>1200</v>
      </c>
      <c r="H253">
        <v>0</v>
      </c>
      <c r="I253">
        <v>15600</v>
      </c>
    </row>
    <row r="254" spans="1:9" x14ac:dyDescent="0.25">
      <c r="A254" t="s">
        <v>9</v>
      </c>
      <c r="B254">
        <v>18411117</v>
      </c>
      <c r="C254" t="s">
        <v>296</v>
      </c>
      <c r="D254" t="s">
        <v>297</v>
      </c>
      <c r="E254">
        <v>0</v>
      </c>
      <c r="F254">
        <v>0</v>
      </c>
      <c r="G254">
        <v>3060</v>
      </c>
      <c r="H254">
        <v>0</v>
      </c>
      <c r="I254">
        <v>3060</v>
      </c>
    </row>
    <row r="255" spans="1:9" x14ac:dyDescent="0.25">
      <c r="A255" t="s">
        <v>9</v>
      </c>
      <c r="B255">
        <v>9843966</v>
      </c>
      <c r="C255" t="s">
        <v>88</v>
      </c>
      <c r="D255" t="s">
        <v>298</v>
      </c>
      <c r="E255">
        <v>5</v>
      </c>
      <c r="F255">
        <v>47</v>
      </c>
      <c r="G255">
        <v>990</v>
      </c>
      <c r="H255">
        <v>0</v>
      </c>
      <c r="I255">
        <v>68273</v>
      </c>
    </row>
    <row r="256" spans="1:9" x14ac:dyDescent="0.25">
      <c r="A256" t="s">
        <v>9</v>
      </c>
      <c r="B256">
        <v>29352682</v>
      </c>
      <c r="C256" t="s">
        <v>187</v>
      </c>
      <c r="D256" t="s">
        <v>69</v>
      </c>
      <c r="E256">
        <v>0</v>
      </c>
      <c r="F256">
        <v>13</v>
      </c>
      <c r="G256">
        <v>871</v>
      </c>
      <c r="H256">
        <v>22804.36</v>
      </c>
      <c r="I256">
        <v>62712</v>
      </c>
    </row>
    <row r="257" spans="1:9" x14ac:dyDescent="0.25">
      <c r="A257" t="s">
        <v>9</v>
      </c>
      <c r="B257">
        <v>15669662</v>
      </c>
      <c r="C257" t="s">
        <v>94</v>
      </c>
      <c r="D257" t="s">
        <v>23</v>
      </c>
      <c r="E257">
        <v>0</v>
      </c>
      <c r="F257">
        <v>0</v>
      </c>
      <c r="G257">
        <v>1150</v>
      </c>
      <c r="H257">
        <v>0</v>
      </c>
      <c r="I257">
        <v>0</v>
      </c>
    </row>
    <row r="258" spans="1:9" x14ac:dyDescent="0.25">
      <c r="A258" t="s">
        <v>9</v>
      </c>
      <c r="B258">
        <v>15669663</v>
      </c>
      <c r="C258" t="s">
        <v>94</v>
      </c>
      <c r="D258" t="s">
        <v>23</v>
      </c>
      <c r="E258">
        <v>0</v>
      </c>
      <c r="F258">
        <v>0</v>
      </c>
      <c r="G258">
        <v>951.8</v>
      </c>
      <c r="H258">
        <v>0</v>
      </c>
      <c r="I258">
        <v>920</v>
      </c>
    </row>
    <row r="259" spans="1:9" x14ac:dyDescent="0.25">
      <c r="A259" t="s">
        <v>9</v>
      </c>
      <c r="B259">
        <v>12023102</v>
      </c>
      <c r="C259" t="s">
        <v>10</v>
      </c>
      <c r="D259" t="s">
        <v>11</v>
      </c>
      <c r="E259">
        <v>0</v>
      </c>
      <c r="F259">
        <v>14</v>
      </c>
      <c r="G259">
        <v>597</v>
      </c>
      <c r="H259">
        <v>3270.52</v>
      </c>
      <c r="I259">
        <v>10746</v>
      </c>
    </row>
    <row r="260" spans="1:9" x14ac:dyDescent="0.25">
      <c r="A260" t="s">
        <v>9</v>
      </c>
      <c r="B260">
        <v>26905488</v>
      </c>
      <c r="C260" t="s">
        <v>34</v>
      </c>
      <c r="D260" t="s">
        <v>35</v>
      </c>
      <c r="E260">
        <v>0</v>
      </c>
      <c r="F260">
        <v>4</v>
      </c>
      <c r="G260">
        <v>1043.31</v>
      </c>
      <c r="H260">
        <v>8858.5400000000009</v>
      </c>
      <c r="I260">
        <v>24361</v>
      </c>
    </row>
    <row r="261" spans="1:9" x14ac:dyDescent="0.25">
      <c r="A261" t="s">
        <v>9</v>
      </c>
      <c r="B261">
        <v>19968390</v>
      </c>
      <c r="C261" t="s">
        <v>32</v>
      </c>
      <c r="D261" t="s">
        <v>95</v>
      </c>
      <c r="E261">
        <v>0</v>
      </c>
      <c r="F261">
        <v>7</v>
      </c>
      <c r="G261">
        <v>907.66</v>
      </c>
      <c r="H261">
        <v>8216.5</v>
      </c>
      <c r="I261">
        <v>32866</v>
      </c>
    </row>
    <row r="262" spans="1:9" x14ac:dyDescent="0.25">
      <c r="A262" t="s">
        <v>9</v>
      </c>
      <c r="B262">
        <v>34774535</v>
      </c>
      <c r="C262" t="s">
        <v>299</v>
      </c>
      <c r="D262" t="s">
        <v>300</v>
      </c>
      <c r="E262">
        <v>5</v>
      </c>
      <c r="F262">
        <v>1</v>
      </c>
      <c r="G262">
        <v>1760</v>
      </c>
      <c r="H262">
        <v>0</v>
      </c>
      <c r="I262">
        <v>0</v>
      </c>
    </row>
    <row r="263" spans="1:9" x14ac:dyDescent="0.25">
      <c r="A263" t="s">
        <v>9</v>
      </c>
      <c r="B263">
        <v>14273354</v>
      </c>
      <c r="C263" t="s">
        <v>301</v>
      </c>
      <c r="D263" t="s">
        <v>113</v>
      </c>
      <c r="E263">
        <v>0</v>
      </c>
      <c r="F263">
        <v>0</v>
      </c>
      <c r="G263">
        <v>1240</v>
      </c>
      <c r="H263">
        <v>0</v>
      </c>
      <c r="I263">
        <v>4960</v>
      </c>
    </row>
    <row r="264" spans="1:9" x14ac:dyDescent="0.25">
      <c r="A264" t="s">
        <v>9</v>
      </c>
      <c r="B264">
        <v>5854625</v>
      </c>
      <c r="C264" t="s">
        <v>10</v>
      </c>
      <c r="D264" t="s">
        <v>30</v>
      </c>
      <c r="E264">
        <v>4</v>
      </c>
      <c r="F264">
        <v>36</v>
      </c>
      <c r="G264">
        <v>846.66</v>
      </c>
      <c r="H264">
        <v>0</v>
      </c>
      <c r="I264">
        <v>2316</v>
      </c>
    </row>
    <row r="265" spans="1:9" x14ac:dyDescent="0.25">
      <c r="A265" t="s">
        <v>302</v>
      </c>
      <c r="B265">
        <v>9225651</v>
      </c>
      <c r="C265" t="s">
        <v>24</v>
      </c>
      <c r="D265" t="s">
        <v>25</v>
      </c>
      <c r="E265">
        <v>4</v>
      </c>
      <c r="F265">
        <v>193</v>
      </c>
      <c r="G265">
        <v>369.16</v>
      </c>
      <c r="H265">
        <v>0</v>
      </c>
      <c r="I265">
        <v>131124</v>
      </c>
    </row>
    <row r="266" spans="1:9" x14ac:dyDescent="0.25">
      <c r="A266" t="s">
        <v>9</v>
      </c>
      <c r="B266">
        <v>28925139</v>
      </c>
      <c r="C266" t="s">
        <v>157</v>
      </c>
      <c r="D266" t="s">
        <v>128</v>
      </c>
      <c r="E266">
        <v>0</v>
      </c>
      <c r="F266">
        <v>0</v>
      </c>
      <c r="G266">
        <v>368.93</v>
      </c>
      <c r="H266">
        <v>0</v>
      </c>
      <c r="I266">
        <v>0</v>
      </c>
    </row>
    <row r="267" spans="1:9" x14ac:dyDescent="0.25">
      <c r="A267" t="s">
        <v>303</v>
      </c>
      <c r="B267">
        <v>36550582</v>
      </c>
      <c r="C267" t="s">
        <v>304</v>
      </c>
      <c r="D267" t="s">
        <v>305</v>
      </c>
      <c r="E267">
        <v>0</v>
      </c>
      <c r="F267">
        <v>12</v>
      </c>
      <c r="G267">
        <v>314.56</v>
      </c>
      <c r="H267">
        <v>0</v>
      </c>
      <c r="I267">
        <v>65700</v>
      </c>
    </row>
    <row r="268" spans="1:9" x14ac:dyDescent="0.25">
      <c r="A268" t="s">
        <v>9</v>
      </c>
      <c r="B268">
        <v>38307572</v>
      </c>
      <c r="C268" t="s">
        <v>34</v>
      </c>
      <c r="D268" t="s">
        <v>35</v>
      </c>
      <c r="E268">
        <v>0</v>
      </c>
      <c r="F268">
        <v>0</v>
      </c>
      <c r="G268">
        <v>1457.14</v>
      </c>
      <c r="H268">
        <v>0</v>
      </c>
      <c r="I268">
        <v>0</v>
      </c>
    </row>
    <row r="269" spans="1:9" x14ac:dyDescent="0.25">
      <c r="A269" t="s">
        <v>9</v>
      </c>
      <c r="B269">
        <v>16738955</v>
      </c>
      <c r="C269" t="s">
        <v>301</v>
      </c>
      <c r="D269" t="s">
        <v>23</v>
      </c>
      <c r="E269">
        <v>0</v>
      </c>
      <c r="F269">
        <v>0</v>
      </c>
      <c r="G269">
        <v>1380</v>
      </c>
      <c r="H269">
        <v>0</v>
      </c>
      <c r="I269">
        <v>0</v>
      </c>
    </row>
    <row r="270" spans="1:9" x14ac:dyDescent="0.25">
      <c r="A270" t="s">
        <v>306</v>
      </c>
      <c r="B270">
        <v>11582147</v>
      </c>
      <c r="C270" t="s">
        <v>64</v>
      </c>
      <c r="D270" t="s">
        <v>65</v>
      </c>
      <c r="E270">
        <v>4</v>
      </c>
      <c r="F270">
        <v>124</v>
      </c>
      <c r="G270">
        <v>681.8</v>
      </c>
      <c r="H270">
        <v>0</v>
      </c>
      <c r="I270">
        <v>223562</v>
      </c>
    </row>
    <row r="271" spans="1:9" x14ac:dyDescent="0.25">
      <c r="A271" t="s">
        <v>9</v>
      </c>
      <c r="B271">
        <v>8580218</v>
      </c>
      <c r="C271" t="s">
        <v>229</v>
      </c>
      <c r="D271" t="s">
        <v>264</v>
      </c>
      <c r="E271">
        <v>4</v>
      </c>
      <c r="F271">
        <v>21</v>
      </c>
      <c r="G271">
        <v>546.86</v>
      </c>
      <c r="H271">
        <v>0</v>
      </c>
      <c r="I271">
        <v>11170</v>
      </c>
    </row>
    <row r="272" spans="1:9" x14ac:dyDescent="0.25">
      <c r="A272" t="s">
        <v>9</v>
      </c>
      <c r="B272">
        <v>30322386</v>
      </c>
      <c r="C272" t="s">
        <v>213</v>
      </c>
      <c r="D272" t="s">
        <v>307</v>
      </c>
      <c r="E272">
        <v>0</v>
      </c>
      <c r="F272">
        <v>0</v>
      </c>
      <c r="G272">
        <v>1350</v>
      </c>
      <c r="H272">
        <v>0</v>
      </c>
      <c r="I272">
        <v>0</v>
      </c>
    </row>
    <row r="273" spans="1:9" x14ac:dyDescent="0.25">
      <c r="A273" t="s">
        <v>9</v>
      </c>
      <c r="B273">
        <v>40170269</v>
      </c>
      <c r="C273" t="s">
        <v>40</v>
      </c>
      <c r="D273" t="s">
        <v>308</v>
      </c>
      <c r="E273">
        <v>0</v>
      </c>
      <c r="F273">
        <v>0</v>
      </c>
      <c r="G273">
        <v>1547</v>
      </c>
      <c r="H273">
        <v>0</v>
      </c>
      <c r="I273">
        <v>0</v>
      </c>
    </row>
    <row r="274" spans="1:9" x14ac:dyDescent="0.25">
      <c r="A274" t="s">
        <v>9</v>
      </c>
      <c r="B274">
        <v>39978962</v>
      </c>
      <c r="C274" t="s">
        <v>263</v>
      </c>
      <c r="D274" t="s">
        <v>197</v>
      </c>
      <c r="E274">
        <v>0</v>
      </c>
      <c r="F274">
        <v>0</v>
      </c>
      <c r="G274">
        <v>1846</v>
      </c>
      <c r="H274">
        <v>0</v>
      </c>
      <c r="I274">
        <v>0</v>
      </c>
    </row>
    <row r="275" spans="1:9" x14ac:dyDescent="0.25">
      <c r="A275" t="s">
        <v>9</v>
      </c>
      <c r="B275">
        <v>13439253</v>
      </c>
      <c r="C275" t="s">
        <v>309</v>
      </c>
      <c r="D275" t="s">
        <v>60</v>
      </c>
      <c r="E275">
        <v>0</v>
      </c>
      <c r="F275">
        <v>0</v>
      </c>
      <c r="G275">
        <v>298.93</v>
      </c>
      <c r="H275">
        <v>0</v>
      </c>
      <c r="I275">
        <v>940</v>
      </c>
    </row>
    <row r="276" spans="1:9" x14ac:dyDescent="0.25">
      <c r="A276" t="s">
        <v>9</v>
      </c>
      <c r="B276">
        <v>16228202</v>
      </c>
      <c r="C276" t="s">
        <v>290</v>
      </c>
      <c r="D276" t="s">
        <v>291</v>
      </c>
      <c r="E276">
        <v>0</v>
      </c>
      <c r="F276">
        <v>0</v>
      </c>
      <c r="G276">
        <v>920</v>
      </c>
      <c r="H276">
        <v>0</v>
      </c>
      <c r="I276">
        <v>2785</v>
      </c>
    </row>
    <row r="277" spans="1:9" x14ac:dyDescent="0.25">
      <c r="A277" t="s">
        <v>9</v>
      </c>
      <c r="B277">
        <v>17195389</v>
      </c>
      <c r="C277" t="s">
        <v>10</v>
      </c>
      <c r="D277" t="s">
        <v>11</v>
      </c>
      <c r="E277">
        <v>0</v>
      </c>
      <c r="F277">
        <v>16</v>
      </c>
      <c r="G277">
        <v>386</v>
      </c>
      <c r="H277">
        <v>0</v>
      </c>
      <c r="I277">
        <v>7720</v>
      </c>
    </row>
    <row r="278" spans="1:9" x14ac:dyDescent="0.25">
      <c r="A278" t="s">
        <v>9</v>
      </c>
      <c r="B278">
        <v>39332978</v>
      </c>
      <c r="C278" t="s">
        <v>112</v>
      </c>
      <c r="D278" t="s">
        <v>33</v>
      </c>
      <c r="E278">
        <v>0</v>
      </c>
      <c r="F278">
        <v>0</v>
      </c>
      <c r="G278">
        <v>1748</v>
      </c>
      <c r="H278">
        <v>0</v>
      </c>
      <c r="I278">
        <v>0</v>
      </c>
    </row>
    <row r="279" spans="1:9" x14ac:dyDescent="0.25">
      <c r="A279" t="s">
        <v>9</v>
      </c>
      <c r="B279">
        <v>21362727</v>
      </c>
      <c r="C279" t="s">
        <v>310</v>
      </c>
      <c r="D279" t="s">
        <v>311</v>
      </c>
      <c r="E279">
        <v>0</v>
      </c>
      <c r="F279">
        <v>0</v>
      </c>
      <c r="G279">
        <v>1775</v>
      </c>
      <c r="H279">
        <v>0</v>
      </c>
      <c r="I279">
        <v>0</v>
      </c>
    </row>
    <row r="280" spans="1:9" x14ac:dyDescent="0.25">
      <c r="A280" t="s">
        <v>9</v>
      </c>
      <c r="B280">
        <v>39358638</v>
      </c>
      <c r="C280" t="s">
        <v>100</v>
      </c>
      <c r="D280" t="s">
        <v>101</v>
      </c>
      <c r="E280">
        <v>0</v>
      </c>
      <c r="F280">
        <v>0</v>
      </c>
      <c r="G280">
        <v>653</v>
      </c>
      <c r="H280">
        <v>0</v>
      </c>
      <c r="I280">
        <v>0</v>
      </c>
    </row>
    <row r="281" spans="1:9" x14ac:dyDescent="0.25">
      <c r="A281" t="s">
        <v>9</v>
      </c>
      <c r="B281">
        <v>5032421</v>
      </c>
      <c r="C281" t="s">
        <v>138</v>
      </c>
      <c r="D281" t="s">
        <v>139</v>
      </c>
      <c r="E281">
        <v>0</v>
      </c>
      <c r="F281">
        <v>33</v>
      </c>
      <c r="G281">
        <v>606.13</v>
      </c>
      <c r="H281">
        <v>0</v>
      </c>
      <c r="I281">
        <v>16510</v>
      </c>
    </row>
    <row r="282" spans="1:9" x14ac:dyDescent="0.25">
      <c r="A282" t="s">
        <v>9</v>
      </c>
      <c r="B282">
        <v>24305661</v>
      </c>
      <c r="C282" t="s">
        <v>40</v>
      </c>
      <c r="D282" t="s">
        <v>312</v>
      </c>
      <c r="E282">
        <v>0</v>
      </c>
      <c r="F282">
        <v>0</v>
      </c>
      <c r="G282">
        <v>1786</v>
      </c>
      <c r="H282">
        <v>0</v>
      </c>
      <c r="I282">
        <v>0</v>
      </c>
    </row>
    <row r="283" spans="1:9" x14ac:dyDescent="0.25">
      <c r="A283" t="s">
        <v>9</v>
      </c>
      <c r="B283">
        <v>39487213</v>
      </c>
      <c r="C283" t="s">
        <v>180</v>
      </c>
      <c r="D283" t="s">
        <v>181</v>
      </c>
      <c r="E283">
        <v>0</v>
      </c>
      <c r="F283">
        <v>0</v>
      </c>
      <c r="G283">
        <v>750</v>
      </c>
      <c r="H283">
        <v>0</v>
      </c>
      <c r="I283">
        <v>0</v>
      </c>
    </row>
    <row r="284" spans="1:9" x14ac:dyDescent="0.25">
      <c r="A284" t="s">
        <v>9</v>
      </c>
      <c r="B284">
        <v>7528691</v>
      </c>
      <c r="C284" t="s">
        <v>231</v>
      </c>
      <c r="D284" t="s">
        <v>232</v>
      </c>
      <c r="E284">
        <v>0</v>
      </c>
      <c r="F284">
        <v>16</v>
      </c>
      <c r="G284">
        <v>487.96</v>
      </c>
      <c r="H284">
        <v>309</v>
      </c>
      <c r="I284">
        <v>1545</v>
      </c>
    </row>
    <row r="285" spans="1:9" x14ac:dyDescent="0.25">
      <c r="A285" t="s">
        <v>9</v>
      </c>
      <c r="B285">
        <v>21045619</v>
      </c>
      <c r="C285" t="s">
        <v>29</v>
      </c>
      <c r="D285" t="s">
        <v>182</v>
      </c>
      <c r="E285">
        <v>5</v>
      </c>
      <c r="F285">
        <v>1</v>
      </c>
      <c r="G285">
        <v>278.36</v>
      </c>
      <c r="H285">
        <v>0</v>
      </c>
      <c r="I285">
        <v>325</v>
      </c>
    </row>
    <row r="286" spans="1:9" x14ac:dyDescent="0.25">
      <c r="A286" t="s">
        <v>9</v>
      </c>
      <c r="B286">
        <v>7892971</v>
      </c>
      <c r="C286" t="s">
        <v>115</v>
      </c>
      <c r="D286" t="s">
        <v>116</v>
      </c>
      <c r="E286">
        <v>0</v>
      </c>
      <c r="F286">
        <v>48</v>
      </c>
      <c r="G286">
        <v>285.43</v>
      </c>
      <c r="H286">
        <v>0</v>
      </c>
      <c r="I286">
        <v>24210</v>
      </c>
    </row>
    <row r="287" spans="1:9" x14ac:dyDescent="0.25">
      <c r="A287" t="s">
        <v>9</v>
      </c>
      <c r="B287">
        <v>16584195</v>
      </c>
      <c r="C287" t="s">
        <v>75</v>
      </c>
      <c r="D287" t="s">
        <v>114</v>
      </c>
      <c r="E287">
        <v>0</v>
      </c>
      <c r="F287">
        <v>0</v>
      </c>
      <c r="G287">
        <v>1340.43</v>
      </c>
      <c r="H287">
        <v>0</v>
      </c>
      <c r="I287">
        <v>1335</v>
      </c>
    </row>
    <row r="288" spans="1:9" x14ac:dyDescent="0.25">
      <c r="A288" t="s">
        <v>9</v>
      </c>
      <c r="B288">
        <v>14135025</v>
      </c>
      <c r="C288" t="s">
        <v>22</v>
      </c>
      <c r="D288" t="s">
        <v>61</v>
      </c>
      <c r="E288">
        <v>0</v>
      </c>
      <c r="F288">
        <v>20</v>
      </c>
      <c r="G288">
        <v>808</v>
      </c>
      <c r="H288">
        <v>4628.68</v>
      </c>
      <c r="I288">
        <v>7995</v>
      </c>
    </row>
    <row r="289" spans="1:9" x14ac:dyDescent="0.25">
      <c r="A289" t="s">
        <v>9</v>
      </c>
      <c r="B289">
        <v>31846745</v>
      </c>
      <c r="C289" t="s">
        <v>66</v>
      </c>
      <c r="D289" t="s">
        <v>313</v>
      </c>
      <c r="E289">
        <v>0</v>
      </c>
      <c r="F289">
        <v>0</v>
      </c>
      <c r="G289">
        <v>268</v>
      </c>
      <c r="H289">
        <v>0</v>
      </c>
      <c r="I289">
        <v>0</v>
      </c>
    </row>
    <row r="290" spans="1:9" x14ac:dyDescent="0.25">
      <c r="A290" t="s">
        <v>314</v>
      </c>
      <c r="B290">
        <v>3976452</v>
      </c>
      <c r="C290" t="s">
        <v>315</v>
      </c>
      <c r="D290" t="s">
        <v>228</v>
      </c>
      <c r="E290">
        <v>4</v>
      </c>
      <c r="F290">
        <v>1412</v>
      </c>
      <c r="G290">
        <v>268.16000000000003</v>
      </c>
      <c r="H290">
        <v>0</v>
      </c>
      <c r="I290">
        <v>145647</v>
      </c>
    </row>
    <row r="291" spans="1:9" x14ac:dyDescent="0.25">
      <c r="A291" t="s">
        <v>9</v>
      </c>
      <c r="B291">
        <v>9649241</v>
      </c>
      <c r="C291" t="s">
        <v>279</v>
      </c>
      <c r="D291" t="s">
        <v>232</v>
      </c>
      <c r="E291">
        <v>0</v>
      </c>
      <c r="F291">
        <v>3</v>
      </c>
      <c r="G291">
        <v>558</v>
      </c>
      <c r="H291">
        <v>0</v>
      </c>
      <c r="I291">
        <v>1116</v>
      </c>
    </row>
    <row r="292" spans="1:9" x14ac:dyDescent="0.25">
      <c r="A292" t="s">
        <v>9</v>
      </c>
      <c r="B292">
        <v>14507485</v>
      </c>
      <c r="C292" t="s">
        <v>316</v>
      </c>
      <c r="D292" t="s">
        <v>61</v>
      </c>
      <c r="E292">
        <v>0</v>
      </c>
      <c r="F292">
        <v>4</v>
      </c>
      <c r="G292">
        <v>990.5</v>
      </c>
      <c r="H292">
        <v>0</v>
      </c>
      <c r="I292">
        <v>1981</v>
      </c>
    </row>
    <row r="293" spans="1:9" x14ac:dyDescent="0.25">
      <c r="A293" t="s">
        <v>9</v>
      </c>
      <c r="B293">
        <v>13874203</v>
      </c>
      <c r="C293" t="s">
        <v>152</v>
      </c>
      <c r="D293" t="s">
        <v>111</v>
      </c>
      <c r="E293">
        <v>4</v>
      </c>
      <c r="F293">
        <v>36</v>
      </c>
      <c r="G293">
        <v>733.56</v>
      </c>
      <c r="H293">
        <v>0</v>
      </c>
      <c r="I293">
        <v>1490</v>
      </c>
    </row>
    <row r="294" spans="1:9" x14ac:dyDescent="0.25">
      <c r="A294" t="s">
        <v>9</v>
      </c>
      <c r="B294">
        <v>18568096</v>
      </c>
      <c r="C294" t="s">
        <v>76</v>
      </c>
      <c r="D294" t="s">
        <v>77</v>
      </c>
      <c r="E294">
        <v>4</v>
      </c>
      <c r="F294">
        <v>1</v>
      </c>
      <c r="G294">
        <v>268.66000000000003</v>
      </c>
      <c r="H294">
        <v>0</v>
      </c>
      <c r="I294">
        <v>0</v>
      </c>
    </row>
    <row r="295" spans="1:9" x14ac:dyDescent="0.25">
      <c r="A295" t="s">
        <v>9</v>
      </c>
      <c r="B295">
        <v>18969328</v>
      </c>
      <c r="C295" t="s">
        <v>134</v>
      </c>
      <c r="D295" t="s">
        <v>135</v>
      </c>
      <c r="E295">
        <v>0</v>
      </c>
      <c r="F295">
        <v>13</v>
      </c>
      <c r="G295">
        <v>398.57</v>
      </c>
      <c r="H295">
        <v>930</v>
      </c>
      <c r="I295">
        <v>8370</v>
      </c>
    </row>
    <row r="296" spans="1:9" x14ac:dyDescent="0.25">
      <c r="A296" t="s">
        <v>9</v>
      </c>
      <c r="B296">
        <v>30400122</v>
      </c>
      <c r="C296" t="s">
        <v>152</v>
      </c>
      <c r="D296" t="s">
        <v>216</v>
      </c>
      <c r="E296">
        <v>0</v>
      </c>
      <c r="F296">
        <v>4</v>
      </c>
      <c r="G296">
        <v>704.8</v>
      </c>
      <c r="H296">
        <v>8911</v>
      </c>
      <c r="I296">
        <v>29279</v>
      </c>
    </row>
    <row r="297" spans="1:9" x14ac:dyDescent="0.25">
      <c r="A297" t="s">
        <v>9</v>
      </c>
      <c r="B297">
        <v>31846880</v>
      </c>
      <c r="C297" t="s">
        <v>66</v>
      </c>
      <c r="D297" t="s">
        <v>313</v>
      </c>
      <c r="E297">
        <v>0</v>
      </c>
      <c r="F297">
        <v>0</v>
      </c>
      <c r="G297">
        <v>291.36</v>
      </c>
      <c r="H297">
        <v>0</v>
      </c>
      <c r="I297">
        <v>268</v>
      </c>
    </row>
    <row r="298" spans="1:9" x14ac:dyDescent="0.25">
      <c r="A298" t="s">
        <v>9</v>
      </c>
      <c r="B298">
        <v>39904127</v>
      </c>
      <c r="C298" t="s">
        <v>317</v>
      </c>
      <c r="D298" t="s">
        <v>318</v>
      </c>
      <c r="E298">
        <v>0</v>
      </c>
      <c r="F298">
        <v>0</v>
      </c>
      <c r="G298">
        <v>1113.42</v>
      </c>
      <c r="H298">
        <v>0</v>
      </c>
      <c r="I298">
        <v>0</v>
      </c>
    </row>
    <row r="299" spans="1:9" x14ac:dyDescent="0.25">
      <c r="A299" t="s">
        <v>9</v>
      </c>
      <c r="B299">
        <v>14712353</v>
      </c>
      <c r="C299" t="s">
        <v>265</v>
      </c>
      <c r="D299" t="s">
        <v>266</v>
      </c>
      <c r="E299">
        <v>0</v>
      </c>
      <c r="F299">
        <v>19</v>
      </c>
      <c r="G299">
        <v>1287</v>
      </c>
      <c r="H299">
        <v>11583</v>
      </c>
      <c r="I299">
        <v>1287</v>
      </c>
    </row>
    <row r="300" spans="1:9" x14ac:dyDescent="0.25">
      <c r="A300" t="s">
        <v>9</v>
      </c>
      <c r="B300">
        <v>36353874</v>
      </c>
      <c r="C300" t="s">
        <v>40</v>
      </c>
      <c r="D300" t="s">
        <v>319</v>
      </c>
      <c r="E300">
        <v>0</v>
      </c>
      <c r="F300">
        <v>0</v>
      </c>
      <c r="G300">
        <v>1149.73</v>
      </c>
      <c r="H300">
        <v>2327.65</v>
      </c>
      <c r="I300">
        <v>7648</v>
      </c>
    </row>
    <row r="301" spans="1:9" x14ac:dyDescent="0.25">
      <c r="A301" t="s">
        <v>9</v>
      </c>
      <c r="B301">
        <v>34208312</v>
      </c>
      <c r="C301" t="s">
        <v>191</v>
      </c>
      <c r="D301" t="s">
        <v>192</v>
      </c>
      <c r="E301">
        <v>5</v>
      </c>
      <c r="F301">
        <v>1</v>
      </c>
      <c r="G301">
        <v>1041.0999999999999</v>
      </c>
      <c r="H301">
        <v>547.67999999999995</v>
      </c>
      <c r="I301">
        <v>946</v>
      </c>
    </row>
    <row r="302" spans="1:9" x14ac:dyDescent="0.25">
      <c r="A302" t="s">
        <v>9</v>
      </c>
      <c r="B302">
        <v>7892972</v>
      </c>
      <c r="C302" t="s">
        <v>115</v>
      </c>
      <c r="D302" t="s">
        <v>116</v>
      </c>
      <c r="E302">
        <v>0</v>
      </c>
      <c r="F302">
        <v>100</v>
      </c>
      <c r="G302">
        <v>306.56</v>
      </c>
      <c r="H302">
        <v>0</v>
      </c>
      <c r="I302">
        <v>9368</v>
      </c>
    </row>
    <row r="303" spans="1:9" x14ac:dyDescent="0.25">
      <c r="A303" t="s">
        <v>9</v>
      </c>
      <c r="B303">
        <v>10130545</v>
      </c>
      <c r="C303" t="s">
        <v>112</v>
      </c>
      <c r="D303" t="s">
        <v>23</v>
      </c>
      <c r="E303">
        <v>4</v>
      </c>
      <c r="F303">
        <v>9</v>
      </c>
      <c r="G303">
        <v>1369.83</v>
      </c>
      <c r="H303">
        <v>0</v>
      </c>
      <c r="I303">
        <v>9478</v>
      </c>
    </row>
    <row r="304" spans="1:9" x14ac:dyDescent="0.25">
      <c r="A304" t="s">
        <v>9</v>
      </c>
      <c r="B304">
        <v>27852756</v>
      </c>
      <c r="C304" t="s">
        <v>155</v>
      </c>
      <c r="D304" t="s">
        <v>156</v>
      </c>
      <c r="E304">
        <v>3</v>
      </c>
      <c r="F304">
        <v>20</v>
      </c>
      <c r="G304">
        <v>405.2</v>
      </c>
      <c r="H304">
        <v>0</v>
      </c>
      <c r="I304">
        <v>5225</v>
      </c>
    </row>
    <row r="305" spans="1:9" x14ac:dyDescent="0.25">
      <c r="A305" t="s">
        <v>9</v>
      </c>
      <c r="B305">
        <v>12996274</v>
      </c>
      <c r="C305" t="s">
        <v>320</v>
      </c>
      <c r="D305" t="s">
        <v>321</v>
      </c>
      <c r="E305">
        <v>1</v>
      </c>
      <c r="F305">
        <v>1</v>
      </c>
      <c r="G305">
        <v>617</v>
      </c>
      <c r="H305">
        <v>0</v>
      </c>
      <c r="I305">
        <v>617</v>
      </c>
    </row>
    <row r="306" spans="1:9" x14ac:dyDescent="0.25">
      <c r="A306" t="s">
        <v>9</v>
      </c>
      <c r="B306">
        <v>39487804</v>
      </c>
      <c r="C306" t="s">
        <v>180</v>
      </c>
      <c r="D306" t="s">
        <v>181</v>
      </c>
      <c r="E306">
        <v>0</v>
      </c>
      <c r="F306">
        <v>0</v>
      </c>
      <c r="G306">
        <v>750</v>
      </c>
      <c r="H306">
        <v>0</v>
      </c>
      <c r="I306">
        <v>0</v>
      </c>
    </row>
    <row r="307" spans="1:9" x14ac:dyDescent="0.25">
      <c r="A307" t="s">
        <v>9</v>
      </c>
      <c r="B307">
        <v>9132192</v>
      </c>
      <c r="C307" t="s">
        <v>103</v>
      </c>
      <c r="D307" t="s">
        <v>27</v>
      </c>
      <c r="E307">
        <v>5</v>
      </c>
      <c r="F307">
        <v>8</v>
      </c>
      <c r="G307">
        <v>2009.6</v>
      </c>
      <c r="H307">
        <v>0</v>
      </c>
      <c r="I307">
        <v>35910</v>
      </c>
    </row>
    <row r="308" spans="1:9" x14ac:dyDescent="0.25">
      <c r="A308" t="s">
        <v>9</v>
      </c>
      <c r="B308">
        <v>15857977</v>
      </c>
      <c r="C308" t="s">
        <v>213</v>
      </c>
      <c r="D308" t="s">
        <v>214</v>
      </c>
      <c r="E308">
        <v>0</v>
      </c>
      <c r="F308">
        <v>9</v>
      </c>
      <c r="G308">
        <v>1093.83</v>
      </c>
      <c r="H308">
        <v>0</v>
      </c>
      <c r="I308">
        <v>22400</v>
      </c>
    </row>
    <row r="309" spans="1:9" x14ac:dyDescent="0.25">
      <c r="A309" t="s">
        <v>9</v>
      </c>
      <c r="B309">
        <v>34093123</v>
      </c>
      <c r="C309" t="s">
        <v>152</v>
      </c>
      <c r="D309" t="s">
        <v>164</v>
      </c>
      <c r="E309">
        <v>0</v>
      </c>
      <c r="F309">
        <v>0</v>
      </c>
      <c r="G309">
        <v>922</v>
      </c>
      <c r="H309">
        <v>2682.18</v>
      </c>
      <c r="I309">
        <v>7376</v>
      </c>
    </row>
    <row r="310" spans="1:9" x14ac:dyDescent="0.25">
      <c r="A310" t="s">
        <v>9</v>
      </c>
      <c r="B310">
        <v>18568098</v>
      </c>
      <c r="C310" t="s">
        <v>76</v>
      </c>
      <c r="D310" t="s">
        <v>77</v>
      </c>
      <c r="E310">
        <v>5</v>
      </c>
      <c r="F310">
        <v>1</v>
      </c>
      <c r="G310">
        <v>265.2</v>
      </c>
      <c r="H310">
        <v>216</v>
      </c>
      <c r="I310">
        <v>1080</v>
      </c>
    </row>
    <row r="311" spans="1:9" x14ac:dyDescent="0.25">
      <c r="A311" t="s">
        <v>9</v>
      </c>
      <c r="B311">
        <v>31455736</v>
      </c>
      <c r="C311" t="s">
        <v>322</v>
      </c>
      <c r="D311" t="s">
        <v>323</v>
      </c>
      <c r="E311">
        <v>0</v>
      </c>
      <c r="F311">
        <v>0</v>
      </c>
      <c r="G311">
        <v>695</v>
      </c>
      <c r="H311">
        <v>0</v>
      </c>
      <c r="I311">
        <v>0</v>
      </c>
    </row>
    <row r="312" spans="1:9" x14ac:dyDescent="0.25">
      <c r="A312" t="s">
        <v>9</v>
      </c>
      <c r="B312">
        <v>8053832</v>
      </c>
      <c r="C312" t="s">
        <v>59</v>
      </c>
      <c r="D312" t="s">
        <v>60</v>
      </c>
      <c r="E312">
        <v>0</v>
      </c>
      <c r="F312">
        <v>20</v>
      </c>
      <c r="G312">
        <v>403.73</v>
      </c>
      <c r="H312">
        <v>0</v>
      </c>
      <c r="I312">
        <v>19339</v>
      </c>
    </row>
    <row r="313" spans="1:9" x14ac:dyDescent="0.25">
      <c r="A313" t="s">
        <v>9</v>
      </c>
      <c r="B313">
        <v>18897842</v>
      </c>
      <c r="C313" t="s">
        <v>273</v>
      </c>
      <c r="D313" t="s">
        <v>324</v>
      </c>
      <c r="E313">
        <v>0</v>
      </c>
      <c r="F313">
        <v>34</v>
      </c>
      <c r="G313">
        <v>2520</v>
      </c>
      <c r="H313">
        <v>0</v>
      </c>
      <c r="I313">
        <v>161280</v>
      </c>
    </row>
    <row r="314" spans="1:9" x14ac:dyDescent="0.25">
      <c r="A314" t="s">
        <v>325</v>
      </c>
      <c r="B314">
        <v>9784504</v>
      </c>
      <c r="C314" t="s">
        <v>315</v>
      </c>
      <c r="D314" t="s">
        <v>228</v>
      </c>
      <c r="E314">
        <v>4</v>
      </c>
      <c r="F314">
        <v>214</v>
      </c>
      <c r="G314">
        <v>452.66</v>
      </c>
      <c r="H314">
        <v>0</v>
      </c>
      <c r="I314">
        <v>46555</v>
      </c>
    </row>
    <row r="315" spans="1:9" x14ac:dyDescent="0.25">
      <c r="A315" t="s">
        <v>9</v>
      </c>
      <c r="B315">
        <v>34873205</v>
      </c>
      <c r="C315" t="s">
        <v>279</v>
      </c>
      <c r="D315" t="s">
        <v>326</v>
      </c>
      <c r="E315">
        <v>3</v>
      </c>
      <c r="F315">
        <v>1</v>
      </c>
      <c r="G315">
        <v>610</v>
      </c>
      <c r="H315">
        <v>0</v>
      </c>
      <c r="I315">
        <v>1220</v>
      </c>
    </row>
    <row r="316" spans="1:9" x14ac:dyDescent="0.25">
      <c r="A316" t="s">
        <v>9</v>
      </c>
      <c r="B316">
        <v>8202401</v>
      </c>
      <c r="C316" t="s">
        <v>132</v>
      </c>
      <c r="D316" t="s">
        <v>133</v>
      </c>
      <c r="E316">
        <v>5</v>
      </c>
      <c r="F316">
        <v>38</v>
      </c>
      <c r="G316">
        <v>2734.23</v>
      </c>
      <c r="H316">
        <v>0</v>
      </c>
      <c r="I316">
        <v>155947</v>
      </c>
    </row>
    <row r="317" spans="1:9" x14ac:dyDescent="0.25">
      <c r="A317" t="s">
        <v>9</v>
      </c>
      <c r="B317">
        <v>24776350</v>
      </c>
      <c r="C317" t="s">
        <v>327</v>
      </c>
      <c r="D317" t="s">
        <v>69</v>
      </c>
      <c r="E317">
        <v>5</v>
      </c>
      <c r="F317">
        <v>1</v>
      </c>
      <c r="G317">
        <v>1486</v>
      </c>
      <c r="H317">
        <v>0</v>
      </c>
      <c r="I317">
        <v>13374</v>
      </c>
    </row>
    <row r="318" spans="1:9" x14ac:dyDescent="0.25">
      <c r="A318" t="s">
        <v>9</v>
      </c>
      <c r="B318">
        <v>14882246</v>
      </c>
      <c r="C318" t="s">
        <v>328</v>
      </c>
      <c r="D318" t="s">
        <v>27</v>
      </c>
      <c r="E318">
        <v>0</v>
      </c>
      <c r="F318">
        <v>0</v>
      </c>
      <c r="G318">
        <v>1637.73</v>
      </c>
      <c r="H318">
        <v>0</v>
      </c>
      <c r="I318">
        <v>1538</v>
      </c>
    </row>
    <row r="319" spans="1:9" x14ac:dyDescent="0.25">
      <c r="A319" t="s">
        <v>9</v>
      </c>
      <c r="B319">
        <v>13264852</v>
      </c>
      <c r="C319" t="s">
        <v>329</v>
      </c>
      <c r="D319" t="s">
        <v>39</v>
      </c>
      <c r="E319">
        <v>0</v>
      </c>
      <c r="F319">
        <v>6</v>
      </c>
      <c r="G319">
        <v>436.9</v>
      </c>
      <c r="H319">
        <v>0</v>
      </c>
      <c r="I319">
        <v>2195</v>
      </c>
    </row>
    <row r="320" spans="1:9" x14ac:dyDescent="0.25">
      <c r="A320" t="s">
        <v>9</v>
      </c>
      <c r="B320">
        <v>18199233</v>
      </c>
      <c r="C320" t="s">
        <v>330</v>
      </c>
      <c r="D320" t="s">
        <v>331</v>
      </c>
      <c r="E320">
        <v>5</v>
      </c>
      <c r="F320">
        <v>6</v>
      </c>
      <c r="G320">
        <v>1090</v>
      </c>
      <c r="H320">
        <v>5510</v>
      </c>
      <c r="I320">
        <v>11020</v>
      </c>
    </row>
    <row r="321" spans="1:9" x14ac:dyDescent="0.25">
      <c r="A321" t="s">
        <v>9</v>
      </c>
      <c r="B321">
        <v>26807421</v>
      </c>
      <c r="C321" t="s">
        <v>42</v>
      </c>
      <c r="D321" t="s">
        <v>27</v>
      </c>
      <c r="E321">
        <v>0</v>
      </c>
      <c r="F321">
        <v>0</v>
      </c>
      <c r="G321">
        <v>1954</v>
      </c>
      <c r="H321">
        <v>5946.95</v>
      </c>
      <c r="I321">
        <v>19540</v>
      </c>
    </row>
    <row r="322" spans="1:9" x14ac:dyDescent="0.25">
      <c r="B322">
        <v>15406690</v>
      </c>
      <c r="C322" t="s">
        <v>332</v>
      </c>
      <c r="D322" t="s">
        <v>333</v>
      </c>
      <c r="E322">
        <v>5</v>
      </c>
      <c r="F322">
        <v>98</v>
      </c>
      <c r="G322">
        <v>167.8</v>
      </c>
      <c r="H322">
        <v>70208.47</v>
      </c>
      <c r="I322">
        <v>230685</v>
      </c>
    </row>
    <row r="323" spans="1:9" x14ac:dyDescent="0.25">
      <c r="A323" t="s">
        <v>9</v>
      </c>
      <c r="B323">
        <v>16265501</v>
      </c>
      <c r="C323" t="s">
        <v>40</v>
      </c>
      <c r="D323" t="s">
        <v>334</v>
      </c>
      <c r="E323">
        <v>5</v>
      </c>
      <c r="F323">
        <v>29</v>
      </c>
      <c r="G323">
        <v>957</v>
      </c>
      <c r="H323">
        <v>152076</v>
      </c>
      <c r="I323">
        <v>88044</v>
      </c>
    </row>
    <row r="324" spans="1:9" x14ac:dyDescent="0.25">
      <c r="A324" t="s">
        <v>9</v>
      </c>
      <c r="B324">
        <v>10189419</v>
      </c>
      <c r="C324" t="s">
        <v>309</v>
      </c>
      <c r="D324" t="s">
        <v>60</v>
      </c>
      <c r="E324">
        <v>0</v>
      </c>
      <c r="F324">
        <v>16</v>
      </c>
      <c r="G324">
        <v>299.39999999999998</v>
      </c>
      <c r="H324">
        <v>0</v>
      </c>
      <c r="I324">
        <v>5071</v>
      </c>
    </row>
    <row r="325" spans="1:9" x14ac:dyDescent="0.25">
      <c r="A325" t="s">
        <v>9</v>
      </c>
      <c r="B325">
        <v>18687933</v>
      </c>
      <c r="C325" t="s">
        <v>22</v>
      </c>
      <c r="D325" t="s">
        <v>111</v>
      </c>
      <c r="E325">
        <v>0</v>
      </c>
      <c r="F325">
        <v>0</v>
      </c>
      <c r="G325">
        <v>892.83</v>
      </c>
      <c r="H325">
        <v>585.33000000000004</v>
      </c>
      <c r="I325">
        <v>878</v>
      </c>
    </row>
    <row r="326" spans="1:9" x14ac:dyDescent="0.25">
      <c r="A326" t="s">
        <v>9</v>
      </c>
      <c r="B326">
        <v>32320393</v>
      </c>
      <c r="C326" t="s">
        <v>335</v>
      </c>
      <c r="D326" t="s">
        <v>336</v>
      </c>
      <c r="E326">
        <v>0</v>
      </c>
      <c r="F326">
        <v>2</v>
      </c>
      <c r="G326">
        <v>3300</v>
      </c>
      <c r="H326">
        <v>0</v>
      </c>
      <c r="I326">
        <v>16500</v>
      </c>
    </row>
    <row r="327" spans="1:9" x14ac:dyDescent="0.25">
      <c r="A327" t="s">
        <v>9</v>
      </c>
      <c r="B327">
        <v>40039998</v>
      </c>
      <c r="C327" t="s">
        <v>337</v>
      </c>
      <c r="D327" t="s">
        <v>60</v>
      </c>
      <c r="E327">
        <v>0</v>
      </c>
      <c r="F327">
        <v>0</v>
      </c>
      <c r="G327">
        <v>689</v>
      </c>
      <c r="H327">
        <v>0</v>
      </c>
      <c r="I327">
        <v>0</v>
      </c>
    </row>
    <row r="328" spans="1:9" x14ac:dyDescent="0.25">
      <c r="A328" t="s">
        <v>9</v>
      </c>
      <c r="B328">
        <v>5143874</v>
      </c>
      <c r="C328" t="s">
        <v>47</v>
      </c>
      <c r="D328" t="s">
        <v>48</v>
      </c>
      <c r="E328">
        <v>0</v>
      </c>
      <c r="F328">
        <v>92</v>
      </c>
      <c r="G328">
        <v>1174.6600000000001</v>
      </c>
      <c r="H328">
        <v>66726</v>
      </c>
      <c r="I328">
        <v>44484</v>
      </c>
    </row>
    <row r="329" spans="1:9" x14ac:dyDescent="0.25">
      <c r="A329" t="s">
        <v>9</v>
      </c>
      <c r="B329">
        <v>16584194</v>
      </c>
      <c r="C329" t="s">
        <v>75</v>
      </c>
      <c r="D329" t="s">
        <v>114</v>
      </c>
      <c r="E329">
        <v>0</v>
      </c>
      <c r="F329">
        <v>0</v>
      </c>
      <c r="G329">
        <v>1279.0999999999999</v>
      </c>
      <c r="H329">
        <v>0</v>
      </c>
      <c r="I329">
        <v>0</v>
      </c>
    </row>
    <row r="330" spans="1:9" x14ac:dyDescent="0.25">
      <c r="A330" t="s">
        <v>9</v>
      </c>
      <c r="B330">
        <v>26080986</v>
      </c>
      <c r="C330" t="s">
        <v>221</v>
      </c>
      <c r="D330" t="s">
        <v>222</v>
      </c>
      <c r="E330">
        <v>0</v>
      </c>
      <c r="F330">
        <v>7</v>
      </c>
      <c r="G330">
        <v>292</v>
      </c>
      <c r="H330">
        <v>1168</v>
      </c>
      <c r="I330">
        <v>292</v>
      </c>
    </row>
    <row r="331" spans="1:9" x14ac:dyDescent="0.25">
      <c r="A331" t="s">
        <v>9</v>
      </c>
      <c r="B331">
        <v>10037568</v>
      </c>
      <c r="C331" t="s">
        <v>338</v>
      </c>
      <c r="D331" t="s">
        <v>339</v>
      </c>
      <c r="E331">
        <v>0</v>
      </c>
      <c r="F331">
        <v>35</v>
      </c>
      <c r="G331">
        <v>729.6</v>
      </c>
      <c r="H331">
        <v>0</v>
      </c>
      <c r="I331">
        <v>13110</v>
      </c>
    </row>
    <row r="332" spans="1:9" x14ac:dyDescent="0.25">
      <c r="A332" t="s">
        <v>9</v>
      </c>
      <c r="B332">
        <v>14831834</v>
      </c>
      <c r="C332" t="s">
        <v>340</v>
      </c>
      <c r="D332" t="s">
        <v>341</v>
      </c>
      <c r="E332">
        <v>4</v>
      </c>
      <c r="F332">
        <v>12</v>
      </c>
      <c r="G332">
        <v>437.43</v>
      </c>
      <c r="H332">
        <v>0</v>
      </c>
      <c r="I332">
        <v>2854</v>
      </c>
    </row>
    <row r="333" spans="1:9" x14ac:dyDescent="0.25">
      <c r="A333" t="s">
        <v>9</v>
      </c>
      <c r="B333">
        <v>31245187</v>
      </c>
      <c r="C333" t="s">
        <v>221</v>
      </c>
      <c r="D333" t="s">
        <v>222</v>
      </c>
      <c r="E333">
        <v>5</v>
      </c>
      <c r="F333">
        <v>1</v>
      </c>
      <c r="G333">
        <v>292</v>
      </c>
      <c r="H333">
        <v>2044</v>
      </c>
      <c r="I333">
        <v>876</v>
      </c>
    </row>
    <row r="334" spans="1:9" x14ac:dyDescent="0.25">
      <c r="A334" t="s">
        <v>9</v>
      </c>
      <c r="B334">
        <v>12843892</v>
      </c>
      <c r="C334" t="s">
        <v>342</v>
      </c>
      <c r="D334" t="s">
        <v>27</v>
      </c>
      <c r="E334">
        <v>0</v>
      </c>
      <c r="F334">
        <v>1</v>
      </c>
      <c r="G334">
        <v>1139.8599999999999</v>
      </c>
      <c r="H334">
        <v>0</v>
      </c>
      <c r="I334">
        <v>1208</v>
      </c>
    </row>
    <row r="335" spans="1:9" x14ac:dyDescent="0.25">
      <c r="A335" t="s">
        <v>9</v>
      </c>
      <c r="B335">
        <v>10096185</v>
      </c>
      <c r="C335" t="s">
        <v>138</v>
      </c>
      <c r="D335" t="s">
        <v>139</v>
      </c>
      <c r="E335">
        <v>5</v>
      </c>
      <c r="F335">
        <v>71</v>
      </c>
      <c r="G335">
        <v>889.5</v>
      </c>
      <c r="H335">
        <v>0</v>
      </c>
      <c r="I335">
        <v>12822</v>
      </c>
    </row>
    <row r="336" spans="1:9" x14ac:dyDescent="0.25">
      <c r="A336" t="s">
        <v>9</v>
      </c>
      <c r="B336">
        <v>16738863</v>
      </c>
      <c r="C336" t="s">
        <v>167</v>
      </c>
      <c r="D336" t="s">
        <v>23</v>
      </c>
      <c r="E336">
        <v>0</v>
      </c>
      <c r="F336">
        <v>0</v>
      </c>
      <c r="G336">
        <v>2654</v>
      </c>
      <c r="H336">
        <v>3033.14</v>
      </c>
      <c r="I336">
        <v>2654</v>
      </c>
    </row>
    <row r="337" spans="1:9" x14ac:dyDescent="0.25">
      <c r="A337" t="s">
        <v>343</v>
      </c>
      <c r="B337">
        <v>14908369</v>
      </c>
      <c r="C337" t="s">
        <v>344</v>
      </c>
      <c r="D337" t="s">
        <v>345</v>
      </c>
      <c r="E337">
        <v>0</v>
      </c>
      <c r="F337">
        <v>54</v>
      </c>
      <c r="G337">
        <v>707.8</v>
      </c>
      <c r="H337">
        <v>0</v>
      </c>
      <c r="I337">
        <v>63771</v>
      </c>
    </row>
    <row r="338" spans="1:9" x14ac:dyDescent="0.25">
      <c r="A338" t="s">
        <v>9</v>
      </c>
      <c r="B338">
        <v>30562451</v>
      </c>
      <c r="C338" t="s">
        <v>32</v>
      </c>
      <c r="D338" t="s">
        <v>19</v>
      </c>
      <c r="E338">
        <v>0</v>
      </c>
      <c r="F338">
        <v>0</v>
      </c>
      <c r="G338">
        <v>1025.2</v>
      </c>
      <c r="H338">
        <v>0</v>
      </c>
      <c r="I338">
        <v>5126</v>
      </c>
    </row>
    <row r="339" spans="1:9" x14ac:dyDescent="0.25">
      <c r="A339" t="s">
        <v>9</v>
      </c>
      <c r="B339">
        <v>32575978</v>
      </c>
      <c r="C339" t="s">
        <v>66</v>
      </c>
      <c r="D339" t="s">
        <v>128</v>
      </c>
      <c r="E339">
        <v>0</v>
      </c>
      <c r="F339">
        <v>0</v>
      </c>
      <c r="G339">
        <v>294.36</v>
      </c>
      <c r="H339">
        <v>0</v>
      </c>
      <c r="I339">
        <v>0</v>
      </c>
    </row>
    <row r="340" spans="1:9" x14ac:dyDescent="0.25">
      <c r="A340" t="s">
        <v>9</v>
      </c>
      <c r="B340">
        <v>40788230</v>
      </c>
      <c r="C340" t="s">
        <v>40</v>
      </c>
      <c r="D340" t="s">
        <v>188</v>
      </c>
      <c r="E340">
        <v>0</v>
      </c>
      <c r="F340">
        <v>0</v>
      </c>
      <c r="G340">
        <v>1553</v>
      </c>
      <c r="H340">
        <v>0</v>
      </c>
      <c r="I340">
        <v>0</v>
      </c>
    </row>
    <row r="341" spans="1:9" x14ac:dyDescent="0.25">
      <c r="A341" t="s">
        <v>346</v>
      </c>
      <c r="B341">
        <v>36547190</v>
      </c>
      <c r="C341" t="s">
        <v>304</v>
      </c>
      <c r="D341" t="s">
        <v>305</v>
      </c>
      <c r="E341">
        <v>0</v>
      </c>
      <c r="F341">
        <v>11</v>
      </c>
      <c r="G341">
        <v>254.03</v>
      </c>
      <c r="H341">
        <v>0</v>
      </c>
      <c r="I341">
        <v>46170</v>
      </c>
    </row>
    <row r="342" spans="1:9" x14ac:dyDescent="0.25">
      <c r="A342" t="s">
        <v>9</v>
      </c>
      <c r="B342">
        <v>31297348</v>
      </c>
      <c r="C342" t="s">
        <v>347</v>
      </c>
      <c r="D342" t="s">
        <v>348</v>
      </c>
      <c r="E342">
        <v>0</v>
      </c>
      <c r="F342">
        <v>0</v>
      </c>
      <c r="G342">
        <v>1285.8499999999999</v>
      </c>
      <c r="H342">
        <v>4425.1400000000003</v>
      </c>
      <c r="I342">
        <v>3872</v>
      </c>
    </row>
    <row r="343" spans="1:9" x14ac:dyDescent="0.25">
      <c r="A343" t="s">
        <v>9</v>
      </c>
      <c r="B343">
        <v>13048956</v>
      </c>
      <c r="C343" t="s">
        <v>157</v>
      </c>
      <c r="D343" t="s">
        <v>158</v>
      </c>
      <c r="E343">
        <v>0</v>
      </c>
      <c r="F343">
        <v>1</v>
      </c>
      <c r="G343">
        <v>331.73</v>
      </c>
      <c r="H343">
        <v>0</v>
      </c>
      <c r="I343">
        <v>1572</v>
      </c>
    </row>
    <row r="344" spans="1:9" x14ac:dyDescent="0.25">
      <c r="A344" t="s">
        <v>9</v>
      </c>
      <c r="B344">
        <v>20943604</v>
      </c>
      <c r="C344" t="s">
        <v>34</v>
      </c>
      <c r="D344" t="s">
        <v>35</v>
      </c>
      <c r="E344">
        <v>0</v>
      </c>
      <c r="F344">
        <v>5</v>
      </c>
      <c r="G344">
        <v>1339.14</v>
      </c>
      <c r="H344">
        <v>1022.33</v>
      </c>
      <c r="I344">
        <v>9201</v>
      </c>
    </row>
    <row r="345" spans="1:9" x14ac:dyDescent="0.25">
      <c r="B345">
        <v>16977055</v>
      </c>
      <c r="C345" t="s">
        <v>64</v>
      </c>
      <c r="D345" t="s">
        <v>65</v>
      </c>
      <c r="E345">
        <v>4</v>
      </c>
      <c r="F345">
        <v>95</v>
      </c>
      <c r="G345">
        <v>756</v>
      </c>
      <c r="H345">
        <v>0</v>
      </c>
      <c r="I345">
        <v>445284</v>
      </c>
    </row>
    <row r="346" spans="1:9" x14ac:dyDescent="0.25">
      <c r="A346" t="s">
        <v>9</v>
      </c>
      <c r="B346">
        <v>11235031</v>
      </c>
      <c r="C346" t="s">
        <v>106</v>
      </c>
      <c r="D346" t="s">
        <v>349</v>
      </c>
      <c r="E346">
        <v>5</v>
      </c>
      <c r="F346">
        <v>12</v>
      </c>
      <c r="G346">
        <v>2113.3000000000002</v>
      </c>
      <c r="H346">
        <v>0</v>
      </c>
      <c r="I346">
        <v>4051</v>
      </c>
    </row>
    <row r="347" spans="1:9" x14ac:dyDescent="0.25">
      <c r="A347" t="s">
        <v>9</v>
      </c>
      <c r="B347">
        <v>17978094</v>
      </c>
      <c r="C347" t="s">
        <v>92</v>
      </c>
      <c r="D347" t="s">
        <v>93</v>
      </c>
      <c r="E347">
        <v>4</v>
      </c>
      <c r="F347">
        <v>5</v>
      </c>
      <c r="G347">
        <v>367</v>
      </c>
      <c r="H347">
        <v>0</v>
      </c>
      <c r="I347">
        <v>1488</v>
      </c>
    </row>
    <row r="348" spans="1:9" x14ac:dyDescent="0.25">
      <c r="A348" t="s">
        <v>9</v>
      </c>
      <c r="B348">
        <v>18568095</v>
      </c>
      <c r="C348" t="s">
        <v>76</v>
      </c>
      <c r="D348" t="s">
        <v>77</v>
      </c>
      <c r="E348">
        <v>0</v>
      </c>
      <c r="F348">
        <v>7</v>
      </c>
      <c r="G348">
        <v>267.93</v>
      </c>
      <c r="H348">
        <v>3989.71</v>
      </c>
      <c r="I348">
        <v>3491</v>
      </c>
    </row>
    <row r="349" spans="1:9" x14ac:dyDescent="0.25">
      <c r="B349">
        <v>10064510</v>
      </c>
      <c r="C349" t="s">
        <v>229</v>
      </c>
      <c r="D349" t="s">
        <v>264</v>
      </c>
      <c r="E349">
        <v>4</v>
      </c>
      <c r="F349">
        <v>159</v>
      </c>
      <c r="G349">
        <v>397</v>
      </c>
      <c r="H349">
        <v>0</v>
      </c>
      <c r="I349">
        <v>172928</v>
      </c>
    </row>
    <row r="350" spans="1:9" x14ac:dyDescent="0.25">
      <c r="A350" t="s">
        <v>9</v>
      </c>
      <c r="B350">
        <v>19146075</v>
      </c>
      <c r="C350" t="s">
        <v>245</v>
      </c>
      <c r="D350" t="s">
        <v>246</v>
      </c>
      <c r="E350">
        <v>0</v>
      </c>
      <c r="F350">
        <v>2</v>
      </c>
      <c r="G350">
        <v>1157.06</v>
      </c>
      <c r="H350">
        <v>0</v>
      </c>
      <c r="I350">
        <v>6808</v>
      </c>
    </row>
    <row r="351" spans="1:9" x14ac:dyDescent="0.25">
      <c r="A351" t="s">
        <v>9</v>
      </c>
      <c r="B351">
        <v>20873776</v>
      </c>
      <c r="C351" t="s">
        <v>350</v>
      </c>
      <c r="D351" t="s">
        <v>207</v>
      </c>
      <c r="E351">
        <v>0</v>
      </c>
      <c r="F351">
        <v>0</v>
      </c>
      <c r="G351">
        <v>1360.6</v>
      </c>
      <c r="H351">
        <v>0</v>
      </c>
      <c r="I351">
        <v>0</v>
      </c>
    </row>
    <row r="352" spans="1:9" x14ac:dyDescent="0.25">
      <c r="A352" t="s">
        <v>9</v>
      </c>
      <c r="B352">
        <v>21445375</v>
      </c>
      <c r="C352" t="s">
        <v>12</v>
      </c>
      <c r="D352" t="s">
        <v>351</v>
      </c>
      <c r="E352">
        <v>0</v>
      </c>
      <c r="F352">
        <v>5</v>
      </c>
      <c r="G352">
        <v>1053.23</v>
      </c>
      <c r="H352">
        <v>0</v>
      </c>
      <c r="I352">
        <v>8750</v>
      </c>
    </row>
    <row r="353" spans="1:9" x14ac:dyDescent="0.25">
      <c r="A353" t="s">
        <v>9</v>
      </c>
      <c r="B353">
        <v>13550253</v>
      </c>
      <c r="C353" t="s">
        <v>32</v>
      </c>
      <c r="D353" t="s">
        <v>352</v>
      </c>
      <c r="E353">
        <v>0</v>
      </c>
      <c r="F353">
        <v>11</v>
      </c>
      <c r="G353">
        <v>1032.26</v>
      </c>
      <c r="H353">
        <v>0</v>
      </c>
      <c r="I353">
        <v>49518</v>
      </c>
    </row>
    <row r="354" spans="1:9" x14ac:dyDescent="0.25">
      <c r="A354" t="s">
        <v>9</v>
      </c>
      <c r="B354">
        <v>39238199</v>
      </c>
      <c r="C354" t="s">
        <v>26</v>
      </c>
      <c r="D354" t="s">
        <v>353</v>
      </c>
      <c r="E354">
        <v>0</v>
      </c>
      <c r="F354">
        <v>0</v>
      </c>
      <c r="G354">
        <v>3633.57</v>
      </c>
      <c r="H354">
        <v>0</v>
      </c>
      <c r="I354">
        <v>0</v>
      </c>
    </row>
    <row r="355" spans="1:9" x14ac:dyDescent="0.25">
      <c r="A355" t="s">
        <v>354</v>
      </c>
      <c r="B355">
        <v>7411555</v>
      </c>
      <c r="C355" t="s">
        <v>355</v>
      </c>
      <c r="D355" t="s">
        <v>356</v>
      </c>
      <c r="E355">
        <v>4</v>
      </c>
      <c r="F355">
        <v>93</v>
      </c>
      <c r="G355">
        <v>463</v>
      </c>
      <c r="H355">
        <v>0</v>
      </c>
      <c r="I355">
        <v>47689</v>
      </c>
    </row>
    <row r="356" spans="1:9" x14ac:dyDescent="0.25">
      <c r="A356" t="s">
        <v>9</v>
      </c>
      <c r="B356">
        <v>16390196</v>
      </c>
      <c r="C356" t="s">
        <v>40</v>
      </c>
      <c r="D356" t="s">
        <v>114</v>
      </c>
      <c r="E356">
        <v>0</v>
      </c>
      <c r="F356">
        <v>0</v>
      </c>
      <c r="G356">
        <v>1153</v>
      </c>
      <c r="H356">
        <v>0</v>
      </c>
      <c r="I356">
        <v>0</v>
      </c>
    </row>
    <row r="357" spans="1:9" x14ac:dyDescent="0.25">
      <c r="A357" t="s">
        <v>9</v>
      </c>
      <c r="B357">
        <v>16469712</v>
      </c>
      <c r="C357" t="s">
        <v>357</v>
      </c>
      <c r="D357" t="s">
        <v>23</v>
      </c>
      <c r="E357">
        <v>5</v>
      </c>
      <c r="F357">
        <v>1</v>
      </c>
      <c r="G357">
        <v>1390</v>
      </c>
      <c r="H357">
        <v>0</v>
      </c>
      <c r="I357">
        <v>0</v>
      </c>
    </row>
    <row r="358" spans="1:9" x14ac:dyDescent="0.25">
      <c r="A358" t="s">
        <v>9</v>
      </c>
      <c r="B358">
        <v>27821126</v>
      </c>
      <c r="C358" t="s">
        <v>269</v>
      </c>
      <c r="D358" t="s">
        <v>60</v>
      </c>
      <c r="E358">
        <v>0</v>
      </c>
      <c r="F358">
        <v>0</v>
      </c>
      <c r="G358">
        <v>289.3</v>
      </c>
      <c r="H358">
        <v>2955.38</v>
      </c>
      <c r="I358">
        <v>2260</v>
      </c>
    </row>
    <row r="359" spans="1:9" x14ac:dyDescent="0.25">
      <c r="A359" t="s">
        <v>9</v>
      </c>
      <c r="B359">
        <v>21253443</v>
      </c>
      <c r="C359" t="s">
        <v>358</v>
      </c>
      <c r="D359" t="s">
        <v>77</v>
      </c>
      <c r="E359">
        <v>5</v>
      </c>
      <c r="F359">
        <v>1</v>
      </c>
      <c r="G359">
        <v>750.86</v>
      </c>
      <c r="H359">
        <v>0</v>
      </c>
      <c r="I359">
        <v>1487</v>
      </c>
    </row>
    <row r="360" spans="1:9" x14ac:dyDescent="0.25">
      <c r="A360" t="s">
        <v>9</v>
      </c>
      <c r="B360">
        <v>18969329</v>
      </c>
      <c r="C360" t="s">
        <v>134</v>
      </c>
      <c r="D360" t="s">
        <v>135</v>
      </c>
      <c r="E360">
        <v>4</v>
      </c>
      <c r="F360">
        <v>7</v>
      </c>
      <c r="G360">
        <v>345.8</v>
      </c>
      <c r="H360">
        <v>0</v>
      </c>
      <c r="I360">
        <v>3367</v>
      </c>
    </row>
    <row r="361" spans="1:9" x14ac:dyDescent="0.25">
      <c r="A361" t="s">
        <v>9</v>
      </c>
      <c r="B361">
        <v>18575994</v>
      </c>
      <c r="C361" t="s">
        <v>359</v>
      </c>
      <c r="D361" t="s">
        <v>331</v>
      </c>
      <c r="E361">
        <v>0</v>
      </c>
      <c r="F361">
        <v>0</v>
      </c>
      <c r="G361">
        <v>1859</v>
      </c>
      <c r="H361">
        <v>2974.4</v>
      </c>
      <c r="I361">
        <v>14872</v>
      </c>
    </row>
    <row r="362" spans="1:9" x14ac:dyDescent="0.25">
      <c r="A362" t="s">
        <v>9</v>
      </c>
      <c r="B362">
        <v>33660597</v>
      </c>
      <c r="C362" t="s">
        <v>360</v>
      </c>
      <c r="D362" t="s">
        <v>361</v>
      </c>
      <c r="E362">
        <v>0</v>
      </c>
      <c r="F362">
        <v>19</v>
      </c>
      <c r="G362">
        <v>247.84</v>
      </c>
      <c r="H362">
        <v>6635.38</v>
      </c>
      <c r="I362">
        <v>43130</v>
      </c>
    </row>
    <row r="363" spans="1:9" x14ac:dyDescent="0.25">
      <c r="A363" t="s">
        <v>9</v>
      </c>
      <c r="B363">
        <v>15066127</v>
      </c>
      <c r="C363" t="s">
        <v>362</v>
      </c>
      <c r="D363" t="s">
        <v>363</v>
      </c>
      <c r="E363">
        <v>0</v>
      </c>
      <c r="F363">
        <v>21</v>
      </c>
      <c r="G363">
        <v>281.8</v>
      </c>
      <c r="H363">
        <v>0</v>
      </c>
      <c r="I363">
        <v>5058</v>
      </c>
    </row>
    <row r="364" spans="1:9" x14ac:dyDescent="0.25">
      <c r="A364" t="s">
        <v>9</v>
      </c>
      <c r="B364">
        <v>28669752</v>
      </c>
      <c r="C364" t="s">
        <v>364</v>
      </c>
      <c r="D364" t="s">
        <v>365</v>
      </c>
      <c r="E364">
        <v>0</v>
      </c>
      <c r="F364">
        <v>4</v>
      </c>
      <c r="G364">
        <v>2399.1999999999998</v>
      </c>
      <c r="H364">
        <v>0</v>
      </c>
      <c r="I364">
        <v>57783</v>
      </c>
    </row>
    <row r="365" spans="1:9" x14ac:dyDescent="0.25">
      <c r="A365" t="s">
        <v>9</v>
      </c>
      <c r="B365">
        <v>20860929</v>
      </c>
      <c r="C365" t="s">
        <v>18</v>
      </c>
      <c r="D365" t="s">
        <v>95</v>
      </c>
      <c r="E365">
        <v>0</v>
      </c>
      <c r="F365">
        <v>0</v>
      </c>
      <c r="G365">
        <v>1024.03</v>
      </c>
      <c r="H365">
        <v>0</v>
      </c>
      <c r="I365">
        <v>0</v>
      </c>
    </row>
    <row r="366" spans="1:9" x14ac:dyDescent="0.25">
      <c r="B366">
        <v>10092661</v>
      </c>
      <c r="C366" t="s">
        <v>24</v>
      </c>
      <c r="D366" t="s">
        <v>25</v>
      </c>
      <c r="E366">
        <v>5</v>
      </c>
      <c r="F366">
        <v>811</v>
      </c>
      <c r="G366">
        <v>374.26</v>
      </c>
      <c r="H366">
        <v>0</v>
      </c>
      <c r="I366">
        <v>1124421</v>
      </c>
    </row>
    <row r="367" spans="1:9" x14ac:dyDescent="0.25">
      <c r="A367" t="s">
        <v>9</v>
      </c>
      <c r="B367">
        <v>41175559</v>
      </c>
      <c r="C367" t="s">
        <v>366</v>
      </c>
      <c r="D367" t="s">
        <v>188</v>
      </c>
      <c r="E367">
        <v>0</v>
      </c>
      <c r="F367">
        <v>0</v>
      </c>
      <c r="G367">
        <v>2272</v>
      </c>
      <c r="H367">
        <v>0</v>
      </c>
      <c r="I367">
        <v>0</v>
      </c>
    </row>
    <row r="368" spans="1:9" x14ac:dyDescent="0.25">
      <c r="A368" t="s">
        <v>9</v>
      </c>
      <c r="B368">
        <v>18385543</v>
      </c>
      <c r="C368" t="s">
        <v>367</v>
      </c>
      <c r="D368" t="s">
        <v>368</v>
      </c>
      <c r="E368">
        <v>4</v>
      </c>
      <c r="F368">
        <v>5</v>
      </c>
      <c r="G368">
        <v>443</v>
      </c>
      <c r="H368">
        <v>0</v>
      </c>
      <c r="I368">
        <v>5316</v>
      </c>
    </row>
    <row r="369" spans="1:9" x14ac:dyDescent="0.25">
      <c r="A369" t="s">
        <v>9</v>
      </c>
      <c r="B369">
        <v>38295652</v>
      </c>
      <c r="C369" t="s">
        <v>369</v>
      </c>
      <c r="D369" t="s">
        <v>370</v>
      </c>
      <c r="E369">
        <v>0</v>
      </c>
      <c r="F369">
        <v>0</v>
      </c>
      <c r="G369">
        <v>450</v>
      </c>
      <c r="H369">
        <v>0</v>
      </c>
      <c r="I369">
        <v>0</v>
      </c>
    </row>
    <row r="370" spans="1:9" x14ac:dyDescent="0.25">
      <c r="A370" t="s">
        <v>9</v>
      </c>
      <c r="B370">
        <v>11771006</v>
      </c>
      <c r="C370" t="s">
        <v>167</v>
      </c>
      <c r="D370" t="s">
        <v>371</v>
      </c>
      <c r="E370">
        <v>0</v>
      </c>
      <c r="F370">
        <v>9</v>
      </c>
      <c r="G370">
        <v>2443.33</v>
      </c>
      <c r="H370">
        <v>11545.33</v>
      </c>
      <c r="I370">
        <v>4948</v>
      </c>
    </row>
    <row r="371" spans="1:9" x14ac:dyDescent="0.25">
      <c r="A371" t="s">
        <v>9</v>
      </c>
      <c r="B371">
        <v>11484521</v>
      </c>
      <c r="C371" t="s">
        <v>153</v>
      </c>
      <c r="D371" t="s">
        <v>154</v>
      </c>
      <c r="E371">
        <v>4</v>
      </c>
      <c r="F371">
        <v>11</v>
      </c>
      <c r="G371">
        <v>405</v>
      </c>
      <c r="H371">
        <v>0</v>
      </c>
      <c r="I371">
        <v>0</v>
      </c>
    </row>
    <row r="372" spans="1:9" x14ac:dyDescent="0.25">
      <c r="A372" t="s">
        <v>9</v>
      </c>
      <c r="B372">
        <v>14578783</v>
      </c>
      <c r="C372" t="s">
        <v>301</v>
      </c>
      <c r="D372" t="s">
        <v>27</v>
      </c>
      <c r="E372">
        <v>0</v>
      </c>
      <c r="F372">
        <v>8</v>
      </c>
      <c r="G372">
        <v>1395</v>
      </c>
      <c r="H372">
        <v>0</v>
      </c>
      <c r="I372">
        <v>30690</v>
      </c>
    </row>
    <row r="373" spans="1:9" x14ac:dyDescent="0.25">
      <c r="A373" t="s">
        <v>9</v>
      </c>
      <c r="B373">
        <v>10418427</v>
      </c>
      <c r="C373" t="s">
        <v>32</v>
      </c>
      <c r="D373" t="s">
        <v>23</v>
      </c>
      <c r="E373">
        <v>4</v>
      </c>
      <c r="F373">
        <v>19</v>
      </c>
      <c r="G373">
        <v>1098</v>
      </c>
      <c r="H373">
        <v>0</v>
      </c>
      <c r="I373">
        <v>4392</v>
      </c>
    </row>
    <row r="374" spans="1:9" x14ac:dyDescent="0.25">
      <c r="A374" t="s">
        <v>9</v>
      </c>
      <c r="B374">
        <v>11484522</v>
      </c>
      <c r="C374" t="s">
        <v>153</v>
      </c>
      <c r="D374" t="s">
        <v>154</v>
      </c>
      <c r="E374">
        <v>0</v>
      </c>
      <c r="F374">
        <v>12</v>
      </c>
      <c r="G374">
        <v>459.36</v>
      </c>
      <c r="H374">
        <v>0</v>
      </c>
      <c r="I374">
        <v>911</v>
      </c>
    </row>
    <row r="375" spans="1:9" x14ac:dyDescent="0.25">
      <c r="A375" t="s">
        <v>9</v>
      </c>
      <c r="B375">
        <v>28811523</v>
      </c>
      <c r="C375" t="s">
        <v>157</v>
      </c>
      <c r="D375" t="s">
        <v>128</v>
      </c>
      <c r="E375">
        <v>0</v>
      </c>
      <c r="F375">
        <v>0</v>
      </c>
      <c r="G375">
        <v>368.93</v>
      </c>
      <c r="H375">
        <v>0</v>
      </c>
      <c r="I375">
        <v>0</v>
      </c>
    </row>
    <row r="376" spans="1:9" x14ac:dyDescent="0.25">
      <c r="A376" t="s">
        <v>9</v>
      </c>
      <c r="B376">
        <v>14117542</v>
      </c>
      <c r="C376" t="s">
        <v>372</v>
      </c>
      <c r="D376" t="s">
        <v>23</v>
      </c>
      <c r="E376">
        <v>5</v>
      </c>
      <c r="F376">
        <v>1</v>
      </c>
      <c r="G376">
        <v>1526.5</v>
      </c>
      <c r="H376">
        <v>0</v>
      </c>
      <c r="I376">
        <v>2598</v>
      </c>
    </row>
    <row r="377" spans="1:9" x14ac:dyDescent="0.25">
      <c r="A377" t="s">
        <v>9</v>
      </c>
      <c r="B377">
        <v>19165807</v>
      </c>
      <c r="C377" t="s">
        <v>245</v>
      </c>
      <c r="D377" t="s">
        <v>246</v>
      </c>
      <c r="E377">
        <v>5</v>
      </c>
      <c r="F377">
        <v>1</v>
      </c>
      <c r="G377">
        <v>1157.53</v>
      </c>
      <c r="H377">
        <v>0</v>
      </c>
      <c r="I377">
        <v>2889</v>
      </c>
    </row>
    <row r="378" spans="1:9" x14ac:dyDescent="0.25">
      <c r="A378" t="s">
        <v>9</v>
      </c>
      <c r="B378">
        <v>12989842</v>
      </c>
      <c r="C378" t="s">
        <v>373</v>
      </c>
      <c r="D378" t="s">
        <v>374</v>
      </c>
      <c r="E378">
        <v>0</v>
      </c>
      <c r="F378">
        <v>18</v>
      </c>
      <c r="G378">
        <v>484</v>
      </c>
      <c r="H378">
        <v>0</v>
      </c>
      <c r="I378">
        <v>8565</v>
      </c>
    </row>
    <row r="379" spans="1:9" x14ac:dyDescent="0.25">
      <c r="A379" t="s">
        <v>9</v>
      </c>
      <c r="B379">
        <v>9502753</v>
      </c>
      <c r="C379" t="s">
        <v>375</v>
      </c>
      <c r="D379" t="s">
        <v>376</v>
      </c>
      <c r="E379">
        <v>0</v>
      </c>
      <c r="F379">
        <v>9</v>
      </c>
      <c r="G379">
        <v>1203.03</v>
      </c>
      <c r="H379">
        <v>0</v>
      </c>
      <c r="I379">
        <v>4177</v>
      </c>
    </row>
    <row r="380" spans="1:9" x14ac:dyDescent="0.25">
      <c r="A380" t="s">
        <v>9</v>
      </c>
      <c r="B380">
        <v>32403393</v>
      </c>
      <c r="C380" t="s">
        <v>108</v>
      </c>
      <c r="D380" t="s">
        <v>109</v>
      </c>
      <c r="E380">
        <v>5</v>
      </c>
      <c r="F380">
        <v>1</v>
      </c>
      <c r="G380">
        <v>303.95999999999998</v>
      </c>
      <c r="H380">
        <v>0</v>
      </c>
      <c r="I380">
        <v>278</v>
      </c>
    </row>
    <row r="381" spans="1:9" x14ac:dyDescent="0.25">
      <c r="A381" t="s">
        <v>9</v>
      </c>
      <c r="B381">
        <v>33844829</v>
      </c>
      <c r="C381" t="s">
        <v>377</v>
      </c>
      <c r="D381" t="s">
        <v>378</v>
      </c>
      <c r="E381">
        <v>5</v>
      </c>
      <c r="F381">
        <v>1</v>
      </c>
      <c r="G381">
        <v>542.20000000000005</v>
      </c>
      <c r="H381">
        <v>0</v>
      </c>
      <c r="I381">
        <v>9106</v>
      </c>
    </row>
    <row r="382" spans="1:9" x14ac:dyDescent="0.25">
      <c r="A382" t="s">
        <v>9</v>
      </c>
      <c r="B382">
        <v>33350482</v>
      </c>
      <c r="C382" t="s">
        <v>379</v>
      </c>
      <c r="D382" t="s">
        <v>380</v>
      </c>
      <c r="E382">
        <v>0</v>
      </c>
      <c r="F382">
        <v>0</v>
      </c>
      <c r="G382">
        <v>185</v>
      </c>
      <c r="H382">
        <v>5180</v>
      </c>
      <c r="I382">
        <v>2590</v>
      </c>
    </row>
    <row r="383" spans="1:9" x14ac:dyDescent="0.25">
      <c r="A383" t="s">
        <v>9</v>
      </c>
      <c r="B383">
        <v>30697746</v>
      </c>
      <c r="C383" t="s">
        <v>381</v>
      </c>
      <c r="D383" t="s">
        <v>382</v>
      </c>
      <c r="E383">
        <v>0</v>
      </c>
      <c r="F383">
        <v>3</v>
      </c>
      <c r="G383">
        <v>931</v>
      </c>
      <c r="H383">
        <v>0</v>
      </c>
      <c r="I383">
        <v>0</v>
      </c>
    </row>
    <row r="384" spans="1:9" x14ac:dyDescent="0.25">
      <c r="A384" t="s">
        <v>9</v>
      </c>
      <c r="B384">
        <v>27852758</v>
      </c>
      <c r="C384" t="s">
        <v>282</v>
      </c>
      <c r="D384" t="s">
        <v>156</v>
      </c>
      <c r="E384">
        <v>4</v>
      </c>
      <c r="F384">
        <v>6</v>
      </c>
      <c r="G384">
        <v>452.6</v>
      </c>
      <c r="H384">
        <v>0</v>
      </c>
      <c r="I384">
        <v>3754</v>
      </c>
    </row>
    <row r="385" spans="1:9" x14ac:dyDescent="0.25">
      <c r="A385" t="s">
        <v>9</v>
      </c>
      <c r="B385">
        <v>27316938</v>
      </c>
      <c r="C385" t="s">
        <v>383</v>
      </c>
      <c r="D385" t="s">
        <v>384</v>
      </c>
      <c r="E385">
        <v>4</v>
      </c>
      <c r="F385">
        <v>16</v>
      </c>
      <c r="G385">
        <v>396</v>
      </c>
      <c r="H385">
        <v>0</v>
      </c>
      <c r="I385">
        <v>58061</v>
      </c>
    </row>
    <row r="386" spans="1:9" x14ac:dyDescent="0.25">
      <c r="A386" t="s">
        <v>9</v>
      </c>
      <c r="B386">
        <v>29197934</v>
      </c>
      <c r="C386" t="s">
        <v>32</v>
      </c>
      <c r="D386" t="s">
        <v>287</v>
      </c>
      <c r="E386">
        <v>0</v>
      </c>
      <c r="F386">
        <v>0</v>
      </c>
      <c r="G386">
        <v>921.5</v>
      </c>
      <c r="H386">
        <v>0</v>
      </c>
      <c r="I386">
        <v>6002</v>
      </c>
    </row>
    <row r="387" spans="1:9" x14ac:dyDescent="0.25">
      <c r="A387" t="s">
        <v>9</v>
      </c>
      <c r="B387">
        <v>19339025</v>
      </c>
      <c r="C387" t="s">
        <v>385</v>
      </c>
      <c r="D387" t="s">
        <v>386</v>
      </c>
      <c r="E387">
        <v>0</v>
      </c>
      <c r="F387">
        <v>0</v>
      </c>
      <c r="G387">
        <v>3427.46</v>
      </c>
      <c r="H387">
        <v>0</v>
      </c>
      <c r="I387">
        <v>2626</v>
      </c>
    </row>
    <row r="388" spans="1:9" x14ac:dyDescent="0.25">
      <c r="B388">
        <v>5693492</v>
      </c>
      <c r="C388" t="s">
        <v>24</v>
      </c>
      <c r="D388" t="s">
        <v>25</v>
      </c>
      <c r="E388">
        <v>4</v>
      </c>
      <c r="F388">
        <v>567</v>
      </c>
      <c r="G388">
        <v>339.53</v>
      </c>
      <c r="H388">
        <v>0</v>
      </c>
      <c r="I388">
        <v>622748</v>
      </c>
    </row>
    <row r="389" spans="1:9" x14ac:dyDescent="0.25">
      <c r="A389" t="s">
        <v>9</v>
      </c>
      <c r="B389">
        <v>13047721</v>
      </c>
      <c r="C389" t="s">
        <v>387</v>
      </c>
      <c r="D389" t="s">
        <v>207</v>
      </c>
      <c r="E389">
        <v>4</v>
      </c>
      <c r="F389">
        <v>6</v>
      </c>
      <c r="G389">
        <v>1405.73</v>
      </c>
      <c r="H389">
        <v>0</v>
      </c>
      <c r="I389">
        <v>22052</v>
      </c>
    </row>
    <row r="390" spans="1:9" x14ac:dyDescent="0.25">
      <c r="A390" t="s">
        <v>9</v>
      </c>
      <c r="B390">
        <v>13147622</v>
      </c>
      <c r="C390" t="s">
        <v>388</v>
      </c>
      <c r="D390" t="s">
        <v>389</v>
      </c>
      <c r="E390">
        <v>0</v>
      </c>
      <c r="F390">
        <v>8</v>
      </c>
      <c r="G390">
        <v>305</v>
      </c>
      <c r="H390">
        <v>0</v>
      </c>
      <c r="I390">
        <v>0</v>
      </c>
    </row>
    <row r="391" spans="1:9" x14ac:dyDescent="0.25">
      <c r="A391" t="s">
        <v>9</v>
      </c>
      <c r="B391">
        <v>13474214</v>
      </c>
      <c r="C391" t="s">
        <v>390</v>
      </c>
      <c r="D391" t="s">
        <v>27</v>
      </c>
      <c r="E391">
        <v>0</v>
      </c>
      <c r="F391">
        <v>4</v>
      </c>
      <c r="G391">
        <v>841.66</v>
      </c>
      <c r="H391">
        <v>0</v>
      </c>
      <c r="I391">
        <v>4674</v>
      </c>
    </row>
    <row r="392" spans="1:9" x14ac:dyDescent="0.25">
      <c r="A392" t="s">
        <v>9</v>
      </c>
      <c r="B392">
        <v>18375542</v>
      </c>
      <c r="C392" t="s">
        <v>34</v>
      </c>
      <c r="D392" t="s">
        <v>80</v>
      </c>
      <c r="E392">
        <v>0</v>
      </c>
      <c r="F392">
        <v>19</v>
      </c>
      <c r="G392">
        <v>1183.4000000000001</v>
      </c>
      <c r="H392">
        <v>0</v>
      </c>
      <c r="I392">
        <v>55551</v>
      </c>
    </row>
    <row r="393" spans="1:9" x14ac:dyDescent="0.25">
      <c r="A393" t="s">
        <v>9</v>
      </c>
      <c r="B393">
        <v>39549478</v>
      </c>
      <c r="C393" t="s">
        <v>391</v>
      </c>
      <c r="D393" t="s">
        <v>218</v>
      </c>
      <c r="E393">
        <v>5</v>
      </c>
      <c r="F393">
        <v>1</v>
      </c>
      <c r="G393">
        <v>472</v>
      </c>
      <c r="H393">
        <v>3261.09</v>
      </c>
      <c r="I393">
        <v>1888</v>
      </c>
    </row>
    <row r="394" spans="1:9" x14ac:dyDescent="0.25">
      <c r="A394" t="s">
        <v>9</v>
      </c>
      <c r="B394">
        <v>28949679</v>
      </c>
      <c r="C394" t="s">
        <v>392</v>
      </c>
      <c r="D394" t="s">
        <v>137</v>
      </c>
      <c r="E394">
        <v>4</v>
      </c>
      <c r="F394">
        <v>3</v>
      </c>
      <c r="G394">
        <v>1248</v>
      </c>
      <c r="H394">
        <v>26208</v>
      </c>
      <c r="I394">
        <v>26208</v>
      </c>
    </row>
    <row r="395" spans="1:9" x14ac:dyDescent="0.25">
      <c r="A395" t="s">
        <v>9</v>
      </c>
      <c r="B395">
        <v>37093346</v>
      </c>
      <c r="C395" t="s">
        <v>393</v>
      </c>
      <c r="D395" t="s">
        <v>242</v>
      </c>
      <c r="E395">
        <v>0</v>
      </c>
      <c r="F395">
        <v>0</v>
      </c>
      <c r="G395">
        <v>405.25</v>
      </c>
      <c r="H395">
        <v>7031</v>
      </c>
      <c r="I395">
        <v>7031</v>
      </c>
    </row>
    <row r="396" spans="1:9" x14ac:dyDescent="0.25">
      <c r="A396" t="s">
        <v>9</v>
      </c>
      <c r="B396">
        <v>12023098</v>
      </c>
      <c r="C396" t="s">
        <v>10</v>
      </c>
      <c r="D396" t="s">
        <v>11</v>
      </c>
      <c r="E396">
        <v>4</v>
      </c>
      <c r="F396">
        <v>6</v>
      </c>
      <c r="G396">
        <v>597</v>
      </c>
      <c r="H396">
        <v>0</v>
      </c>
      <c r="I396">
        <v>2388</v>
      </c>
    </row>
    <row r="397" spans="1:9" x14ac:dyDescent="0.25">
      <c r="A397" t="s">
        <v>9</v>
      </c>
      <c r="B397">
        <v>11062356</v>
      </c>
      <c r="C397" t="s">
        <v>394</v>
      </c>
      <c r="D397" t="s">
        <v>297</v>
      </c>
      <c r="E397">
        <v>0</v>
      </c>
      <c r="F397">
        <v>22</v>
      </c>
      <c r="G397">
        <v>2415</v>
      </c>
      <c r="H397">
        <v>0</v>
      </c>
      <c r="I397">
        <v>41055</v>
      </c>
    </row>
    <row r="398" spans="1:9" x14ac:dyDescent="0.25">
      <c r="A398" t="s">
        <v>9</v>
      </c>
      <c r="B398">
        <v>40030038</v>
      </c>
      <c r="C398" t="s">
        <v>337</v>
      </c>
      <c r="D398" t="s">
        <v>395</v>
      </c>
      <c r="E398">
        <v>0</v>
      </c>
      <c r="F398">
        <v>0</v>
      </c>
      <c r="G398">
        <v>689</v>
      </c>
      <c r="H398">
        <v>0</v>
      </c>
      <c r="I398">
        <v>0</v>
      </c>
    </row>
    <row r="399" spans="1:9" x14ac:dyDescent="0.25">
      <c r="A399" t="s">
        <v>9</v>
      </c>
      <c r="B399">
        <v>14781693</v>
      </c>
      <c r="C399" t="s">
        <v>223</v>
      </c>
      <c r="D399" t="s">
        <v>224</v>
      </c>
      <c r="E399">
        <v>1</v>
      </c>
      <c r="F399">
        <v>1</v>
      </c>
      <c r="G399">
        <v>962</v>
      </c>
      <c r="H399">
        <v>0</v>
      </c>
      <c r="I399">
        <v>1924</v>
      </c>
    </row>
    <row r="400" spans="1:9" x14ac:dyDescent="0.25">
      <c r="A400" t="s">
        <v>9</v>
      </c>
      <c r="B400">
        <v>39333057</v>
      </c>
      <c r="C400" t="s">
        <v>112</v>
      </c>
      <c r="D400" t="s">
        <v>33</v>
      </c>
      <c r="E400">
        <v>0</v>
      </c>
      <c r="F400">
        <v>0</v>
      </c>
      <c r="G400">
        <v>1748</v>
      </c>
      <c r="H400">
        <v>0</v>
      </c>
      <c r="I400">
        <v>0</v>
      </c>
    </row>
    <row r="401" spans="1:9" x14ac:dyDescent="0.25">
      <c r="B401">
        <v>36552770</v>
      </c>
      <c r="C401" t="s">
        <v>304</v>
      </c>
      <c r="D401" t="s">
        <v>305</v>
      </c>
      <c r="E401">
        <v>0</v>
      </c>
      <c r="F401">
        <v>3</v>
      </c>
      <c r="G401">
        <v>257.10000000000002</v>
      </c>
      <c r="H401">
        <v>0</v>
      </c>
      <c r="I401">
        <v>26347</v>
      </c>
    </row>
    <row r="402" spans="1:9" x14ac:dyDescent="0.25">
      <c r="A402" t="s">
        <v>9</v>
      </c>
      <c r="B402">
        <v>10971459</v>
      </c>
      <c r="C402" t="s">
        <v>31</v>
      </c>
      <c r="D402" t="s">
        <v>232</v>
      </c>
      <c r="E402">
        <v>4</v>
      </c>
      <c r="F402">
        <v>18</v>
      </c>
      <c r="G402">
        <v>936.43</v>
      </c>
      <c r="H402">
        <v>0</v>
      </c>
      <c r="I402">
        <v>2445</v>
      </c>
    </row>
    <row r="403" spans="1:9" x14ac:dyDescent="0.25">
      <c r="A403" t="s">
        <v>9</v>
      </c>
      <c r="B403">
        <v>16940366</v>
      </c>
      <c r="C403" t="s">
        <v>396</v>
      </c>
      <c r="D403" t="s">
        <v>397</v>
      </c>
      <c r="E403">
        <v>5</v>
      </c>
      <c r="F403">
        <v>7</v>
      </c>
      <c r="G403">
        <v>443.63</v>
      </c>
      <c r="H403">
        <v>0</v>
      </c>
      <c r="I403">
        <v>2621</v>
      </c>
    </row>
    <row r="404" spans="1:9" x14ac:dyDescent="0.25">
      <c r="A404" t="s">
        <v>9</v>
      </c>
      <c r="B404">
        <v>14365580</v>
      </c>
      <c r="C404" t="s">
        <v>398</v>
      </c>
      <c r="D404" t="s">
        <v>164</v>
      </c>
      <c r="E404">
        <v>4</v>
      </c>
      <c r="F404">
        <v>3</v>
      </c>
      <c r="G404">
        <v>2332</v>
      </c>
      <c r="H404">
        <v>0</v>
      </c>
      <c r="I404">
        <v>16324</v>
      </c>
    </row>
    <row r="405" spans="1:9" x14ac:dyDescent="0.25">
      <c r="A405" t="s">
        <v>9</v>
      </c>
      <c r="B405">
        <v>33716654</v>
      </c>
      <c r="C405" t="s">
        <v>399</v>
      </c>
      <c r="D405" t="s">
        <v>400</v>
      </c>
      <c r="E405">
        <v>0</v>
      </c>
      <c r="F405">
        <v>0</v>
      </c>
      <c r="G405">
        <v>559</v>
      </c>
      <c r="H405">
        <v>0</v>
      </c>
      <c r="I405">
        <v>10062</v>
      </c>
    </row>
    <row r="406" spans="1:9" x14ac:dyDescent="0.25">
      <c r="A406" t="s">
        <v>9</v>
      </c>
      <c r="B406">
        <v>28811558</v>
      </c>
      <c r="C406" t="s">
        <v>157</v>
      </c>
      <c r="D406" t="s">
        <v>128</v>
      </c>
      <c r="E406">
        <v>0</v>
      </c>
      <c r="F406">
        <v>0</v>
      </c>
      <c r="G406">
        <v>370.62</v>
      </c>
      <c r="H406">
        <v>0</v>
      </c>
      <c r="I406">
        <v>0</v>
      </c>
    </row>
    <row r="407" spans="1:9" x14ac:dyDescent="0.25">
      <c r="A407" t="s">
        <v>9</v>
      </c>
      <c r="B407">
        <v>14702977</v>
      </c>
      <c r="C407" t="s">
        <v>129</v>
      </c>
      <c r="D407" t="s">
        <v>130</v>
      </c>
      <c r="E407">
        <v>5</v>
      </c>
      <c r="F407">
        <v>2</v>
      </c>
      <c r="G407">
        <v>1834.93</v>
      </c>
      <c r="H407">
        <v>0</v>
      </c>
      <c r="I407">
        <v>11956</v>
      </c>
    </row>
    <row r="408" spans="1:9" x14ac:dyDescent="0.25">
      <c r="A408" t="s">
        <v>9</v>
      </c>
      <c r="B408">
        <v>18568085</v>
      </c>
      <c r="C408" t="s">
        <v>76</v>
      </c>
      <c r="D408" t="s">
        <v>77</v>
      </c>
      <c r="E408">
        <v>5</v>
      </c>
      <c r="F408">
        <v>1</v>
      </c>
      <c r="G408">
        <v>262.52999999999997</v>
      </c>
      <c r="H408">
        <v>0</v>
      </c>
      <c r="I408">
        <v>2574</v>
      </c>
    </row>
    <row r="409" spans="1:9" x14ac:dyDescent="0.25">
      <c r="A409" t="s">
        <v>9</v>
      </c>
      <c r="B409">
        <v>11202474</v>
      </c>
      <c r="C409" t="s">
        <v>401</v>
      </c>
      <c r="D409" t="s">
        <v>402</v>
      </c>
      <c r="E409">
        <v>0</v>
      </c>
      <c r="F409">
        <v>43</v>
      </c>
      <c r="G409">
        <v>414.06</v>
      </c>
      <c r="H409">
        <v>0</v>
      </c>
      <c r="I409">
        <v>8216</v>
      </c>
    </row>
    <row r="410" spans="1:9" x14ac:dyDescent="0.25">
      <c r="A410" t="s">
        <v>9</v>
      </c>
      <c r="B410">
        <v>22569630</v>
      </c>
      <c r="C410" t="s">
        <v>379</v>
      </c>
      <c r="D410" t="s">
        <v>403</v>
      </c>
      <c r="E410">
        <v>0</v>
      </c>
      <c r="F410">
        <v>4</v>
      </c>
      <c r="G410">
        <v>192.94</v>
      </c>
      <c r="H410">
        <v>0</v>
      </c>
      <c r="I410">
        <v>0</v>
      </c>
    </row>
  </sheetData>
  <sortState ref="K2:M410">
    <sortCondition descending="1" ref="M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 of niche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Георгий</cp:lastModifiedBy>
  <dcterms:created xsi:type="dcterms:W3CDTF">2021-09-22T00:38:04Z</dcterms:created>
  <dcterms:modified xsi:type="dcterms:W3CDTF">2021-09-23T23:13:15Z</dcterms:modified>
</cp:coreProperties>
</file>