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2" i="1" l="1"/>
  <c r="L33" i="1"/>
  <c r="L7" i="1"/>
  <c r="L28" i="1"/>
  <c r="L35" i="1"/>
  <c r="L47" i="1"/>
  <c r="L15" i="1"/>
  <c r="L11" i="1"/>
  <c r="L50" i="1"/>
  <c r="L49" i="1"/>
  <c r="L55" i="1"/>
  <c r="L14" i="1"/>
  <c r="L40" i="1"/>
  <c r="L52" i="1"/>
  <c r="L27" i="1"/>
  <c r="L39" i="1"/>
  <c r="L17" i="1"/>
  <c r="L61" i="1"/>
  <c r="L13" i="1"/>
  <c r="L46" i="1"/>
  <c r="L60" i="1"/>
  <c r="L51" i="1"/>
  <c r="L44" i="1"/>
  <c r="L9" i="1"/>
  <c r="L3" i="1"/>
  <c r="L42" i="1"/>
  <c r="L19" i="1"/>
  <c r="L21" i="1"/>
  <c r="L26" i="1"/>
  <c r="L5" i="1"/>
  <c r="L22" i="1"/>
  <c r="L48" i="1"/>
  <c r="L10" i="1"/>
  <c r="L6" i="1"/>
  <c r="L41" i="1"/>
  <c r="L56" i="1"/>
  <c r="L59" i="1"/>
  <c r="L24" i="1"/>
  <c r="L54" i="1"/>
  <c r="L20" i="1"/>
  <c r="L2" i="1"/>
  <c r="L25" i="1"/>
  <c r="L29" i="1"/>
  <c r="L30" i="1"/>
  <c r="L18" i="1"/>
  <c r="L57" i="1"/>
  <c r="L58" i="1"/>
  <c r="L16" i="1"/>
  <c r="L34" i="1"/>
  <c r="L37" i="1"/>
  <c r="L36" i="1"/>
  <c r="L53" i="1"/>
  <c r="L31" i="1"/>
  <c r="L8" i="1"/>
  <c r="L32" i="1"/>
  <c r="L43" i="1"/>
  <c r="L23" i="1"/>
  <c r="L45" i="1"/>
  <c r="L38" i="1"/>
  <c r="L4" i="1"/>
  <c r="M4" i="1" s="1"/>
  <c r="L12" i="1"/>
  <c r="M16" i="1" l="1"/>
  <c r="M30" i="1"/>
  <c r="M20" i="1"/>
  <c r="M56" i="1"/>
  <c r="M48" i="1"/>
  <c r="M21" i="1"/>
  <c r="M9" i="1"/>
  <c r="M46" i="1"/>
  <c r="M39" i="1"/>
  <c r="M14" i="1"/>
  <c r="M11" i="1"/>
  <c r="M28" i="1"/>
  <c r="M53" i="1"/>
  <c r="M38" i="1"/>
  <c r="M32" i="1"/>
  <c r="M36" i="1"/>
  <c r="M58" i="1"/>
  <c r="M29" i="1"/>
  <c r="M54" i="1"/>
  <c r="M41" i="1"/>
  <c r="M22" i="1"/>
  <c r="M19" i="1"/>
  <c r="M44" i="1"/>
  <c r="M13" i="1"/>
  <c r="M27" i="1"/>
  <c r="M55" i="1"/>
  <c r="M15" i="1"/>
  <c r="M7" i="1"/>
  <c r="M43" i="1"/>
  <c r="M45" i="1"/>
  <c r="M8" i="1"/>
  <c r="M37" i="1"/>
  <c r="M57" i="1"/>
  <c r="M25" i="1"/>
  <c r="M24" i="1"/>
  <c r="M6" i="1"/>
  <c r="M5" i="1"/>
  <c r="M42" i="1"/>
  <c r="M51" i="1"/>
  <c r="M61" i="1"/>
  <c r="M52" i="1"/>
  <c r="M49" i="1"/>
  <c r="M47" i="1"/>
  <c r="M33" i="1"/>
  <c r="M12" i="1"/>
  <c r="M23" i="1"/>
  <c r="M31" i="1"/>
  <c r="M34" i="1"/>
  <c r="M18" i="1"/>
  <c r="M2" i="1"/>
  <c r="M59" i="1"/>
  <c r="M10" i="1"/>
  <c r="M26" i="1"/>
  <c r="M3" i="1"/>
  <c r="M60" i="1"/>
  <c r="M17" i="1"/>
  <c r="M40" i="1"/>
  <c r="M50" i="1"/>
  <c r="M35" i="1"/>
  <c r="M62" i="1"/>
</calcChain>
</file>

<file path=xl/sharedStrings.xml><?xml version="1.0" encoding="utf-8"?>
<sst xmlns="http://schemas.openxmlformats.org/spreadsheetml/2006/main" count="624" uniqueCount="230">
  <si>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</si>
  <si>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</si>
  <si>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</si>
  <si>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</si>
  <si>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</si>
  <si>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</si>
  <si>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</si>
  <si>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</si>
  <si>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</si>
  <si>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Влажные салфетки 140</t>
  </si>
  <si>
    <t>GRENDY</t>
  </si>
  <si>
    <t>ООО "ТОЛМАЧ ТОЙЗ"</t>
  </si>
  <si>
    <t>Влажные салфетки Влажные салфетки для детей -225 шт. / Влажные салфетки детские - 15 пачек / Влажные салфетки для новорожденных - 15 упаковок</t>
  </si>
  <si>
    <t>Aura</t>
  </si>
  <si>
    <t>ИП Мандрыгина Татьяна Александровна</t>
  </si>
  <si>
    <t>Влажные салфетки 7 шт</t>
  </si>
  <si>
    <t>Ampik</t>
  </si>
  <si>
    <t>ООО "НАДЕЖДА"</t>
  </si>
  <si>
    <t>Влажные салфетки 75</t>
  </si>
  <si>
    <t>СуперМалыш</t>
  </si>
  <si>
    <t>ИП Бобровский Илья Сергеевич</t>
  </si>
  <si>
    <t>PAMPERINO</t>
  </si>
  <si>
    <t>ООО "АВАНГАРД"</t>
  </si>
  <si>
    <t>Влажные салфетки</t>
  </si>
  <si>
    <t>Влажные салфетки 60 шт.</t>
  </si>
  <si>
    <t>Ника</t>
  </si>
  <si>
    <t>ООО "ЭВЕРЕСТ"</t>
  </si>
  <si>
    <t>INSEENSE</t>
  </si>
  <si>
    <t>ООО "СИРИУС"</t>
  </si>
  <si>
    <t>Влажные салфетки 72 шт.</t>
  </si>
  <si>
    <t>Mommy Care</t>
  </si>
  <si>
    <t>Кропотов Роман Евгеньевич ИП</t>
  </si>
  <si>
    <t>Кря-Кря</t>
  </si>
  <si>
    <t>АО "ДОМИНАНТА-СЕРВИС"</t>
  </si>
  <si>
    <t>Влажные салфетки 2 шт. / для новорожденных / влажные салфетки для детей</t>
  </si>
  <si>
    <t>!AngelCare</t>
  </si>
  <si>
    <t>ИП Цыганкова Елена Геннадьевна</t>
  </si>
  <si>
    <t>Smile</t>
  </si>
  <si>
    <t>ООО "ИМПЭКС"</t>
  </si>
  <si>
    <t>YokoSun</t>
  </si>
  <si>
    <t>ООО "АЗИЯ ЛАЙФ"</t>
  </si>
  <si>
    <t>Влажные салфетки Влажные салфетки для детей -375 шт. / Влажные салфетки детские - 25 пачек / Влажные салфетки для новорожденных - 25 упаковок</t>
  </si>
  <si>
    <t>Влажные салфетки 1 шт.</t>
  </si>
  <si>
    <t>FRESHLAND</t>
  </si>
  <si>
    <t>МТПК ООО</t>
  </si>
  <si>
    <t>Влажные салфетки 600 шт.</t>
  </si>
  <si>
    <t>Emily Style</t>
  </si>
  <si>
    <t>ООО "ПЕРСПЕКТИВА"</t>
  </si>
  <si>
    <t>Baby Likes</t>
  </si>
  <si>
    <t>ООО "МАРКЕТСПЕЙС"</t>
  </si>
  <si>
    <t>Детские влажные салфетки с клапаном 600шт. (6 уп. по 100шт.)</t>
  </si>
  <si>
    <t>Влажные салфетки детские для детей с витамином Е и алоэ 0+ / Салфетки для новорожденных с клапаном</t>
  </si>
  <si>
    <t>Greenlab little</t>
  </si>
  <si>
    <t>ООО "МЕДСОРС"</t>
  </si>
  <si>
    <t>Masmi</t>
  </si>
  <si>
    <t>ООО "ВИМ НАТУРЭ"</t>
  </si>
  <si>
    <t>LOVULAR</t>
  </si>
  <si>
    <t>ООО "ОРГАНИК ТРЕЙД"</t>
  </si>
  <si>
    <t>Влажные салфетки 80 шт.</t>
  </si>
  <si>
    <t>Babyline</t>
  </si>
  <si>
    <t>ООО «ДЕТСКИЕ ПРОДУКТЫ»</t>
  </si>
  <si>
    <t>Влажные салфетки 63 шт.</t>
  </si>
  <si>
    <t>СОЛНЦЕ И ЛУНА</t>
  </si>
  <si>
    <t>ООО "ДЮНАМИС"</t>
  </si>
  <si>
    <t>Влажные салфетки 100</t>
  </si>
  <si>
    <t>Smart эконом</t>
  </si>
  <si>
    <t>Чистяков Антон Викторович ИП</t>
  </si>
  <si>
    <t>Влажные салфетки 300 шт.</t>
  </si>
  <si>
    <t>FRESH IDEA</t>
  </si>
  <si>
    <t>Детские влажные салфетки MOMI, 280 шт (4х70 шт)</t>
  </si>
  <si>
    <t>Momi</t>
  </si>
  <si>
    <t>ООО "НК ДЖАКС"</t>
  </si>
  <si>
    <t>Влажные салфетки Влажные салфетки детские - 300 шт. / Влажные салфетки для новорожденных 3 пачки / Влажные салфетки для детей - 3 упаковки</t>
  </si>
  <si>
    <t>Влажные салфетки 10 шт.</t>
  </si>
  <si>
    <t>МОЁ СОЛНЫШКО</t>
  </si>
  <si>
    <t>ООО "ТОРГОВО-ПРОИЗВОДСТВЕННАЯ КОМПАНИЯ "УСПЕШНОЕ ДЕЛО"</t>
  </si>
  <si>
    <t>Влажные салфетки 120 шт.</t>
  </si>
  <si>
    <t>Эконом smart</t>
  </si>
  <si>
    <t>Влажные салфетки 64 шт.</t>
  </si>
  <si>
    <t>BEBBLE</t>
  </si>
  <si>
    <t>ООО "ИНТЕР-С ГРУПП"</t>
  </si>
  <si>
    <t>Влажные салфетки 120</t>
  </si>
  <si>
    <t>Влажные салфетки 144 шт (2 уп х 72 шт) / 216 шт (3 уп х 72 шт)</t>
  </si>
  <si>
    <t>I love mum</t>
  </si>
  <si>
    <t>ООО "АЛМ"</t>
  </si>
  <si>
    <t>Влажные салфетки 50 шт.</t>
  </si>
  <si>
    <t>Вестар</t>
  </si>
  <si>
    <t>ИП Албитов Андрей Владимирович</t>
  </si>
  <si>
    <t>Влажные салфетки 15</t>
  </si>
  <si>
    <t>SUPERFRESH</t>
  </si>
  <si>
    <t>Детские гипоаллергенные влажные салфетки c маслами оливы и льна FOR BABIES, 60 шт.</t>
  </si>
  <si>
    <t>AQUAELLE</t>
  </si>
  <si>
    <t>ООО "ЗЕТТЕК"</t>
  </si>
  <si>
    <t>Влажные салфетки для новорожденных / детские салфетки / 4 пачки по 100 шт и 20 шт</t>
  </si>
  <si>
    <t>Влажные салфетки 3 шт.</t>
  </si>
  <si>
    <t>Влажные салфетки Влажные салфетки для детей - 140 шт. / Влажные салфетки детские - 140 / Влажные салфетки для новорожденных - 2 упаковки</t>
  </si>
  <si>
    <t>Me to you</t>
  </si>
  <si>
    <t>Влажные салфетки 140 шт</t>
  </si>
  <si>
    <t>Влажные салфетки 360 шт.</t>
  </si>
  <si>
    <t>Юнландия</t>
  </si>
  <si>
    <t>ООО "ОФИСМАГ-ПОВОЛЖЬЕ"</t>
  </si>
  <si>
    <t>Влажные салфетки 600 шт. / 6 упаковок / 6 пачек</t>
  </si>
  <si>
    <t>Lummy</t>
  </si>
  <si>
    <t>ИП Тиханов Сергей Владимирович</t>
  </si>
  <si>
    <t>Влажные салфетки 48 - шт.</t>
  </si>
  <si>
    <t>KIOKI</t>
  </si>
  <si>
    <t>ООО "ЦИ КОСМЕТИК ГРУПП"</t>
  </si>
  <si>
    <t>Влажные салфетки 280 шт.</t>
  </si>
  <si>
    <t>Skippy</t>
  </si>
  <si>
    <t>ООО "РМ-ПЛЮС"</t>
  </si>
  <si>
    <t>360 шт Влажные салфетки с крышкой (3 уп по 120 шт)</t>
  </si>
  <si>
    <t>Влажные очищающие салфетки 72 шт., 0м+, (без клапана)</t>
  </si>
  <si>
    <t>CHICCO</t>
  </si>
  <si>
    <t>ОБЩЕСТВО С ОГРАНИЧЕННОЙ ОТВЕТСТВЕННОСТЬЮ М-СЕРВИС</t>
  </si>
  <si>
    <t>Влажные салфетки 50</t>
  </si>
  <si>
    <t>720 шт, 6 пачек по 120, Салфетки влажные детские (алоэ, календула)</t>
  </si>
  <si>
    <t>Влажные салфетки 3 упаковки 360</t>
  </si>
  <si>
    <t>Салфетки GRENDY</t>
  </si>
  <si>
    <t>ИП Фахретдинов Айгиз Латипович</t>
  </si>
  <si>
    <t>Для Детей</t>
  </si>
  <si>
    <t>ООО "М8 ПЛЮС РУС"</t>
  </si>
  <si>
    <t>Влажные салфетки 3 упаковки / 3 пачки / 600 шт</t>
  </si>
  <si>
    <t>Влажные салфетки 15 шт.</t>
  </si>
  <si>
    <t>СВОБОДА</t>
  </si>
  <si>
    <t>МИР ООО</t>
  </si>
  <si>
    <t>Влажные салфетки 100 шт.</t>
  </si>
  <si>
    <t>Детские влажные салфетки с клапаном 720 шт. (6 уп. по 120шт.)</t>
  </si>
  <si>
    <t>Super Fresh</t>
  </si>
  <si>
    <t>Влажные салфетки 2 шт.</t>
  </si>
  <si>
    <t>Свежая нота</t>
  </si>
  <si>
    <t>PARLO</t>
  </si>
  <si>
    <t>ООО "СИМАВОСТОК"</t>
  </si>
  <si>
    <t>Лайма</t>
  </si>
  <si>
    <t>Влажные салфетки 168 шт.</t>
  </si>
  <si>
    <t>Naty</t>
  </si>
  <si>
    <t>ООО "ГРИН РЕЗЕРВ"</t>
  </si>
  <si>
    <t>Детские влажные салфетки/ Влажные салфетки для детей/ Салфетки для новорожденных/ Салфетки для кожи</t>
  </si>
  <si>
    <t>Showa Shiko</t>
  </si>
  <si>
    <t>ООО "ТД НИССЕЙ"</t>
  </si>
  <si>
    <t>Влажные салфетки 80 - шт в упаковке</t>
  </si>
  <si>
    <t>MammySun</t>
  </si>
  <si>
    <t>ООО "ИНТЕРБИЗНЕС"</t>
  </si>
  <si>
    <t>Влажные салфетки 16 шт.</t>
  </si>
  <si>
    <t>Влажные салфетки 216 влажных салфеток</t>
  </si>
  <si>
    <t>Freshmaker</t>
  </si>
  <si>
    <t>ИП Кулапин Алексей Олегович</t>
  </si>
  <si>
    <t>Влажные салфетки 720 шт.</t>
  </si>
  <si>
    <t>Senso Baby</t>
  </si>
  <si>
    <t>Misera</t>
  </si>
  <si>
    <t>ИП Махаев Дмитрий Николаевич</t>
  </si>
  <si>
    <t>Детские влажные салфетки / 28 салфеток в пачке</t>
  </si>
  <si>
    <t>WaterWipes</t>
  </si>
  <si>
    <t>ООО "СИ ДЖИ ИМПОРТ И ЛОГИСТИКА"</t>
  </si>
  <si>
    <t>Влажные салфетки Салфетки для новорожденных / Детские влажные салфетки 320 шт</t>
  </si>
  <si>
    <t>Aromika</t>
  </si>
  <si>
    <t>ООО "ПЛАНЕТА АРОМИКА"</t>
  </si>
  <si>
    <t>ООО "ТРАНСЛОДЖИКА"</t>
  </si>
  <si>
    <t>Гипоаллергенные влажные детские салфетки с ромашкой, с пластиковым клапаном.</t>
  </si>
  <si>
    <t>Влажные салфетки 80 шт</t>
  </si>
  <si>
    <t>HARUKO</t>
  </si>
  <si>
    <t>ООО "МЕРКУРИЙ"</t>
  </si>
  <si>
    <t>Влажные салфетки 160</t>
  </si>
  <si>
    <t>Влажные салфетки 4 шт.</t>
  </si>
  <si>
    <t>Влажные салфетки 88 шт.</t>
  </si>
  <si>
    <t>Your Sun</t>
  </si>
  <si>
    <t>Влажные салфетки детские LOVULAR/ для всей семьи/ карманные/ мини упаковка/ 10 пачек по 8 шт/уп</t>
  </si>
  <si>
    <t>Влажные салфетки детские с ромашкой и алоэ, с клапаном.</t>
  </si>
  <si>
    <t>Влажные салфетки 2 упаковки по 56 салфеток</t>
  </si>
  <si>
    <t>Johnson's baby</t>
  </si>
  <si>
    <t>ООО "Е-КОМ ТРЕЙД"</t>
  </si>
  <si>
    <t>Влажные салфетки 384 шт (4 уп.*96 шт)</t>
  </si>
  <si>
    <t>MyKiddo</t>
  </si>
  <si>
    <t>ООО "ВЕРТЕКС"</t>
  </si>
  <si>
    <t>Влажные салфетки 120 шт</t>
  </si>
  <si>
    <t>ИП Жданова Алена Петровна</t>
  </si>
  <si>
    <t>Влажные салфетки детские/ для всей семьи/ с календулой 186 шт (3уп по 62шт/уп)</t>
  </si>
  <si>
    <t>zosi</t>
  </si>
  <si>
    <t>ИП Харханова Дарима Цыдыповна</t>
  </si>
  <si>
    <t>Влажные салфетки 192 шт (2 уп.*96 шт)</t>
  </si>
  <si>
    <t>Влажные салфетки 70 шт.</t>
  </si>
  <si>
    <t>Салфетки влажные детские для рта, лица и рук 63 шт. с доп. пласт. клапаном</t>
  </si>
  <si>
    <t>МИР ДЕТСТВА</t>
  </si>
  <si>
    <t>ООО "ТД "КУРНОСИКИ"</t>
  </si>
  <si>
    <t>MIEVIC</t>
  </si>
  <si>
    <t>ООО "МИВИК"</t>
  </si>
  <si>
    <t>Влажные салфетки 6 упаковок по 70 шт</t>
  </si>
  <si>
    <t>Элара</t>
  </si>
  <si>
    <t>ООО "МСТ"</t>
  </si>
  <si>
    <t>Детские влажные салфетки 120 шт. ( 3 упаковки)</t>
  </si>
  <si>
    <t>ООО "АРВИТЕКС"</t>
  </si>
  <si>
    <t>Маша и медведь</t>
  </si>
  <si>
    <t>Belle-Bell</t>
  </si>
  <si>
    <t>ООО "РУСС-ВЕСТ"</t>
  </si>
  <si>
    <t>Салфетки влажные Smart, антибактериальные (10 уп по 15 шт)</t>
  </si>
  <si>
    <t>ООО "САЛРУС"</t>
  </si>
  <si>
    <t>Влажные салфетки детские/ Детские влажные салфетки для новорождённых / Салфетки влажные для детей</t>
  </si>
  <si>
    <t>Детские влажные салфетки 4x60 шт. (240 салфеток в уп.)</t>
  </si>
  <si>
    <t>LIBREDERM</t>
  </si>
  <si>
    <t>Общество с ограниченной ответственностью "ЗЕЛДИС-ФАРМА"</t>
  </si>
  <si>
    <t>Влажные салфетки 25 шт.</t>
  </si>
  <si>
    <t>Влажные салфетки 70</t>
  </si>
  <si>
    <t>Влажные салфетки 54 шт.</t>
  </si>
  <si>
    <t>Влажные салфетки 40 шт.</t>
  </si>
  <si>
    <t>AQUATORY</t>
  </si>
  <si>
    <t>ООО "ЛИВСИТИ"</t>
  </si>
  <si>
    <t>Влажные салфетки 216 шт.</t>
  </si>
  <si>
    <t>Greenty</t>
  </si>
  <si>
    <t>ООО "ПОКОЛЕНИЕ"</t>
  </si>
  <si>
    <t>Влажные салфетки детские без отдушки 80 шт</t>
  </si>
  <si>
    <t>Влажные салфетки 240 шт.</t>
  </si>
  <si>
    <t>Влажные салфетки 120 / 360 / 720</t>
  </si>
  <si>
    <t>Салфетки Smart</t>
  </si>
  <si>
    <t>ИП Король Дмитрий Иванович</t>
  </si>
  <si>
    <t>Влажные салфетки для новорожденных / Влажные салфетки - 2 пачки / детские салфетки</t>
  </si>
  <si>
    <t>Влажные салфетки 480 шт.</t>
  </si>
  <si>
    <t>Влажные салфетки Салфетки для новорожденных 320 шт / Для чувствительной кожи</t>
  </si>
  <si>
    <t>Влажные салфетки 20 шт.</t>
  </si>
  <si>
    <t>MarketSALE</t>
  </si>
  <si>
    <t>ИП Жигалов Евгений Александрович</t>
  </si>
  <si>
    <t>Детские влажные салфетки с клапаном для новорожденных 360 шт. (3 упаковки по 120 шт.)</t>
  </si>
  <si>
    <t>Влажные салфетки 420 шт / 6 упаковок по 70 шт</t>
  </si>
  <si>
    <t>Влажные салфетки детские/для всей семьи/для новорожденных/ в роддом 192шт (3уп x64шт/уп)</t>
  </si>
  <si>
    <t>Влажные салфетки 4 пачки / для новорожденных / детские салфетки</t>
  </si>
  <si>
    <t>Влажные салфетки детские, набор 3 пачки по 72 штуки</t>
  </si>
  <si>
    <t>ORGANYC</t>
  </si>
  <si>
    <t>ООО "ЕСО-МАРКЕТ"</t>
  </si>
  <si>
    <t>Влажные салфетки Детские влажные салфетки 300 штук / Салфетки для новорожденных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</si>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</sst>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227</v>
      </c>
      <c r="L1" s="2" t="s">
        <v>228</v>
      </c>
      <c r="M1" s="2" t="s">
        <v>229</v>
      </c>
    </row>
    <row r="2" spans="1:13" x14ac:dyDescent="0.25">
      <c r="A2" t="s">
        <v>9</v>
      </c>
      <c r="B2">
        <v>35682915</v>
      </c>
      <c r="C2" t="s">
        <v>10</v>
      </c>
      <c r="D2" t="s">
        <v>11</v>
      </c>
      <c r="E2">
        <v>5</v>
      </c>
      <c r="F2">
        <v>3</v>
      </c>
      <c r="G2">
        <v>164.47</v>
      </c>
      <c r="H2">
        <v>120.82</v>
      </c>
      <c r="I2">
        <v>158</v>
      </c>
      <c r="K2" t="s">
        <v>57</v>
      </c>
      <c r="L2">
        <f>SUMIF(D:D, K2, I:I)</f>
        <v>16545769</v>
      </c>
      <c r="M2">
        <f>L2/SUM(L:L)</f>
        <v>0.38635224449596811</v>
      </c>
    </row>
    <row r="3" spans="1:13" x14ac:dyDescent="0.25">
      <c r="A3" t="s">
        <v>12</v>
      </c>
      <c r="B3">
        <v>33544592</v>
      </c>
      <c r="C3" t="s">
        <v>13</v>
      </c>
      <c r="D3" t="s">
        <v>14</v>
      </c>
      <c r="E3">
        <v>0</v>
      </c>
      <c r="F3">
        <v>2</v>
      </c>
      <c r="G3">
        <v>296.43</v>
      </c>
      <c r="H3">
        <v>0</v>
      </c>
      <c r="I3">
        <v>3861</v>
      </c>
      <c r="K3" t="s">
        <v>92</v>
      </c>
      <c r="L3">
        <f>SUMIF(D:D, K3, I:I)</f>
        <v>12222967</v>
      </c>
      <c r="M3">
        <f>L3/SUM(L:L)</f>
        <v>0.28541258703963229</v>
      </c>
    </row>
    <row r="4" spans="1:13" x14ac:dyDescent="0.25">
      <c r="A4" t="s">
        <v>15</v>
      </c>
      <c r="B4">
        <v>24667086</v>
      </c>
      <c r="C4" t="s">
        <v>16</v>
      </c>
      <c r="D4" t="s">
        <v>17</v>
      </c>
      <c r="E4">
        <v>0</v>
      </c>
      <c r="F4">
        <v>5</v>
      </c>
      <c r="G4">
        <v>264</v>
      </c>
      <c r="H4">
        <v>0</v>
      </c>
      <c r="I4">
        <v>4224</v>
      </c>
      <c r="K4" t="s">
        <v>40</v>
      </c>
      <c r="L4">
        <f>SUMIF(D:D, K4, I:I)</f>
        <v>5291657</v>
      </c>
      <c r="M4">
        <f>L4/SUM(L:L)</f>
        <v>0.1235629216782128</v>
      </c>
    </row>
    <row r="5" spans="1:13" x14ac:dyDescent="0.25">
      <c r="A5" t="s">
        <v>18</v>
      </c>
      <c r="B5">
        <v>40472291</v>
      </c>
      <c r="C5" t="s">
        <v>19</v>
      </c>
      <c r="D5" t="s">
        <v>20</v>
      </c>
      <c r="E5">
        <v>0</v>
      </c>
      <c r="F5">
        <v>0</v>
      </c>
      <c r="G5">
        <v>826.62</v>
      </c>
      <c r="H5">
        <v>0</v>
      </c>
      <c r="I5">
        <v>0</v>
      </c>
      <c r="K5" t="s">
        <v>49</v>
      </c>
      <c r="L5">
        <f>SUMIF(D:D, K5, I:I)</f>
        <v>3092834</v>
      </c>
      <c r="M5">
        <f>L5/SUM(L:L)</f>
        <v>7.2219269938643721E-2</v>
      </c>
    </row>
    <row r="6" spans="1:13" x14ac:dyDescent="0.25">
      <c r="B6">
        <v>4645747</v>
      </c>
      <c r="C6" t="s">
        <v>21</v>
      </c>
      <c r="D6" t="s">
        <v>22</v>
      </c>
      <c r="E6">
        <v>4</v>
      </c>
      <c r="F6">
        <v>301</v>
      </c>
      <c r="G6">
        <v>192</v>
      </c>
      <c r="H6">
        <v>0</v>
      </c>
      <c r="I6">
        <v>73152</v>
      </c>
      <c r="K6" t="s">
        <v>87</v>
      </c>
      <c r="L6">
        <f>SUMIF(D:D, K6, I:I)</f>
        <v>1118192</v>
      </c>
      <c r="M6">
        <f>L6/SUM(L:L)</f>
        <v>2.6110360236350189E-2</v>
      </c>
    </row>
    <row r="7" spans="1:13" x14ac:dyDescent="0.25">
      <c r="A7" t="s">
        <v>23</v>
      </c>
      <c r="B7">
        <v>26283267</v>
      </c>
      <c r="C7" t="s">
        <v>16</v>
      </c>
      <c r="D7" t="s">
        <v>17</v>
      </c>
      <c r="E7">
        <v>5</v>
      </c>
      <c r="F7">
        <v>5</v>
      </c>
      <c r="G7">
        <v>164</v>
      </c>
      <c r="H7">
        <v>0</v>
      </c>
      <c r="I7">
        <v>2132</v>
      </c>
      <c r="K7" t="s">
        <v>120</v>
      </c>
      <c r="L7">
        <f>SUMIF(D:D, K7, I:I)</f>
        <v>1107824</v>
      </c>
      <c r="M7">
        <f>L7/SUM(L:L)</f>
        <v>2.5868262086005275E-2</v>
      </c>
    </row>
    <row r="8" spans="1:13" x14ac:dyDescent="0.25">
      <c r="A8" t="s">
        <v>24</v>
      </c>
      <c r="B8">
        <v>9120849</v>
      </c>
      <c r="C8" t="s">
        <v>25</v>
      </c>
      <c r="D8" t="s">
        <v>26</v>
      </c>
      <c r="E8">
        <v>0</v>
      </c>
      <c r="F8">
        <v>1</v>
      </c>
      <c r="G8">
        <v>223.1</v>
      </c>
      <c r="H8">
        <v>0</v>
      </c>
      <c r="I8">
        <v>1365</v>
      </c>
      <c r="K8" t="s">
        <v>38</v>
      </c>
      <c r="L8">
        <f>SUMIF(D:D, K8, I:I)</f>
        <v>690008</v>
      </c>
      <c r="M8">
        <f>L8/SUM(L:L)</f>
        <v>1.6112042874536322E-2</v>
      </c>
    </row>
    <row r="9" spans="1:13" x14ac:dyDescent="0.25">
      <c r="A9" t="s">
        <v>23</v>
      </c>
      <c r="B9">
        <v>14989859</v>
      </c>
      <c r="C9" t="s">
        <v>27</v>
      </c>
      <c r="D9" t="s">
        <v>28</v>
      </c>
      <c r="E9">
        <v>0</v>
      </c>
      <c r="F9">
        <v>10</v>
      </c>
      <c r="G9">
        <v>214.7</v>
      </c>
      <c r="H9">
        <v>0</v>
      </c>
      <c r="I9">
        <v>4284</v>
      </c>
      <c r="K9" t="s">
        <v>103</v>
      </c>
      <c r="L9">
        <f>SUMIF(D:D, K9, I:I)</f>
        <v>668677</v>
      </c>
      <c r="M9">
        <f>L9/SUM(L:L)</f>
        <v>1.5613953016800276E-2</v>
      </c>
    </row>
    <row r="10" spans="1:13" x14ac:dyDescent="0.25">
      <c r="A10" t="s">
        <v>29</v>
      </c>
      <c r="B10">
        <v>7862216</v>
      </c>
      <c r="C10" t="s">
        <v>30</v>
      </c>
      <c r="D10" t="s">
        <v>31</v>
      </c>
      <c r="E10">
        <v>0</v>
      </c>
      <c r="F10">
        <v>8</v>
      </c>
      <c r="G10">
        <v>555</v>
      </c>
      <c r="H10">
        <v>0</v>
      </c>
      <c r="I10">
        <v>6105</v>
      </c>
      <c r="K10" t="s">
        <v>152</v>
      </c>
      <c r="L10">
        <f>SUMIF(D:D, K10, I:I)</f>
        <v>529138</v>
      </c>
      <c r="M10">
        <f>L10/SUM(L:L)</f>
        <v>1.2355645358526859E-2</v>
      </c>
    </row>
    <row r="11" spans="1:13" x14ac:dyDescent="0.25">
      <c r="A11" t="s">
        <v>29</v>
      </c>
      <c r="B11">
        <v>13053201</v>
      </c>
      <c r="C11" t="s">
        <v>32</v>
      </c>
      <c r="D11" t="s">
        <v>33</v>
      </c>
      <c r="E11">
        <v>5</v>
      </c>
      <c r="F11">
        <v>8</v>
      </c>
      <c r="G11">
        <v>120.36</v>
      </c>
      <c r="H11">
        <v>0</v>
      </c>
      <c r="I11">
        <v>2398</v>
      </c>
      <c r="K11" t="s">
        <v>71</v>
      </c>
      <c r="L11">
        <f>SUMIF(D:D, K11, I:I)</f>
        <v>245337</v>
      </c>
      <c r="M11">
        <f>L11/SUM(L:L)</f>
        <v>5.7287455547038848E-3</v>
      </c>
    </row>
    <row r="12" spans="1:13" x14ac:dyDescent="0.25">
      <c r="A12" t="s">
        <v>34</v>
      </c>
      <c r="B12">
        <v>40964493</v>
      </c>
      <c r="C12" t="s">
        <v>35</v>
      </c>
      <c r="D12" t="s">
        <v>36</v>
      </c>
      <c r="E12">
        <v>0</v>
      </c>
      <c r="F12">
        <v>0</v>
      </c>
      <c r="G12">
        <v>373.75</v>
      </c>
      <c r="H12">
        <v>0</v>
      </c>
      <c r="I12">
        <v>0</v>
      </c>
      <c r="K12" t="s">
        <v>22</v>
      </c>
      <c r="L12">
        <f>SUMIF(D:D, K12, I:I)</f>
        <v>243979</v>
      </c>
      <c r="M12">
        <f>L12/SUM(L:L)</f>
        <v>5.6970355539160376E-3</v>
      </c>
    </row>
    <row r="13" spans="1:13" x14ac:dyDescent="0.25">
      <c r="B13">
        <v>34854939</v>
      </c>
      <c r="C13" t="s">
        <v>37</v>
      </c>
      <c r="D13" t="s">
        <v>38</v>
      </c>
      <c r="E13">
        <v>0</v>
      </c>
      <c r="F13">
        <v>79</v>
      </c>
      <c r="G13">
        <v>753</v>
      </c>
      <c r="H13">
        <v>58518.85</v>
      </c>
      <c r="I13">
        <v>51204</v>
      </c>
      <c r="K13" t="s">
        <v>106</v>
      </c>
      <c r="L13">
        <f>SUMIF(D:D, K13, I:I)</f>
        <v>204175</v>
      </c>
      <c r="M13">
        <f>L13/SUM(L:L)</f>
        <v>4.767591613297895E-3</v>
      </c>
    </row>
    <row r="14" spans="1:13" x14ac:dyDescent="0.25">
      <c r="B14">
        <v>4905190</v>
      </c>
      <c r="C14" t="s">
        <v>39</v>
      </c>
      <c r="D14" t="s">
        <v>40</v>
      </c>
      <c r="E14">
        <v>5</v>
      </c>
      <c r="F14">
        <v>4184</v>
      </c>
      <c r="G14">
        <v>421.83</v>
      </c>
      <c r="H14">
        <v>0</v>
      </c>
      <c r="I14">
        <v>2887064</v>
      </c>
      <c r="K14" t="s">
        <v>172</v>
      </c>
      <c r="L14">
        <f>SUMIF(D:D, K14, I:I)</f>
        <v>116238</v>
      </c>
      <c r="M14">
        <f>L14/SUM(L:L)</f>
        <v>2.7142172839305532E-3</v>
      </c>
    </row>
    <row r="15" spans="1:13" x14ac:dyDescent="0.25">
      <c r="A15" t="s">
        <v>41</v>
      </c>
      <c r="B15">
        <v>33545888</v>
      </c>
      <c r="C15" t="s">
        <v>13</v>
      </c>
      <c r="D15" t="s">
        <v>14</v>
      </c>
      <c r="E15">
        <v>0</v>
      </c>
      <c r="F15">
        <v>0</v>
      </c>
      <c r="G15">
        <v>447</v>
      </c>
      <c r="H15">
        <v>0</v>
      </c>
      <c r="I15">
        <v>4470</v>
      </c>
      <c r="K15" t="s">
        <v>135</v>
      </c>
      <c r="L15">
        <f>SUMIF(D:D, K15, I:I)</f>
        <v>101829</v>
      </c>
      <c r="M15">
        <f>L15/SUM(L:L)</f>
        <v>2.3777596982515552E-3</v>
      </c>
    </row>
    <row r="16" spans="1:13" x14ac:dyDescent="0.25">
      <c r="A16" t="s">
        <v>42</v>
      </c>
      <c r="B16">
        <v>10273405</v>
      </c>
      <c r="C16" t="s">
        <v>43</v>
      </c>
      <c r="D16" t="s">
        <v>44</v>
      </c>
      <c r="E16">
        <v>5</v>
      </c>
      <c r="F16">
        <v>4</v>
      </c>
      <c r="G16">
        <v>131</v>
      </c>
      <c r="H16">
        <v>26.2</v>
      </c>
      <c r="I16">
        <v>131</v>
      </c>
      <c r="K16" t="s">
        <v>47</v>
      </c>
      <c r="L16">
        <f>SUMIF(D:D, K16, I:I)</f>
        <v>79888</v>
      </c>
      <c r="M16">
        <f>L16/SUM(L:L)</f>
        <v>1.8654260257286259E-3</v>
      </c>
    </row>
    <row r="17" spans="1:13" x14ac:dyDescent="0.25">
      <c r="A17" t="s">
        <v>45</v>
      </c>
      <c r="B17">
        <v>24648425</v>
      </c>
      <c r="C17" t="s">
        <v>46</v>
      </c>
      <c r="D17" t="s">
        <v>47</v>
      </c>
      <c r="E17">
        <v>0</v>
      </c>
      <c r="F17">
        <v>6</v>
      </c>
      <c r="G17">
        <v>528</v>
      </c>
      <c r="H17">
        <v>0</v>
      </c>
      <c r="I17">
        <v>15958</v>
      </c>
      <c r="K17" t="s">
        <v>14</v>
      </c>
      <c r="L17">
        <f>SUMIF(D:D, K17, I:I)</f>
        <v>70710</v>
      </c>
      <c r="M17">
        <f>L17/SUM(L:L)</f>
        <v>1.6511149894761559E-3</v>
      </c>
    </row>
    <row r="18" spans="1:13" x14ac:dyDescent="0.25">
      <c r="A18" t="s">
        <v>23</v>
      </c>
      <c r="B18">
        <v>30311413</v>
      </c>
      <c r="C18" t="s">
        <v>48</v>
      </c>
      <c r="D18" t="s">
        <v>49</v>
      </c>
      <c r="E18">
        <v>0</v>
      </c>
      <c r="F18">
        <v>20</v>
      </c>
      <c r="G18">
        <v>187.73</v>
      </c>
      <c r="H18">
        <v>0</v>
      </c>
      <c r="I18">
        <v>17966</v>
      </c>
      <c r="K18" t="s">
        <v>169</v>
      </c>
      <c r="L18">
        <f>SUMIF(D:D, K18, I:I)</f>
        <v>44088</v>
      </c>
      <c r="M18">
        <f>L18/SUM(L:L)</f>
        <v>1.0294775513509371E-3</v>
      </c>
    </row>
    <row r="19" spans="1:13" x14ac:dyDescent="0.25">
      <c r="A19" t="s">
        <v>9</v>
      </c>
      <c r="B19">
        <v>35682918</v>
      </c>
      <c r="C19" t="s">
        <v>10</v>
      </c>
      <c r="D19" t="s">
        <v>11</v>
      </c>
      <c r="E19">
        <v>5</v>
      </c>
      <c r="F19">
        <v>3</v>
      </c>
      <c r="G19">
        <v>694.5</v>
      </c>
      <c r="H19">
        <v>0</v>
      </c>
      <c r="I19">
        <v>0</v>
      </c>
      <c r="K19" t="s">
        <v>28</v>
      </c>
      <c r="L19">
        <f>SUMIF(D:D, K19, I:I)</f>
        <v>43157</v>
      </c>
      <c r="M19">
        <f>L19/SUM(L:L)</f>
        <v>1.0077382209139085E-3</v>
      </c>
    </row>
    <row r="20" spans="1:13" x14ac:dyDescent="0.25">
      <c r="A20" t="s">
        <v>50</v>
      </c>
      <c r="B20">
        <v>29998257</v>
      </c>
      <c r="C20" t="s">
        <v>48</v>
      </c>
      <c r="D20" t="s">
        <v>49</v>
      </c>
      <c r="E20">
        <v>5</v>
      </c>
      <c r="F20">
        <v>70</v>
      </c>
      <c r="G20">
        <v>366.9</v>
      </c>
      <c r="H20">
        <v>0</v>
      </c>
      <c r="I20">
        <v>27033</v>
      </c>
      <c r="K20" t="s">
        <v>189</v>
      </c>
      <c r="L20">
        <f>SUMIF(D:D, K20, I:I)</f>
        <v>39715</v>
      </c>
      <c r="M20">
        <f>L20/SUM(L:L)</f>
        <v>9.2736574469022104E-4</v>
      </c>
    </row>
    <row r="21" spans="1:13" x14ac:dyDescent="0.25">
      <c r="A21" t="s">
        <v>51</v>
      </c>
      <c r="B21">
        <v>33523825</v>
      </c>
      <c r="C21" t="s">
        <v>13</v>
      </c>
      <c r="D21" t="s">
        <v>49</v>
      </c>
      <c r="E21">
        <v>4</v>
      </c>
      <c r="F21">
        <v>112</v>
      </c>
      <c r="G21">
        <v>278.23</v>
      </c>
      <c r="H21">
        <v>0</v>
      </c>
      <c r="I21">
        <v>303914</v>
      </c>
      <c r="K21" t="s">
        <v>113</v>
      </c>
      <c r="L21">
        <f>SUMIF(D:D, K21, I:I)</f>
        <v>30515</v>
      </c>
      <c r="M21">
        <f>L21/SUM(L:L)</f>
        <v>7.125409970847815E-4</v>
      </c>
    </row>
    <row r="22" spans="1:13" x14ac:dyDescent="0.25">
      <c r="A22" t="s">
        <v>24</v>
      </c>
      <c r="B22">
        <v>7476229</v>
      </c>
      <c r="C22" t="s">
        <v>52</v>
      </c>
      <c r="D22" t="s">
        <v>53</v>
      </c>
      <c r="E22">
        <v>5</v>
      </c>
      <c r="F22">
        <v>8</v>
      </c>
      <c r="G22">
        <v>179</v>
      </c>
      <c r="H22">
        <v>0</v>
      </c>
      <c r="I22">
        <v>0</v>
      </c>
      <c r="K22" t="s">
        <v>75</v>
      </c>
      <c r="L22">
        <f>SUMIF(D:D, K22, I:I)</f>
        <v>27610</v>
      </c>
      <c r="M22">
        <f>L22/SUM(L:L)</f>
        <v>6.4470774797675953E-4</v>
      </c>
    </row>
    <row r="23" spans="1:13" x14ac:dyDescent="0.25">
      <c r="A23" t="s">
        <v>24</v>
      </c>
      <c r="B23">
        <v>6647567</v>
      </c>
      <c r="C23" t="s">
        <v>54</v>
      </c>
      <c r="D23" t="s">
        <v>55</v>
      </c>
      <c r="E23">
        <v>0</v>
      </c>
      <c r="F23">
        <v>7</v>
      </c>
      <c r="G23">
        <v>780.66</v>
      </c>
      <c r="H23">
        <v>0</v>
      </c>
      <c r="I23">
        <v>8439</v>
      </c>
      <c r="K23" t="s">
        <v>44</v>
      </c>
      <c r="L23">
        <f>SUMIF(D:D, K23, I:I)</f>
        <v>24077</v>
      </c>
      <c r="M23">
        <f>L23/SUM(L:L)</f>
        <v>5.6221037479306187E-4</v>
      </c>
    </row>
    <row r="24" spans="1:13" x14ac:dyDescent="0.25">
      <c r="A24" t="s">
        <v>18</v>
      </c>
      <c r="B24">
        <v>40472294</v>
      </c>
      <c r="C24" t="s">
        <v>19</v>
      </c>
      <c r="D24" t="s">
        <v>20</v>
      </c>
      <c r="E24">
        <v>0</v>
      </c>
      <c r="F24">
        <v>0</v>
      </c>
      <c r="G24">
        <v>452.87</v>
      </c>
      <c r="H24">
        <v>0</v>
      </c>
      <c r="I24">
        <v>0</v>
      </c>
      <c r="K24" t="s">
        <v>207</v>
      </c>
      <c r="L24">
        <f>SUMIF(D:D, K24, I:I)</f>
        <v>22820</v>
      </c>
      <c r="M24">
        <f>L24/SUM(L:L)</f>
        <v>5.3285877612566654E-4</v>
      </c>
    </row>
    <row r="25" spans="1:13" x14ac:dyDescent="0.25">
      <c r="B25">
        <v>8847943</v>
      </c>
      <c r="C25" t="s">
        <v>56</v>
      </c>
      <c r="D25" t="s">
        <v>57</v>
      </c>
      <c r="E25">
        <v>5</v>
      </c>
      <c r="F25">
        <v>464</v>
      </c>
      <c r="G25">
        <v>350.6</v>
      </c>
      <c r="H25">
        <v>0</v>
      </c>
      <c r="I25">
        <v>530266</v>
      </c>
      <c r="K25" t="s">
        <v>218</v>
      </c>
      <c r="L25">
        <f>SUMIF(D:D, K25, I:I)</f>
        <v>19544</v>
      </c>
      <c r="M25">
        <f>L25/SUM(L:L)</f>
        <v>4.5636248556529477E-4</v>
      </c>
    </row>
    <row r="26" spans="1:13" x14ac:dyDescent="0.25">
      <c r="A26" t="s">
        <v>58</v>
      </c>
      <c r="B26">
        <v>37230919</v>
      </c>
      <c r="C26" t="s">
        <v>59</v>
      </c>
      <c r="D26" t="s">
        <v>60</v>
      </c>
      <c r="E26">
        <v>0</v>
      </c>
      <c r="F26">
        <v>0</v>
      </c>
      <c r="G26">
        <v>294.5</v>
      </c>
      <c r="H26">
        <v>0</v>
      </c>
      <c r="I26">
        <v>297</v>
      </c>
      <c r="K26" t="s">
        <v>100</v>
      </c>
      <c r="L26">
        <f>SUMIF(D:D, K26, I:I)</f>
        <v>19507</v>
      </c>
      <c r="M26">
        <f>L26/SUM(L:L)</f>
        <v>4.5549851647166419E-4</v>
      </c>
    </row>
    <row r="27" spans="1:13" x14ac:dyDescent="0.25">
      <c r="A27" t="s">
        <v>61</v>
      </c>
      <c r="B27">
        <v>9113068</v>
      </c>
      <c r="C27" t="s">
        <v>62</v>
      </c>
      <c r="D27" t="s">
        <v>63</v>
      </c>
      <c r="E27">
        <v>0</v>
      </c>
      <c r="F27">
        <v>3</v>
      </c>
      <c r="G27">
        <v>131.72999999999999</v>
      </c>
      <c r="H27">
        <v>0</v>
      </c>
      <c r="I27">
        <v>5122</v>
      </c>
      <c r="K27" t="s">
        <v>118</v>
      </c>
      <c r="L27">
        <f>SUMIF(D:D, K27, I:I)</f>
        <v>18176</v>
      </c>
      <c r="M27">
        <f>L27/SUM(L:L)</f>
        <v>4.2441897961700766E-4</v>
      </c>
    </row>
    <row r="28" spans="1:13" x14ac:dyDescent="0.25">
      <c r="A28" t="s">
        <v>64</v>
      </c>
      <c r="B28">
        <v>32593876</v>
      </c>
      <c r="C28" t="s">
        <v>65</v>
      </c>
      <c r="D28" t="s">
        <v>66</v>
      </c>
      <c r="E28">
        <v>0</v>
      </c>
      <c r="F28">
        <v>0</v>
      </c>
      <c r="G28">
        <v>340</v>
      </c>
      <c r="H28">
        <v>0</v>
      </c>
      <c r="I28">
        <v>0</v>
      </c>
      <c r="K28" t="s">
        <v>63</v>
      </c>
      <c r="L28">
        <f>SUMIF(D:D, K28, I:I)</f>
        <v>17900</v>
      </c>
      <c r="M28">
        <f>L28/SUM(L:L)</f>
        <v>4.1797423718884446E-4</v>
      </c>
    </row>
    <row r="29" spans="1:13" x14ac:dyDescent="0.25">
      <c r="A29" t="s">
        <v>67</v>
      </c>
      <c r="B29">
        <v>24648429</v>
      </c>
      <c r="C29" t="s">
        <v>68</v>
      </c>
      <c r="D29" t="s">
        <v>47</v>
      </c>
      <c r="E29">
        <v>4</v>
      </c>
      <c r="F29">
        <v>16</v>
      </c>
      <c r="G29">
        <v>307.45999999999998</v>
      </c>
      <c r="H29">
        <v>0</v>
      </c>
      <c r="I29">
        <v>12831</v>
      </c>
      <c r="K29" t="s">
        <v>109</v>
      </c>
      <c r="L29">
        <f>SUMIF(D:D, K29, I:I)</f>
        <v>14276</v>
      </c>
      <c r="M29">
        <f>L29/SUM(L:L)</f>
        <v>3.3335196704513647E-4</v>
      </c>
    </row>
    <row r="30" spans="1:13" x14ac:dyDescent="0.25">
      <c r="A30" t="s">
        <v>69</v>
      </c>
      <c r="B30">
        <v>11829916</v>
      </c>
      <c r="C30" t="s">
        <v>70</v>
      </c>
      <c r="D30" t="s">
        <v>71</v>
      </c>
      <c r="E30">
        <v>5</v>
      </c>
      <c r="F30">
        <v>543</v>
      </c>
      <c r="G30">
        <v>419.66</v>
      </c>
      <c r="H30">
        <v>0</v>
      </c>
      <c r="I30">
        <v>203640</v>
      </c>
      <c r="K30" t="s">
        <v>192</v>
      </c>
      <c r="L30">
        <f>SUMIF(D:D, K30, I:I)</f>
        <v>12484</v>
      </c>
      <c r="M30">
        <f>L30/SUM(L:L)</f>
        <v>2.9150784229416393E-4</v>
      </c>
    </row>
    <row r="31" spans="1:13" x14ac:dyDescent="0.25">
      <c r="A31" t="s">
        <v>72</v>
      </c>
      <c r="B31">
        <v>33578961</v>
      </c>
      <c r="C31" t="s">
        <v>13</v>
      </c>
      <c r="D31" t="s">
        <v>14</v>
      </c>
      <c r="E31">
        <v>1</v>
      </c>
      <c r="F31">
        <v>2</v>
      </c>
      <c r="G31">
        <v>405.2</v>
      </c>
      <c r="H31">
        <v>0</v>
      </c>
      <c r="I31">
        <v>4872</v>
      </c>
      <c r="K31" t="s">
        <v>131</v>
      </c>
      <c r="L31">
        <f>SUMIF(D:D, K31, I:I)</f>
        <v>12408</v>
      </c>
      <c r="M31">
        <f>L31/SUM(L:L)</f>
        <v>2.8973320307481464E-4</v>
      </c>
    </row>
    <row r="32" spans="1:13" x14ac:dyDescent="0.25">
      <c r="A32" t="s">
        <v>73</v>
      </c>
      <c r="B32">
        <v>8955331</v>
      </c>
      <c r="C32" t="s">
        <v>74</v>
      </c>
      <c r="D32" t="s">
        <v>75</v>
      </c>
      <c r="E32">
        <v>5</v>
      </c>
      <c r="F32">
        <v>6</v>
      </c>
      <c r="G32">
        <v>219.43</v>
      </c>
      <c r="H32">
        <v>0</v>
      </c>
      <c r="I32">
        <v>5261</v>
      </c>
      <c r="K32" t="s">
        <v>11</v>
      </c>
      <c r="L32">
        <f>SUMIF(D:D, K32, I:I)</f>
        <v>12232</v>
      </c>
      <c r="M32">
        <f>L32/SUM(L:L)</f>
        <v>2.856235122510584E-4</v>
      </c>
    </row>
    <row r="33" spans="1:13" x14ac:dyDescent="0.25">
      <c r="A33" t="s">
        <v>76</v>
      </c>
      <c r="B33">
        <v>8401101</v>
      </c>
      <c r="C33" t="s">
        <v>77</v>
      </c>
      <c r="D33" t="s">
        <v>22</v>
      </c>
      <c r="E33">
        <v>4</v>
      </c>
      <c r="F33">
        <v>92</v>
      </c>
      <c r="G33">
        <v>113</v>
      </c>
      <c r="H33">
        <v>0</v>
      </c>
      <c r="I33">
        <v>22600</v>
      </c>
      <c r="K33" t="s">
        <v>80</v>
      </c>
      <c r="L33">
        <f>SUMIF(D:D, K33, I:I)</f>
        <v>12024</v>
      </c>
      <c r="M33">
        <f>L33/SUM(L:L)</f>
        <v>2.8076660491389193E-4</v>
      </c>
    </row>
    <row r="34" spans="1:13" x14ac:dyDescent="0.25">
      <c r="B34">
        <v>13815625</v>
      </c>
      <c r="C34" t="s">
        <v>27</v>
      </c>
      <c r="D34" t="s">
        <v>28</v>
      </c>
      <c r="E34">
        <v>0</v>
      </c>
      <c r="F34">
        <v>44</v>
      </c>
      <c r="G34">
        <v>124.03</v>
      </c>
      <c r="H34">
        <v>0</v>
      </c>
      <c r="I34">
        <v>17077</v>
      </c>
      <c r="K34" t="s">
        <v>198</v>
      </c>
      <c r="L34">
        <f>SUMIF(D:D, K34, I:I)</f>
        <v>11920</v>
      </c>
      <c r="M34">
        <f>L34/SUM(L:L)</f>
        <v>2.7833815124530869E-4</v>
      </c>
    </row>
    <row r="35" spans="1:13" x14ac:dyDescent="0.25">
      <c r="A35" t="s">
        <v>78</v>
      </c>
      <c r="B35">
        <v>3951442</v>
      </c>
      <c r="C35" t="s">
        <v>79</v>
      </c>
      <c r="D35" t="s">
        <v>80</v>
      </c>
      <c r="E35">
        <v>4</v>
      </c>
      <c r="F35">
        <v>15</v>
      </c>
      <c r="G35">
        <v>199.5</v>
      </c>
      <c r="H35">
        <v>0</v>
      </c>
      <c r="I35">
        <v>1995</v>
      </c>
      <c r="K35" t="s">
        <v>204</v>
      </c>
      <c r="L35">
        <f>SUMIF(D:D, K35, I:I)</f>
        <v>11781</v>
      </c>
      <c r="M35">
        <f>L35/SUM(L:L)</f>
        <v>2.7509242951518302E-4</v>
      </c>
    </row>
    <row r="36" spans="1:13" x14ac:dyDescent="0.25">
      <c r="A36" t="s">
        <v>81</v>
      </c>
      <c r="B36">
        <v>38659845</v>
      </c>
      <c r="C36" t="s">
        <v>10</v>
      </c>
      <c r="D36" t="s">
        <v>11</v>
      </c>
      <c r="E36">
        <v>5</v>
      </c>
      <c r="F36">
        <v>1</v>
      </c>
      <c r="G36">
        <v>158.22999999999999</v>
      </c>
      <c r="H36">
        <v>0</v>
      </c>
      <c r="I36">
        <v>0</v>
      </c>
      <c r="K36" t="s">
        <v>145</v>
      </c>
      <c r="L36">
        <f>SUMIF(D:D, K36, I:I)</f>
        <v>11416</v>
      </c>
      <c r="M36">
        <f>L36/SUM(L:L)</f>
        <v>2.6656949115909769E-4</v>
      </c>
    </row>
    <row r="37" spans="1:13" x14ac:dyDescent="0.25">
      <c r="A37" t="s">
        <v>82</v>
      </c>
      <c r="B37">
        <v>39222350</v>
      </c>
      <c r="C37" t="s">
        <v>83</v>
      </c>
      <c r="D37" t="s">
        <v>84</v>
      </c>
      <c r="E37">
        <v>0</v>
      </c>
      <c r="F37">
        <v>7</v>
      </c>
      <c r="G37">
        <v>434</v>
      </c>
      <c r="H37">
        <v>6484</v>
      </c>
      <c r="I37">
        <v>3242</v>
      </c>
      <c r="K37" t="s">
        <v>182</v>
      </c>
      <c r="L37">
        <f>SUMIF(D:D, K37, I:I)</f>
        <v>10624</v>
      </c>
      <c r="M37">
        <f>L37/SUM(L:L)</f>
        <v>2.480758824521946E-4</v>
      </c>
    </row>
    <row r="38" spans="1:13" x14ac:dyDescent="0.25">
      <c r="A38" t="s">
        <v>85</v>
      </c>
      <c r="B38">
        <v>8125818</v>
      </c>
      <c r="C38" t="s">
        <v>21</v>
      </c>
      <c r="D38" t="s">
        <v>22</v>
      </c>
      <c r="E38">
        <v>4</v>
      </c>
      <c r="F38">
        <v>36</v>
      </c>
      <c r="G38">
        <v>93</v>
      </c>
      <c r="H38">
        <v>6045</v>
      </c>
      <c r="I38">
        <v>930</v>
      </c>
      <c r="K38" t="s">
        <v>84</v>
      </c>
      <c r="L38">
        <f>SUMIF(D:D, K38, I:I)</f>
        <v>10125</v>
      </c>
      <c r="M38">
        <f>L38/SUM(L:L)</f>
        <v>2.3642397494620391E-4</v>
      </c>
    </row>
    <row r="39" spans="1:13" x14ac:dyDescent="0.25">
      <c r="B39">
        <v>7098301</v>
      </c>
      <c r="C39" t="s">
        <v>39</v>
      </c>
      <c r="D39" t="s">
        <v>40</v>
      </c>
      <c r="E39">
        <v>5</v>
      </c>
      <c r="F39">
        <v>1142</v>
      </c>
      <c r="G39">
        <v>648.14</v>
      </c>
      <c r="H39">
        <v>35148.35</v>
      </c>
      <c r="I39">
        <v>492077</v>
      </c>
      <c r="K39" t="s">
        <v>17</v>
      </c>
      <c r="L39">
        <f>SUMIF(D:D, K39, I:I)</f>
        <v>9700</v>
      </c>
      <c r="M39">
        <f>L39/SUM(L:L)</f>
        <v>2.2650000562747437E-4</v>
      </c>
    </row>
    <row r="40" spans="1:13" x14ac:dyDescent="0.25">
      <c r="A40" t="s">
        <v>23</v>
      </c>
      <c r="B40">
        <v>14769688</v>
      </c>
      <c r="C40" t="s">
        <v>86</v>
      </c>
      <c r="D40" t="s">
        <v>87</v>
      </c>
      <c r="E40">
        <v>0</v>
      </c>
      <c r="F40">
        <v>352</v>
      </c>
      <c r="G40">
        <v>642.79999999999995</v>
      </c>
      <c r="H40">
        <v>0</v>
      </c>
      <c r="I40">
        <v>49332</v>
      </c>
      <c r="K40" t="s">
        <v>177</v>
      </c>
      <c r="L40">
        <f>SUMIF(D:D, K40, I:I)</f>
        <v>9308</v>
      </c>
      <c r="M40">
        <f>L40/SUM(L:L)</f>
        <v>2.1734660333819911E-4</v>
      </c>
    </row>
    <row r="41" spans="1:13" x14ac:dyDescent="0.25">
      <c r="A41" t="s">
        <v>88</v>
      </c>
      <c r="B41">
        <v>38218194</v>
      </c>
      <c r="C41" t="s">
        <v>59</v>
      </c>
      <c r="D41" t="s">
        <v>60</v>
      </c>
      <c r="E41">
        <v>0</v>
      </c>
      <c r="F41">
        <v>0</v>
      </c>
      <c r="G41">
        <v>159</v>
      </c>
      <c r="H41">
        <v>0</v>
      </c>
      <c r="I41">
        <v>0</v>
      </c>
      <c r="K41" t="s">
        <v>194</v>
      </c>
      <c r="L41">
        <f>SUMIF(D:D, K41, I:I)</f>
        <v>8483</v>
      </c>
      <c r="M41">
        <f>L41/SUM(L:L)</f>
        <v>1.9808242760184177E-4</v>
      </c>
    </row>
    <row r="42" spans="1:13" x14ac:dyDescent="0.25">
      <c r="A42" t="s">
        <v>23</v>
      </c>
      <c r="B42">
        <v>31048903</v>
      </c>
      <c r="C42" t="s">
        <v>89</v>
      </c>
      <c r="D42" t="s">
        <v>38</v>
      </c>
      <c r="E42">
        <v>0</v>
      </c>
      <c r="F42">
        <v>48</v>
      </c>
      <c r="G42">
        <v>639</v>
      </c>
      <c r="H42">
        <v>0</v>
      </c>
      <c r="I42">
        <v>8946</v>
      </c>
      <c r="K42" t="s">
        <v>55</v>
      </c>
      <c r="L42">
        <f>SUMIF(D:D, K42, I:I)</f>
        <v>8439</v>
      </c>
      <c r="M42">
        <f>L42/SUM(L:L)</f>
        <v>1.9705500489590271E-4</v>
      </c>
    </row>
    <row r="43" spans="1:13" x14ac:dyDescent="0.25">
      <c r="A43" t="s">
        <v>24</v>
      </c>
      <c r="B43">
        <v>9449034</v>
      </c>
      <c r="C43" t="s">
        <v>13</v>
      </c>
      <c r="D43" t="s">
        <v>63</v>
      </c>
      <c r="E43">
        <v>0</v>
      </c>
      <c r="F43">
        <v>0</v>
      </c>
      <c r="G43">
        <v>111.6</v>
      </c>
      <c r="H43">
        <v>0</v>
      </c>
      <c r="I43">
        <v>1443</v>
      </c>
      <c r="K43" t="s">
        <v>33</v>
      </c>
      <c r="L43">
        <f>SUMIF(D:D, K43, I:I)</f>
        <v>6529</v>
      </c>
      <c r="M43">
        <f>L43/SUM(L:L)</f>
        <v>1.524555192517299E-4</v>
      </c>
    </row>
    <row r="44" spans="1:13" x14ac:dyDescent="0.25">
      <c r="A44" t="s">
        <v>90</v>
      </c>
      <c r="B44">
        <v>8947373</v>
      </c>
      <c r="C44" t="s">
        <v>91</v>
      </c>
      <c r="D44" t="s">
        <v>92</v>
      </c>
      <c r="E44">
        <v>0</v>
      </c>
      <c r="F44">
        <v>102</v>
      </c>
      <c r="G44">
        <v>96</v>
      </c>
      <c r="H44">
        <v>0</v>
      </c>
      <c r="I44">
        <v>7296</v>
      </c>
      <c r="K44" t="s">
        <v>31</v>
      </c>
      <c r="L44">
        <f>SUMIF(D:D, K44, I:I)</f>
        <v>6105</v>
      </c>
      <c r="M44">
        <f>L44/SUM(L:L)</f>
        <v>1.4255490044904443E-4</v>
      </c>
    </row>
    <row r="45" spans="1:13" x14ac:dyDescent="0.25">
      <c r="A45" t="s">
        <v>93</v>
      </c>
      <c r="B45">
        <v>41115008</v>
      </c>
      <c r="C45" t="s">
        <v>35</v>
      </c>
      <c r="D45" t="s">
        <v>36</v>
      </c>
      <c r="E45">
        <v>0</v>
      </c>
      <c r="F45">
        <v>0</v>
      </c>
      <c r="G45">
        <v>407</v>
      </c>
      <c r="H45">
        <v>0</v>
      </c>
      <c r="I45">
        <v>0</v>
      </c>
      <c r="K45" t="s">
        <v>187</v>
      </c>
      <c r="L45">
        <f>SUMIF(D:D, K45, I:I)</f>
        <v>5494</v>
      </c>
      <c r="M45">
        <f>L45/SUM(L:L)</f>
        <v>1.2828773514611796E-4</v>
      </c>
    </row>
    <row r="46" spans="1:13" x14ac:dyDescent="0.25">
      <c r="B46">
        <v>4258039</v>
      </c>
      <c r="C46" t="s">
        <v>56</v>
      </c>
      <c r="D46" t="s">
        <v>57</v>
      </c>
      <c r="E46">
        <v>4</v>
      </c>
      <c r="F46">
        <v>461</v>
      </c>
      <c r="G46">
        <v>457</v>
      </c>
      <c r="H46">
        <v>0</v>
      </c>
      <c r="I46">
        <v>438305</v>
      </c>
      <c r="K46" t="s">
        <v>225</v>
      </c>
      <c r="L46">
        <f>SUMIF(D:D, K46, I:I)</f>
        <v>3267</v>
      </c>
      <c r="M46">
        <f>L46/SUM(L:L)</f>
        <v>7.6286135915975124E-5</v>
      </c>
    </row>
    <row r="47" spans="1:13" x14ac:dyDescent="0.25">
      <c r="A47" t="s">
        <v>94</v>
      </c>
      <c r="B47">
        <v>4645751</v>
      </c>
      <c r="C47" t="s">
        <v>21</v>
      </c>
      <c r="D47" t="s">
        <v>22</v>
      </c>
      <c r="E47">
        <v>0</v>
      </c>
      <c r="F47">
        <v>323</v>
      </c>
      <c r="G47">
        <v>205</v>
      </c>
      <c r="H47">
        <v>0</v>
      </c>
      <c r="I47">
        <v>49815</v>
      </c>
      <c r="K47" t="s">
        <v>160</v>
      </c>
      <c r="L47">
        <f>SUMIF(D:D, K47, I:I)</f>
        <v>2958</v>
      </c>
      <c r="M47">
        <f>L47/SUM(L:L)</f>
        <v>6.9070826458357643E-5</v>
      </c>
    </row>
    <row r="48" spans="1:13" x14ac:dyDescent="0.25">
      <c r="A48" t="s">
        <v>95</v>
      </c>
      <c r="B48">
        <v>38321606</v>
      </c>
      <c r="C48" t="s">
        <v>96</v>
      </c>
      <c r="D48" t="s">
        <v>14</v>
      </c>
      <c r="E48">
        <v>0</v>
      </c>
      <c r="F48">
        <v>0</v>
      </c>
      <c r="G48">
        <v>254.1</v>
      </c>
      <c r="H48">
        <v>68.42</v>
      </c>
      <c r="I48">
        <v>958</v>
      </c>
      <c r="K48" t="s">
        <v>155</v>
      </c>
      <c r="L48">
        <f>SUMIF(D:D, K48, I:I)</f>
        <v>2677</v>
      </c>
      <c r="M48">
        <f>L48/SUM(L:L)</f>
        <v>6.250933144997411E-5</v>
      </c>
    </row>
    <row r="49" spans="1:13" x14ac:dyDescent="0.25">
      <c r="A49" t="s">
        <v>97</v>
      </c>
      <c r="B49">
        <v>8955332</v>
      </c>
      <c r="C49" t="s">
        <v>74</v>
      </c>
      <c r="D49" t="s">
        <v>75</v>
      </c>
      <c r="E49">
        <v>4</v>
      </c>
      <c r="F49">
        <v>13</v>
      </c>
      <c r="G49">
        <v>411.2</v>
      </c>
      <c r="H49">
        <v>0</v>
      </c>
      <c r="I49">
        <v>3301</v>
      </c>
      <c r="K49" t="s">
        <v>174</v>
      </c>
      <c r="L49">
        <f>SUMIF(D:D, K49, I:I)</f>
        <v>1456</v>
      </c>
      <c r="M49">
        <f>L49/SUM(L:L)</f>
        <v>3.3998351360165222E-5</v>
      </c>
    </row>
    <row r="50" spans="1:13" x14ac:dyDescent="0.25">
      <c r="A50" t="s">
        <v>15</v>
      </c>
      <c r="B50">
        <v>24689070</v>
      </c>
      <c r="C50" t="s">
        <v>16</v>
      </c>
      <c r="D50" t="s">
        <v>17</v>
      </c>
      <c r="E50">
        <v>5</v>
      </c>
      <c r="F50">
        <v>4</v>
      </c>
      <c r="G50">
        <v>264</v>
      </c>
      <c r="H50">
        <v>0</v>
      </c>
      <c r="I50">
        <v>1584</v>
      </c>
      <c r="K50" t="s">
        <v>26</v>
      </c>
      <c r="L50">
        <f>SUMIF(D:D, K50, I:I)</f>
        <v>1365</v>
      </c>
      <c r="M50">
        <f>L50/SUM(L:L)</f>
        <v>3.1873454400154898E-5</v>
      </c>
    </row>
    <row r="51" spans="1:13" x14ac:dyDescent="0.25">
      <c r="A51" t="s">
        <v>98</v>
      </c>
      <c r="B51">
        <v>24648422</v>
      </c>
      <c r="C51" t="s">
        <v>46</v>
      </c>
      <c r="D51" t="s">
        <v>47</v>
      </c>
      <c r="E51">
        <v>4</v>
      </c>
      <c r="F51">
        <v>13</v>
      </c>
      <c r="G51">
        <v>362.93</v>
      </c>
      <c r="H51">
        <v>0</v>
      </c>
      <c r="I51">
        <v>3271</v>
      </c>
      <c r="K51" t="s">
        <v>184</v>
      </c>
      <c r="L51">
        <f>SUMIF(D:D, K51, I:I)</f>
        <v>1330</v>
      </c>
      <c r="M51">
        <f>L51/SUM(L:L)</f>
        <v>3.1056186338612464E-5</v>
      </c>
    </row>
    <row r="52" spans="1:13" x14ac:dyDescent="0.25">
      <c r="A52" t="s">
        <v>58</v>
      </c>
      <c r="B52">
        <v>12671964</v>
      </c>
      <c r="C52" t="s">
        <v>99</v>
      </c>
      <c r="D52" t="s">
        <v>100</v>
      </c>
      <c r="E52">
        <v>4</v>
      </c>
      <c r="F52">
        <v>5</v>
      </c>
      <c r="G52">
        <v>114.13</v>
      </c>
      <c r="H52">
        <v>0</v>
      </c>
      <c r="I52">
        <v>3750</v>
      </c>
      <c r="K52" t="s">
        <v>141</v>
      </c>
      <c r="L52">
        <f>SUMIF(D:D, K52, I:I)</f>
        <v>750</v>
      </c>
      <c r="M52">
        <f>L52/SUM(L:L)</f>
        <v>1.7512887033052141E-5</v>
      </c>
    </row>
    <row r="53" spans="1:13" x14ac:dyDescent="0.25">
      <c r="A53" t="s">
        <v>101</v>
      </c>
      <c r="B53">
        <v>33579763</v>
      </c>
      <c r="C53" t="s">
        <v>13</v>
      </c>
      <c r="D53" t="s">
        <v>14</v>
      </c>
      <c r="E53">
        <v>0</v>
      </c>
      <c r="F53">
        <v>2</v>
      </c>
      <c r="G53">
        <v>730.76</v>
      </c>
      <c r="H53">
        <v>0</v>
      </c>
      <c r="I53">
        <v>21184</v>
      </c>
      <c r="K53" t="s">
        <v>138</v>
      </c>
      <c r="L53">
        <f>SUMIF(D:D, K53, I:I)</f>
        <v>676</v>
      </c>
      <c r="M53">
        <f>L53/SUM(L:L)</f>
        <v>1.5784948845790997E-5</v>
      </c>
    </row>
    <row r="54" spans="1:13" x14ac:dyDescent="0.25">
      <c r="B54">
        <v>27115502</v>
      </c>
      <c r="C54" t="s">
        <v>102</v>
      </c>
      <c r="D54" t="s">
        <v>103</v>
      </c>
      <c r="E54">
        <v>5</v>
      </c>
      <c r="F54">
        <v>518</v>
      </c>
      <c r="G54">
        <v>272.93</v>
      </c>
      <c r="H54">
        <v>0</v>
      </c>
      <c r="I54">
        <v>279333</v>
      </c>
      <c r="K54" t="s">
        <v>124</v>
      </c>
      <c r="L54">
        <f>SUMIF(D:D, K54, I:I)</f>
        <v>552</v>
      </c>
      <c r="M54">
        <f>L54/SUM(L:L)</f>
        <v>1.2889484856326376E-5</v>
      </c>
    </row>
    <row r="55" spans="1:13" x14ac:dyDescent="0.25">
      <c r="A55" t="s">
        <v>104</v>
      </c>
      <c r="B55">
        <v>12401841</v>
      </c>
      <c r="C55" t="s">
        <v>13</v>
      </c>
      <c r="D55" t="s">
        <v>75</v>
      </c>
      <c r="E55">
        <v>0</v>
      </c>
      <c r="F55">
        <v>27</v>
      </c>
      <c r="G55">
        <v>177.8</v>
      </c>
      <c r="H55">
        <v>0</v>
      </c>
      <c r="I55">
        <v>4145</v>
      </c>
      <c r="K55" t="s">
        <v>156</v>
      </c>
      <c r="L55">
        <f>SUMIF(D:D, K55, I:I)</f>
        <v>382</v>
      </c>
      <c r="M55">
        <f>L55/SUM(L:L)</f>
        <v>8.9198971288345575E-6</v>
      </c>
    </row>
    <row r="56" spans="1:13" x14ac:dyDescent="0.25">
      <c r="A56" t="s">
        <v>23</v>
      </c>
      <c r="B56">
        <v>14989860</v>
      </c>
      <c r="C56" t="s">
        <v>27</v>
      </c>
      <c r="D56" t="s">
        <v>28</v>
      </c>
      <c r="E56">
        <v>0</v>
      </c>
      <c r="F56">
        <v>6</v>
      </c>
      <c r="G56">
        <v>214.9</v>
      </c>
      <c r="H56">
        <v>0</v>
      </c>
      <c r="I56">
        <v>8367</v>
      </c>
      <c r="K56" t="s">
        <v>60</v>
      </c>
      <c r="L56">
        <f>SUMIF(D:D, K56, I:I)</f>
        <v>297</v>
      </c>
      <c r="M56">
        <f>L56/SUM(L:L)</f>
        <v>6.9351032650886481E-6</v>
      </c>
    </row>
    <row r="57" spans="1:13" x14ac:dyDescent="0.25">
      <c r="B57">
        <v>17724149</v>
      </c>
      <c r="C57" t="s">
        <v>105</v>
      </c>
      <c r="D57" t="s">
        <v>106</v>
      </c>
      <c r="E57">
        <v>5</v>
      </c>
      <c r="F57">
        <v>271</v>
      </c>
      <c r="G57">
        <v>386.36</v>
      </c>
      <c r="H57">
        <v>0</v>
      </c>
      <c r="I57">
        <v>204175</v>
      </c>
      <c r="K57" t="s">
        <v>149</v>
      </c>
      <c r="L57">
        <f>SUMIF(D:D, K57, I:I)</f>
        <v>217</v>
      </c>
      <c r="M57">
        <f>L57/SUM(L:L)</f>
        <v>5.0670619815630865E-6</v>
      </c>
    </row>
    <row r="58" spans="1:13" x14ac:dyDescent="0.25">
      <c r="A58" t="s">
        <v>107</v>
      </c>
      <c r="B58">
        <v>28676010</v>
      </c>
      <c r="C58" t="s">
        <v>108</v>
      </c>
      <c r="D58" t="s">
        <v>109</v>
      </c>
      <c r="E58">
        <v>5</v>
      </c>
      <c r="F58">
        <v>1</v>
      </c>
      <c r="G58">
        <v>387</v>
      </c>
      <c r="H58">
        <v>0</v>
      </c>
      <c r="I58">
        <v>0</v>
      </c>
      <c r="K58" t="s">
        <v>36</v>
      </c>
      <c r="L58">
        <f>SUMIF(D:D, K58, I:I)</f>
        <v>0</v>
      </c>
      <c r="M58">
        <f>L58/SUM(L:L)</f>
        <v>0</v>
      </c>
    </row>
    <row r="59" spans="1:13" x14ac:dyDescent="0.25">
      <c r="B59">
        <v>10818779</v>
      </c>
      <c r="C59" t="s">
        <v>39</v>
      </c>
      <c r="D59" t="s">
        <v>40</v>
      </c>
      <c r="E59">
        <v>4</v>
      </c>
      <c r="F59">
        <v>370</v>
      </c>
      <c r="G59">
        <v>377.96</v>
      </c>
      <c r="H59">
        <v>0</v>
      </c>
      <c r="I59">
        <v>389212</v>
      </c>
      <c r="K59" t="s">
        <v>66</v>
      </c>
      <c r="L59">
        <f>SUMIF(D:D, K59, I:I)</f>
        <v>0</v>
      </c>
      <c r="M59">
        <f>L59/SUM(L:L)</f>
        <v>0</v>
      </c>
    </row>
    <row r="60" spans="1:13" x14ac:dyDescent="0.25">
      <c r="A60" t="s">
        <v>110</v>
      </c>
      <c r="B60">
        <v>10459053</v>
      </c>
      <c r="C60" t="s">
        <v>86</v>
      </c>
      <c r="D60" t="s">
        <v>87</v>
      </c>
      <c r="E60">
        <v>4</v>
      </c>
      <c r="F60">
        <v>1880</v>
      </c>
      <c r="G60">
        <v>334.3</v>
      </c>
      <c r="H60">
        <v>0</v>
      </c>
      <c r="I60">
        <v>102560</v>
      </c>
      <c r="K60" t="s">
        <v>20</v>
      </c>
      <c r="L60">
        <f>SUMIF(D:D, K60, I:I)</f>
        <v>0</v>
      </c>
      <c r="M60">
        <f>L60/SUM(L:L)</f>
        <v>0</v>
      </c>
    </row>
    <row r="61" spans="1:13" x14ac:dyDescent="0.25">
      <c r="A61" t="s">
        <v>111</v>
      </c>
      <c r="B61">
        <v>9341359</v>
      </c>
      <c r="C61" t="s">
        <v>112</v>
      </c>
      <c r="D61" t="s">
        <v>113</v>
      </c>
      <c r="E61">
        <v>0</v>
      </c>
      <c r="F61">
        <v>114</v>
      </c>
      <c r="G61">
        <v>194</v>
      </c>
      <c r="H61">
        <v>0</v>
      </c>
      <c r="I61">
        <v>26195</v>
      </c>
      <c r="K61" t="s">
        <v>53</v>
      </c>
      <c r="L61">
        <f>SUMIF(D:D, K61, I:I)</f>
        <v>0</v>
      </c>
      <c r="M61">
        <f>L61/SUM(L:L)</f>
        <v>0</v>
      </c>
    </row>
    <row r="62" spans="1:13" x14ac:dyDescent="0.25">
      <c r="A62" t="s">
        <v>114</v>
      </c>
      <c r="B62">
        <v>36025910</v>
      </c>
      <c r="C62" t="s">
        <v>10</v>
      </c>
      <c r="D62" t="s">
        <v>11</v>
      </c>
      <c r="E62">
        <v>5</v>
      </c>
      <c r="F62">
        <v>13</v>
      </c>
      <c r="G62">
        <v>344.75</v>
      </c>
      <c r="H62">
        <v>0</v>
      </c>
      <c r="I62">
        <v>0</v>
      </c>
      <c r="K62" t="s">
        <v>212</v>
      </c>
      <c r="L62">
        <f>SUMIF(D:D, K62, I:I)</f>
        <v>0</v>
      </c>
      <c r="M62">
        <f>L62/SUM(L:L)</f>
        <v>0</v>
      </c>
    </row>
    <row r="63" spans="1:13" x14ac:dyDescent="0.25">
      <c r="A63" t="s">
        <v>115</v>
      </c>
      <c r="B63">
        <v>14067156</v>
      </c>
      <c r="C63" t="s">
        <v>86</v>
      </c>
      <c r="D63" t="s">
        <v>87</v>
      </c>
      <c r="E63">
        <v>5</v>
      </c>
      <c r="F63">
        <v>941</v>
      </c>
      <c r="G63">
        <v>723.27</v>
      </c>
      <c r="H63">
        <v>51162.42</v>
      </c>
      <c r="I63">
        <v>119379</v>
      </c>
    </row>
    <row r="64" spans="1:13" x14ac:dyDescent="0.25">
      <c r="A64" t="s">
        <v>116</v>
      </c>
      <c r="B64">
        <v>34964383</v>
      </c>
      <c r="C64" t="s">
        <v>117</v>
      </c>
      <c r="D64" t="s">
        <v>118</v>
      </c>
      <c r="E64">
        <v>0</v>
      </c>
      <c r="F64">
        <v>0</v>
      </c>
      <c r="G64">
        <v>400</v>
      </c>
      <c r="H64">
        <v>0</v>
      </c>
      <c r="I64">
        <v>18176</v>
      </c>
    </row>
    <row r="65" spans="1:9" x14ac:dyDescent="0.25">
      <c r="B65">
        <v>32440134</v>
      </c>
      <c r="C65" t="s">
        <v>119</v>
      </c>
      <c r="D65" t="s">
        <v>120</v>
      </c>
      <c r="E65">
        <v>4</v>
      </c>
      <c r="F65">
        <v>393</v>
      </c>
      <c r="G65">
        <v>380.76</v>
      </c>
      <c r="H65">
        <v>0</v>
      </c>
      <c r="I65">
        <v>1030697</v>
      </c>
    </row>
    <row r="66" spans="1:9" x14ac:dyDescent="0.25">
      <c r="A66" t="s">
        <v>9</v>
      </c>
      <c r="B66">
        <v>35682914</v>
      </c>
      <c r="C66" t="s">
        <v>10</v>
      </c>
      <c r="D66" t="s">
        <v>11</v>
      </c>
      <c r="E66">
        <v>5</v>
      </c>
      <c r="F66">
        <v>3</v>
      </c>
      <c r="G66">
        <v>1158.75</v>
      </c>
      <c r="H66">
        <v>0</v>
      </c>
      <c r="I66">
        <v>0</v>
      </c>
    </row>
    <row r="67" spans="1:9" x14ac:dyDescent="0.25">
      <c r="A67" t="s">
        <v>58</v>
      </c>
      <c r="B67">
        <v>34794337</v>
      </c>
      <c r="C67" t="s">
        <v>59</v>
      </c>
      <c r="D67" t="s">
        <v>60</v>
      </c>
      <c r="E67">
        <v>5</v>
      </c>
      <c r="F67">
        <v>3</v>
      </c>
      <c r="G67">
        <v>294.51</v>
      </c>
      <c r="H67">
        <v>0</v>
      </c>
      <c r="I67">
        <v>0</v>
      </c>
    </row>
    <row r="68" spans="1:9" x14ac:dyDescent="0.25">
      <c r="A68" t="s">
        <v>121</v>
      </c>
      <c r="B68">
        <v>33564109</v>
      </c>
      <c r="C68" t="s">
        <v>13</v>
      </c>
      <c r="D68" t="s">
        <v>14</v>
      </c>
      <c r="E68">
        <v>2</v>
      </c>
      <c r="F68">
        <v>1</v>
      </c>
      <c r="G68">
        <v>633.6</v>
      </c>
      <c r="H68">
        <v>0</v>
      </c>
      <c r="I68">
        <v>4932</v>
      </c>
    </row>
    <row r="69" spans="1:9" x14ac:dyDescent="0.25">
      <c r="A69" t="s">
        <v>122</v>
      </c>
      <c r="B69">
        <v>14553842</v>
      </c>
      <c r="C69" t="s">
        <v>123</v>
      </c>
      <c r="D69" t="s">
        <v>124</v>
      </c>
      <c r="E69">
        <v>0</v>
      </c>
      <c r="F69">
        <v>0</v>
      </c>
      <c r="G69">
        <v>109.96</v>
      </c>
      <c r="H69">
        <v>0</v>
      </c>
      <c r="I69">
        <v>552</v>
      </c>
    </row>
    <row r="70" spans="1:9" x14ac:dyDescent="0.25">
      <c r="A70" t="s">
        <v>29</v>
      </c>
      <c r="B70">
        <v>11095689</v>
      </c>
      <c r="C70" t="s">
        <v>112</v>
      </c>
      <c r="D70" t="s">
        <v>113</v>
      </c>
      <c r="E70">
        <v>0</v>
      </c>
      <c r="F70">
        <v>81</v>
      </c>
      <c r="G70">
        <v>227.62</v>
      </c>
      <c r="H70">
        <v>0</v>
      </c>
      <c r="I70">
        <v>0</v>
      </c>
    </row>
    <row r="71" spans="1:9" x14ac:dyDescent="0.25">
      <c r="A71" t="s">
        <v>125</v>
      </c>
      <c r="B71">
        <v>9113069</v>
      </c>
      <c r="C71" t="s">
        <v>62</v>
      </c>
      <c r="D71" t="s">
        <v>63</v>
      </c>
      <c r="E71">
        <v>2</v>
      </c>
      <c r="F71">
        <v>2</v>
      </c>
      <c r="G71">
        <v>202.86</v>
      </c>
      <c r="H71">
        <v>0</v>
      </c>
      <c r="I71">
        <v>1401</v>
      </c>
    </row>
    <row r="72" spans="1:9" x14ac:dyDescent="0.25">
      <c r="A72" t="s">
        <v>45</v>
      </c>
      <c r="B72">
        <v>24648428</v>
      </c>
      <c r="C72" t="s">
        <v>68</v>
      </c>
      <c r="D72" t="s">
        <v>47</v>
      </c>
      <c r="E72">
        <v>0</v>
      </c>
      <c r="F72">
        <v>14</v>
      </c>
      <c r="G72">
        <v>612.16</v>
      </c>
      <c r="H72">
        <v>0</v>
      </c>
      <c r="I72">
        <v>9734</v>
      </c>
    </row>
    <row r="73" spans="1:9" x14ac:dyDescent="0.25">
      <c r="A73" t="s">
        <v>126</v>
      </c>
      <c r="B73">
        <v>29999226</v>
      </c>
      <c r="C73" t="s">
        <v>127</v>
      </c>
      <c r="D73" t="s">
        <v>49</v>
      </c>
      <c r="E73">
        <v>5</v>
      </c>
      <c r="F73">
        <v>166</v>
      </c>
      <c r="G73">
        <v>384.5</v>
      </c>
      <c r="H73">
        <v>26664.85</v>
      </c>
      <c r="I73">
        <v>373308</v>
      </c>
    </row>
    <row r="74" spans="1:9" x14ac:dyDescent="0.25">
      <c r="A74" t="s">
        <v>128</v>
      </c>
      <c r="B74">
        <v>24667622</v>
      </c>
      <c r="C74" t="s">
        <v>16</v>
      </c>
      <c r="D74" t="s">
        <v>17</v>
      </c>
      <c r="E74">
        <v>5</v>
      </c>
      <c r="F74">
        <v>3</v>
      </c>
      <c r="G74">
        <v>220</v>
      </c>
      <c r="H74">
        <v>0</v>
      </c>
      <c r="I74">
        <v>440</v>
      </c>
    </row>
    <row r="75" spans="1:9" x14ac:dyDescent="0.25">
      <c r="A75" t="s">
        <v>114</v>
      </c>
      <c r="B75">
        <v>36025906</v>
      </c>
      <c r="C75" t="s">
        <v>10</v>
      </c>
      <c r="D75" t="s">
        <v>11</v>
      </c>
      <c r="E75">
        <v>5</v>
      </c>
      <c r="F75">
        <v>13</v>
      </c>
      <c r="G75">
        <v>94.2</v>
      </c>
      <c r="H75">
        <v>0</v>
      </c>
      <c r="I75">
        <v>7488</v>
      </c>
    </row>
    <row r="76" spans="1:9" x14ac:dyDescent="0.25">
      <c r="A76" t="s">
        <v>42</v>
      </c>
      <c r="B76">
        <v>10273423</v>
      </c>
      <c r="C76" t="s">
        <v>43</v>
      </c>
      <c r="D76" t="s">
        <v>44</v>
      </c>
      <c r="E76">
        <v>4</v>
      </c>
      <c r="F76">
        <v>6</v>
      </c>
      <c r="G76">
        <v>146.27000000000001</v>
      </c>
      <c r="H76">
        <v>1261.33</v>
      </c>
      <c r="I76">
        <v>1892</v>
      </c>
    </row>
    <row r="77" spans="1:9" x14ac:dyDescent="0.25">
      <c r="A77" t="s">
        <v>128</v>
      </c>
      <c r="B77">
        <v>10273424</v>
      </c>
      <c r="C77" t="s">
        <v>43</v>
      </c>
      <c r="D77" t="s">
        <v>44</v>
      </c>
      <c r="E77">
        <v>4</v>
      </c>
      <c r="F77">
        <v>34</v>
      </c>
      <c r="G77">
        <v>278</v>
      </c>
      <c r="H77">
        <v>278</v>
      </c>
      <c r="I77">
        <v>3892</v>
      </c>
    </row>
    <row r="78" spans="1:9" x14ac:dyDescent="0.25">
      <c r="B78">
        <v>8947391</v>
      </c>
      <c r="C78" t="s">
        <v>129</v>
      </c>
      <c r="D78" t="s">
        <v>92</v>
      </c>
      <c r="E78">
        <v>0</v>
      </c>
      <c r="F78">
        <v>768</v>
      </c>
      <c r="G78">
        <v>117</v>
      </c>
      <c r="H78">
        <v>0</v>
      </c>
      <c r="I78">
        <v>60840</v>
      </c>
    </row>
    <row r="79" spans="1:9" x14ac:dyDescent="0.25">
      <c r="A79" t="s">
        <v>23</v>
      </c>
      <c r="B79">
        <v>29605357</v>
      </c>
      <c r="C79" t="s">
        <v>130</v>
      </c>
      <c r="D79" t="s">
        <v>131</v>
      </c>
      <c r="E79">
        <v>0</v>
      </c>
      <c r="F79">
        <v>0</v>
      </c>
      <c r="G79">
        <v>116.4</v>
      </c>
      <c r="H79">
        <v>0</v>
      </c>
      <c r="I79">
        <v>0</v>
      </c>
    </row>
    <row r="80" spans="1:9" x14ac:dyDescent="0.25">
      <c r="A80" t="s">
        <v>76</v>
      </c>
      <c r="B80">
        <v>12671961</v>
      </c>
      <c r="C80" t="s">
        <v>132</v>
      </c>
      <c r="D80" t="s">
        <v>100</v>
      </c>
      <c r="E80">
        <v>4</v>
      </c>
      <c r="F80">
        <v>4</v>
      </c>
      <c r="G80">
        <v>157.86000000000001</v>
      </c>
      <c r="H80">
        <v>45.72</v>
      </c>
      <c r="I80">
        <v>1326</v>
      </c>
    </row>
    <row r="81" spans="1:9" x14ac:dyDescent="0.25">
      <c r="A81" t="s">
        <v>133</v>
      </c>
      <c r="B81">
        <v>8104642</v>
      </c>
      <c r="C81" t="s">
        <v>134</v>
      </c>
      <c r="D81" t="s">
        <v>135</v>
      </c>
      <c r="E81">
        <v>4</v>
      </c>
      <c r="F81">
        <v>58</v>
      </c>
      <c r="G81">
        <v>844.53</v>
      </c>
      <c r="H81">
        <v>0</v>
      </c>
      <c r="I81">
        <v>101829</v>
      </c>
    </row>
    <row r="82" spans="1:9" x14ac:dyDescent="0.25">
      <c r="A82" t="s">
        <v>136</v>
      </c>
      <c r="B82">
        <v>27115503</v>
      </c>
      <c r="C82" t="s">
        <v>102</v>
      </c>
      <c r="D82" t="s">
        <v>103</v>
      </c>
      <c r="E82">
        <v>5</v>
      </c>
      <c r="F82">
        <v>519</v>
      </c>
      <c r="G82">
        <v>278.76</v>
      </c>
      <c r="H82">
        <v>0</v>
      </c>
      <c r="I82">
        <v>389344</v>
      </c>
    </row>
    <row r="83" spans="1:9" x14ac:dyDescent="0.25">
      <c r="A83" t="s">
        <v>94</v>
      </c>
      <c r="B83">
        <v>12146561</v>
      </c>
      <c r="C83" t="s">
        <v>137</v>
      </c>
      <c r="D83" t="s">
        <v>138</v>
      </c>
      <c r="E83">
        <v>0</v>
      </c>
      <c r="F83">
        <v>0</v>
      </c>
      <c r="G83">
        <v>676</v>
      </c>
      <c r="H83">
        <v>0</v>
      </c>
      <c r="I83">
        <v>676</v>
      </c>
    </row>
    <row r="84" spans="1:9" x14ac:dyDescent="0.25">
      <c r="A84" t="s">
        <v>139</v>
      </c>
      <c r="B84">
        <v>33604427</v>
      </c>
      <c r="C84" t="s">
        <v>140</v>
      </c>
      <c r="D84" t="s">
        <v>141</v>
      </c>
      <c r="E84">
        <v>5</v>
      </c>
      <c r="F84">
        <v>1</v>
      </c>
      <c r="G84">
        <v>250</v>
      </c>
      <c r="H84">
        <v>0</v>
      </c>
      <c r="I84">
        <v>750</v>
      </c>
    </row>
    <row r="85" spans="1:9" x14ac:dyDescent="0.25">
      <c r="A85" t="s">
        <v>142</v>
      </c>
      <c r="B85">
        <v>9341360</v>
      </c>
      <c r="C85" t="s">
        <v>112</v>
      </c>
      <c r="D85" t="s">
        <v>113</v>
      </c>
      <c r="E85">
        <v>5</v>
      </c>
      <c r="F85">
        <v>45</v>
      </c>
      <c r="G85">
        <v>94.03</v>
      </c>
      <c r="H85">
        <v>148.96</v>
      </c>
      <c r="I85">
        <v>4320</v>
      </c>
    </row>
    <row r="86" spans="1:9" x14ac:dyDescent="0.25">
      <c r="A86" t="s">
        <v>23</v>
      </c>
      <c r="B86">
        <v>33452165</v>
      </c>
      <c r="C86" t="s">
        <v>43</v>
      </c>
      <c r="D86" t="s">
        <v>131</v>
      </c>
      <c r="E86">
        <v>0</v>
      </c>
      <c r="F86">
        <v>0</v>
      </c>
      <c r="G86">
        <v>244.8</v>
      </c>
      <c r="H86">
        <v>0</v>
      </c>
      <c r="I86">
        <v>0</v>
      </c>
    </row>
    <row r="87" spans="1:9" x14ac:dyDescent="0.25">
      <c r="A87" t="s">
        <v>143</v>
      </c>
      <c r="B87">
        <v>35035534</v>
      </c>
      <c r="C87" t="s">
        <v>144</v>
      </c>
      <c r="D87" t="s">
        <v>145</v>
      </c>
      <c r="E87">
        <v>0</v>
      </c>
      <c r="F87">
        <v>22</v>
      </c>
      <c r="G87">
        <v>257.60000000000002</v>
      </c>
      <c r="H87">
        <v>0</v>
      </c>
      <c r="I87">
        <v>11416</v>
      </c>
    </row>
    <row r="88" spans="1:9" x14ac:dyDescent="0.25">
      <c r="B88">
        <v>4695854</v>
      </c>
      <c r="C88" t="s">
        <v>56</v>
      </c>
      <c r="D88" t="s">
        <v>57</v>
      </c>
      <c r="E88">
        <v>5</v>
      </c>
      <c r="F88">
        <v>258</v>
      </c>
      <c r="G88">
        <v>452.1</v>
      </c>
      <c r="H88">
        <v>0</v>
      </c>
      <c r="I88">
        <v>196137</v>
      </c>
    </row>
    <row r="89" spans="1:9" x14ac:dyDescent="0.25">
      <c r="A89" t="s">
        <v>146</v>
      </c>
      <c r="B89">
        <v>16884973</v>
      </c>
      <c r="C89" t="s">
        <v>147</v>
      </c>
      <c r="D89" t="s">
        <v>49</v>
      </c>
      <c r="E89">
        <v>4</v>
      </c>
      <c r="F89">
        <v>1235</v>
      </c>
      <c r="G89">
        <v>385.56</v>
      </c>
      <c r="H89">
        <v>153716.42000000001</v>
      </c>
      <c r="I89">
        <v>2152030</v>
      </c>
    </row>
    <row r="90" spans="1:9" x14ac:dyDescent="0.25">
      <c r="B90">
        <v>21618270</v>
      </c>
      <c r="C90" t="s">
        <v>129</v>
      </c>
      <c r="D90" t="s">
        <v>92</v>
      </c>
      <c r="E90">
        <v>5</v>
      </c>
      <c r="F90">
        <v>76</v>
      </c>
      <c r="G90">
        <v>419.72</v>
      </c>
      <c r="H90">
        <v>217606.71</v>
      </c>
      <c r="I90">
        <v>507749</v>
      </c>
    </row>
    <row r="91" spans="1:9" x14ac:dyDescent="0.25">
      <c r="A91" t="s">
        <v>23</v>
      </c>
      <c r="B91">
        <v>33551625</v>
      </c>
      <c r="C91" t="s">
        <v>147</v>
      </c>
      <c r="D91" t="s">
        <v>49</v>
      </c>
      <c r="E91">
        <v>0</v>
      </c>
      <c r="F91">
        <v>6</v>
      </c>
      <c r="G91">
        <v>408</v>
      </c>
      <c r="H91">
        <v>0</v>
      </c>
      <c r="I91">
        <v>6674</v>
      </c>
    </row>
    <row r="92" spans="1:9" x14ac:dyDescent="0.25">
      <c r="A92" t="s">
        <v>23</v>
      </c>
      <c r="B92">
        <v>14989858</v>
      </c>
      <c r="C92" t="s">
        <v>27</v>
      </c>
      <c r="D92" t="s">
        <v>28</v>
      </c>
      <c r="E92">
        <v>3</v>
      </c>
      <c r="F92">
        <v>5</v>
      </c>
      <c r="G92">
        <v>208.6</v>
      </c>
      <c r="H92">
        <v>0</v>
      </c>
      <c r="I92">
        <v>2703</v>
      </c>
    </row>
    <row r="93" spans="1:9" x14ac:dyDescent="0.25">
      <c r="A93" t="s">
        <v>58</v>
      </c>
      <c r="B93">
        <v>16065447</v>
      </c>
      <c r="C93" t="s">
        <v>148</v>
      </c>
      <c r="D93" t="s">
        <v>149</v>
      </c>
      <c r="E93">
        <v>0</v>
      </c>
      <c r="F93">
        <v>0</v>
      </c>
      <c r="G93">
        <v>233.13</v>
      </c>
      <c r="H93">
        <v>0</v>
      </c>
      <c r="I93">
        <v>217</v>
      </c>
    </row>
    <row r="94" spans="1:9" x14ac:dyDescent="0.25">
      <c r="A94" t="s">
        <v>150</v>
      </c>
      <c r="B94">
        <v>8057964</v>
      </c>
      <c r="C94" t="s">
        <v>151</v>
      </c>
      <c r="D94" t="s">
        <v>152</v>
      </c>
      <c r="E94">
        <v>0</v>
      </c>
      <c r="F94">
        <v>71</v>
      </c>
      <c r="G94">
        <v>251.73</v>
      </c>
      <c r="H94">
        <v>11609.04</v>
      </c>
      <c r="I94">
        <v>38144</v>
      </c>
    </row>
    <row r="95" spans="1:9" x14ac:dyDescent="0.25">
      <c r="A95" t="s">
        <v>23</v>
      </c>
      <c r="B95">
        <v>31048902</v>
      </c>
      <c r="C95" t="s">
        <v>89</v>
      </c>
      <c r="D95" t="s">
        <v>38</v>
      </c>
      <c r="E95">
        <v>0</v>
      </c>
      <c r="F95">
        <v>48</v>
      </c>
      <c r="G95">
        <v>351</v>
      </c>
      <c r="H95">
        <v>4487.78</v>
      </c>
      <c r="I95">
        <v>62829</v>
      </c>
    </row>
    <row r="96" spans="1:9" x14ac:dyDescent="0.25">
      <c r="A96" t="s">
        <v>114</v>
      </c>
      <c r="B96">
        <v>36025908</v>
      </c>
      <c r="C96" t="s">
        <v>10</v>
      </c>
      <c r="D96" t="s">
        <v>11</v>
      </c>
      <c r="E96">
        <v>5</v>
      </c>
      <c r="F96">
        <v>13</v>
      </c>
      <c r="G96">
        <v>190.25</v>
      </c>
      <c r="H96">
        <v>220.57</v>
      </c>
      <c r="I96">
        <v>3088</v>
      </c>
    </row>
    <row r="97" spans="1:9" x14ac:dyDescent="0.25">
      <c r="A97" t="s">
        <v>153</v>
      </c>
      <c r="B97">
        <v>18095140</v>
      </c>
      <c r="C97" t="s">
        <v>154</v>
      </c>
      <c r="D97" t="s">
        <v>155</v>
      </c>
      <c r="E97">
        <v>0</v>
      </c>
      <c r="F97">
        <v>0</v>
      </c>
      <c r="G97">
        <v>296.52</v>
      </c>
      <c r="H97">
        <v>162.6</v>
      </c>
      <c r="I97">
        <v>813</v>
      </c>
    </row>
    <row r="98" spans="1:9" x14ac:dyDescent="0.25">
      <c r="B98">
        <v>10614881</v>
      </c>
      <c r="C98" t="s">
        <v>56</v>
      </c>
      <c r="D98" t="s">
        <v>57</v>
      </c>
      <c r="E98">
        <v>5</v>
      </c>
      <c r="F98">
        <v>256</v>
      </c>
      <c r="G98">
        <v>285</v>
      </c>
      <c r="H98">
        <v>0</v>
      </c>
      <c r="I98">
        <v>285978</v>
      </c>
    </row>
    <row r="99" spans="1:9" x14ac:dyDescent="0.25">
      <c r="A99" t="s">
        <v>24</v>
      </c>
      <c r="B99">
        <v>11476683</v>
      </c>
      <c r="C99" t="s">
        <v>123</v>
      </c>
      <c r="D99" t="s">
        <v>156</v>
      </c>
      <c r="E99">
        <v>2</v>
      </c>
      <c r="F99">
        <v>1</v>
      </c>
      <c r="G99">
        <v>188.53</v>
      </c>
      <c r="H99">
        <v>0</v>
      </c>
      <c r="I99">
        <v>382</v>
      </c>
    </row>
    <row r="100" spans="1:9" x14ac:dyDescent="0.25">
      <c r="A100" t="s">
        <v>82</v>
      </c>
      <c r="B100">
        <v>39222351</v>
      </c>
      <c r="C100" t="s">
        <v>83</v>
      </c>
      <c r="D100" t="s">
        <v>84</v>
      </c>
      <c r="E100">
        <v>0</v>
      </c>
      <c r="F100">
        <v>7</v>
      </c>
      <c r="G100">
        <v>439</v>
      </c>
      <c r="H100">
        <v>13766</v>
      </c>
      <c r="I100">
        <v>6883</v>
      </c>
    </row>
    <row r="101" spans="1:9" x14ac:dyDescent="0.25">
      <c r="A101" t="s">
        <v>157</v>
      </c>
      <c r="B101">
        <v>24882004</v>
      </c>
      <c r="C101" t="s">
        <v>89</v>
      </c>
      <c r="D101" t="s">
        <v>38</v>
      </c>
      <c r="E101">
        <v>0</v>
      </c>
      <c r="F101">
        <v>48</v>
      </c>
      <c r="G101">
        <v>268</v>
      </c>
      <c r="H101">
        <v>0</v>
      </c>
      <c r="I101">
        <v>17956</v>
      </c>
    </row>
    <row r="102" spans="1:9" x14ac:dyDescent="0.25">
      <c r="A102" t="s">
        <v>23</v>
      </c>
      <c r="B102">
        <v>14123147</v>
      </c>
      <c r="C102" t="s">
        <v>86</v>
      </c>
      <c r="D102" t="s">
        <v>87</v>
      </c>
      <c r="E102">
        <v>5</v>
      </c>
      <c r="F102">
        <v>941</v>
      </c>
      <c r="G102">
        <v>624.1</v>
      </c>
      <c r="H102">
        <v>0</v>
      </c>
      <c r="I102">
        <v>294615</v>
      </c>
    </row>
    <row r="103" spans="1:9" x14ac:dyDescent="0.25">
      <c r="B103">
        <v>14066731</v>
      </c>
      <c r="C103" t="s">
        <v>86</v>
      </c>
      <c r="D103" t="s">
        <v>87</v>
      </c>
      <c r="E103">
        <v>4</v>
      </c>
      <c r="F103">
        <v>1880</v>
      </c>
      <c r="G103">
        <v>360.6</v>
      </c>
      <c r="H103">
        <v>0</v>
      </c>
      <c r="I103">
        <v>165154</v>
      </c>
    </row>
    <row r="104" spans="1:9" x14ac:dyDescent="0.25">
      <c r="A104" t="s">
        <v>158</v>
      </c>
      <c r="B104">
        <v>35234593</v>
      </c>
      <c r="C104" t="s">
        <v>159</v>
      </c>
      <c r="D104" t="s">
        <v>160</v>
      </c>
      <c r="E104">
        <v>0</v>
      </c>
      <c r="F104">
        <v>0</v>
      </c>
      <c r="G104">
        <v>172.68</v>
      </c>
      <c r="H104">
        <v>1075.6300000000001</v>
      </c>
      <c r="I104">
        <v>2958</v>
      </c>
    </row>
    <row r="105" spans="1:9" x14ac:dyDescent="0.25">
      <c r="A105" t="s">
        <v>161</v>
      </c>
      <c r="B105">
        <v>35688233</v>
      </c>
      <c r="C105" t="s">
        <v>10</v>
      </c>
      <c r="D105" t="s">
        <v>11</v>
      </c>
      <c r="E105">
        <v>5</v>
      </c>
      <c r="F105">
        <v>4</v>
      </c>
      <c r="G105">
        <v>165</v>
      </c>
      <c r="H105">
        <v>0</v>
      </c>
      <c r="I105">
        <v>0</v>
      </c>
    </row>
    <row r="106" spans="1:9" x14ac:dyDescent="0.25">
      <c r="A106" t="s">
        <v>94</v>
      </c>
      <c r="B106">
        <v>10273425</v>
      </c>
      <c r="C106" t="s">
        <v>43</v>
      </c>
      <c r="D106" t="s">
        <v>44</v>
      </c>
      <c r="E106">
        <v>4</v>
      </c>
      <c r="F106">
        <v>52</v>
      </c>
      <c r="G106">
        <v>373.4</v>
      </c>
      <c r="H106">
        <v>0</v>
      </c>
      <c r="I106">
        <v>6623</v>
      </c>
    </row>
    <row r="107" spans="1:9" x14ac:dyDescent="0.25">
      <c r="B107">
        <v>3866672</v>
      </c>
      <c r="C107" t="s">
        <v>56</v>
      </c>
      <c r="D107" t="s">
        <v>57</v>
      </c>
      <c r="E107">
        <v>5</v>
      </c>
      <c r="F107">
        <v>265</v>
      </c>
      <c r="G107">
        <v>223.63</v>
      </c>
      <c r="H107">
        <v>0</v>
      </c>
      <c r="I107">
        <v>223220</v>
      </c>
    </row>
    <row r="108" spans="1:9" x14ac:dyDescent="0.25">
      <c r="A108" t="s">
        <v>162</v>
      </c>
      <c r="B108">
        <v>10273426</v>
      </c>
      <c r="C108" t="s">
        <v>43</v>
      </c>
      <c r="D108" t="s">
        <v>44</v>
      </c>
      <c r="E108">
        <v>4</v>
      </c>
      <c r="F108">
        <v>56</v>
      </c>
      <c r="G108">
        <v>461.03</v>
      </c>
      <c r="H108">
        <v>0</v>
      </c>
      <c r="I108">
        <v>5043</v>
      </c>
    </row>
    <row r="109" spans="1:9" x14ac:dyDescent="0.25">
      <c r="A109" t="s">
        <v>12</v>
      </c>
      <c r="B109">
        <v>34966597</v>
      </c>
      <c r="C109" t="s">
        <v>13</v>
      </c>
      <c r="D109" t="s">
        <v>14</v>
      </c>
      <c r="E109">
        <v>0</v>
      </c>
      <c r="F109">
        <v>7</v>
      </c>
      <c r="G109">
        <v>262.5</v>
      </c>
      <c r="H109">
        <v>0</v>
      </c>
      <c r="I109">
        <v>30433</v>
      </c>
    </row>
    <row r="110" spans="1:9" x14ac:dyDescent="0.25">
      <c r="A110" t="s">
        <v>163</v>
      </c>
      <c r="B110">
        <v>8350788</v>
      </c>
      <c r="C110" t="s">
        <v>27</v>
      </c>
      <c r="D110" t="s">
        <v>28</v>
      </c>
      <c r="E110">
        <v>0</v>
      </c>
      <c r="F110">
        <v>64</v>
      </c>
      <c r="G110">
        <v>132.63</v>
      </c>
      <c r="H110">
        <v>0</v>
      </c>
      <c r="I110">
        <v>10726</v>
      </c>
    </row>
    <row r="111" spans="1:9" x14ac:dyDescent="0.25">
      <c r="A111" t="s">
        <v>58</v>
      </c>
      <c r="B111">
        <v>11381847</v>
      </c>
      <c r="C111" t="s">
        <v>164</v>
      </c>
      <c r="D111" t="s">
        <v>71</v>
      </c>
      <c r="E111">
        <v>5</v>
      </c>
      <c r="F111">
        <v>241</v>
      </c>
      <c r="G111">
        <v>339</v>
      </c>
      <c r="H111">
        <v>0</v>
      </c>
      <c r="I111">
        <v>41697</v>
      </c>
    </row>
    <row r="112" spans="1:9" x14ac:dyDescent="0.25">
      <c r="A112" t="s">
        <v>78</v>
      </c>
      <c r="B112">
        <v>3644863</v>
      </c>
      <c r="C112" t="s">
        <v>79</v>
      </c>
      <c r="D112" t="s">
        <v>80</v>
      </c>
      <c r="E112">
        <v>4</v>
      </c>
      <c r="F112">
        <v>65</v>
      </c>
      <c r="G112">
        <v>380</v>
      </c>
      <c r="H112">
        <v>0</v>
      </c>
      <c r="I112">
        <v>7920</v>
      </c>
    </row>
    <row r="113" spans="1:9" x14ac:dyDescent="0.25">
      <c r="A113" t="s">
        <v>18</v>
      </c>
      <c r="B113">
        <v>40471473</v>
      </c>
      <c r="C113" t="s">
        <v>23</v>
      </c>
      <c r="D113" t="s">
        <v>20</v>
      </c>
      <c r="E113">
        <v>0</v>
      </c>
      <c r="F113">
        <v>0</v>
      </c>
      <c r="G113">
        <v>158.37</v>
      </c>
      <c r="H113">
        <v>0</v>
      </c>
      <c r="I113">
        <v>0</v>
      </c>
    </row>
    <row r="114" spans="1:9" x14ac:dyDescent="0.25">
      <c r="A114" t="s">
        <v>165</v>
      </c>
      <c r="B114">
        <v>9069738</v>
      </c>
      <c r="C114" t="s">
        <v>56</v>
      </c>
      <c r="D114" t="s">
        <v>57</v>
      </c>
      <c r="E114">
        <v>5</v>
      </c>
      <c r="F114">
        <v>525</v>
      </c>
      <c r="G114">
        <v>285</v>
      </c>
      <c r="H114">
        <v>0</v>
      </c>
      <c r="I114">
        <v>454262</v>
      </c>
    </row>
    <row r="115" spans="1:9" x14ac:dyDescent="0.25">
      <c r="A115" t="s">
        <v>166</v>
      </c>
      <c r="B115">
        <v>24712582</v>
      </c>
      <c r="C115" t="s">
        <v>37</v>
      </c>
      <c r="D115" t="s">
        <v>38</v>
      </c>
      <c r="E115">
        <v>4</v>
      </c>
      <c r="F115">
        <v>79</v>
      </c>
      <c r="G115">
        <v>287</v>
      </c>
      <c r="H115">
        <v>0</v>
      </c>
      <c r="I115">
        <v>148379</v>
      </c>
    </row>
    <row r="116" spans="1:9" x14ac:dyDescent="0.25">
      <c r="B116">
        <v>7098300</v>
      </c>
      <c r="C116" t="s">
        <v>39</v>
      </c>
      <c r="D116" t="s">
        <v>40</v>
      </c>
      <c r="E116">
        <v>5</v>
      </c>
      <c r="F116">
        <v>1772</v>
      </c>
      <c r="G116">
        <v>346.33</v>
      </c>
      <c r="H116">
        <v>0</v>
      </c>
      <c r="I116">
        <v>1523304</v>
      </c>
    </row>
    <row r="117" spans="1:9" x14ac:dyDescent="0.25">
      <c r="A117" t="s">
        <v>125</v>
      </c>
      <c r="B117">
        <v>13053202</v>
      </c>
      <c r="C117" t="s">
        <v>32</v>
      </c>
      <c r="D117" t="s">
        <v>33</v>
      </c>
      <c r="E117">
        <v>4</v>
      </c>
      <c r="F117">
        <v>3</v>
      </c>
      <c r="G117">
        <v>152.53</v>
      </c>
      <c r="H117">
        <v>0</v>
      </c>
      <c r="I117">
        <v>4131</v>
      </c>
    </row>
    <row r="118" spans="1:9" x14ac:dyDescent="0.25">
      <c r="A118" t="s">
        <v>167</v>
      </c>
      <c r="B118">
        <v>19857669</v>
      </c>
      <c r="C118" t="s">
        <v>168</v>
      </c>
      <c r="D118" t="s">
        <v>169</v>
      </c>
      <c r="E118">
        <v>0</v>
      </c>
      <c r="F118">
        <v>14</v>
      </c>
      <c r="G118">
        <v>291.39999999999998</v>
      </c>
      <c r="H118">
        <v>0</v>
      </c>
      <c r="I118">
        <v>44088</v>
      </c>
    </row>
    <row r="119" spans="1:9" x14ac:dyDescent="0.25">
      <c r="A119" t="s">
        <v>170</v>
      </c>
      <c r="B119">
        <v>37836587</v>
      </c>
      <c r="C119" t="s">
        <v>171</v>
      </c>
      <c r="D119" t="s">
        <v>172</v>
      </c>
      <c r="E119">
        <v>0</v>
      </c>
      <c r="F119">
        <v>0</v>
      </c>
      <c r="G119">
        <v>470</v>
      </c>
      <c r="H119">
        <v>156.66</v>
      </c>
      <c r="I119">
        <v>1410</v>
      </c>
    </row>
    <row r="120" spans="1:9" x14ac:dyDescent="0.25">
      <c r="A120" t="s">
        <v>58</v>
      </c>
      <c r="B120">
        <v>8125819</v>
      </c>
      <c r="C120" t="s">
        <v>21</v>
      </c>
      <c r="D120" t="s">
        <v>22</v>
      </c>
      <c r="E120">
        <v>0</v>
      </c>
      <c r="F120">
        <v>51</v>
      </c>
      <c r="G120">
        <v>117</v>
      </c>
      <c r="H120">
        <v>0</v>
      </c>
      <c r="I120">
        <v>20241</v>
      </c>
    </row>
    <row r="121" spans="1:9" x14ac:dyDescent="0.25">
      <c r="B121">
        <v>34242556</v>
      </c>
      <c r="C121" t="s">
        <v>56</v>
      </c>
      <c r="D121" t="s">
        <v>57</v>
      </c>
      <c r="E121">
        <v>5</v>
      </c>
      <c r="F121">
        <v>320</v>
      </c>
      <c r="G121">
        <v>292</v>
      </c>
      <c r="H121">
        <v>0</v>
      </c>
      <c r="I121">
        <v>2567556</v>
      </c>
    </row>
    <row r="122" spans="1:9" x14ac:dyDescent="0.25">
      <c r="A122" t="s">
        <v>173</v>
      </c>
      <c r="B122">
        <v>29004735</v>
      </c>
      <c r="C122" t="s">
        <v>10</v>
      </c>
      <c r="D122" t="s">
        <v>174</v>
      </c>
      <c r="E122">
        <v>1</v>
      </c>
      <c r="F122">
        <v>4</v>
      </c>
      <c r="G122">
        <v>225.06</v>
      </c>
      <c r="H122">
        <v>0</v>
      </c>
      <c r="I122">
        <v>592</v>
      </c>
    </row>
    <row r="123" spans="1:9" x14ac:dyDescent="0.25">
      <c r="A123" t="s">
        <v>175</v>
      </c>
      <c r="B123">
        <v>4257426</v>
      </c>
      <c r="C123" t="s">
        <v>56</v>
      </c>
      <c r="D123" t="s">
        <v>57</v>
      </c>
      <c r="E123">
        <v>4</v>
      </c>
      <c r="F123">
        <v>612</v>
      </c>
      <c r="G123">
        <v>252.4</v>
      </c>
      <c r="H123">
        <v>0</v>
      </c>
      <c r="I123">
        <v>308412</v>
      </c>
    </row>
    <row r="124" spans="1:9" x14ac:dyDescent="0.25">
      <c r="A124" t="s">
        <v>81</v>
      </c>
      <c r="B124">
        <v>35994668</v>
      </c>
      <c r="C124" t="s">
        <v>10</v>
      </c>
      <c r="D124" t="s">
        <v>11</v>
      </c>
      <c r="E124">
        <v>0</v>
      </c>
      <c r="F124">
        <v>0</v>
      </c>
      <c r="G124">
        <v>958</v>
      </c>
      <c r="H124">
        <v>0</v>
      </c>
      <c r="I124">
        <v>0</v>
      </c>
    </row>
    <row r="125" spans="1:9" x14ac:dyDescent="0.25">
      <c r="A125" t="s">
        <v>58</v>
      </c>
      <c r="B125">
        <v>16609692</v>
      </c>
      <c r="C125" t="s">
        <v>176</v>
      </c>
      <c r="D125" t="s">
        <v>177</v>
      </c>
      <c r="E125">
        <v>5</v>
      </c>
      <c r="F125">
        <v>2</v>
      </c>
      <c r="G125">
        <v>358</v>
      </c>
      <c r="H125">
        <v>0</v>
      </c>
      <c r="I125">
        <v>9308</v>
      </c>
    </row>
    <row r="126" spans="1:9" x14ac:dyDescent="0.25">
      <c r="A126" t="s">
        <v>178</v>
      </c>
      <c r="B126">
        <v>37836241</v>
      </c>
      <c r="C126" t="s">
        <v>171</v>
      </c>
      <c r="D126" t="s">
        <v>172</v>
      </c>
      <c r="E126">
        <v>1</v>
      </c>
      <c r="F126">
        <v>1</v>
      </c>
      <c r="G126">
        <v>260</v>
      </c>
      <c r="H126">
        <v>173.33</v>
      </c>
      <c r="I126">
        <v>1560</v>
      </c>
    </row>
    <row r="127" spans="1:9" x14ac:dyDescent="0.25">
      <c r="A127" t="s">
        <v>179</v>
      </c>
      <c r="B127">
        <v>8955330</v>
      </c>
      <c r="C127" t="s">
        <v>74</v>
      </c>
      <c r="D127" t="s">
        <v>75</v>
      </c>
      <c r="E127">
        <v>0</v>
      </c>
      <c r="F127">
        <v>16</v>
      </c>
      <c r="G127">
        <v>397.03</v>
      </c>
      <c r="H127">
        <v>0</v>
      </c>
      <c r="I127">
        <v>5474</v>
      </c>
    </row>
    <row r="128" spans="1:9" x14ac:dyDescent="0.25">
      <c r="A128" t="s">
        <v>115</v>
      </c>
      <c r="B128">
        <v>13252519</v>
      </c>
      <c r="C128" t="s">
        <v>86</v>
      </c>
      <c r="D128" t="s">
        <v>87</v>
      </c>
      <c r="E128">
        <v>5</v>
      </c>
      <c r="F128">
        <v>941</v>
      </c>
      <c r="G128">
        <v>624.1</v>
      </c>
      <c r="H128">
        <v>0</v>
      </c>
      <c r="I128">
        <v>331390</v>
      </c>
    </row>
    <row r="129" spans="1:9" x14ac:dyDescent="0.25">
      <c r="A129" t="s">
        <v>180</v>
      </c>
      <c r="B129">
        <v>10193785</v>
      </c>
      <c r="C129" t="s">
        <v>181</v>
      </c>
      <c r="D129" t="s">
        <v>182</v>
      </c>
      <c r="E129">
        <v>0</v>
      </c>
      <c r="F129">
        <v>18</v>
      </c>
      <c r="G129">
        <v>171.2</v>
      </c>
      <c r="H129">
        <v>0</v>
      </c>
      <c r="I129">
        <v>10624</v>
      </c>
    </row>
    <row r="130" spans="1:9" x14ac:dyDescent="0.25">
      <c r="A130" t="s">
        <v>58</v>
      </c>
      <c r="B130">
        <v>15628836</v>
      </c>
      <c r="C130" t="s">
        <v>183</v>
      </c>
      <c r="D130" t="s">
        <v>184</v>
      </c>
      <c r="E130">
        <v>5</v>
      </c>
      <c r="F130">
        <v>8</v>
      </c>
      <c r="G130">
        <v>148.72999999999999</v>
      </c>
      <c r="H130">
        <v>0</v>
      </c>
      <c r="I130">
        <v>1330</v>
      </c>
    </row>
    <row r="131" spans="1:9" x14ac:dyDescent="0.25">
      <c r="B131">
        <v>11421389</v>
      </c>
      <c r="C131" t="s">
        <v>91</v>
      </c>
      <c r="D131" t="s">
        <v>92</v>
      </c>
      <c r="E131">
        <v>5</v>
      </c>
      <c r="F131">
        <v>321</v>
      </c>
      <c r="G131">
        <v>122</v>
      </c>
      <c r="H131">
        <v>0</v>
      </c>
      <c r="I131">
        <v>130540</v>
      </c>
    </row>
    <row r="132" spans="1:9" x14ac:dyDescent="0.25">
      <c r="A132" t="s">
        <v>185</v>
      </c>
      <c r="B132">
        <v>37826384</v>
      </c>
      <c r="C132" t="s">
        <v>186</v>
      </c>
      <c r="D132" t="s">
        <v>187</v>
      </c>
      <c r="E132">
        <v>0</v>
      </c>
      <c r="F132">
        <v>0</v>
      </c>
      <c r="G132">
        <v>431.44</v>
      </c>
      <c r="H132">
        <v>117.51</v>
      </c>
      <c r="I132">
        <v>3408</v>
      </c>
    </row>
    <row r="133" spans="1:9" x14ac:dyDescent="0.25">
      <c r="A133" t="s">
        <v>128</v>
      </c>
      <c r="B133">
        <v>4645750</v>
      </c>
      <c r="C133" t="s">
        <v>21</v>
      </c>
      <c r="D133" t="s">
        <v>22</v>
      </c>
      <c r="E133">
        <v>0</v>
      </c>
      <c r="F133">
        <v>209</v>
      </c>
      <c r="G133">
        <v>192</v>
      </c>
      <c r="H133">
        <v>0</v>
      </c>
      <c r="I133">
        <v>34176</v>
      </c>
    </row>
    <row r="134" spans="1:9" x14ac:dyDescent="0.25">
      <c r="A134" t="s">
        <v>188</v>
      </c>
      <c r="B134">
        <v>12017365</v>
      </c>
      <c r="C134" t="s">
        <v>46</v>
      </c>
      <c r="D134" t="s">
        <v>189</v>
      </c>
      <c r="E134">
        <v>0</v>
      </c>
      <c r="F134">
        <v>101</v>
      </c>
      <c r="G134">
        <v>298.62</v>
      </c>
      <c r="H134">
        <v>1369.48</v>
      </c>
      <c r="I134">
        <v>39715</v>
      </c>
    </row>
    <row r="135" spans="1:9" x14ac:dyDescent="0.25">
      <c r="B135">
        <v>27497514</v>
      </c>
      <c r="C135" t="s">
        <v>171</v>
      </c>
      <c r="D135" t="s">
        <v>172</v>
      </c>
      <c r="E135">
        <v>0</v>
      </c>
      <c r="F135">
        <v>10</v>
      </c>
      <c r="G135">
        <v>318.56</v>
      </c>
      <c r="H135">
        <v>0</v>
      </c>
      <c r="I135">
        <v>36764</v>
      </c>
    </row>
    <row r="136" spans="1:9" x14ac:dyDescent="0.25">
      <c r="A136" t="s">
        <v>78</v>
      </c>
      <c r="B136">
        <v>8401100</v>
      </c>
      <c r="C136" t="s">
        <v>190</v>
      </c>
      <c r="D136" t="s">
        <v>22</v>
      </c>
      <c r="E136">
        <v>0</v>
      </c>
      <c r="F136">
        <v>11</v>
      </c>
      <c r="G136">
        <v>93</v>
      </c>
      <c r="H136">
        <v>0</v>
      </c>
      <c r="I136">
        <v>13113</v>
      </c>
    </row>
    <row r="137" spans="1:9" x14ac:dyDescent="0.25">
      <c r="B137">
        <v>15260810</v>
      </c>
      <c r="C137" t="s">
        <v>129</v>
      </c>
      <c r="D137" t="s">
        <v>92</v>
      </c>
      <c r="E137">
        <v>5</v>
      </c>
      <c r="F137">
        <v>356</v>
      </c>
      <c r="G137">
        <v>283</v>
      </c>
      <c r="H137">
        <v>0</v>
      </c>
      <c r="I137">
        <v>204043</v>
      </c>
    </row>
    <row r="138" spans="1:9" x14ac:dyDescent="0.25">
      <c r="A138" t="s">
        <v>94</v>
      </c>
      <c r="B138">
        <v>14746645</v>
      </c>
      <c r="C138" t="s">
        <v>191</v>
      </c>
      <c r="D138" t="s">
        <v>192</v>
      </c>
      <c r="E138">
        <v>0</v>
      </c>
      <c r="F138">
        <v>16</v>
      </c>
      <c r="G138">
        <v>239.96</v>
      </c>
      <c r="H138">
        <v>0</v>
      </c>
      <c r="I138">
        <v>5169</v>
      </c>
    </row>
    <row r="139" spans="1:9" x14ac:dyDescent="0.25">
      <c r="A139" t="s">
        <v>193</v>
      </c>
      <c r="B139">
        <v>12152933</v>
      </c>
      <c r="C139" t="s">
        <v>65</v>
      </c>
      <c r="D139" t="s">
        <v>194</v>
      </c>
      <c r="E139">
        <v>0</v>
      </c>
      <c r="F139">
        <v>57</v>
      </c>
      <c r="G139">
        <v>197</v>
      </c>
      <c r="H139">
        <v>16966</v>
      </c>
      <c r="I139">
        <v>8483</v>
      </c>
    </row>
    <row r="140" spans="1:9" x14ac:dyDescent="0.25">
      <c r="A140" t="s">
        <v>195</v>
      </c>
      <c r="B140">
        <v>37030769</v>
      </c>
      <c r="C140" t="s">
        <v>119</v>
      </c>
      <c r="D140" t="s">
        <v>120</v>
      </c>
      <c r="E140">
        <v>0</v>
      </c>
      <c r="F140">
        <v>12</v>
      </c>
      <c r="G140">
        <v>504.33</v>
      </c>
      <c r="H140">
        <v>0</v>
      </c>
      <c r="I140">
        <v>77127</v>
      </c>
    </row>
    <row r="141" spans="1:9" x14ac:dyDescent="0.25">
      <c r="A141" t="s">
        <v>107</v>
      </c>
      <c r="B141">
        <v>13403062</v>
      </c>
      <c r="C141" t="s">
        <v>129</v>
      </c>
      <c r="D141" t="s">
        <v>92</v>
      </c>
      <c r="E141">
        <v>5</v>
      </c>
      <c r="F141">
        <v>100</v>
      </c>
      <c r="G141">
        <v>279.83</v>
      </c>
      <c r="H141">
        <v>0</v>
      </c>
      <c r="I141">
        <v>18345</v>
      </c>
    </row>
    <row r="142" spans="1:9" x14ac:dyDescent="0.25">
      <c r="A142" t="s">
        <v>23</v>
      </c>
      <c r="B142">
        <v>34847462</v>
      </c>
      <c r="C142" t="s">
        <v>37</v>
      </c>
      <c r="D142" t="s">
        <v>38</v>
      </c>
      <c r="E142">
        <v>4</v>
      </c>
      <c r="F142">
        <v>79</v>
      </c>
      <c r="G142">
        <v>543</v>
      </c>
      <c r="H142">
        <v>23077.5</v>
      </c>
      <c r="I142">
        <v>92310</v>
      </c>
    </row>
    <row r="143" spans="1:9" x14ac:dyDescent="0.25">
      <c r="B143">
        <v>12073017</v>
      </c>
      <c r="C143" t="s">
        <v>129</v>
      </c>
      <c r="D143" t="s">
        <v>92</v>
      </c>
      <c r="E143">
        <v>5</v>
      </c>
      <c r="F143">
        <v>6630</v>
      </c>
      <c r="G143">
        <v>416.3</v>
      </c>
      <c r="H143">
        <v>0</v>
      </c>
      <c r="I143">
        <v>11294154</v>
      </c>
    </row>
    <row r="144" spans="1:9" x14ac:dyDescent="0.25">
      <c r="A144" t="s">
        <v>179</v>
      </c>
      <c r="B144">
        <v>8955329</v>
      </c>
      <c r="C144" t="s">
        <v>74</v>
      </c>
      <c r="D144" t="s">
        <v>75</v>
      </c>
      <c r="E144">
        <v>0</v>
      </c>
      <c r="F144">
        <v>9</v>
      </c>
      <c r="G144">
        <v>393.63</v>
      </c>
      <c r="H144">
        <v>0</v>
      </c>
      <c r="I144">
        <v>9429</v>
      </c>
    </row>
    <row r="145" spans="1:9" x14ac:dyDescent="0.25">
      <c r="A145" t="s">
        <v>196</v>
      </c>
      <c r="B145">
        <v>8643748</v>
      </c>
      <c r="C145" t="s">
        <v>151</v>
      </c>
      <c r="D145" t="s">
        <v>152</v>
      </c>
      <c r="E145">
        <v>5</v>
      </c>
      <c r="F145">
        <v>76</v>
      </c>
      <c r="G145">
        <v>1083</v>
      </c>
      <c r="H145">
        <v>99541.82</v>
      </c>
      <c r="I145">
        <v>327066</v>
      </c>
    </row>
    <row r="146" spans="1:9" x14ac:dyDescent="0.25">
      <c r="A146" t="s">
        <v>179</v>
      </c>
      <c r="B146">
        <v>7920871</v>
      </c>
      <c r="C146" t="s">
        <v>197</v>
      </c>
      <c r="D146" t="s">
        <v>198</v>
      </c>
      <c r="E146">
        <v>0</v>
      </c>
      <c r="F146">
        <v>13</v>
      </c>
      <c r="G146">
        <v>275</v>
      </c>
      <c r="H146">
        <v>0</v>
      </c>
      <c r="I146">
        <v>8792</v>
      </c>
    </row>
    <row r="147" spans="1:9" x14ac:dyDescent="0.25">
      <c r="B147">
        <v>8057963</v>
      </c>
      <c r="C147" t="s">
        <v>151</v>
      </c>
      <c r="D147" t="s">
        <v>152</v>
      </c>
      <c r="E147">
        <v>5</v>
      </c>
      <c r="F147">
        <v>264</v>
      </c>
      <c r="G147">
        <v>387.5</v>
      </c>
      <c r="H147">
        <v>0</v>
      </c>
      <c r="I147">
        <v>163928</v>
      </c>
    </row>
    <row r="148" spans="1:9" x14ac:dyDescent="0.25">
      <c r="A148" t="s">
        <v>199</v>
      </c>
      <c r="B148">
        <v>13035516</v>
      </c>
      <c r="C148" t="s">
        <v>183</v>
      </c>
      <c r="D148" t="s">
        <v>184</v>
      </c>
      <c r="E148">
        <v>5</v>
      </c>
      <c r="F148">
        <v>17</v>
      </c>
      <c r="G148">
        <v>379</v>
      </c>
      <c r="H148">
        <v>0</v>
      </c>
      <c r="I148">
        <v>0</v>
      </c>
    </row>
    <row r="149" spans="1:9" x14ac:dyDescent="0.25">
      <c r="A149" t="s">
        <v>200</v>
      </c>
      <c r="B149">
        <v>35676774</v>
      </c>
      <c r="C149" t="s">
        <v>10</v>
      </c>
      <c r="D149" t="s">
        <v>11</v>
      </c>
      <c r="E149">
        <v>5</v>
      </c>
      <c r="F149">
        <v>7</v>
      </c>
      <c r="G149">
        <v>236.8</v>
      </c>
      <c r="H149">
        <v>0</v>
      </c>
      <c r="I149">
        <v>0</v>
      </c>
    </row>
    <row r="150" spans="1:9" x14ac:dyDescent="0.25">
      <c r="B150">
        <v>35498591</v>
      </c>
      <c r="C150" t="s">
        <v>56</v>
      </c>
      <c r="D150" t="s">
        <v>57</v>
      </c>
      <c r="E150">
        <v>0</v>
      </c>
      <c r="F150">
        <v>12</v>
      </c>
      <c r="G150">
        <v>326.02999999999997</v>
      </c>
      <c r="H150">
        <v>0</v>
      </c>
      <c r="I150">
        <v>52708</v>
      </c>
    </row>
    <row r="151" spans="1:9" x14ac:dyDescent="0.25">
      <c r="A151" t="s">
        <v>201</v>
      </c>
      <c r="B151">
        <v>9113076</v>
      </c>
      <c r="C151" t="s">
        <v>62</v>
      </c>
      <c r="D151" t="s">
        <v>63</v>
      </c>
      <c r="E151">
        <v>5</v>
      </c>
      <c r="F151">
        <v>6</v>
      </c>
      <c r="G151">
        <v>231.5</v>
      </c>
      <c r="H151">
        <v>0</v>
      </c>
      <c r="I151">
        <v>6670</v>
      </c>
    </row>
    <row r="152" spans="1:9" x14ac:dyDescent="0.25">
      <c r="A152" t="s">
        <v>23</v>
      </c>
      <c r="B152">
        <v>12948715</v>
      </c>
      <c r="C152" t="s">
        <v>86</v>
      </c>
      <c r="D152" t="s">
        <v>87</v>
      </c>
      <c r="E152">
        <v>0</v>
      </c>
      <c r="F152">
        <v>352</v>
      </c>
      <c r="G152">
        <v>552.6</v>
      </c>
      <c r="H152">
        <v>0</v>
      </c>
      <c r="I152">
        <v>55762</v>
      </c>
    </row>
    <row r="153" spans="1:9" x14ac:dyDescent="0.25">
      <c r="A153" t="s">
        <v>23</v>
      </c>
      <c r="B153">
        <v>31056415</v>
      </c>
      <c r="C153" t="s">
        <v>37</v>
      </c>
      <c r="D153" t="s">
        <v>38</v>
      </c>
      <c r="E153">
        <v>5</v>
      </c>
      <c r="F153">
        <v>153</v>
      </c>
      <c r="G153">
        <v>184</v>
      </c>
      <c r="H153">
        <v>22027.42</v>
      </c>
      <c r="I153">
        <v>308384</v>
      </c>
    </row>
    <row r="154" spans="1:9" x14ac:dyDescent="0.25">
      <c r="A154" t="s">
        <v>146</v>
      </c>
      <c r="B154">
        <v>24648415</v>
      </c>
      <c r="C154" t="s">
        <v>46</v>
      </c>
      <c r="D154" t="s">
        <v>47</v>
      </c>
      <c r="E154">
        <v>5</v>
      </c>
      <c r="F154">
        <v>12</v>
      </c>
      <c r="G154">
        <v>649.9</v>
      </c>
      <c r="H154">
        <v>0</v>
      </c>
      <c r="I154">
        <v>19841</v>
      </c>
    </row>
    <row r="155" spans="1:9" x14ac:dyDescent="0.25">
      <c r="A155" t="s">
        <v>202</v>
      </c>
      <c r="B155">
        <v>9013347</v>
      </c>
      <c r="C155" t="s">
        <v>203</v>
      </c>
      <c r="D155" t="s">
        <v>204</v>
      </c>
      <c r="E155">
        <v>0</v>
      </c>
      <c r="F155">
        <v>24</v>
      </c>
      <c r="G155">
        <v>77</v>
      </c>
      <c r="H155">
        <v>0</v>
      </c>
      <c r="I155">
        <v>11781</v>
      </c>
    </row>
    <row r="156" spans="1:9" x14ac:dyDescent="0.25">
      <c r="A156" t="s">
        <v>205</v>
      </c>
      <c r="B156">
        <v>5784234</v>
      </c>
      <c r="C156" t="s">
        <v>206</v>
      </c>
      <c r="D156" t="s">
        <v>207</v>
      </c>
      <c r="E156">
        <v>4</v>
      </c>
      <c r="F156">
        <v>79</v>
      </c>
      <c r="G156">
        <v>302.17</v>
      </c>
      <c r="H156">
        <v>407.71</v>
      </c>
      <c r="I156">
        <v>5708</v>
      </c>
    </row>
    <row r="157" spans="1:9" x14ac:dyDescent="0.25">
      <c r="A157" t="s">
        <v>23</v>
      </c>
      <c r="B157">
        <v>29605400</v>
      </c>
      <c r="C157" t="s">
        <v>43</v>
      </c>
      <c r="D157" t="s">
        <v>131</v>
      </c>
      <c r="E157">
        <v>0</v>
      </c>
      <c r="F157">
        <v>0</v>
      </c>
      <c r="G157">
        <v>135.72999999999999</v>
      </c>
      <c r="H157">
        <v>0</v>
      </c>
      <c r="I157">
        <v>12408</v>
      </c>
    </row>
    <row r="158" spans="1:9" x14ac:dyDescent="0.25">
      <c r="A158" t="s">
        <v>208</v>
      </c>
      <c r="B158">
        <v>8125825</v>
      </c>
      <c r="C158" t="s">
        <v>21</v>
      </c>
      <c r="D158" t="s">
        <v>22</v>
      </c>
      <c r="E158">
        <v>0</v>
      </c>
      <c r="F158">
        <v>99</v>
      </c>
      <c r="G158">
        <v>117</v>
      </c>
      <c r="H158">
        <v>0</v>
      </c>
      <c r="I158">
        <v>29952</v>
      </c>
    </row>
    <row r="159" spans="1:9" x14ac:dyDescent="0.25">
      <c r="A159" t="s">
        <v>18</v>
      </c>
      <c r="B159">
        <v>40471410</v>
      </c>
      <c r="C159" t="s">
        <v>23</v>
      </c>
      <c r="D159" t="s">
        <v>20</v>
      </c>
      <c r="E159">
        <v>0</v>
      </c>
      <c r="F159">
        <v>0</v>
      </c>
      <c r="G159">
        <v>405.37</v>
      </c>
      <c r="H159">
        <v>0</v>
      </c>
      <c r="I159">
        <v>0</v>
      </c>
    </row>
    <row r="160" spans="1:9" x14ac:dyDescent="0.25">
      <c r="A160" t="s">
        <v>209</v>
      </c>
      <c r="B160">
        <v>16065450</v>
      </c>
      <c r="C160" t="s">
        <v>148</v>
      </c>
      <c r="D160" t="s">
        <v>149</v>
      </c>
      <c r="E160">
        <v>0</v>
      </c>
      <c r="F160">
        <v>0</v>
      </c>
      <c r="G160">
        <v>457.8</v>
      </c>
      <c r="H160">
        <v>0</v>
      </c>
      <c r="I160">
        <v>0</v>
      </c>
    </row>
    <row r="161" spans="1:9" x14ac:dyDescent="0.25">
      <c r="A161" t="s">
        <v>73</v>
      </c>
      <c r="B161">
        <v>24662950</v>
      </c>
      <c r="C161" t="s">
        <v>16</v>
      </c>
      <c r="D161" t="s">
        <v>17</v>
      </c>
      <c r="E161">
        <v>0</v>
      </c>
      <c r="F161">
        <v>2</v>
      </c>
      <c r="G161">
        <v>264</v>
      </c>
      <c r="H161">
        <v>0</v>
      </c>
      <c r="I161">
        <v>1320</v>
      </c>
    </row>
    <row r="162" spans="1:9" x14ac:dyDescent="0.25">
      <c r="A162" t="s">
        <v>210</v>
      </c>
      <c r="B162">
        <v>40950111</v>
      </c>
      <c r="C162" t="s">
        <v>211</v>
      </c>
      <c r="D162" t="s">
        <v>212</v>
      </c>
      <c r="E162">
        <v>0</v>
      </c>
      <c r="F162">
        <v>0</v>
      </c>
      <c r="G162">
        <v>378</v>
      </c>
      <c r="H162">
        <v>0</v>
      </c>
      <c r="I162">
        <v>0</v>
      </c>
    </row>
    <row r="163" spans="1:9" x14ac:dyDescent="0.25">
      <c r="A163" t="s">
        <v>213</v>
      </c>
      <c r="B163">
        <v>41035472</v>
      </c>
      <c r="C163" t="s">
        <v>35</v>
      </c>
      <c r="D163" t="s">
        <v>36</v>
      </c>
      <c r="E163">
        <v>5</v>
      </c>
      <c r="F163">
        <v>1</v>
      </c>
      <c r="G163">
        <v>504</v>
      </c>
      <c r="H163">
        <v>0</v>
      </c>
      <c r="I163">
        <v>0</v>
      </c>
    </row>
    <row r="164" spans="1:9" x14ac:dyDescent="0.25">
      <c r="A164" t="s">
        <v>29</v>
      </c>
      <c r="B164">
        <v>9113070</v>
      </c>
      <c r="C164" t="s">
        <v>62</v>
      </c>
      <c r="D164" t="s">
        <v>63</v>
      </c>
      <c r="E164">
        <v>4</v>
      </c>
      <c r="F164">
        <v>4</v>
      </c>
      <c r="G164">
        <v>177.33</v>
      </c>
      <c r="H164">
        <v>0</v>
      </c>
      <c r="I164">
        <v>2992</v>
      </c>
    </row>
    <row r="165" spans="1:9" x14ac:dyDescent="0.25">
      <c r="A165" t="s">
        <v>214</v>
      </c>
      <c r="B165">
        <v>38784273</v>
      </c>
      <c r="C165" t="s">
        <v>108</v>
      </c>
      <c r="D165" t="s">
        <v>109</v>
      </c>
      <c r="E165">
        <v>0</v>
      </c>
      <c r="F165">
        <v>2</v>
      </c>
      <c r="G165">
        <v>356.82</v>
      </c>
      <c r="H165">
        <v>4344.8599999999997</v>
      </c>
      <c r="I165">
        <v>14276</v>
      </c>
    </row>
    <row r="166" spans="1:9" x14ac:dyDescent="0.25">
      <c r="A166" t="s">
        <v>215</v>
      </c>
      <c r="B166">
        <v>17865469</v>
      </c>
      <c r="C166" t="s">
        <v>154</v>
      </c>
      <c r="D166" t="s">
        <v>155</v>
      </c>
      <c r="E166">
        <v>5</v>
      </c>
      <c r="F166">
        <v>2</v>
      </c>
      <c r="G166">
        <v>350.72</v>
      </c>
      <c r="H166">
        <v>2124</v>
      </c>
      <c r="I166">
        <v>1062</v>
      </c>
    </row>
    <row r="167" spans="1:9" x14ac:dyDescent="0.25">
      <c r="A167" t="s">
        <v>201</v>
      </c>
      <c r="B167">
        <v>2963161</v>
      </c>
      <c r="C167" t="s">
        <v>79</v>
      </c>
      <c r="D167" t="s">
        <v>80</v>
      </c>
      <c r="E167">
        <v>4</v>
      </c>
      <c r="F167">
        <v>11</v>
      </c>
      <c r="G167">
        <v>129.46</v>
      </c>
      <c r="H167">
        <v>0</v>
      </c>
      <c r="I167">
        <v>2109</v>
      </c>
    </row>
    <row r="168" spans="1:9" x14ac:dyDescent="0.25">
      <c r="A168" t="s">
        <v>23</v>
      </c>
      <c r="B168">
        <v>33528402</v>
      </c>
      <c r="C168" t="s">
        <v>147</v>
      </c>
      <c r="D168" t="s">
        <v>49</v>
      </c>
      <c r="E168">
        <v>2</v>
      </c>
      <c r="F168">
        <v>19</v>
      </c>
      <c r="G168">
        <v>428.3</v>
      </c>
      <c r="H168">
        <v>0</v>
      </c>
      <c r="I168">
        <v>6251</v>
      </c>
    </row>
    <row r="169" spans="1:9" x14ac:dyDescent="0.25">
      <c r="A169" t="s">
        <v>210</v>
      </c>
      <c r="B169">
        <v>40950110</v>
      </c>
      <c r="C169" t="s">
        <v>211</v>
      </c>
      <c r="D169" t="s">
        <v>212</v>
      </c>
      <c r="E169">
        <v>0</v>
      </c>
      <c r="F169">
        <v>0</v>
      </c>
      <c r="G169">
        <v>238</v>
      </c>
      <c r="H169">
        <v>0</v>
      </c>
      <c r="I169">
        <v>0</v>
      </c>
    </row>
    <row r="170" spans="1:9" x14ac:dyDescent="0.25">
      <c r="A170" t="s">
        <v>216</v>
      </c>
      <c r="B170">
        <v>8254748</v>
      </c>
      <c r="C170" t="s">
        <v>197</v>
      </c>
      <c r="D170" t="s">
        <v>198</v>
      </c>
      <c r="E170">
        <v>5</v>
      </c>
      <c r="F170">
        <v>6</v>
      </c>
      <c r="G170">
        <v>108.06</v>
      </c>
      <c r="H170">
        <v>0</v>
      </c>
      <c r="I170">
        <v>3128</v>
      </c>
    </row>
    <row r="171" spans="1:9" x14ac:dyDescent="0.25">
      <c r="A171" t="s">
        <v>18</v>
      </c>
      <c r="B171">
        <v>40470846</v>
      </c>
      <c r="C171" t="s">
        <v>23</v>
      </c>
      <c r="D171" t="s">
        <v>20</v>
      </c>
      <c r="E171">
        <v>0</v>
      </c>
      <c r="F171">
        <v>0</v>
      </c>
      <c r="G171">
        <v>397.12</v>
      </c>
      <c r="H171">
        <v>0</v>
      </c>
      <c r="I171">
        <v>0</v>
      </c>
    </row>
    <row r="172" spans="1:9" x14ac:dyDescent="0.25">
      <c r="B172">
        <v>15943081</v>
      </c>
      <c r="C172" t="s">
        <v>147</v>
      </c>
      <c r="D172" t="s">
        <v>49</v>
      </c>
      <c r="E172">
        <v>4</v>
      </c>
      <c r="F172">
        <v>252</v>
      </c>
      <c r="G172">
        <v>237.2</v>
      </c>
      <c r="H172">
        <v>0</v>
      </c>
      <c r="I172">
        <v>129108</v>
      </c>
    </row>
    <row r="173" spans="1:9" x14ac:dyDescent="0.25">
      <c r="A173" t="s">
        <v>81</v>
      </c>
      <c r="B173">
        <v>35083002</v>
      </c>
      <c r="C173" t="s">
        <v>217</v>
      </c>
      <c r="D173" t="s">
        <v>218</v>
      </c>
      <c r="E173">
        <v>0</v>
      </c>
      <c r="F173">
        <v>10</v>
      </c>
      <c r="G173">
        <v>175.8</v>
      </c>
      <c r="H173">
        <v>0</v>
      </c>
      <c r="I173">
        <v>19544</v>
      </c>
    </row>
    <row r="174" spans="1:9" x14ac:dyDescent="0.25">
      <c r="A174" t="s">
        <v>94</v>
      </c>
      <c r="B174">
        <v>14746646</v>
      </c>
      <c r="C174" t="s">
        <v>191</v>
      </c>
      <c r="D174" t="s">
        <v>192</v>
      </c>
      <c r="E174">
        <v>0</v>
      </c>
      <c r="F174">
        <v>23</v>
      </c>
      <c r="G174">
        <v>218.33</v>
      </c>
      <c r="H174">
        <v>0</v>
      </c>
      <c r="I174">
        <v>7315</v>
      </c>
    </row>
    <row r="175" spans="1:9" x14ac:dyDescent="0.25">
      <c r="A175" t="s">
        <v>23</v>
      </c>
      <c r="B175">
        <v>33534650</v>
      </c>
      <c r="C175" t="s">
        <v>147</v>
      </c>
      <c r="D175" t="s">
        <v>49</v>
      </c>
      <c r="E175">
        <v>0</v>
      </c>
      <c r="F175">
        <v>97</v>
      </c>
      <c r="G175">
        <v>517.70000000000005</v>
      </c>
      <c r="H175">
        <v>0</v>
      </c>
      <c r="I175">
        <v>25928</v>
      </c>
    </row>
    <row r="176" spans="1:9" x14ac:dyDescent="0.25">
      <c r="A176" t="s">
        <v>219</v>
      </c>
      <c r="B176">
        <v>30311415</v>
      </c>
      <c r="C176" t="s">
        <v>127</v>
      </c>
      <c r="D176" t="s">
        <v>49</v>
      </c>
      <c r="E176">
        <v>0</v>
      </c>
      <c r="F176">
        <v>26</v>
      </c>
      <c r="G176">
        <v>226.4</v>
      </c>
      <c r="H176">
        <v>0</v>
      </c>
      <c r="I176">
        <v>50622</v>
      </c>
    </row>
    <row r="177" spans="1:9" x14ac:dyDescent="0.25">
      <c r="A177" t="s">
        <v>61</v>
      </c>
      <c r="B177">
        <v>9113071</v>
      </c>
      <c r="C177" t="s">
        <v>62</v>
      </c>
      <c r="D177" t="s">
        <v>63</v>
      </c>
      <c r="E177">
        <v>5</v>
      </c>
      <c r="F177">
        <v>1</v>
      </c>
      <c r="G177">
        <v>140.93</v>
      </c>
      <c r="H177">
        <v>0</v>
      </c>
      <c r="I177">
        <v>272</v>
      </c>
    </row>
    <row r="178" spans="1:9" x14ac:dyDescent="0.25">
      <c r="A178" t="s">
        <v>220</v>
      </c>
      <c r="B178">
        <v>37826386</v>
      </c>
      <c r="C178" t="s">
        <v>186</v>
      </c>
      <c r="D178" t="s">
        <v>187</v>
      </c>
      <c r="E178">
        <v>0</v>
      </c>
      <c r="F178">
        <v>0</v>
      </c>
      <c r="G178">
        <v>431.44</v>
      </c>
      <c r="H178">
        <v>71.930000000000007</v>
      </c>
      <c r="I178">
        <v>2086</v>
      </c>
    </row>
    <row r="179" spans="1:9" x14ac:dyDescent="0.25">
      <c r="B179">
        <v>9000213</v>
      </c>
      <c r="C179" t="s">
        <v>56</v>
      </c>
      <c r="D179" t="s">
        <v>57</v>
      </c>
      <c r="E179">
        <v>5</v>
      </c>
      <c r="F179">
        <v>5979</v>
      </c>
      <c r="G179">
        <v>430.03</v>
      </c>
      <c r="H179">
        <v>0</v>
      </c>
      <c r="I179">
        <v>9464029</v>
      </c>
    </row>
    <row r="180" spans="1:9" x14ac:dyDescent="0.25">
      <c r="A180" t="s">
        <v>221</v>
      </c>
      <c r="B180">
        <v>4257427</v>
      </c>
      <c r="C180" t="s">
        <v>56</v>
      </c>
      <c r="D180" t="s">
        <v>57</v>
      </c>
      <c r="E180">
        <v>5</v>
      </c>
      <c r="F180">
        <v>5226</v>
      </c>
      <c r="G180">
        <v>320.86</v>
      </c>
      <c r="H180">
        <v>0</v>
      </c>
      <c r="I180">
        <v>2024896</v>
      </c>
    </row>
    <row r="181" spans="1:9" x14ac:dyDescent="0.25">
      <c r="A181" t="s">
        <v>222</v>
      </c>
      <c r="B181">
        <v>41115780</v>
      </c>
      <c r="C181" t="s">
        <v>35</v>
      </c>
      <c r="D181" t="s">
        <v>36</v>
      </c>
      <c r="E181">
        <v>5</v>
      </c>
      <c r="F181">
        <v>1</v>
      </c>
      <c r="G181">
        <v>432</v>
      </c>
      <c r="H181">
        <v>0</v>
      </c>
      <c r="I181">
        <v>0</v>
      </c>
    </row>
    <row r="182" spans="1:9" x14ac:dyDescent="0.25">
      <c r="A182" t="s">
        <v>223</v>
      </c>
      <c r="B182">
        <v>3788744</v>
      </c>
      <c r="C182" t="s">
        <v>206</v>
      </c>
      <c r="D182" t="s">
        <v>207</v>
      </c>
      <c r="E182">
        <v>5</v>
      </c>
      <c r="F182">
        <v>46</v>
      </c>
      <c r="G182">
        <v>191.03</v>
      </c>
      <c r="H182">
        <v>0</v>
      </c>
      <c r="I182">
        <v>17112</v>
      </c>
    </row>
    <row r="183" spans="1:9" x14ac:dyDescent="0.25">
      <c r="A183" t="s">
        <v>24</v>
      </c>
      <c r="B183">
        <v>6005443</v>
      </c>
      <c r="C183" t="s">
        <v>224</v>
      </c>
      <c r="D183" t="s">
        <v>225</v>
      </c>
      <c r="E183">
        <v>0</v>
      </c>
      <c r="F183">
        <v>8</v>
      </c>
      <c r="G183">
        <v>466.33</v>
      </c>
      <c r="H183">
        <v>0</v>
      </c>
      <c r="I183">
        <v>3267</v>
      </c>
    </row>
    <row r="184" spans="1:9" x14ac:dyDescent="0.25">
      <c r="A184" t="s">
        <v>173</v>
      </c>
      <c r="B184">
        <v>29004734</v>
      </c>
      <c r="C184" t="s">
        <v>10</v>
      </c>
      <c r="D184" t="s">
        <v>174</v>
      </c>
      <c r="E184">
        <v>1</v>
      </c>
      <c r="F184">
        <v>4</v>
      </c>
      <c r="G184">
        <v>225.06</v>
      </c>
      <c r="H184">
        <v>0</v>
      </c>
      <c r="I184">
        <v>216</v>
      </c>
    </row>
    <row r="185" spans="1:9" x14ac:dyDescent="0.25">
      <c r="A185" t="s">
        <v>226</v>
      </c>
      <c r="B185">
        <v>17865468</v>
      </c>
      <c r="C185" t="s">
        <v>154</v>
      </c>
      <c r="D185" t="s">
        <v>155</v>
      </c>
      <c r="E185">
        <v>4</v>
      </c>
      <c r="F185">
        <v>4</v>
      </c>
      <c r="G185">
        <v>292.19</v>
      </c>
      <c r="H185">
        <v>343.71</v>
      </c>
      <c r="I185">
        <v>802</v>
      </c>
    </row>
    <row r="186" spans="1:9" x14ac:dyDescent="0.25">
      <c r="A186" t="s">
        <v>67</v>
      </c>
      <c r="B186">
        <v>24648419</v>
      </c>
      <c r="C186" t="s">
        <v>46</v>
      </c>
      <c r="D186" t="s">
        <v>47</v>
      </c>
      <c r="E186">
        <v>4</v>
      </c>
      <c r="F186">
        <v>31</v>
      </c>
      <c r="G186">
        <v>285.23</v>
      </c>
      <c r="H186">
        <v>0</v>
      </c>
      <c r="I186">
        <v>18253</v>
      </c>
    </row>
    <row r="187" spans="1:9" x14ac:dyDescent="0.25">
      <c r="B187">
        <v>27531377</v>
      </c>
      <c r="C187" t="s">
        <v>171</v>
      </c>
      <c r="D187" t="s">
        <v>172</v>
      </c>
      <c r="E187">
        <v>5</v>
      </c>
      <c r="F187">
        <v>57</v>
      </c>
      <c r="G187">
        <v>118.8</v>
      </c>
      <c r="H187">
        <v>0</v>
      </c>
      <c r="I187">
        <v>76504</v>
      </c>
    </row>
    <row r="188" spans="1:9" x14ac:dyDescent="0.25">
      <c r="A188" t="s">
        <v>161</v>
      </c>
      <c r="B188">
        <v>35688532</v>
      </c>
      <c r="C188" t="s">
        <v>10</v>
      </c>
      <c r="D188" t="s">
        <v>11</v>
      </c>
      <c r="E188">
        <v>5</v>
      </c>
      <c r="F188">
        <v>4</v>
      </c>
      <c r="G188">
        <v>427.2</v>
      </c>
      <c r="H188">
        <v>0</v>
      </c>
      <c r="I188">
        <v>0</v>
      </c>
    </row>
    <row r="189" spans="1:9" x14ac:dyDescent="0.25">
      <c r="A189" t="s">
        <v>173</v>
      </c>
      <c r="B189">
        <v>29004733</v>
      </c>
      <c r="C189" t="s">
        <v>10</v>
      </c>
      <c r="D189" t="s">
        <v>174</v>
      </c>
      <c r="E189">
        <v>1</v>
      </c>
      <c r="F189">
        <v>4</v>
      </c>
      <c r="G189">
        <v>225.06</v>
      </c>
      <c r="H189">
        <v>0</v>
      </c>
      <c r="I189">
        <v>648</v>
      </c>
    </row>
    <row r="190" spans="1:9" x14ac:dyDescent="0.25">
      <c r="A190" t="s">
        <v>85</v>
      </c>
      <c r="B190">
        <v>12671959</v>
      </c>
      <c r="C190" t="s">
        <v>132</v>
      </c>
      <c r="D190" t="s">
        <v>100</v>
      </c>
      <c r="E190">
        <v>5</v>
      </c>
      <c r="F190">
        <v>5</v>
      </c>
      <c r="G190">
        <v>109.33</v>
      </c>
      <c r="H190">
        <v>0</v>
      </c>
      <c r="I190">
        <v>1839</v>
      </c>
    </row>
    <row r="191" spans="1:9" x14ac:dyDescent="0.25">
      <c r="A191" t="s">
        <v>76</v>
      </c>
      <c r="B191">
        <v>12671963</v>
      </c>
      <c r="C191" t="s">
        <v>99</v>
      </c>
      <c r="D191" t="s">
        <v>100</v>
      </c>
      <c r="E191">
        <v>0</v>
      </c>
      <c r="F191">
        <v>24</v>
      </c>
      <c r="G191">
        <v>144.03</v>
      </c>
      <c r="H191">
        <v>0</v>
      </c>
      <c r="I191">
        <v>12592</v>
      </c>
    </row>
    <row r="192" spans="1:9" x14ac:dyDescent="0.25">
      <c r="A192" t="s">
        <v>200</v>
      </c>
      <c r="B192">
        <v>35676772</v>
      </c>
      <c r="C192" t="s">
        <v>10</v>
      </c>
      <c r="D192" t="s">
        <v>11</v>
      </c>
      <c r="E192">
        <v>5</v>
      </c>
      <c r="F192">
        <v>7</v>
      </c>
      <c r="G192">
        <v>105.2</v>
      </c>
      <c r="H192">
        <v>0</v>
      </c>
      <c r="I192">
        <v>1498</v>
      </c>
    </row>
    <row r="193" spans="1:9" x14ac:dyDescent="0.25">
      <c r="A193" t="s">
        <v>42</v>
      </c>
      <c r="B193">
        <v>10273440</v>
      </c>
      <c r="C193" t="s">
        <v>43</v>
      </c>
      <c r="D193" t="s">
        <v>44</v>
      </c>
      <c r="E193">
        <v>5</v>
      </c>
      <c r="F193">
        <v>13</v>
      </c>
      <c r="G193">
        <v>224</v>
      </c>
      <c r="H193">
        <v>0</v>
      </c>
      <c r="I193">
        <v>6496</v>
      </c>
    </row>
    <row r="194" spans="1:9" x14ac:dyDescent="0.25">
      <c r="A194" t="s">
        <v>216</v>
      </c>
      <c r="B194">
        <v>22162548</v>
      </c>
      <c r="C194" t="s">
        <v>183</v>
      </c>
      <c r="D194" t="s">
        <v>184</v>
      </c>
      <c r="E194">
        <v>0</v>
      </c>
      <c r="F194">
        <v>0</v>
      </c>
      <c r="G194">
        <v>434.53</v>
      </c>
      <c r="H194">
        <v>0</v>
      </c>
      <c r="I194">
        <v>0</v>
      </c>
    </row>
  </sheetData>
  <sortState ref="K2:M19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2021-09-22T03:20:43Z</dcterms:created>
  <dcterms:modified xsi:type="dcterms:W3CDTF">2021-09-23T23:14:12Z</dcterms:modified>
</cp:coreProperties>
</file>