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" i="1" l="1"/>
  <c r="L13" i="1"/>
  <c r="L14" i="1"/>
  <c r="L16" i="1"/>
  <c r="L6" i="1"/>
  <c r="L25" i="1"/>
  <c r="L9" i="1"/>
  <c r="L22" i="1"/>
  <c r="L17" i="1"/>
  <c r="L23" i="1"/>
  <c r="L21" i="1"/>
  <c r="L15" i="1"/>
  <c r="L12" i="1"/>
  <c r="L18" i="1"/>
  <c r="L10" i="1"/>
  <c r="L3" i="1"/>
  <c r="L11" i="1"/>
  <c r="L5" i="1"/>
  <c r="L4" i="1"/>
  <c r="L8" i="1"/>
  <c r="L24" i="1"/>
  <c r="L19" i="1"/>
  <c r="L2" i="1"/>
  <c r="L20" i="1"/>
  <c r="M20" i="1" s="1"/>
  <c r="M15" i="1" l="1"/>
  <c r="M2" i="1"/>
  <c r="M4" i="1"/>
  <c r="M10" i="1"/>
  <c r="M21" i="1"/>
  <c r="M9" i="1"/>
  <c r="M14" i="1"/>
  <c r="M3" i="1"/>
  <c r="M16" i="1"/>
  <c r="M19" i="1"/>
  <c r="M5" i="1"/>
  <c r="M18" i="1"/>
  <c r="M23" i="1"/>
  <c r="M25" i="1"/>
  <c r="M13" i="1"/>
  <c r="M8" i="1"/>
  <c r="M22" i="1"/>
  <c r="M24" i="1"/>
  <c r="M11" i="1"/>
  <c r="M12" i="1"/>
  <c r="M17" i="1"/>
  <c r="M6" i="1"/>
  <c r="M7" i="1"/>
</calcChain>
</file>

<file path=xl/sharedStrings.xml><?xml version="1.0" encoding="utf-8"?>
<sst xmlns="http://schemas.openxmlformats.org/spreadsheetml/2006/main" count="319" uniqueCount="56">
  <si>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</si>
  <si>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</si>
  <si>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</si>
  <si>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</si>
  <si>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</si>
  <si>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</si>
  <si>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</si>
  <si>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</si>
  <si>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</si>
  <si>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Джазовки</t>
  </si>
  <si>
    <t>VARIANT</t>
  </si>
  <si>
    <t>ИП Пирогов Андрей Александрович</t>
  </si>
  <si>
    <t>ИП Дмитриев Андрей Юрьевич</t>
  </si>
  <si>
    <t>Танцевальный Мир</t>
  </si>
  <si>
    <t>ИП Вечернин Юрий Владимирович</t>
  </si>
  <si>
    <t>AltraNatura</t>
  </si>
  <si>
    <t>ООО "ПАРТНЕР-ЛЮКС"</t>
  </si>
  <si>
    <t>Dance House</t>
  </si>
  <si>
    <t>ООО "ИНТЕРНЕШНЛ ГРУП"</t>
  </si>
  <si>
    <t>DECADANCE</t>
  </si>
  <si>
    <t>ООО "ДЕКАДАНС"</t>
  </si>
  <si>
    <t>Бегура</t>
  </si>
  <si>
    <t>ИП Потапов Алексей Анатольевич</t>
  </si>
  <si>
    <t>DOLPHIN factory</t>
  </si>
  <si>
    <t>ИП Самохин Александр Александрович</t>
  </si>
  <si>
    <t>Piruelli</t>
  </si>
  <si>
    <t>ИП Пипиа Дата</t>
  </si>
  <si>
    <t>Chersa</t>
  </si>
  <si>
    <t>Общество с ограниченной ответственностью "СПОРТ СТИЛЬ"</t>
  </si>
  <si>
    <t>Сималенд</t>
  </si>
  <si>
    <t>ООО ТД "ФАБРИКА УСПЕХА"</t>
  </si>
  <si>
    <t>ODEON</t>
  </si>
  <si>
    <t>ИП Титов Юрий Викторович</t>
  </si>
  <si>
    <t>Блеск76</t>
  </si>
  <si>
    <t>ООО "АЖУР"</t>
  </si>
  <si>
    <t>Dancemaster</t>
  </si>
  <si>
    <t>ИП Рахмангулова Мадина Каримовна</t>
  </si>
  <si>
    <t>ИП Муборакадамова Аслимо Давлаткадамовна</t>
  </si>
  <si>
    <t>OKSIDALINE</t>
  </si>
  <si>
    <t>ООО "НАОМИ"</t>
  </si>
  <si>
    <t>MIL</t>
  </si>
  <si>
    <t>ИП Орлова Дарья Сергеевна</t>
  </si>
  <si>
    <t>ИП Маслацов Андрей Борисович</t>
  </si>
  <si>
    <t>BEST.A</t>
  </si>
  <si>
    <t>ИП Косых Олег Валерьевич</t>
  </si>
  <si>
    <t>NO NAME/Балетки</t>
  </si>
  <si>
    <t>ИП Суровцева Оксана Викторовна</t>
  </si>
  <si>
    <t>ИП Трубин Михаил Михайлович</t>
  </si>
  <si>
    <t>Джазовки / Туфли для танцев / Джазовки для танцев / Обувь женская / Туфли женские</t>
  </si>
  <si>
    <t>ООО "ЛИДЕР"</t>
  </si>
  <si>
    <t>ИП Варицкая Юлия Викторовна</t>
  </si>
  <si>
    <t>ErmonDance</t>
  </si>
  <si>
    <t>ИП Марикян Тигран Рафикович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</si>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</sst>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53</v>
      </c>
      <c r="L1" s="2" t="s">
        <v>54</v>
      </c>
      <c r="M1" s="2" t="s">
        <v>55</v>
      </c>
    </row>
    <row r="2" spans="1:13" x14ac:dyDescent="0.25">
      <c r="A2" t="s">
        <v>9</v>
      </c>
      <c r="B2">
        <v>39562334</v>
      </c>
      <c r="C2" t="s">
        <v>10</v>
      </c>
      <c r="D2" t="s">
        <v>11</v>
      </c>
      <c r="E2">
        <v>5</v>
      </c>
      <c r="F2">
        <v>4</v>
      </c>
      <c r="G2">
        <v>900</v>
      </c>
      <c r="H2">
        <v>3150</v>
      </c>
      <c r="I2">
        <v>3600</v>
      </c>
      <c r="K2" t="s">
        <v>24</v>
      </c>
      <c r="L2">
        <f>SUMIF(D:D, K2, I:I)</f>
        <v>3327317</v>
      </c>
      <c r="M2">
        <f>L2/SUM(L:L)</f>
        <v>0.3236000936765599</v>
      </c>
    </row>
    <row r="3" spans="1:13" x14ac:dyDescent="0.25">
      <c r="A3" t="s">
        <v>9</v>
      </c>
      <c r="B3">
        <v>3949421</v>
      </c>
      <c r="C3" t="s">
        <v>10</v>
      </c>
      <c r="D3" t="s">
        <v>12</v>
      </c>
      <c r="E3">
        <v>5</v>
      </c>
      <c r="F3">
        <v>188</v>
      </c>
      <c r="G3">
        <v>870.6</v>
      </c>
      <c r="H3">
        <v>0</v>
      </c>
      <c r="I3">
        <v>360892</v>
      </c>
      <c r="K3" t="s">
        <v>12</v>
      </c>
      <c r="L3">
        <f>SUMIF(D:D, K3, I:I)</f>
        <v>2436180</v>
      </c>
      <c r="M3">
        <f>L3/SUM(L:L)</f>
        <v>0.23693206154176524</v>
      </c>
    </row>
    <row r="4" spans="1:13" x14ac:dyDescent="0.25">
      <c r="A4" t="s">
        <v>9</v>
      </c>
      <c r="B4">
        <v>14659802</v>
      </c>
      <c r="C4" t="s">
        <v>13</v>
      </c>
      <c r="D4" t="s">
        <v>14</v>
      </c>
      <c r="E4">
        <v>4</v>
      </c>
      <c r="F4">
        <v>5</v>
      </c>
      <c r="G4">
        <v>639</v>
      </c>
      <c r="H4">
        <v>3910</v>
      </c>
      <c r="I4">
        <v>1190</v>
      </c>
      <c r="K4" t="s">
        <v>20</v>
      </c>
      <c r="L4">
        <f>SUMIF(D:D, K4, I:I)</f>
        <v>1637538</v>
      </c>
      <c r="M4">
        <f>L4/SUM(L:L)</f>
        <v>0.15925968286127426</v>
      </c>
    </row>
    <row r="5" spans="1:13" x14ac:dyDescent="0.25">
      <c r="A5" t="s">
        <v>9</v>
      </c>
      <c r="B5">
        <v>6613284</v>
      </c>
      <c r="C5" t="s">
        <v>15</v>
      </c>
      <c r="D5" t="s">
        <v>16</v>
      </c>
      <c r="E5">
        <v>4</v>
      </c>
      <c r="F5">
        <v>14</v>
      </c>
      <c r="G5">
        <v>2296.6</v>
      </c>
      <c r="H5">
        <v>0</v>
      </c>
      <c r="I5">
        <v>18768</v>
      </c>
      <c r="K5" t="s">
        <v>39</v>
      </c>
      <c r="L5">
        <f>SUMIF(D:D, K5, I:I)</f>
        <v>1411595</v>
      </c>
      <c r="M5">
        <f>L5/SUM(L:L)</f>
        <v>0.13728546881266906</v>
      </c>
    </row>
    <row r="6" spans="1:13" x14ac:dyDescent="0.25">
      <c r="A6" t="s">
        <v>9</v>
      </c>
      <c r="B6">
        <v>10941244</v>
      </c>
      <c r="C6" t="s">
        <v>17</v>
      </c>
      <c r="D6" t="s">
        <v>18</v>
      </c>
      <c r="E6">
        <v>5</v>
      </c>
      <c r="F6">
        <v>4</v>
      </c>
      <c r="G6">
        <v>4236.5</v>
      </c>
      <c r="H6">
        <v>0</v>
      </c>
      <c r="I6">
        <v>44949</v>
      </c>
      <c r="K6" t="s">
        <v>22</v>
      </c>
      <c r="L6">
        <f>SUMIF(D:D, K6, I:I)</f>
        <v>206461</v>
      </c>
      <c r="M6">
        <f>L6/SUM(L:L)</f>
        <v>2.0079481137672255E-2</v>
      </c>
    </row>
    <row r="7" spans="1:13" x14ac:dyDescent="0.25">
      <c r="A7" t="s">
        <v>9</v>
      </c>
      <c r="B7">
        <v>19853967</v>
      </c>
      <c r="C7" t="s">
        <v>19</v>
      </c>
      <c r="D7" t="s">
        <v>20</v>
      </c>
      <c r="E7">
        <v>5</v>
      </c>
      <c r="F7">
        <v>26</v>
      </c>
      <c r="G7">
        <v>794.06</v>
      </c>
      <c r="H7">
        <v>0</v>
      </c>
      <c r="I7">
        <v>86610</v>
      </c>
      <c r="K7" t="s">
        <v>28</v>
      </c>
      <c r="L7">
        <f>SUMIF(D:D, K7, I:I)</f>
        <v>202223</v>
      </c>
      <c r="M7">
        <f>L7/SUM(L:L)</f>
        <v>1.9667312054593829E-2</v>
      </c>
    </row>
    <row r="8" spans="1:13" x14ac:dyDescent="0.25">
      <c r="A8" t="s">
        <v>9</v>
      </c>
      <c r="B8">
        <v>17674159</v>
      </c>
      <c r="C8" t="s">
        <v>21</v>
      </c>
      <c r="D8" t="s">
        <v>22</v>
      </c>
      <c r="E8">
        <v>4</v>
      </c>
      <c r="F8">
        <v>25</v>
      </c>
      <c r="G8">
        <v>1403.5</v>
      </c>
      <c r="H8">
        <v>0</v>
      </c>
      <c r="I8">
        <v>108047</v>
      </c>
      <c r="K8" t="s">
        <v>52</v>
      </c>
      <c r="L8">
        <f>SUMIF(D:D, K8, I:I)</f>
        <v>187376</v>
      </c>
      <c r="M8">
        <f>L8/SUM(L:L)</f>
        <v>1.8223358685913932E-2</v>
      </c>
    </row>
    <row r="9" spans="1:13" x14ac:dyDescent="0.25">
      <c r="A9" t="s">
        <v>9</v>
      </c>
      <c r="B9">
        <v>31213014</v>
      </c>
      <c r="C9" t="s">
        <v>23</v>
      </c>
      <c r="D9" t="s">
        <v>24</v>
      </c>
      <c r="E9">
        <v>3</v>
      </c>
      <c r="F9">
        <v>2</v>
      </c>
      <c r="G9">
        <v>1555.2</v>
      </c>
      <c r="H9">
        <v>0</v>
      </c>
      <c r="I9">
        <v>43488</v>
      </c>
      <c r="K9" t="s">
        <v>32</v>
      </c>
      <c r="L9">
        <f>SUMIF(D:D, K9, I:I)</f>
        <v>150455</v>
      </c>
      <c r="M9">
        <f>L9/SUM(L:L)</f>
        <v>1.4632585982672171E-2</v>
      </c>
    </row>
    <row r="10" spans="1:13" x14ac:dyDescent="0.25">
      <c r="B10">
        <v>10782002</v>
      </c>
      <c r="C10" t="s">
        <v>23</v>
      </c>
      <c r="D10" t="s">
        <v>24</v>
      </c>
      <c r="E10">
        <v>4</v>
      </c>
      <c r="F10">
        <v>543</v>
      </c>
      <c r="G10">
        <v>2037</v>
      </c>
      <c r="H10">
        <v>0</v>
      </c>
      <c r="I10">
        <v>2515380</v>
      </c>
      <c r="K10" t="s">
        <v>44</v>
      </c>
      <c r="L10">
        <f>SUMIF(D:D, K10, I:I)</f>
        <v>133158</v>
      </c>
      <c r="M10">
        <f>L10/SUM(L:L)</f>
        <v>1.2950356480546748E-2</v>
      </c>
    </row>
    <row r="11" spans="1:13" x14ac:dyDescent="0.25">
      <c r="B11">
        <v>3949422</v>
      </c>
      <c r="C11" t="s">
        <v>10</v>
      </c>
      <c r="D11" t="s">
        <v>12</v>
      </c>
      <c r="E11">
        <v>5</v>
      </c>
      <c r="F11">
        <v>413</v>
      </c>
      <c r="G11">
        <v>1193.56</v>
      </c>
      <c r="H11">
        <v>0</v>
      </c>
      <c r="I11">
        <v>616893</v>
      </c>
      <c r="K11" t="s">
        <v>37</v>
      </c>
      <c r="L11">
        <f>SUMIF(D:D, K11, I:I)</f>
        <v>94448</v>
      </c>
      <c r="M11">
        <f>L11/SUM(L:L)</f>
        <v>9.1855935721074158E-3</v>
      </c>
    </row>
    <row r="12" spans="1:13" x14ac:dyDescent="0.25">
      <c r="A12" t="s">
        <v>9</v>
      </c>
      <c r="B12">
        <v>14658781</v>
      </c>
      <c r="C12" t="s">
        <v>13</v>
      </c>
      <c r="D12" t="s">
        <v>14</v>
      </c>
      <c r="E12">
        <v>1</v>
      </c>
      <c r="F12">
        <v>1</v>
      </c>
      <c r="G12">
        <v>1157.45</v>
      </c>
      <c r="H12">
        <v>879.27</v>
      </c>
      <c r="I12">
        <v>2418</v>
      </c>
      <c r="K12" t="s">
        <v>18</v>
      </c>
      <c r="L12">
        <f>SUMIF(D:D, K12, I:I)</f>
        <v>80359</v>
      </c>
      <c r="M12">
        <f>L12/SUM(L:L)</f>
        <v>7.8153599214486249E-3</v>
      </c>
    </row>
    <row r="13" spans="1:13" x14ac:dyDescent="0.25">
      <c r="A13" t="s">
        <v>9</v>
      </c>
      <c r="B13">
        <v>39568368</v>
      </c>
      <c r="C13" t="s">
        <v>10</v>
      </c>
      <c r="D13" t="s">
        <v>11</v>
      </c>
      <c r="E13">
        <v>5</v>
      </c>
      <c r="F13">
        <v>5</v>
      </c>
      <c r="G13">
        <v>1300</v>
      </c>
      <c r="H13">
        <v>23887.5</v>
      </c>
      <c r="I13">
        <v>27300</v>
      </c>
      <c r="K13" t="s">
        <v>46</v>
      </c>
      <c r="L13">
        <f>SUMIF(D:D, K13, I:I)</f>
        <v>74880</v>
      </c>
      <c r="M13">
        <f>L13/SUM(L:L)</f>
        <v>7.2824966826126889E-3</v>
      </c>
    </row>
    <row r="14" spans="1:13" x14ac:dyDescent="0.25">
      <c r="A14" t="s">
        <v>9</v>
      </c>
      <c r="B14">
        <v>26836493</v>
      </c>
      <c r="C14" t="s">
        <v>25</v>
      </c>
      <c r="D14" t="s">
        <v>26</v>
      </c>
      <c r="E14">
        <v>4</v>
      </c>
      <c r="F14">
        <v>4</v>
      </c>
      <c r="G14">
        <v>2875.73</v>
      </c>
      <c r="H14">
        <v>0</v>
      </c>
      <c r="I14">
        <v>26477</v>
      </c>
      <c r="K14" t="s">
        <v>26</v>
      </c>
      <c r="L14">
        <f>SUMIF(D:D, K14, I:I)</f>
        <v>62575</v>
      </c>
      <c r="M14">
        <f>L14/SUM(L:L)</f>
        <v>6.085766959328112E-3</v>
      </c>
    </row>
    <row r="15" spans="1:13" x14ac:dyDescent="0.25">
      <c r="A15" t="s">
        <v>9</v>
      </c>
      <c r="B15">
        <v>28221701</v>
      </c>
      <c r="C15" t="s">
        <v>27</v>
      </c>
      <c r="D15" t="s">
        <v>28</v>
      </c>
      <c r="E15">
        <v>0</v>
      </c>
      <c r="F15">
        <v>0</v>
      </c>
      <c r="G15">
        <v>1168</v>
      </c>
      <c r="H15">
        <v>0</v>
      </c>
      <c r="I15">
        <v>16352</v>
      </c>
      <c r="K15" t="s">
        <v>41</v>
      </c>
      <c r="L15">
        <f>SUMIF(D:D, K15, I:I)</f>
        <v>54400</v>
      </c>
      <c r="M15">
        <f>L15/SUM(L:L)</f>
        <v>5.2907027181374241E-3</v>
      </c>
    </row>
    <row r="16" spans="1:13" x14ac:dyDescent="0.25">
      <c r="A16" t="s">
        <v>9</v>
      </c>
      <c r="B16">
        <v>13681757</v>
      </c>
      <c r="C16" t="s">
        <v>29</v>
      </c>
      <c r="D16" t="s">
        <v>30</v>
      </c>
      <c r="E16">
        <v>0</v>
      </c>
      <c r="F16">
        <v>0</v>
      </c>
      <c r="G16">
        <v>2152</v>
      </c>
      <c r="H16">
        <v>0</v>
      </c>
      <c r="I16">
        <v>0</v>
      </c>
      <c r="K16" t="s">
        <v>11</v>
      </c>
      <c r="L16">
        <f>SUMIF(D:D, K16, I:I)</f>
        <v>44900</v>
      </c>
      <c r="M16">
        <f>L16/SUM(L:L)</f>
        <v>4.3667748537568078E-3</v>
      </c>
    </row>
    <row r="17" spans="1:13" x14ac:dyDescent="0.25">
      <c r="A17" t="s">
        <v>9</v>
      </c>
      <c r="B17">
        <v>30884512</v>
      </c>
      <c r="C17" t="s">
        <v>23</v>
      </c>
      <c r="D17" t="s">
        <v>24</v>
      </c>
      <c r="E17">
        <v>5</v>
      </c>
      <c r="F17">
        <v>2</v>
      </c>
      <c r="G17">
        <v>2551.1999999999998</v>
      </c>
      <c r="H17">
        <v>0</v>
      </c>
      <c r="I17">
        <v>10510</v>
      </c>
      <c r="K17" t="s">
        <v>50</v>
      </c>
      <c r="L17">
        <f>SUMIF(D:D, K17, I:I)</f>
        <v>39312</v>
      </c>
      <c r="M17">
        <f>L17/SUM(L:L)</f>
        <v>3.8233107583716618E-3</v>
      </c>
    </row>
    <row r="18" spans="1:13" x14ac:dyDescent="0.25">
      <c r="A18" t="s">
        <v>9</v>
      </c>
      <c r="B18">
        <v>30885555</v>
      </c>
      <c r="C18" t="s">
        <v>23</v>
      </c>
      <c r="D18" t="s">
        <v>24</v>
      </c>
      <c r="E18">
        <v>4</v>
      </c>
      <c r="F18">
        <v>4</v>
      </c>
      <c r="G18">
        <v>1858.75</v>
      </c>
      <c r="H18">
        <v>4287</v>
      </c>
      <c r="I18">
        <v>17148</v>
      </c>
      <c r="K18" t="s">
        <v>16</v>
      </c>
      <c r="L18">
        <f>SUMIF(D:D, K18, I:I)</f>
        <v>34100</v>
      </c>
      <c r="M18">
        <f>L18/SUM(L:L)</f>
        <v>3.3164147553030542E-3</v>
      </c>
    </row>
    <row r="19" spans="1:13" x14ac:dyDescent="0.25">
      <c r="A19" t="s">
        <v>9</v>
      </c>
      <c r="B19">
        <v>31213015</v>
      </c>
      <c r="C19" t="s">
        <v>23</v>
      </c>
      <c r="D19" t="s">
        <v>24</v>
      </c>
      <c r="E19">
        <v>3</v>
      </c>
      <c r="F19">
        <v>2</v>
      </c>
      <c r="G19">
        <v>1519.2</v>
      </c>
      <c r="H19">
        <v>0</v>
      </c>
      <c r="I19">
        <v>23280</v>
      </c>
      <c r="K19" t="s">
        <v>47</v>
      </c>
      <c r="L19">
        <f>SUMIF(D:D, K19, I:I)</f>
        <v>31875</v>
      </c>
      <c r="M19">
        <f>L19/SUM(L:L)</f>
        <v>3.1000211239086465E-3</v>
      </c>
    </row>
    <row r="20" spans="1:13" x14ac:dyDescent="0.25">
      <c r="A20" t="s">
        <v>9</v>
      </c>
      <c r="B20">
        <v>19855778</v>
      </c>
      <c r="C20" t="s">
        <v>19</v>
      </c>
      <c r="D20" t="s">
        <v>20</v>
      </c>
      <c r="E20">
        <v>5</v>
      </c>
      <c r="F20">
        <v>19</v>
      </c>
      <c r="G20">
        <v>788.33</v>
      </c>
      <c r="H20">
        <v>0</v>
      </c>
      <c r="I20">
        <v>133700</v>
      </c>
      <c r="K20" t="s">
        <v>34</v>
      </c>
      <c r="L20">
        <f>SUMIF(D:D, K20, I:I)</f>
        <v>23400</v>
      </c>
      <c r="M20">
        <f>L20/SUM(L:L)</f>
        <v>2.2757802133164654E-3</v>
      </c>
    </row>
    <row r="21" spans="1:13" x14ac:dyDescent="0.25">
      <c r="A21" t="s">
        <v>9</v>
      </c>
      <c r="B21">
        <v>14368267</v>
      </c>
      <c r="C21" t="s">
        <v>31</v>
      </c>
      <c r="D21" t="s">
        <v>32</v>
      </c>
      <c r="E21">
        <v>4</v>
      </c>
      <c r="F21">
        <v>5</v>
      </c>
      <c r="G21">
        <v>2976</v>
      </c>
      <c r="H21">
        <v>0</v>
      </c>
      <c r="I21">
        <v>133920</v>
      </c>
      <c r="K21" t="s">
        <v>14</v>
      </c>
      <c r="L21">
        <f>SUMIF(D:D, K21, I:I)</f>
        <v>22176</v>
      </c>
      <c r="M21">
        <f>L21/SUM(L:L)</f>
        <v>2.1567394021583734E-3</v>
      </c>
    </row>
    <row r="22" spans="1:13" x14ac:dyDescent="0.25">
      <c r="A22" t="s">
        <v>9</v>
      </c>
      <c r="B22">
        <v>39384963</v>
      </c>
      <c r="C22" t="s">
        <v>33</v>
      </c>
      <c r="D22" t="s">
        <v>34</v>
      </c>
      <c r="E22">
        <v>5</v>
      </c>
      <c r="F22">
        <v>1</v>
      </c>
      <c r="G22">
        <v>1646.47</v>
      </c>
      <c r="H22">
        <v>17894.11</v>
      </c>
      <c r="I22">
        <v>23400</v>
      </c>
      <c r="K22" t="s">
        <v>36</v>
      </c>
      <c r="L22">
        <f>SUMIF(D:D, K22, I:I)</f>
        <v>21460</v>
      </c>
      <c r="M22">
        <f>L22/SUM(L:L)</f>
        <v>2.0871044178534764E-3</v>
      </c>
    </row>
    <row r="23" spans="1:13" x14ac:dyDescent="0.25">
      <c r="A23" t="s">
        <v>9</v>
      </c>
      <c r="B23">
        <v>31214724</v>
      </c>
      <c r="C23" t="s">
        <v>23</v>
      </c>
      <c r="D23" t="s">
        <v>24</v>
      </c>
      <c r="E23">
        <v>5</v>
      </c>
      <c r="F23">
        <v>2</v>
      </c>
      <c r="G23">
        <v>1939.1</v>
      </c>
      <c r="H23">
        <v>0</v>
      </c>
      <c r="I23">
        <v>54394</v>
      </c>
      <c r="K23" t="s">
        <v>42</v>
      </c>
      <c r="L23">
        <f>SUMIF(D:D, K23, I:I)</f>
        <v>6000</v>
      </c>
      <c r="M23">
        <f>L23/SUM(L:L)</f>
        <v>5.8353338802986292E-4</v>
      </c>
    </row>
    <row r="24" spans="1:13" x14ac:dyDescent="0.25">
      <c r="A24" t="s">
        <v>9</v>
      </c>
      <c r="B24">
        <v>26734568</v>
      </c>
      <c r="C24" t="s">
        <v>35</v>
      </c>
      <c r="D24" t="s">
        <v>36</v>
      </c>
      <c r="E24">
        <v>0</v>
      </c>
      <c r="F24">
        <v>0</v>
      </c>
      <c r="G24">
        <v>1757.5</v>
      </c>
      <c r="H24">
        <v>0</v>
      </c>
      <c r="I24">
        <v>21460</v>
      </c>
      <c r="K24" t="s">
        <v>30</v>
      </c>
      <c r="L24">
        <f>SUMIF(D:D, K24, I:I)</f>
        <v>0</v>
      </c>
      <c r="M24">
        <f>L24/SUM(L:L)</f>
        <v>0</v>
      </c>
    </row>
    <row r="25" spans="1:13" x14ac:dyDescent="0.25">
      <c r="A25" t="s">
        <v>9</v>
      </c>
      <c r="B25">
        <v>13394733</v>
      </c>
      <c r="C25" t="s">
        <v>27</v>
      </c>
      <c r="D25" t="s">
        <v>37</v>
      </c>
      <c r="E25">
        <v>4</v>
      </c>
      <c r="F25">
        <v>3</v>
      </c>
      <c r="G25">
        <v>1964</v>
      </c>
      <c r="H25">
        <v>2946</v>
      </c>
      <c r="I25">
        <v>41244</v>
      </c>
      <c r="K25" t="s">
        <v>49</v>
      </c>
      <c r="L25">
        <f>SUMIF(D:D, K25, I:I)</f>
        <v>0</v>
      </c>
      <c r="M25">
        <f>L25/SUM(L:L)</f>
        <v>0</v>
      </c>
    </row>
    <row r="26" spans="1:13" x14ac:dyDescent="0.25">
      <c r="A26" t="s">
        <v>9</v>
      </c>
      <c r="B26">
        <v>26421690</v>
      </c>
      <c r="C26" t="s">
        <v>38</v>
      </c>
      <c r="D26" t="s">
        <v>39</v>
      </c>
      <c r="E26">
        <v>5</v>
      </c>
      <c r="F26">
        <v>38</v>
      </c>
      <c r="G26">
        <v>1531.06</v>
      </c>
      <c r="H26">
        <v>0</v>
      </c>
      <c r="I26">
        <v>305329</v>
      </c>
    </row>
    <row r="27" spans="1:13" x14ac:dyDescent="0.25">
      <c r="A27" t="s">
        <v>9</v>
      </c>
      <c r="B27">
        <v>26417847</v>
      </c>
      <c r="C27" t="s">
        <v>38</v>
      </c>
      <c r="D27" t="s">
        <v>39</v>
      </c>
      <c r="E27">
        <v>5</v>
      </c>
      <c r="F27">
        <v>8</v>
      </c>
      <c r="G27">
        <v>1356.1</v>
      </c>
      <c r="H27">
        <v>0</v>
      </c>
      <c r="I27">
        <v>131942</v>
      </c>
    </row>
    <row r="28" spans="1:13" x14ac:dyDescent="0.25">
      <c r="A28" t="s">
        <v>9</v>
      </c>
      <c r="B28">
        <v>31279849</v>
      </c>
      <c r="C28" t="s">
        <v>23</v>
      </c>
      <c r="D28" t="s">
        <v>24</v>
      </c>
      <c r="E28">
        <v>4</v>
      </c>
      <c r="F28">
        <v>2</v>
      </c>
      <c r="G28">
        <v>1679.2</v>
      </c>
      <c r="H28">
        <v>0</v>
      </c>
      <c r="I28">
        <v>9996</v>
      </c>
    </row>
    <row r="29" spans="1:13" x14ac:dyDescent="0.25">
      <c r="B29">
        <v>3949423</v>
      </c>
      <c r="C29" t="s">
        <v>10</v>
      </c>
      <c r="D29" t="s">
        <v>12</v>
      </c>
      <c r="E29">
        <v>5</v>
      </c>
      <c r="F29">
        <v>247</v>
      </c>
      <c r="G29">
        <v>1388.73</v>
      </c>
      <c r="H29">
        <v>0</v>
      </c>
      <c r="I29">
        <v>513116</v>
      </c>
    </row>
    <row r="30" spans="1:13" x14ac:dyDescent="0.25">
      <c r="A30" t="s">
        <v>9</v>
      </c>
      <c r="B30">
        <v>33541166</v>
      </c>
      <c r="C30" t="s">
        <v>40</v>
      </c>
      <c r="D30" t="s">
        <v>41</v>
      </c>
      <c r="E30">
        <v>5</v>
      </c>
      <c r="F30">
        <v>4</v>
      </c>
      <c r="G30">
        <v>1106.6600000000001</v>
      </c>
      <c r="H30">
        <v>0</v>
      </c>
      <c r="I30">
        <v>54400</v>
      </c>
    </row>
    <row r="31" spans="1:13" x14ac:dyDescent="0.25">
      <c r="A31" t="s">
        <v>9</v>
      </c>
      <c r="B31">
        <v>10561504</v>
      </c>
      <c r="C31" t="s">
        <v>23</v>
      </c>
      <c r="D31" t="s">
        <v>24</v>
      </c>
      <c r="E31">
        <v>4</v>
      </c>
      <c r="F31">
        <v>21</v>
      </c>
      <c r="G31">
        <v>1556.03</v>
      </c>
      <c r="H31">
        <v>0</v>
      </c>
      <c r="I31">
        <v>15624</v>
      </c>
    </row>
    <row r="32" spans="1:13" x14ac:dyDescent="0.25">
      <c r="A32" t="s">
        <v>9</v>
      </c>
      <c r="B32">
        <v>28221010</v>
      </c>
      <c r="C32" t="s">
        <v>27</v>
      </c>
      <c r="D32" t="s">
        <v>28</v>
      </c>
      <c r="E32">
        <v>5</v>
      </c>
      <c r="F32">
        <v>1</v>
      </c>
      <c r="G32">
        <v>1062</v>
      </c>
      <c r="H32">
        <v>0</v>
      </c>
      <c r="I32">
        <v>41418</v>
      </c>
    </row>
    <row r="33" spans="1:9" x14ac:dyDescent="0.25">
      <c r="A33" t="s">
        <v>9</v>
      </c>
      <c r="B33">
        <v>13681756</v>
      </c>
      <c r="C33" t="s">
        <v>29</v>
      </c>
      <c r="D33" t="s">
        <v>30</v>
      </c>
      <c r="E33">
        <v>0</v>
      </c>
      <c r="F33">
        <v>0</v>
      </c>
      <c r="G33">
        <v>2152</v>
      </c>
      <c r="H33">
        <v>0</v>
      </c>
      <c r="I33">
        <v>0</v>
      </c>
    </row>
    <row r="34" spans="1:9" x14ac:dyDescent="0.25">
      <c r="A34" t="s">
        <v>9</v>
      </c>
      <c r="B34">
        <v>36248146</v>
      </c>
      <c r="C34" t="s">
        <v>10</v>
      </c>
      <c r="D34" t="s">
        <v>42</v>
      </c>
      <c r="E34">
        <v>0</v>
      </c>
      <c r="F34">
        <v>0</v>
      </c>
      <c r="G34">
        <v>2000</v>
      </c>
      <c r="H34">
        <v>428.57</v>
      </c>
      <c r="I34">
        <v>6000</v>
      </c>
    </row>
    <row r="35" spans="1:9" x14ac:dyDescent="0.25">
      <c r="A35" t="s">
        <v>9</v>
      </c>
      <c r="B35">
        <v>26421692</v>
      </c>
      <c r="C35" t="s">
        <v>38</v>
      </c>
      <c r="D35" t="s">
        <v>39</v>
      </c>
      <c r="E35">
        <v>5</v>
      </c>
      <c r="F35">
        <v>38</v>
      </c>
      <c r="G35">
        <v>1526.83</v>
      </c>
      <c r="H35">
        <v>0</v>
      </c>
      <c r="I35">
        <v>140343</v>
      </c>
    </row>
    <row r="36" spans="1:9" x14ac:dyDescent="0.25">
      <c r="A36" t="s">
        <v>9</v>
      </c>
      <c r="B36">
        <v>18875182</v>
      </c>
      <c r="C36" t="s">
        <v>19</v>
      </c>
      <c r="D36" t="s">
        <v>20</v>
      </c>
      <c r="E36">
        <v>5</v>
      </c>
      <c r="F36">
        <v>280</v>
      </c>
      <c r="G36">
        <v>816</v>
      </c>
      <c r="H36">
        <v>0</v>
      </c>
      <c r="I36">
        <v>1024740</v>
      </c>
    </row>
    <row r="37" spans="1:9" x14ac:dyDescent="0.25">
      <c r="A37" t="s">
        <v>9</v>
      </c>
      <c r="B37">
        <v>26984597</v>
      </c>
      <c r="C37" t="s">
        <v>31</v>
      </c>
      <c r="D37" t="s">
        <v>32</v>
      </c>
      <c r="E37">
        <v>5</v>
      </c>
      <c r="F37">
        <v>1</v>
      </c>
      <c r="G37">
        <v>3307</v>
      </c>
      <c r="H37">
        <v>0</v>
      </c>
      <c r="I37">
        <v>16535</v>
      </c>
    </row>
    <row r="38" spans="1:9" x14ac:dyDescent="0.25">
      <c r="B38">
        <v>26421693</v>
      </c>
      <c r="C38" t="s">
        <v>38</v>
      </c>
      <c r="D38" t="s">
        <v>39</v>
      </c>
      <c r="E38">
        <v>5</v>
      </c>
      <c r="F38">
        <v>38</v>
      </c>
      <c r="G38">
        <v>1529.66</v>
      </c>
      <c r="H38">
        <v>0</v>
      </c>
      <c r="I38">
        <v>310709</v>
      </c>
    </row>
    <row r="39" spans="1:9" x14ac:dyDescent="0.25">
      <c r="A39" t="s">
        <v>9</v>
      </c>
      <c r="B39">
        <v>14658780</v>
      </c>
      <c r="C39" t="s">
        <v>13</v>
      </c>
      <c r="D39" t="s">
        <v>14</v>
      </c>
      <c r="E39">
        <v>5</v>
      </c>
      <c r="F39">
        <v>2</v>
      </c>
      <c r="G39">
        <v>973.9</v>
      </c>
      <c r="H39">
        <v>0</v>
      </c>
      <c r="I39">
        <v>2016</v>
      </c>
    </row>
    <row r="40" spans="1:9" x14ac:dyDescent="0.25">
      <c r="A40" t="s">
        <v>9</v>
      </c>
      <c r="B40">
        <v>6858776</v>
      </c>
      <c r="C40" t="s">
        <v>17</v>
      </c>
      <c r="D40" t="s">
        <v>18</v>
      </c>
      <c r="E40">
        <v>5</v>
      </c>
      <c r="F40">
        <v>6</v>
      </c>
      <c r="G40">
        <v>3532.1</v>
      </c>
      <c r="H40">
        <v>3873.15</v>
      </c>
      <c r="I40">
        <v>6690</v>
      </c>
    </row>
    <row r="41" spans="1:9" x14ac:dyDescent="0.25">
      <c r="A41" t="s">
        <v>9</v>
      </c>
      <c r="B41">
        <v>11120062</v>
      </c>
      <c r="C41" t="s">
        <v>15</v>
      </c>
      <c r="D41" t="s">
        <v>16</v>
      </c>
      <c r="E41">
        <v>3</v>
      </c>
      <c r="F41">
        <v>2</v>
      </c>
      <c r="G41">
        <v>2148.0300000000002</v>
      </c>
      <c r="H41">
        <v>0</v>
      </c>
      <c r="I41">
        <v>10270</v>
      </c>
    </row>
    <row r="42" spans="1:9" x14ac:dyDescent="0.25">
      <c r="A42" t="s">
        <v>9</v>
      </c>
      <c r="B42">
        <v>17020831</v>
      </c>
      <c r="C42" t="s">
        <v>43</v>
      </c>
      <c r="D42" t="s">
        <v>44</v>
      </c>
      <c r="E42">
        <v>4</v>
      </c>
      <c r="F42">
        <v>13</v>
      </c>
      <c r="G42">
        <v>1129.93</v>
      </c>
      <c r="H42">
        <v>0</v>
      </c>
      <c r="I42">
        <v>18224</v>
      </c>
    </row>
    <row r="43" spans="1:9" x14ac:dyDescent="0.25">
      <c r="A43" t="s">
        <v>9</v>
      </c>
      <c r="B43">
        <v>3949420</v>
      </c>
      <c r="C43" t="s">
        <v>10</v>
      </c>
      <c r="D43" t="s">
        <v>12</v>
      </c>
      <c r="E43">
        <v>5</v>
      </c>
      <c r="F43">
        <v>460</v>
      </c>
      <c r="G43">
        <v>831.46</v>
      </c>
      <c r="H43">
        <v>0</v>
      </c>
      <c r="I43">
        <v>628313</v>
      </c>
    </row>
    <row r="44" spans="1:9" x14ac:dyDescent="0.25">
      <c r="A44" t="s">
        <v>9</v>
      </c>
      <c r="B44">
        <v>20932341</v>
      </c>
      <c r="C44" t="s">
        <v>19</v>
      </c>
      <c r="D44" t="s">
        <v>20</v>
      </c>
      <c r="E44">
        <v>5</v>
      </c>
      <c r="F44">
        <v>25</v>
      </c>
      <c r="G44">
        <v>2502.79</v>
      </c>
      <c r="H44">
        <v>43158.95</v>
      </c>
      <c r="I44">
        <v>141808</v>
      </c>
    </row>
    <row r="45" spans="1:9" x14ac:dyDescent="0.25">
      <c r="A45" t="s">
        <v>9</v>
      </c>
      <c r="B45">
        <v>38821590</v>
      </c>
      <c r="C45" t="s">
        <v>45</v>
      </c>
      <c r="D45" t="s">
        <v>46</v>
      </c>
      <c r="E45">
        <v>4</v>
      </c>
      <c r="F45">
        <v>5</v>
      </c>
      <c r="G45">
        <v>387.76</v>
      </c>
      <c r="H45">
        <v>936</v>
      </c>
      <c r="I45">
        <v>4680</v>
      </c>
    </row>
    <row r="46" spans="1:9" x14ac:dyDescent="0.25">
      <c r="A46" t="s">
        <v>9</v>
      </c>
      <c r="B46">
        <v>6389238</v>
      </c>
      <c r="C46" t="s">
        <v>17</v>
      </c>
      <c r="D46" t="s">
        <v>18</v>
      </c>
      <c r="E46">
        <v>5</v>
      </c>
      <c r="F46">
        <v>2</v>
      </c>
      <c r="G46">
        <v>4700</v>
      </c>
      <c r="H46">
        <v>0</v>
      </c>
      <c r="I46">
        <v>9805</v>
      </c>
    </row>
    <row r="47" spans="1:9" x14ac:dyDescent="0.25">
      <c r="A47" t="s">
        <v>9</v>
      </c>
      <c r="B47">
        <v>9488731</v>
      </c>
      <c r="C47" t="s">
        <v>27</v>
      </c>
      <c r="D47" t="s">
        <v>28</v>
      </c>
      <c r="E47">
        <v>4</v>
      </c>
      <c r="F47">
        <v>3</v>
      </c>
      <c r="G47">
        <v>1460.6</v>
      </c>
      <c r="H47">
        <v>0</v>
      </c>
      <c r="I47">
        <v>4395</v>
      </c>
    </row>
    <row r="48" spans="1:9" x14ac:dyDescent="0.25">
      <c r="A48" t="s">
        <v>9</v>
      </c>
      <c r="B48">
        <v>26421691</v>
      </c>
      <c r="C48" t="s">
        <v>38</v>
      </c>
      <c r="D48" t="s">
        <v>39</v>
      </c>
      <c r="E48">
        <v>5</v>
      </c>
      <c r="F48">
        <v>38</v>
      </c>
      <c r="G48">
        <v>1531.06</v>
      </c>
      <c r="H48">
        <v>0</v>
      </c>
      <c r="I48">
        <v>68493</v>
      </c>
    </row>
    <row r="49" spans="1:9" x14ac:dyDescent="0.25">
      <c r="A49" t="s">
        <v>9</v>
      </c>
      <c r="B49">
        <v>14658783</v>
      </c>
      <c r="C49" t="s">
        <v>13</v>
      </c>
      <c r="D49" t="s">
        <v>14</v>
      </c>
      <c r="E49">
        <v>4</v>
      </c>
      <c r="F49">
        <v>7</v>
      </c>
      <c r="G49">
        <v>786.6</v>
      </c>
      <c r="H49">
        <v>0</v>
      </c>
      <c r="I49">
        <v>16552</v>
      </c>
    </row>
    <row r="50" spans="1:9" x14ac:dyDescent="0.25">
      <c r="A50" t="s">
        <v>9</v>
      </c>
      <c r="B50">
        <v>13681761</v>
      </c>
      <c r="C50" t="s">
        <v>29</v>
      </c>
      <c r="D50" t="s">
        <v>30</v>
      </c>
      <c r="E50">
        <v>0</v>
      </c>
      <c r="F50">
        <v>0</v>
      </c>
      <c r="G50">
        <v>2400</v>
      </c>
      <c r="H50">
        <v>0</v>
      </c>
      <c r="I50">
        <v>0</v>
      </c>
    </row>
    <row r="51" spans="1:9" x14ac:dyDescent="0.25">
      <c r="B51">
        <v>18905752</v>
      </c>
      <c r="C51" t="s">
        <v>19</v>
      </c>
      <c r="D51" t="s">
        <v>20</v>
      </c>
      <c r="E51">
        <v>5</v>
      </c>
      <c r="F51">
        <v>59</v>
      </c>
      <c r="G51">
        <v>834</v>
      </c>
      <c r="H51">
        <v>0</v>
      </c>
      <c r="I51">
        <v>248730</v>
      </c>
    </row>
    <row r="52" spans="1:9" x14ac:dyDescent="0.25">
      <c r="A52" t="s">
        <v>9</v>
      </c>
      <c r="B52">
        <v>8563445</v>
      </c>
      <c r="C52" t="s">
        <v>43</v>
      </c>
      <c r="D52" t="s">
        <v>44</v>
      </c>
      <c r="E52">
        <v>4</v>
      </c>
      <c r="F52">
        <v>63</v>
      </c>
      <c r="G52">
        <v>1006.36</v>
      </c>
      <c r="H52">
        <v>0</v>
      </c>
      <c r="I52">
        <v>90371</v>
      </c>
    </row>
    <row r="53" spans="1:9" x14ac:dyDescent="0.25">
      <c r="A53" t="s">
        <v>9</v>
      </c>
      <c r="B53">
        <v>28223992</v>
      </c>
      <c r="C53" t="s">
        <v>27</v>
      </c>
      <c r="D53" t="s">
        <v>28</v>
      </c>
      <c r="E53">
        <v>0</v>
      </c>
      <c r="F53">
        <v>0</v>
      </c>
      <c r="G53">
        <v>1982</v>
      </c>
      <c r="H53">
        <v>0</v>
      </c>
      <c r="I53">
        <v>13874</v>
      </c>
    </row>
    <row r="54" spans="1:9" x14ac:dyDescent="0.25">
      <c r="A54" t="s">
        <v>9</v>
      </c>
      <c r="B54">
        <v>13681754</v>
      </c>
      <c r="C54" t="s">
        <v>29</v>
      </c>
      <c r="D54" t="s">
        <v>30</v>
      </c>
      <c r="E54">
        <v>0</v>
      </c>
      <c r="F54">
        <v>0</v>
      </c>
      <c r="G54">
        <v>2036</v>
      </c>
      <c r="H54">
        <v>0</v>
      </c>
      <c r="I54">
        <v>0</v>
      </c>
    </row>
    <row r="55" spans="1:9" x14ac:dyDescent="0.25">
      <c r="A55" t="s">
        <v>9</v>
      </c>
      <c r="B55">
        <v>10782001</v>
      </c>
      <c r="C55" t="s">
        <v>23</v>
      </c>
      <c r="D55" t="s">
        <v>24</v>
      </c>
      <c r="E55">
        <v>4</v>
      </c>
      <c r="F55">
        <v>543</v>
      </c>
      <c r="G55">
        <v>2044</v>
      </c>
      <c r="H55">
        <v>0</v>
      </c>
      <c r="I55">
        <v>40740</v>
      </c>
    </row>
    <row r="56" spans="1:9" x14ac:dyDescent="0.25">
      <c r="A56" t="s">
        <v>9</v>
      </c>
      <c r="B56">
        <v>9488730</v>
      </c>
      <c r="C56" t="s">
        <v>27</v>
      </c>
      <c r="D56" t="s">
        <v>28</v>
      </c>
      <c r="E56">
        <v>4</v>
      </c>
      <c r="F56">
        <v>3</v>
      </c>
      <c r="G56">
        <v>1465</v>
      </c>
      <c r="H56">
        <v>0</v>
      </c>
      <c r="I56">
        <v>0</v>
      </c>
    </row>
    <row r="57" spans="1:9" x14ac:dyDescent="0.25">
      <c r="A57" t="s">
        <v>9</v>
      </c>
      <c r="B57">
        <v>7908513</v>
      </c>
      <c r="C57" t="s">
        <v>17</v>
      </c>
      <c r="D57" t="s">
        <v>18</v>
      </c>
      <c r="E57">
        <v>0</v>
      </c>
      <c r="F57">
        <v>0</v>
      </c>
      <c r="G57">
        <v>3298.4</v>
      </c>
      <c r="H57">
        <v>0</v>
      </c>
      <c r="I57">
        <v>0</v>
      </c>
    </row>
    <row r="58" spans="1:9" x14ac:dyDescent="0.25">
      <c r="A58" t="s">
        <v>9</v>
      </c>
      <c r="B58">
        <v>38821737</v>
      </c>
      <c r="C58" t="s">
        <v>45</v>
      </c>
      <c r="D58" t="s">
        <v>46</v>
      </c>
      <c r="E58">
        <v>4</v>
      </c>
      <c r="F58">
        <v>5</v>
      </c>
      <c r="G58">
        <v>387.76</v>
      </c>
      <c r="H58">
        <v>14040</v>
      </c>
      <c r="I58">
        <v>70200</v>
      </c>
    </row>
    <row r="59" spans="1:9" x14ac:dyDescent="0.25">
      <c r="A59" t="s">
        <v>9</v>
      </c>
      <c r="B59">
        <v>6708521</v>
      </c>
      <c r="C59" t="s">
        <v>15</v>
      </c>
      <c r="D59" t="s">
        <v>16</v>
      </c>
      <c r="E59">
        <v>4</v>
      </c>
      <c r="F59">
        <v>14</v>
      </c>
      <c r="G59">
        <v>2297.83</v>
      </c>
      <c r="H59">
        <v>0</v>
      </c>
      <c r="I59">
        <v>2346</v>
      </c>
    </row>
    <row r="60" spans="1:9" x14ac:dyDescent="0.25">
      <c r="A60" t="s">
        <v>9</v>
      </c>
      <c r="B60">
        <v>13681760</v>
      </c>
      <c r="C60" t="s">
        <v>29</v>
      </c>
      <c r="D60" t="s">
        <v>30</v>
      </c>
      <c r="E60">
        <v>0</v>
      </c>
      <c r="F60">
        <v>0</v>
      </c>
      <c r="G60">
        <v>1511</v>
      </c>
      <c r="H60">
        <v>0</v>
      </c>
      <c r="I60">
        <v>0</v>
      </c>
    </row>
    <row r="61" spans="1:9" x14ac:dyDescent="0.25">
      <c r="A61" t="s">
        <v>9</v>
      </c>
      <c r="B61">
        <v>30885701</v>
      </c>
      <c r="C61" t="s">
        <v>23</v>
      </c>
      <c r="D61" t="s">
        <v>24</v>
      </c>
      <c r="E61">
        <v>4</v>
      </c>
      <c r="F61">
        <v>2</v>
      </c>
      <c r="G61">
        <v>1997.45</v>
      </c>
      <c r="H61">
        <v>1448.72</v>
      </c>
      <c r="I61">
        <v>3984</v>
      </c>
    </row>
    <row r="62" spans="1:9" x14ac:dyDescent="0.25">
      <c r="A62" t="s">
        <v>9</v>
      </c>
      <c r="B62">
        <v>3949419</v>
      </c>
      <c r="C62" t="s">
        <v>10</v>
      </c>
      <c r="D62" t="s">
        <v>12</v>
      </c>
      <c r="E62">
        <v>5</v>
      </c>
      <c r="F62">
        <v>252</v>
      </c>
      <c r="G62">
        <v>1428.36</v>
      </c>
      <c r="H62">
        <v>0</v>
      </c>
      <c r="I62">
        <v>316966</v>
      </c>
    </row>
    <row r="63" spans="1:9" x14ac:dyDescent="0.25">
      <c r="A63" t="s">
        <v>9</v>
      </c>
      <c r="B63">
        <v>39734646</v>
      </c>
      <c r="C63" t="s">
        <v>10</v>
      </c>
      <c r="D63" t="s">
        <v>11</v>
      </c>
      <c r="E63">
        <v>5</v>
      </c>
      <c r="F63">
        <v>1</v>
      </c>
      <c r="G63">
        <v>1750</v>
      </c>
      <c r="H63">
        <v>14000</v>
      </c>
      <c r="I63">
        <v>14000</v>
      </c>
    </row>
    <row r="64" spans="1:9" x14ac:dyDescent="0.25">
      <c r="A64" t="s">
        <v>9</v>
      </c>
      <c r="B64">
        <v>10782000</v>
      </c>
      <c r="C64" t="s">
        <v>23</v>
      </c>
      <c r="D64" t="s">
        <v>24</v>
      </c>
      <c r="E64">
        <v>4</v>
      </c>
      <c r="F64">
        <v>543</v>
      </c>
      <c r="G64">
        <v>2044</v>
      </c>
      <c r="H64">
        <v>0</v>
      </c>
      <c r="I64">
        <v>36750</v>
      </c>
    </row>
    <row r="65" spans="1:9" x14ac:dyDescent="0.25">
      <c r="A65" t="s">
        <v>9</v>
      </c>
      <c r="B65">
        <v>31277477</v>
      </c>
      <c r="C65" t="s">
        <v>23</v>
      </c>
      <c r="D65" t="s">
        <v>24</v>
      </c>
      <c r="E65">
        <v>5</v>
      </c>
      <c r="F65">
        <v>1</v>
      </c>
      <c r="G65">
        <v>1252.4000000000001</v>
      </c>
      <c r="H65">
        <v>0</v>
      </c>
      <c r="I65">
        <v>11154</v>
      </c>
    </row>
    <row r="66" spans="1:9" x14ac:dyDescent="0.25">
      <c r="A66" t="s">
        <v>9</v>
      </c>
      <c r="B66">
        <v>12920028</v>
      </c>
      <c r="C66" t="s">
        <v>17</v>
      </c>
      <c r="D66" t="s">
        <v>18</v>
      </c>
      <c r="E66">
        <v>4</v>
      </c>
      <c r="F66">
        <v>4</v>
      </c>
      <c r="G66">
        <v>3465.2</v>
      </c>
      <c r="H66">
        <v>0</v>
      </c>
      <c r="I66">
        <v>18915</v>
      </c>
    </row>
    <row r="67" spans="1:9" x14ac:dyDescent="0.25">
      <c r="A67" t="s">
        <v>9</v>
      </c>
      <c r="B67">
        <v>31281847</v>
      </c>
      <c r="C67" t="s">
        <v>23</v>
      </c>
      <c r="D67" t="s">
        <v>24</v>
      </c>
      <c r="E67">
        <v>4</v>
      </c>
      <c r="F67">
        <v>3</v>
      </c>
      <c r="G67">
        <v>1264.5</v>
      </c>
      <c r="H67">
        <v>0</v>
      </c>
      <c r="I67">
        <v>31600</v>
      </c>
    </row>
    <row r="68" spans="1:9" x14ac:dyDescent="0.25">
      <c r="A68" t="s">
        <v>9</v>
      </c>
      <c r="B68">
        <v>30885554</v>
      </c>
      <c r="C68" t="s">
        <v>23</v>
      </c>
      <c r="D68" t="s">
        <v>24</v>
      </c>
      <c r="E68">
        <v>4</v>
      </c>
      <c r="F68">
        <v>4</v>
      </c>
      <c r="G68">
        <v>1845.75</v>
      </c>
      <c r="H68">
        <v>2773.5</v>
      </c>
      <c r="I68">
        <v>11094</v>
      </c>
    </row>
    <row r="69" spans="1:9" x14ac:dyDescent="0.25">
      <c r="A69" t="s">
        <v>9</v>
      </c>
      <c r="B69">
        <v>26836490</v>
      </c>
      <c r="C69" t="s">
        <v>25</v>
      </c>
      <c r="D69" t="s">
        <v>26</v>
      </c>
      <c r="E69">
        <v>4</v>
      </c>
      <c r="F69">
        <v>4</v>
      </c>
      <c r="G69">
        <v>2357</v>
      </c>
      <c r="H69">
        <v>5890.5</v>
      </c>
      <c r="I69">
        <v>6732</v>
      </c>
    </row>
    <row r="70" spans="1:9" x14ac:dyDescent="0.25">
      <c r="A70" t="s">
        <v>9</v>
      </c>
      <c r="B70">
        <v>18625646</v>
      </c>
      <c r="C70" t="s">
        <v>19</v>
      </c>
      <c r="D70" t="s">
        <v>20</v>
      </c>
      <c r="E70">
        <v>0</v>
      </c>
      <c r="F70">
        <v>0</v>
      </c>
      <c r="G70">
        <v>720</v>
      </c>
      <c r="H70">
        <v>9750</v>
      </c>
      <c r="I70">
        <v>1950</v>
      </c>
    </row>
    <row r="71" spans="1:9" x14ac:dyDescent="0.25">
      <c r="A71" t="s">
        <v>9</v>
      </c>
      <c r="B71">
        <v>39729505</v>
      </c>
      <c r="C71" t="s">
        <v>10</v>
      </c>
      <c r="D71" t="s">
        <v>11</v>
      </c>
      <c r="E71">
        <v>4</v>
      </c>
      <c r="F71">
        <v>1</v>
      </c>
      <c r="G71">
        <v>1600</v>
      </c>
      <c r="H71">
        <v>0</v>
      </c>
      <c r="I71">
        <v>0</v>
      </c>
    </row>
    <row r="72" spans="1:9" x14ac:dyDescent="0.25">
      <c r="A72" t="s">
        <v>9</v>
      </c>
      <c r="B72">
        <v>11300659</v>
      </c>
      <c r="C72" t="s">
        <v>23</v>
      </c>
      <c r="D72" t="s">
        <v>24</v>
      </c>
      <c r="E72">
        <v>4</v>
      </c>
      <c r="F72">
        <v>86</v>
      </c>
      <c r="G72">
        <v>750</v>
      </c>
      <c r="H72">
        <v>0</v>
      </c>
      <c r="I72">
        <v>112020</v>
      </c>
    </row>
    <row r="73" spans="1:9" x14ac:dyDescent="0.25">
      <c r="A73" t="s">
        <v>9</v>
      </c>
      <c r="B73">
        <v>7728828</v>
      </c>
      <c r="C73" t="s">
        <v>23</v>
      </c>
      <c r="D73" t="s">
        <v>24</v>
      </c>
      <c r="E73">
        <v>4</v>
      </c>
      <c r="F73">
        <v>543</v>
      </c>
      <c r="G73">
        <v>2026.95</v>
      </c>
      <c r="H73">
        <v>3579.13</v>
      </c>
      <c r="I73">
        <v>11760</v>
      </c>
    </row>
    <row r="74" spans="1:9" x14ac:dyDescent="0.25">
      <c r="A74" t="s">
        <v>9</v>
      </c>
      <c r="B74">
        <v>7702660</v>
      </c>
      <c r="C74" t="s">
        <v>15</v>
      </c>
      <c r="D74" t="s">
        <v>16</v>
      </c>
      <c r="E74">
        <v>0</v>
      </c>
      <c r="F74">
        <v>0</v>
      </c>
      <c r="G74">
        <v>2276.1</v>
      </c>
      <c r="H74">
        <v>0</v>
      </c>
      <c r="I74">
        <v>2716</v>
      </c>
    </row>
    <row r="75" spans="1:9" x14ac:dyDescent="0.25">
      <c r="A75" t="s">
        <v>9</v>
      </c>
      <c r="B75">
        <v>35504302</v>
      </c>
      <c r="C75" t="s">
        <v>21</v>
      </c>
      <c r="D75" t="s">
        <v>47</v>
      </c>
      <c r="E75">
        <v>3</v>
      </c>
      <c r="F75">
        <v>1</v>
      </c>
      <c r="G75">
        <v>1283.03</v>
      </c>
      <c r="H75">
        <v>91.07</v>
      </c>
      <c r="I75">
        <v>1275</v>
      </c>
    </row>
    <row r="76" spans="1:9" x14ac:dyDescent="0.25">
      <c r="A76" t="s">
        <v>9</v>
      </c>
      <c r="B76">
        <v>9488732</v>
      </c>
      <c r="C76" t="s">
        <v>27</v>
      </c>
      <c r="D76" t="s">
        <v>28</v>
      </c>
      <c r="E76">
        <v>4</v>
      </c>
      <c r="F76">
        <v>7</v>
      </c>
      <c r="G76">
        <v>1350</v>
      </c>
      <c r="H76">
        <v>0</v>
      </c>
      <c r="I76">
        <v>0</v>
      </c>
    </row>
    <row r="77" spans="1:9" x14ac:dyDescent="0.25">
      <c r="A77" t="s">
        <v>48</v>
      </c>
      <c r="B77">
        <v>7379357</v>
      </c>
      <c r="C77" t="s">
        <v>23</v>
      </c>
      <c r="D77" t="s">
        <v>24</v>
      </c>
      <c r="E77">
        <v>4</v>
      </c>
      <c r="F77">
        <v>86</v>
      </c>
      <c r="G77">
        <v>787.5</v>
      </c>
      <c r="H77">
        <v>0</v>
      </c>
      <c r="I77">
        <v>341325</v>
      </c>
    </row>
    <row r="78" spans="1:9" x14ac:dyDescent="0.25">
      <c r="A78" t="s">
        <v>9</v>
      </c>
      <c r="B78">
        <v>26416331</v>
      </c>
      <c r="C78" t="s">
        <v>38</v>
      </c>
      <c r="D78" t="s">
        <v>39</v>
      </c>
      <c r="E78">
        <v>5</v>
      </c>
      <c r="F78">
        <v>14</v>
      </c>
      <c r="G78">
        <v>3547.4</v>
      </c>
      <c r="H78">
        <v>0</v>
      </c>
      <c r="I78">
        <v>372282</v>
      </c>
    </row>
    <row r="79" spans="1:9" x14ac:dyDescent="0.25">
      <c r="A79" t="s">
        <v>9</v>
      </c>
      <c r="B79">
        <v>26836491</v>
      </c>
      <c r="C79" t="s">
        <v>25</v>
      </c>
      <c r="D79" t="s">
        <v>26</v>
      </c>
      <c r="E79">
        <v>4</v>
      </c>
      <c r="F79">
        <v>4</v>
      </c>
      <c r="G79">
        <v>2351.66</v>
      </c>
      <c r="H79">
        <v>0</v>
      </c>
      <c r="I79">
        <v>26838</v>
      </c>
    </row>
    <row r="80" spans="1:9" x14ac:dyDescent="0.25">
      <c r="A80" t="s">
        <v>9</v>
      </c>
      <c r="B80">
        <v>13394734</v>
      </c>
      <c r="C80" t="s">
        <v>27</v>
      </c>
      <c r="D80" t="s">
        <v>37</v>
      </c>
      <c r="E80">
        <v>5</v>
      </c>
      <c r="F80">
        <v>1</v>
      </c>
      <c r="G80">
        <v>1982</v>
      </c>
      <c r="H80">
        <v>0</v>
      </c>
      <c r="I80">
        <v>5946</v>
      </c>
    </row>
    <row r="81" spans="1:9" x14ac:dyDescent="0.25">
      <c r="A81" t="s">
        <v>9</v>
      </c>
      <c r="B81">
        <v>31216273</v>
      </c>
      <c r="C81" t="s">
        <v>23</v>
      </c>
      <c r="D81" t="s">
        <v>24</v>
      </c>
      <c r="E81">
        <v>5</v>
      </c>
      <c r="F81">
        <v>3</v>
      </c>
      <c r="G81">
        <v>1822.7</v>
      </c>
      <c r="H81">
        <v>0</v>
      </c>
      <c r="I81">
        <v>30662</v>
      </c>
    </row>
    <row r="82" spans="1:9" x14ac:dyDescent="0.25">
      <c r="A82" t="s">
        <v>9</v>
      </c>
      <c r="B82">
        <v>13681759</v>
      </c>
      <c r="C82" t="s">
        <v>29</v>
      </c>
      <c r="D82" t="s">
        <v>30</v>
      </c>
      <c r="E82">
        <v>0</v>
      </c>
      <c r="F82">
        <v>0</v>
      </c>
      <c r="G82">
        <v>1449</v>
      </c>
      <c r="H82">
        <v>0</v>
      </c>
      <c r="I82">
        <v>0</v>
      </c>
    </row>
    <row r="83" spans="1:9" x14ac:dyDescent="0.25">
      <c r="A83" t="s">
        <v>9</v>
      </c>
      <c r="B83">
        <v>35503442</v>
      </c>
      <c r="C83" t="s">
        <v>21</v>
      </c>
      <c r="D83" t="s">
        <v>47</v>
      </c>
      <c r="E83">
        <v>0</v>
      </c>
      <c r="F83">
        <v>0</v>
      </c>
      <c r="G83">
        <v>1283.33</v>
      </c>
      <c r="H83">
        <v>3400</v>
      </c>
      <c r="I83">
        <v>30600</v>
      </c>
    </row>
    <row r="84" spans="1:9" x14ac:dyDescent="0.25">
      <c r="A84" t="s">
        <v>9</v>
      </c>
      <c r="B84">
        <v>8563444</v>
      </c>
      <c r="C84" t="s">
        <v>43</v>
      </c>
      <c r="D84" t="s">
        <v>44</v>
      </c>
      <c r="E84">
        <v>4</v>
      </c>
      <c r="F84">
        <v>63</v>
      </c>
      <c r="G84">
        <v>987.96</v>
      </c>
      <c r="H84">
        <v>0</v>
      </c>
      <c r="I84">
        <v>24563</v>
      </c>
    </row>
    <row r="85" spans="1:9" x14ac:dyDescent="0.25">
      <c r="A85" t="s">
        <v>9</v>
      </c>
      <c r="B85">
        <v>9488733</v>
      </c>
      <c r="C85" t="s">
        <v>27</v>
      </c>
      <c r="D85" t="s">
        <v>28</v>
      </c>
      <c r="E85">
        <v>4</v>
      </c>
      <c r="F85">
        <v>7</v>
      </c>
      <c r="G85">
        <v>1350</v>
      </c>
      <c r="H85">
        <v>0</v>
      </c>
      <c r="I85">
        <v>16200</v>
      </c>
    </row>
    <row r="86" spans="1:9" x14ac:dyDescent="0.25">
      <c r="A86" t="s">
        <v>9</v>
      </c>
      <c r="B86">
        <v>13394732</v>
      </c>
      <c r="C86" t="s">
        <v>27</v>
      </c>
      <c r="D86" t="s">
        <v>37</v>
      </c>
      <c r="E86">
        <v>5</v>
      </c>
      <c r="F86">
        <v>3</v>
      </c>
      <c r="G86">
        <v>1168</v>
      </c>
      <c r="H86">
        <v>0</v>
      </c>
      <c r="I86">
        <v>5840</v>
      </c>
    </row>
    <row r="87" spans="1:9" x14ac:dyDescent="0.25">
      <c r="A87" t="s">
        <v>9</v>
      </c>
      <c r="B87">
        <v>26836492</v>
      </c>
      <c r="C87" t="s">
        <v>25</v>
      </c>
      <c r="D87" t="s">
        <v>26</v>
      </c>
      <c r="E87">
        <v>4</v>
      </c>
      <c r="F87">
        <v>0</v>
      </c>
      <c r="G87">
        <v>2845.93</v>
      </c>
      <c r="H87">
        <v>0</v>
      </c>
      <c r="I87">
        <v>2528</v>
      </c>
    </row>
    <row r="88" spans="1:9" x14ac:dyDescent="0.25">
      <c r="A88" t="s">
        <v>9</v>
      </c>
      <c r="B88">
        <v>3465822</v>
      </c>
      <c r="C88" t="s">
        <v>13</v>
      </c>
      <c r="D88" t="s">
        <v>49</v>
      </c>
      <c r="E88">
        <v>3</v>
      </c>
      <c r="F88">
        <v>0</v>
      </c>
      <c r="G88">
        <v>1693.23</v>
      </c>
      <c r="H88">
        <v>0</v>
      </c>
      <c r="I88">
        <v>0</v>
      </c>
    </row>
    <row r="89" spans="1:9" x14ac:dyDescent="0.25">
      <c r="A89" t="s">
        <v>9</v>
      </c>
      <c r="B89">
        <v>26421689</v>
      </c>
      <c r="C89" t="s">
        <v>38</v>
      </c>
      <c r="D89" t="s">
        <v>39</v>
      </c>
      <c r="E89">
        <v>5</v>
      </c>
      <c r="F89">
        <v>38</v>
      </c>
      <c r="G89">
        <v>1533.9</v>
      </c>
      <c r="H89">
        <v>0</v>
      </c>
      <c r="I89">
        <v>82497</v>
      </c>
    </row>
    <row r="90" spans="1:9" x14ac:dyDescent="0.25">
      <c r="A90" t="s">
        <v>9</v>
      </c>
      <c r="B90">
        <v>39531725</v>
      </c>
      <c r="C90" t="s">
        <v>21</v>
      </c>
      <c r="D90" t="s">
        <v>50</v>
      </c>
      <c r="E90">
        <v>0</v>
      </c>
      <c r="F90">
        <v>0</v>
      </c>
      <c r="G90">
        <v>1456</v>
      </c>
      <c r="H90">
        <v>196560</v>
      </c>
      <c r="I90">
        <v>39312</v>
      </c>
    </row>
    <row r="91" spans="1:9" x14ac:dyDescent="0.25">
      <c r="A91" t="s">
        <v>9</v>
      </c>
      <c r="B91">
        <v>13394731</v>
      </c>
      <c r="C91" t="s">
        <v>27</v>
      </c>
      <c r="D91" t="s">
        <v>37</v>
      </c>
      <c r="E91">
        <v>5</v>
      </c>
      <c r="F91">
        <v>2</v>
      </c>
      <c r="G91">
        <v>1062</v>
      </c>
      <c r="H91">
        <v>0</v>
      </c>
      <c r="I91">
        <v>41418</v>
      </c>
    </row>
    <row r="92" spans="1:9" x14ac:dyDescent="0.25">
      <c r="A92" t="s">
        <v>9</v>
      </c>
      <c r="B92">
        <v>13681752</v>
      </c>
      <c r="C92" t="s">
        <v>29</v>
      </c>
      <c r="D92" t="s">
        <v>30</v>
      </c>
      <c r="E92">
        <v>0</v>
      </c>
      <c r="F92">
        <v>0</v>
      </c>
      <c r="G92">
        <v>2033</v>
      </c>
      <c r="H92">
        <v>0</v>
      </c>
      <c r="I92">
        <v>0</v>
      </c>
    </row>
    <row r="93" spans="1:9" x14ac:dyDescent="0.25">
      <c r="A93" t="s">
        <v>9</v>
      </c>
      <c r="B93">
        <v>28721169</v>
      </c>
      <c r="C93" t="s">
        <v>51</v>
      </c>
      <c r="D93" t="s">
        <v>52</v>
      </c>
      <c r="E93">
        <v>5</v>
      </c>
      <c r="F93">
        <v>22</v>
      </c>
      <c r="G93">
        <v>1350.93</v>
      </c>
      <c r="H93">
        <v>0</v>
      </c>
      <c r="I93">
        <v>187376</v>
      </c>
    </row>
    <row r="94" spans="1:9" x14ac:dyDescent="0.25">
      <c r="A94" t="s">
        <v>9</v>
      </c>
      <c r="B94">
        <v>17674158</v>
      </c>
      <c r="C94" t="s">
        <v>21</v>
      </c>
      <c r="D94" t="s">
        <v>22</v>
      </c>
      <c r="E94">
        <v>4</v>
      </c>
      <c r="F94">
        <v>25</v>
      </c>
      <c r="G94">
        <v>1315.26</v>
      </c>
      <c r="H94">
        <v>0</v>
      </c>
      <c r="I94">
        <v>98414</v>
      </c>
    </row>
    <row r="95" spans="1:9" x14ac:dyDescent="0.25">
      <c r="A95" t="s">
        <v>9</v>
      </c>
      <c r="B95">
        <v>30964251</v>
      </c>
      <c r="C95" t="s">
        <v>23</v>
      </c>
      <c r="D95" t="s">
        <v>24</v>
      </c>
      <c r="E95">
        <v>5</v>
      </c>
      <c r="F95">
        <v>1</v>
      </c>
      <c r="G95">
        <v>2146.13</v>
      </c>
      <c r="H95">
        <v>0</v>
      </c>
      <c r="I95">
        <v>6408</v>
      </c>
    </row>
    <row r="96" spans="1:9" x14ac:dyDescent="0.25">
      <c r="A96" t="s">
        <v>9</v>
      </c>
      <c r="B96">
        <v>13681758</v>
      </c>
      <c r="C96" t="s">
        <v>29</v>
      </c>
      <c r="D96" t="s">
        <v>30</v>
      </c>
      <c r="E96">
        <v>0</v>
      </c>
      <c r="F96">
        <v>0</v>
      </c>
      <c r="G96">
        <v>2152</v>
      </c>
      <c r="H96">
        <v>0</v>
      </c>
      <c r="I96">
        <v>0</v>
      </c>
    </row>
    <row r="97" spans="1:9" x14ac:dyDescent="0.25">
      <c r="A97" t="s">
        <v>9</v>
      </c>
      <c r="B97">
        <v>9151003</v>
      </c>
      <c r="C97" t="s">
        <v>27</v>
      </c>
      <c r="D97" t="s">
        <v>28</v>
      </c>
      <c r="E97">
        <v>4</v>
      </c>
      <c r="F97">
        <v>8</v>
      </c>
      <c r="G97">
        <v>1964</v>
      </c>
      <c r="H97">
        <v>0</v>
      </c>
      <c r="I97">
        <v>109984</v>
      </c>
    </row>
  </sheetData>
  <sortState ref="K2:M9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2021-09-22T04:22:09Z</dcterms:created>
  <dcterms:modified xsi:type="dcterms:W3CDTF">2021-09-23T23:14:36Z</dcterms:modified>
</cp:coreProperties>
</file>