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22" i="1" l="1"/>
  <c r="L33" i="1"/>
  <c r="L12" i="1"/>
  <c r="L43" i="1"/>
  <c r="L15" i="1"/>
  <c r="L23" i="1"/>
  <c r="L69" i="1"/>
  <c r="L17" i="1"/>
  <c r="L44" i="1"/>
  <c r="L10" i="1"/>
  <c r="L68" i="1"/>
  <c r="L19" i="1"/>
  <c r="L45" i="1"/>
  <c r="L14" i="1"/>
  <c r="L28" i="1"/>
  <c r="L3" i="1"/>
  <c r="L30" i="1"/>
  <c r="L21" i="1"/>
  <c r="L8" i="1"/>
  <c r="L26" i="1"/>
  <c r="L5" i="1"/>
  <c r="L9" i="1"/>
  <c r="L27" i="1"/>
  <c r="L37" i="1"/>
  <c r="L39" i="1"/>
  <c r="L67" i="1"/>
  <c r="L66" i="1"/>
  <c r="L65" i="1"/>
  <c r="L34" i="1"/>
  <c r="L64" i="1"/>
  <c r="L52" i="1"/>
  <c r="L63" i="1"/>
  <c r="L50" i="1"/>
  <c r="L2" i="1"/>
  <c r="L41" i="1"/>
  <c r="L62" i="1"/>
  <c r="L7" i="1"/>
  <c r="L61" i="1"/>
  <c r="L53" i="1"/>
  <c r="L11" i="1"/>
  <c r="L13" i="1"/>
  <c r="L29" i="1"/>
  <c r="L38" i="1"/>
  <c r="L46" i="1"/>
  <c r="L60" i="1"/>
  <c r="L59" i="1"/>
  <c r="L49" i="1"/>
  <c r="L55" i="1"/>
  <c r="L32" i="1"/>
  <c r="L35" i="1"/>
  <c r="L24" i="1"/>
  <c r="L6" i="1"/>
  <c r="L48" i="1"/>
  <c r="L25" i="1"/>
  <c r="L58" i="1"/>
  <c r="L20" i="1"/>
  <c r="L36" i="1"/>
  <c r="L42" i="1"/>
  <c r="L57" i="1"/>
  <c r="L51" i="1"/>
  <c r="L54" i="1"/>
  <c r="L56" i="1"/>
  <c r="L18" i="1"/>
  <c r="L47" i="1"/>
  <c r="L16" i="1"/>
  <c r="L4" i="1"/>
  <c r="L31" i="1"/>
  <c r="L40" i="1"/>
  <c r="M40" i="1" s="1"/>
  <c r="M47" i="1" l="1"/>
  <c r="M6" i="1"/>
  <c r="M11" i="1"/>
  <c r="M63" i="1"/>
  <c r="M65" i="1"/>
  <c r="M37" i="1"/>
  <c r="M26" i="1"/>
  <c r="M3" i="1"/>
  <c r="M19" i="1"/>
  <c r="M17" i="1"/>
  <c r="M43" i="1"/>
  <c r="M31" i="1"/>
  <c r="M18" i="1"/>
  <c r="M57" i="1"/>
  <c r="M58" i="1"/>
  <c r="M24" i="1"/>
  <c r="M49" i="1"/>
  <c r="M38" i="1"/>
  <c r="M53" i="1"/>
  <c r="M41" i="1"/>
  <c r="M52" i="1"/>
  <c r="M66" i="1"/>
  <c r="M27" i="1"/>
  <c r="M8" i="1"/>
  <c r="M28" i="1"/>
  <c r="M68" i="1"/>
  <c r="M69" i="1"/>
  <c r="M12" i="1"/>
  <c r="M51" i="1"/>
  <c r="M55" i="1"/>
  <c r="M62" i="1"/>
  <c r="M56" i="1"/>
  <c r="M29" i="1"/>
  <c r="M61" i="1"/>
  <c r="M2" i="1"/>
  <c r="M64" i="1"/>
  <c r="M67" i="1"/>
  <c r="M9" i="1"/>
  <c r="M21" i="1"/>
  <c r="M14" i="1"/>
  <c r="M10" i="1"/>
  <c r="M23" i="1"/>
  <c r="M33" i="1"/>
  <c r="M20" i="1"/>
  <c r="M46" i="1"/>
  <c r="M4" i="1"/>
  <c r="M42" i="1"/>
  <c r="M25" i="1"/>
  <c r="M35" i="1"/>
  <c r="M59" i="1"/>
  <c r="M16" i="1"/>
  <c r="M54" i="1"/>
  <c r="M36" i="1"/>
  <c r="M48" i="1"/>
  <c r="M32" i="1"/>
  <c r="M60" i="1"/>
  <c r="M13" i="1"/>
  <c r="M7" i="1"/>
  <c r="M50" i="1"/>
  <c r="M34" i="1"/>
  <c r="M39" i="1"/>
  <c r="M5" i="1"/>
  <c r="M30" i="1"/>
  <c r="M45" i="1"/>
  <c r="M44" i="1"/>
  <c r="M15" i="1"/>
  <c r="M22" i="1"/>
</calcChain>
</file>

<file path=xl/sharedStrings.xml><?xml version="1.0" encoding="utf-8"?>
<sst xmlns="http://schemas.openxmlformats.org/spreadsheetml/2006/main" count="782" uniqueCount="176">
  <si>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</si>
  <si>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</si>
  <si>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</si>
  <si>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</si>
  <si>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</si>
  <si>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</si>
  <si>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</si>
  <si>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</si>
  <si>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</si>
  <si>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Корректор жидкая</t>
  </si>
  <si>
    <t>PUROBIO</t>
  </si>
  <si>
    <t>ООО "МАССИМИЛИАНО"</t>
  </si>
  <si>
    <t>Корректор</t>
  </si>
  <si>
    <t>MAIKE</t>
  </si>
  <si>
    <t>КЕДРО ООО</t>
  </si>
  <si>
    <t>консилер корректор для лица</t>
  </si>
  <si>
    <t>ИП Орман Александр Дмитриевич</t>
  </si>
  <si>
    <t>CATRICE</t>
  </si>
  <si>
    <t>Плахов Юрий Игоревич ИП</t>
  </si>
  <si>
    <t>Жидкий консилер для лица и глаз Liquid Camouflage, стойкий, от темных кругов, 015 Honey</t>
  </si>
  <si>
    <t>ИП Плахов Юрий Игоревич</t>
  </si>
  <si>
    <t>МАССИМИЛИАНО ООО</t>
  </si>
  <si>
    <t>Тональный крем</t>
  </si>
  <si>
    <t>Витэкс</t>
  </si>
  <si>
    <t>Общество с ограниченной ответственностью "ФИНТРЕЙДИНГ"</t>
  </si>
  <si>
    <t>Жидкая подводка жидкая</t>
  </si>
  <si>
    <t>ИП Лагун Екатерина Михайловна</t>
  </si>
  <si>
    <t>Корректор кремообразная</t>
  </si>
  <si>
    <t>ELIAN RUSSIA</t>
  </si>
  <si>
    <t>ИП Бондаренко Ксения Сергеевна</t>
  </si>
  <si>
    <t>AVON</t>
  </si>
  <si>
    <t>ИП Есина Оксана Викторовна</t>
  </si>
  <si>
    <t>the SAEM</t>
  </si>
  <si>
    <t>ООО "КУОРЕ"</t>
  </si>
  <si>
    <t>TF MASTER SKIN Concealer/ Консилер для лица</t>
  </si>
  <si>
    <t>Stop Price</t>
  </si>
  <si>
    <t>ИП Бочков Александр Викторович</t>
  </si>
  <si>
    <t>Makeover Paris</t>
  </si>
  <si>
    <t>ООО "БЬЮТИ АЛЬЯНС"</t>
  </si>
  <si>
    <t>LiLo</t>
  </si>
  <si>
    <t>ИП Бондаренко Ирина Алексеевна</t>
  </si>
  <si>
    <t>Flormar</t>
  </si>
  <si>
    <t>ЭКОГАРАНТ ООО</t>
  </si>
  <si>
    <t>essence</t>
  </si>
  <si>
    <t>Корректор жидкая / жидкая матовая / матирующая</t>
  </si>
  <si>
    <t>BELITA-VITEX</t>
  </si>
  <si>
    <t>Бондаренко Ирина Алексеевна</t>
  </si>
  <si>
    <t>Belor Design</t>
  </si>
  <si>
    <t>ИЛЛОЗУР ТРЭЙД АО</t>
  </si>
  <si>
    <t>Корректор легкая кремовая</t>
  </si>
  <si>
    <t>PAESE</t>
  </si>
  <si>
    <t>Василик Антон Игоревич ИП</t>
  </si>
  <si>
    <t>MAX FACTOR</t>
  </si>
  <si>
    <t>ООО "НЕВАЛАЙН"</t>
  </si>
  <si>
    <t>Крем</t>
  </si>
  <si>
    <t>ООО "МПТ"</t>
  </si>
  <si>
    <t>NEWWELL</t>
  </si>
  <si>
    <t>ООО "ПАРФЮМ ЭЛИТ"</t>
  </si>
  <si>
    <t>Корректор жидкая / кремовая</t>
  </si>
  <si>
    <t>LUXVISAGE</t>
  </si>
  <si>
    <t>ТРЕНД ООО</t>
  </si>
  <si>
    <t>Perfect MakeUP</t>
  </si>
  <si>
    <t>Яшина Татьяна Александровна</t>
  </si>
  <si>
    <t>FARRES cosmetics</t>
  </si>
  <si>
    <t>ООО "ЛАДИНОС"</t>
  </si>
  <si>
    <t>SHINEWELL</t>
  </si>
  <si>
    <t>ООО "МВСП ГРУПП"</t>
  </si>
  <si>
    <t>Корректор сухая / сухая кремовая</t>
  </si>
  <si>
    <t>Kiss Beauty</t>
  </si>
  <si>
    <t>Антипина Алина Юрьевна</t>
  </si>
  <si>
    <t>Корректор густая</t>
  </si>
  <si>
    <t>Limoni</t>
  </si>
  <si>
    <t>БЬЮТИ СИЗОНС ООО</t>
  </si>
  <si>
    <t>Revolution Makeup</t>
  </si>
  <si>
    <t>POETEQ</t>
  </si>
  <si>
    <t>Бондаренко Ксения Сергеевна ИП</t>
  </si>
  <si>
    <t>L'atuage Cosmetic</t>
  </si>
  <si>
    <t>Консилер под глаза в оттенке 01 LIGHT серии MAGICAL PERFECTION, 15мл</t>
  </si>
  <si>
    <t>EVELINE</t>
  </si>
  <si>
    <t>ООО "ЭВА"</t>
  </si>
  <si>
    <t>Диталир</t>
  </si>
  <si>
    <t>-</t>
  </si>
  <si>
    <t>Lamel</t>
  </si>
  <si>
    <t>ООО "ТРЕНД"</t>
  </si>
  <si>
    <t>Жидкий консилер для лица и глаз Liquid Camouflage, стойкий, от темных кругов, 001 Fair Ivory</t>
  </si>
  <si>
    <t>FFLEUR</t>
  </si>
  <si>
    <t>Трофимова Екатерина Николаевна ИП</t>
  </si>
  <si>
    <t>ИП Шестеркина Елена Сергеевна</t>
  </si>
  <si>
    <t>Корректор кремовая</t>
  </si>
  <si>
    <t>ANNEMARIE BORLIND</t>
  </si>
  <si>
    <t>YAGODKA</t>
  </si>
  <si>
    <t>ИП Калина Наталья Леонидовна</t>
  </si>
  <si>
    <t>Seventeen.</t>
  </si>
  <si>
    <t>ООО "КОСМОТРЕЙД"</t>
  </si>
  <si>
    <t>Корректор карандаш</t>
  </si>
  <si>
    <t>MAKE UP SECRET</t>
  </si>
  <si>
    <t>ООО "МЕЙК-АП-СИКРЕТ"</t>
  </si>
  <si>
    <t>NOTE</t>
  </si>
  <si>
    <t>НОУТ КОСМЕТИКС РУ ООО</t>
  </si>
  <si>
    <t>МИР КОСМЕТИКИ</t>
  </si>
  <si>
    <t>Исайкин Андрей Евгеньевич ИП</t>
  </si>
  <si>
    <t>Корректор жидкая / кремообразная / кремовая</t>
  </si>
  <si>
    <t>ООО "ЭВЕРЕСТ"</t>
  </si>
  <si>
    <t>CC Brow</t>
  </si>
  <si>
    <t>Основа под макияж</t>
  </si>
  <si>
    <t>ООО "НИККОМ"</t>
  </si>
  <si>
    <t>Консилер Feels</t>
  </si>
  <si>
    <t>Ruby rose</t>
  </si>
  <si>
    <t>Жидкий консилер для лица и глаз CAMOUFLAGE + matt, стойкий, от темных кругов, матовый, тон 23</t>
  </si>
  <si>
    <t>Консилер для лица INSTA Camouflage Conceal 3in1, 401</t>
  </si>
  <si>
    <t>ООО "ЭКОГАРАНТ"</t>
  </si>
  <si>
    <t>Корректор карандаш / кремовая текстура</t>
  </si>
  <si>
    <t>TLM</t>
  </si>
  <si>
    <t>Алексеев Сергей Владиславович ИП</t>
  </si>
  <si>
    <t>ИП Сипаров Александр Сергеевич</t>
  </si>
  <si>
    <t>GA-DE</t>
  </si>
  <si>
    <t>БЭЛЛУС КОСМЕТИКС ООО</t>
  </si>
  <si>
    <t>Корректор кремообразная / кремовая текстура</t>
  </si>
  <si>
    <t>Консилер</t>
  </si>
  <si>
    <t>ИП Григорьев Антон Станиславович</t>
  </si>
  <si>
    <t>malva</t>
  </si>
  <si>
    <t>ОБЩЕСТВО С ОГРАНИЧЕННОЙ ОТВЕТСТВЕННОСТЬЮ "ВЕЛЕС"</t>
  </si>
  <si>
    <t>Forevansh</t>
  </si>
  <si>
    <t>ООО "АНЛОРИ"</t>
  </si>
  <si>
    <t>Корректор жидкая / компактная / кремообразная</t>
  </si>
  <si>
    <t>TopFace</t>
  </si>
  <si>
    <t>ЭВЕРЕСТ ООО 7719467365</t>
  </si>
  <si>
    <t>Консилер FIT SKIN CN38 тон 1</t>
  </si>
  <si>
    <t>ENOUGH</t>
  </si>
  <si>
    <t>ИП Салахутдинов Ренат Рашитович</t>
  </si>
  <si>
    <t>Консилер для лица тон 04 Light серии LIQUID CAMOUFLAGE</t>
  </si>
  <si>
    <t>Жидкий консилер для лица и глаз CAMOUFLAGE healthy glow, стойкий, плотный, светоотражающий, тон 10</t>
  </si>
  <si>
    <t>Корректор легкая</t>
  </si>
  <si>
    <t>Ev.Tin.cosmetic</t>
  </si>
  <si>
    <t>ИП Евтягина Валентина Александровна</t>
  </si>
  <si>
    <t>GOSH</t>
  </si>
  <si>
    <t>КЬЮТИ ООО</t>
  </si>
  <si>
    <t>Корректор кремообразная / жидкая кремовая</t>
  </si>
  <si>
    <t>HEAN</t>
  </si>
  <si>
    <t>ООО "МАРРО-МАРКЕТ РУС"</t>
  </si>
  <si>
    <t>BAVIPHAT (URBAN DOLLKISS)</t>
  </si>
  <si>
    <t>ООО "ГОЛДЕН ТРИ"</t>
  </si>
  <si>
    <t>YLLOZURE</t>
  </si>
  <si>
    <t>АО "ИЛЛОЗУР ТРЭЙД"</t>
  </si>
  <si>
    <t>ООО НЕВАЛАЙН</t>
  </si>
  <si>
    <t>Корректор кремовая текстура</t>
  </si>
  <si>
    <t>Make up factory</t>
  </si>
  <si>
    <t>ИП Яшина Татьяна Александровна</t>
  </si>
  <si>
    <t>OG</t>
  </si>
  <si>
    <t>ООО "ПАНТЕОН ГП"</t>
  </si>
  <si>
    <t>MIYO</t>
  </si>
  <si>
    <t>ПУНА РУСУ ООО</t>
  </si>
  <si>
    <t>Жидкий консилер для лица и глаз Liquid Camouflage, стойкий, от темных кругов, 007 Natural Rose</t>
  </si>
  <si>
    <t>КОРЕЯ ОРИГИНАЛ</t>
  </si>
  <si>
    <t>Старожилова Ольга Владимировна</t>
  </si>
  <si>
    <t>ЕСО-МАРКЕТ ООО</t>
  </si>
  <si>
    <t>ООО "НОУТ КОСМЕТИКС РУ"</t>
  </si>
  <si>
    <t>Шестеркина Елена Сергеевна ИП</t>
  </si>
  <si>
    <t>Stagenius</t>
  </si>
  <si>
    <t>Focallure_official</t>
  </si>
  <si>
    <t>Topface professional</t>
  </si>
  <si>
    <t>ХАЙЛЕР ООО</t>
  </si>
  <si>
    <t>Parisa</t>
  </si>
  <si>
    <t>ООО "КРИСТИНА ХОУМ"</t>
  </si>
  <si>
    <t>MTJ</t>
  </si>
  <si>
    <t>ИП Михеев Антон Юрьевич</t>
  </si>
  <si>
    <t>Консилер FIT SKIN CN38 тон 3</t>
  </si>
  <si>
    <t>SoDa Agency</t>
  </si>
  <si>
    <t>ИП Нечепуренко Даниил Алексеевич</t>
  </si>
  <si>
    <t>Жидкий консилер для лица и глаз CAMOUFLAGE + matt, стойкий, от темных кругов, матовый, тон 10</t>
  </si>
  <si>
    <t>Основа под макияж жидкая</t>
  </si>
  <si>
    <t>MIEVIC</t>
  </si>
  <si>
    <t>ООО "МИВИК"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</si>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</sst>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173</v>
      </c>
      <c r="L1" s="2" t="s">
        <v>174</v>
      </c>
      <c r="M1" s="2" t="s">
        <v>175</v>
      </c>
    </row>
    <row r="2" spans="1:13" x14ac:dyDescent="0.25">
      <c r="A2" t="s">
        <v>9</v>
      </c>
      <c r="B2">
        <v>10888871</v>
      </c>
      <c r="C2" t="s">
        <v>10</v>
      </c>
      <c r="D2" t="s">
        <v>11</v>
      </c>
      <c r="E2">
        <v>0</v>
      </c>
      <c r="F2">
        <v>1</v>
      </c>
      <c r="G2">
        <v>774.46</v>
      </c>
      <c r="H2">
        <v>0</v>
      </c>
      <c r="I2">
        <v>806</v>
      </c>
      <c r="K2" t="s">
        <v>20</v>
      </c>
      <c r="L2">
        <f>SUMIF(D:D, K2, I:I)</f>
        <v>5143735</v>
      </c>
      <c r="M2">
        <f>L2/SUM(L:L)</f>
        <v>0.75045830065836272</v>
      </c>
    </row>
    <row r="3" spans="1:13" x14ac:dyDescent="0.25">
      <c r="A3" t="s">
        <v>12</v>
      </c>
      <c r="B3">
        <v>31444595</v>
      </c>
      <c r="C3" t="s">
        <v>13</v>
      </c>
      <c r="D3" t="s">
        <v>14</v>
      </c>
      <c r="E3">
        <v>0</v>
      </c>
      <c r="F3">
        <v>0</v>
      </c>
      <c r="G3">
        <v>1139.8</v>
      </c>
      <c r="H3">
        <v>0</v>
      </c>
      <c r="I3">
        <v>0</v>
      </c>
      <c r="K3" t="s">
        <v>79</v>
      </c>
      <c r="L3">
        <f>SUMIF(D:D, K3, I:I)</f>
        <v>734413</v>
      </c>
      <c r="M3">
        <f>L3/SUM(L:L)</f>
        <v>0.10714905257782723</v>
      </c>
    </row>
    <row r="4" spans="1:13" x14ac:dyDescent="0.25">
      <c r="A4" t="s">
        <v>12</v>
      </c>
      <c r="B4">
        <v>38865897</v>
      </c>
      <c r="C4" t="s">
        <v>15</v>
      </c>
      <c r="D4" t="s">
        <v>16</v>
      </c>
      <c r="E4">
        <v>5</v>
      </c>
      <c r="F4">
        <v>6</v>
      </c>
      <c r="G4">
        <v>188.33</v>
      </c>
      <c r="H4">
        <v>138.75</v>
      </c>
      <c r="I4">
        <v>555</v>
      </c>
      <c r="K4" t="s">
        <v>139</v>
      </c>
      <c r="L4">
        <f>SUMIF(D:D, K4, I:I)</f>
        <v>126786</v>
      </c>
      <c r="M4">
        <f>L4/SUM(L:L)</f>
        <v>1.8497765943865919E-2</v>
      </c>
    </row>
    <row r="5" spans="1:13" x14ac:dyDescent="0.25">
      <c r="A5" t="s">
        <v>9</v>
      </c>
      <c r="B5">
        <v>9059057</v>
      </c>
      <c r="C5" t="s">
        <v>17</v>
      </c>
      <c r="D5" t="s">
        <v>18</v>
      </c>
      <c r="E5">
        <v>0</v>
      </c>
      <c r="F5">
        <v>8</v>
      </c>
      <c r="G5">
        <v>378.9</v>
      </c>
      <c r="H5">
        <v>0</v>
      </c>
      <c r="I5">
        <v>9583</v>
      </c>
      <c r="K5" t="s">
        <v>83</v>
      </c>
      <c r="L5">
        <f>SUMIF(D:D, K5, I:I)</f>
        <v>97999</v>
      </c>
      <c r="M5">
        <f>L5/SUM(L:L)</f>
        <v>1.4297813360567541E-2</v>
      </c>
    </row>
    <row r="6" spans="1:13" x14ac:dyDescent="0.25">
      <c r="A6" t="s">
        <v>19</v>
      </c>
      <c r="B6">
        <v>5968707</v>
      </c>
      <c r="C6" t="s">
        <v>17</v>
      </c>
      <c r="D6" t="s">
        <v>20</v>
      </c>
      <c r="E6">
        <v>5</v>
      </c>
      <c r="F6">
        <v>129</v>
      </c>
      <c r="G6">
        <v>388</v>
      </c>
      <c r="H6">
        <v>0</v>
      </c>
      <c r="I6">
        <v>192060</v>
      </c>
      <c r="K6" t="s">
        <v>36</v>
      </c>
      <c r="L6">
        <f>SUMIF(D:D, K6, I:I)</f>
        <v>90880</v>
      </c>
      <c r="M6">
        <f>L6/SUM(L:L)</f>
        <v>1.3259168748746194E-2</v>
      </c>
    </row>
    <row r="7" spans="1:13" x14ac:dyDescent="0.25">
      <c r="A7" t="s">
        <v>9</v>
      </c>
      <c r="B7">
        <v>13914668</v>
      </c>
      <c r="C7" t="s">
        <v>10</v>
      </c>
      <c r="D7" t="s">
        <v>21</v>
      </c>
      <c r="E7">
        <v>5</v>
      </c>
      <c r="F7">
        <v>1</v>
      </c>
      <c r="G7">
        <v>838.93</v>
      </c>
      <c r="H7">
        <v>0</v>
      </c>
      <c r="I7">
        <v>935</v>
      </c>
      <c r="K7" t="s">
        <v>66</v>
      </c>
      <c r="L7">
        <f>SUMIF(D:D, K7, I:I)</f>
        <v>82320</v>
      </c>
      <c r="M7">
        <f>L7/SUM(L:L)</f>
        <v>1.2010285776813233E-2</v>
      </c>
    </row>
    <row r="8" spans="1:13" x14ac:dyDescent="0.25">
      <c r="A8" t="s">
        <v>22</v>
      </c>
      <c r="B8">
        <v>32900228</v>
      </c>
      <c r="C8" t="s">
        <v>23</v>
      </c>
      <c r="D8" t="s">
        <v>24</v>
      </c>
      <c r="E8">
        <v>4</v>
      </c>
      <c r="F8">
        <v>2</v>
      </c>
      <c r="G8">
        <v>161.76</v>
      </c>
      <c r="H8">
        <v>0</v>
      </c>
      <c r="I8">
        <v>1156</v>
      </c>
      <c r="K8" t="s">
        <v>29</v>
      </c>
      <c r="L8">
        <f>SUMIF(D:D, K8, I:I)</f>
        <v>73825</v>
      </c>
      <c r="M8">
        <f>L8/SUM(L:L)</f>
        <v>1.0770886145204529E-2</v>
      </c>
    </row>
    <row r="9" spans="1:13" x14ac:dyDescent="0.25">
      <c r="A9" t="s">
        <v>25</v>
      </c>
      <c r="B9">
        <v>14695082</v>
      </c>
      <c r="C9" t="s">
        <v>23</v>
      </c>
      <c r="D9" t="s">
        <v>26</v>
      </c>
      <c r="E9">
        <v>0</v>
      </c>
      <c r="F9">
        <v>1</v>
      </c>
      <c r="G9">
        <v>202</v>
      </c>
      <c r="H9">
        <v>0</v>
      </c>
      <c r="I9">
        <v>0</v>
      </c>
      <c r="K9" t="s">
        <v>93</v>
      </c>
      <c r="L9">
        <f>SUMIF(D:D, K9, I:I)</f>
        <v>58326</v>
      </c>
      <c r="M9">
        <f>L9/SUM(L:L)</f>
        <v>8.5096201192712412E-3</v>
      </c>
    </row>
    <row r="10" spans="1:13" x14ac:dyDescent="0.25">
      <c r="A10" t="s">
        <v>27</v>
      </c>
      <c r="B10">
        <v>7040995</v>
      </c>
      <c r="C10" t="s">
        <v>28</v>
      </c>
      <c r="D10" t="s">
        <v>29</v>
      </c>
      <c r="E10">
        <v>4</v>
      </c>
      <c r="F10">
        <v>68</v>
      </c>
      <c r="G10">
        <v>478.23</v>
      </c>
      <c r="H10">
        <v>0</v>
      </c>
      <c r="I10">
        <v>15886</v>
      </c>
      <c r="K10" t="s">
        <v>51</v>
      </c>
      <c r="L10">
        <f>SUMIF(D:D, K10, I:I)</f>
        <v>49134</v>
      </c>
      <c r="M10">
        <f>L10/SUM(L:L)</f>
        <v>7.168529899877811E-3</v>
      </c>
    </row>
    <row r="11" spans="1:13" x14ac:dyDescent="0.25">
      <c r="A11" t="s">
        <v>12</v>
      </c>
      <c r="B11">
        <v>38867717</v>
      </c>
      <c r="C11" t="s">
        <v>15</v>
      </c>
      <c r="D11" t="s">
        <v>16</v>
      </c>
      <c r="E11">
        <v>5</v>
      </c>
      <c r="F11">
        <v>9</v>
      </c>
      <c r="G11">
        <v>189</v>
      </c>
      <c r="H11">
        <v>0</v>
      </c>
      <c r="I11">
        <v>0</v>
      </c>
      <c r="K11" t="s">
        <v>40</v>
      </c>
      <c r="L11">
        <f>SUMIF(D:D, K11, I:I)</f>
        <v>46380</v>
      </c>
      <c r="M11">
        <f>L11/SUM(L:L)</f>
        <v>6.7667280652162019E-3</v>
      </c>
    </row>
    <row r="12" spans="1:13" x14ac:dyDescent="0.25">
      <c r="A12" t="s">
        <v>22</v>
      </c>
      <c r="B12">
        <v>33711199</v>
      </c>
      <c r="C12" t="s">
        <v>30</v>
      </c>
      <c r="D12" t="s">
        <v>31</v>
      </c>
      <c r="E12">
        <v>0</v>
      </c>
      <c r="F12">
        <v>0</v>
      </c>
      <c r="G12">
        <v>443</v>
      </c>
      <c r="H12">
        <v>2658</v>
      </c>
      <c r="I12">
        <v>1772</v>
      </c>
      <c r="K12" t="s">
        <v>72</v>
      </c>
      <c r="L12">
        <f>SUMIF(D:D, K12, I:I)</f>
        <v>41172</v>
      </c>
      <c r="M12">
        <f>L12/SUM(L:L)</f>
        <v>6.0068936589280182E-3</v>
      </c>
    </row>
    <row r="13" spans="1:13" x14ac:dyDescent="0.25">
      <c r="A13" t="s">
        <v>12</v>
      </c>
      <c r="B13">
        <v>24894368</v>
      </c>
      <c r="C13" t="s">
        <v>32</v>
      </c>
      <c r="D13" t="s">
        <v>33</v>
      </c>
      <c r="E13">
        <v>4</v>
      </c>
      <c r="F13">
        <v>6</v>
      </c>
      <c r="G13">
        <v>756</v>
      </c>
      <c r="H13">
        <v>0</v>
      </c>
      <c r="I13">
        <v>8316</v>
      </c>
      <c r="K13" t="s">
        <v>110</v>
      </c>
      <c r="L13">
        <f>SUMIF(D:D, K13, I:I)</f>
        <v>34161</v>
      </c>
      <c r="M13">
        <f>L13/SUM(L:L)</f>
        <v>4.9840059817992813E-3</v>
      </c>
    </row>
    <row r="14" spans="1:13" x14ac:dyDescent="0.25">
      <c r="A14" t="s">
        <v>34</v>
      </c>
      <c r="B14">
        <v>26146622</v>
      </c>
      <c r="C14" t="s">
        <v>35</v>
      </c>
      <c r="D14" t="s">
        <v>36</v>
      </c>
      <c r="E14">
        <v>0</v>
      </c>
      <c r="F14">
        <v>72</v>
      </c>
      <c r="G14">
        <v>183.83</v>
      </c>
      <c r="H14">
        <v>0</v>
      </c>
      <c r="I14">
        <v>68537</v>
      </c>
      <c r="K14" t="s">
        <v>53</v>
      </c>
      <c r="L14">
        <f>SUMIF(D:D, K14, I:I)</f>
        <v>33373</v>
      </c>
      <c r="M14">
        <f>L14/SUM(L:L)</f>
        <v>4.8690387175605934E-3</v>
      </c>
    </row>
    <row r="15" spans="1:13" x14ac:dyDescent="0.25">
      <c r="A15" t="s">
        <v>12</v>
      </c>
      <c r="B15">
        <v>31444596</v>
      </c>
      <c r="C15" t="s">
        <v>13</v>
      </c>
      <c r="D15" t="s">
        <v>14</v>
      </c>
      <c r="E15">
        <v>0</v>
      </c>
      <c r="F15">
        <v>0</v>
      </c>
      <c r="G15">
        <v>1139.8</v>
      </c>
      <c r="H15">
        <v>0</v>
      </c>
      <c r="I15">
        <v>0</v>
      </c>
      <c r="K15" t="s">
        <v>102</v>
      </c>
      <c r="L15">
        <f>SUMIF(D:D, K15, I:I)</f>
        <v>28061</v>
      </c>
      <c r="M15">
        <f>L15/SUM(L:L)</f>
        <v>4.0940309667535976E-3</v>
      </c>
    </row>
    <row r="16" spans="1:13" x14ac:dyDescent="0.25">
      <c r="A16" t="s">
        <v>22</v>
      </c>
      <c r="B16">
        <v>16182748</v>
      </c>
      <c r="C16" t="s">
        <v>37</v>
      </c>
      <c r="D16" t="s">
        <v>38</v>
      </c>
      <c r="E16">
        <v>0</v>
      </c>
      <c r="F16">
        <v>0</v>
      </c>
      <c r="G16">
        <v>663</v>
      </c>
      <c r="H16">
        <v>0</v>
      </c>
      <c r="I16">
        <v>3978</v>
      </c>
      <c r="K16" t="s">
        <v>33</v>
      </c>
      <c r="L16">
        <f>SUMIF(D:D, K16, I:I)</f>
        <v>20577</v>
      </c>
      <c r="M16">
        <f>L16/SUM(L:L)</f>
        <v>3.0021337515729581E-3</v>
      </c>
    </row>
    <row r="17" spans="1:13" x14ac:dyDescent="0.25">
      <c r="A17" t="s">
        <v>27</v>
      </c>
      <c r="B17">
        <v>19358119</v>
      </c>
      <c r="C17" t="s">
        <v>39</v>
      </c>
      <c r="D17" t="s">
        <v>40</v>
      </c>
      <c r="E17">
        <v>4</v>
      </c>
      <c r="F17">
        <v>21</v>
      </c>
      <c r="G17">
        <v>219.83</v>
      </c>
      <c r="H17">
        <v>0</v>
      </c>
      <c r="I17">
        <v>671</v>
      </c>
      <c r="K17" t="s">
        <v>144</v>
      </c>
      <c r="L17">
        <f>SUMIF(D:D, K17, I:I)</f>
        <v>15996</v>
      </c>
      <c r="M17">
        <f>L17/SUM(L:L)</f>
        <v>2.3337771050279941E-3</v>
      </c>
    </row>
    <row r="18" spans="1:13" x14ac:dyDescent="0.25">
      <c r="A18" t="s">
        <v>12</v>
      </c>
      <c r="B18">
        <v>28496089</v>
      </c>
      <c r="C18" t="s">
        <v>41</v>
      </c>
      <c r="D18" t="s">
        <v>42</v>
      </c>
      <c r="E18">
        <v>0</v>
      </c>
      <c r="F18">
        <v>3</v>
      </c>
      <c r="G18">
        <v>309.13</v>
      </c>
      <c r="H18">
        <v>0</v>
      </c>
      <c r="I18">
        <v>1850</v>
      </c>
      <c r="K18" t="s">
        <v>136</v>
      </c>
      <c r="L18">
        <f>SUMIF(D:D, K18, I:I)</f>
        <v>15854</v>
      </c>
      <c r="M18">
        <f>L18/SUM(L:L)</f>
        <v>2.313059653858078E-3</v>
      </c>
    </row>
    <row r="19" spans="1:13" x14ac:dyDescent="0.25">
      <c r="A19" t="s">
        <v>22</v>
      </c>
      <c r="B19">
        <v>32900226</v>
      </c>
      <c r="C19" t="s">
        <v>23</v>
      </c>
      <c r="D19" t="s">
        <v>24</v>
      </c>
      <c r="E19">
        <v>4</v>
      </c>
      <c r="F19">
        <v>2</v>
      </c>
      <c r="G19">
        <v>161.86000000000001</v>
      </c>
      <c r="H19">
        <v>0</v>
      </c>
      <c r="I19">
        <v>887</v>
      </c>
      <c r="K19" t="s">
        <v>126</v>
      </c>
      <c r="L19">
        <f>SUMIF(D:D, K19, I:I)</f>
        <v>14425</v>
      </c>
      <c r="M19">
        <f>L19/SUM(L:L)</f>
        <v>2.1045720642678678E-3</v>
      </c>
    </row>
    <row r="20" spans="1:13" x14ac:dyDescent="0.25">
      <c r="A20" t="s">
        <v>27</v>
      </c>
      <c r="B20">
        <v>9558416</v>
      </c>
      <c r="C20" t="s">
        <v>43</v>
      </c>
      <c r="D20" t="s">
        <v>20</v>
      </c>
      <c r="E20">
        <v>0</v>
      </c>
      <c r="F20">
        <v>11</v>
      </c>
      <c r="G20">
        <v>193.4</v>
      </c>
      <c r="H20">
        <v>0</v>
      </c>
      <c r="I20">
        <v>9865</v>
      </c>
      <c r="K20" t="s">
        <v>48</v>
      </c>
      <c r="L20">
        <f>SUMIF(D:D, K20, I:I)</f>
        <v>14423</v>
      </c>
      <c r="M20">
        <f>L20/SUM(L:L)</f>
        <v>2.1042802691809675E-3</v>
      </c>
    </row>
    <row r="21" spans="1:13" x14ac:dyDescent="0.25">
      <c r="A21" t="s">
        <v>44</v>
      </c>
      <c r="B21">
        <v>15241047</v>
      </c>
      <c r="C21" t="s">
        <v>17</v>
      </c>
      <c r="D21" t="s">
        <v>20</v>
      </c>
      <c r="E21">
        <v>4</v>
      </c>
      <c r="F21">
        <v>44</v>
      </c>
      <c r="G21">
        <v>403</v>
      </c>
      <c r="H21">
        <v>0</v>
      </c>
      <c r="I21">
        <v>70122</v>
      </c>
      <c r="K21" t="s">
        <v>11</v>
      </c>
      <c r="L21">
        <f>SUMIF(D:D, K21, I:I)</f>
        <v>13721</v>
      </c>
      <c r="M21">
        <f>L21/SUM(L:L)</f>
        <v>2.0018601936789889E-3</v>
      </c>
    </row>
    <row r="22" spans="1:13" x14ac:dyDescent="0.25">
      <c r="A22" t="s">
        <v>27</v>
      </c>
      <c r="B22">
        <v>6646642</v>
      </c>
      <c r="C22" t="s">
        <v>43</v>
      </c>
      <c r="D22" t="s">
        <v>20</v>
      </c>
      <c r="E22">
        <v>4</v>
      </c>
      <c r="F22">
        <v>115</v>
      </c>
      <c r="G22">
        <v>303.33</v>
      </c>
      <c r="H22">
        <v>0</v>
      </c>
      <c r="I22">
        <v>49556</v>
      </c>
      <c r="K22" t="s">
        <v>18</v>
      </c>
      <c r="L22">
        <f>SUMIF(D:D, K22, I:I)</f>
        <v>12578</v>
      </c>
      <c r="M22">
        <f>L22/SUM(L:L)</f>
        <v>1.8350993015155107E-3</v>
      </c>
    </row>
    <row r="23" spans="1:13" x14ac:dyDescent="0.25">
      <c r="A23" t="s">
        <v>12</v>
      </c>
      <c r="B23">
        <v>15619533</v>
      </c>
      <c r="C23" t="s">
        <v>45</v>
      </c>
      <c r="D23" t="s">
        <v>46</v>
      </c>
      <c r="E23">
        <v>0</v>
      </c>
      <c r="F23">
        <v>112</v>
      </c>
      <c r="G23">
        <v>159.4</v>
      </c>
      <c r="H23">
        <v>0</v>
      </c>
      <c r="I23">
        <v>316</v>
      </c>
      <c r="K23" t="s">
        <v>129</v>
      </c>
      <c r="L23">
        <f>SUMIF(D:D, K23, I:I)</f>
        <v>10062</v>
      </c>
      <c r="M23">
        <f>L23/SUM(L:L)</f>
        <v>1.4680210821950285E-3</v>
      </c>
    </row>
    <row r="24" spans="1:13" x14ac:dyDescent="0.25">
      <c r="A24" t="s">
        <v>9</v>
      </c>
      <c r="B24">
        <v>12006838</v>
      </c>
      <c r="C24" t="s">
        <v>47</v>
      </c>
      <c r="D24" t="s">
        <v>48</v>
      </c>
      <c r="E24">
        <v>4</v>
      </c>
      <c r="F24">
        <v>1</v>
      </c>
      <c r="G24">
        <v>437.76</v>
      </c>
      <c r="H24">
        <v>0</v>
      </c>
      <c r="I24">
        <v>539</v>
      </c>
      <c r="K24" t="s">
        <v>96</v>
      </c>
      <c r="L24">
        <f>SUMIF(D:D, K24, I:I)</f>
        <v>10050</v>
      </c>
      <c r="M24">
        <f>L24/SUM(L:L)</f>
        <v>1.4662703116736272E-3</v>
      </c>
    </row>
    <row r="25" spans="1:13" x14ac:dyDescent="0.25">
      <c r="A25" t="s">
        <v>49</v>
      </c>
      <c r="B25">
        <v>15588920</v>
      </c>
      <c r="C25" t="s">
        <v>50</v>
      </c>
      <c r="D25" t="s">
        <v>51</v>
      </c>
      <c r="E25">
        <v>4</v>
      </c>
      <c r="F25">
        <v>16</v>
      </c>
      <c r="G25">
        <v>1293</v>
      </c>
      <c r="H25">
        <v>0</v>
      </c>
      <c r="I25">
        <v>0</v>
      </c>
      <c r="K25" t="s">
        <v>134</v>
      </c>
      <c r="L25">
        <f>SUMIF(D:D, K25, I:I)</f>
        <v>8088</v>
      </c>
      <c r="M25">
        <f>L25/SUM(L:L)</f>
        <v>1.1800193314245072E-3</v>
      </c>
    </row>
    <row r="26" spans="1:13" x14ac:dyDescent="0.25">
      <c r="A26" t="s">
        <v>27</v>
      </c>
      <c r="B26">
        <v>16182745</v>
      </c>
      <c r="C26" t="s">
        <v>37</v>
      </c>
      <c r="D26" t="s">
        <v>38</v>
      </c>
      <c r="E26">
        <v>0</v>
      </c>
      <c r="F26">
        <v>0</v>
      </c>
      <c r="G26">
        <v>663</v>
      </c>
      <c r="H26">
        <v>0</v>
      </c>
      <c r="I26">
        <v>0</v>
      </c>
      <c r="K26" t="s">
        <v>42</v>
      </c>
      <c r="L26">
        <f>SUMIF(D:D, K26, I:I)</f>
        <v>7472</v>
      </c>
      <c r="M26">
        <f>L26/SUM(L:L)</f>
        <v>1.090146444659238E-3</v>
      </c>
    </row>
    <row r="27" spans="1:13" x14ac:dyDescent="0.25">
      <c r="A27" t="s">
        <v>22</v>
      </c>
      <c r="B27">
        <v>19372798</v>
      </c>
      <c r="C27" t="s">
        <v>52</v>
      </c>
      <c r="D27" t="s">
        <v>53</v>
      </c>
      <c r="E27">
        <v>0</v>
      </c>
      <c r="F27">
        <v>0</v>
      </c>
      <c r="G27">
        <v>562</v>
      </c>
      <c r="H27">
        <v>0</v>
      </c>
      <c r="I27">
        <v>2248</v>
      </c>
      <c r="K27" t="s">
        <v>143</v>
      </c>
      <c r="L27">
        <f>SUMIF(D:D, K27, I:I)</f>
        <v>7031</v>
      </c>
      <c r="M27">
        <f>L27/SUM(L:L)</f>
        <v>1.0258056279977385E-3</v>
      </c>
    </row>
    <row r="28" spans="1:13" x14ac:dyDescent="0.25">
      <c r="A28" t="s">
        <v>54</v>
      </c>
      <c r="B28">
        <v>15416512</v>
      </c>
      <c r="C28" t="s">
        <v>32</v>
      </c>
      <c r="D28" t="s">
        <v>55</v>
      </c>
      <c r="E28">
        <v>0</v>
      </c>
      <c r="F28">
        <v>0</v>
      </c>
      <c r="G28">
        <v>523.96</v>
      </c>
      <c r="H28">
        <v>0</v>
      </c>
      <c r="I28">
        <v>523</v>
      </c>
      <c r="K28" t="s">
        <v>38</v>
      </c>
      <c r="L28">
        <f>SUMIF(D:D, K28, I:I)</f>
        <v>5819</v>
      </c>
      <c r="M28">
        <f>L28/SUM(L:L)</f>
        <v>8.4897780533620267E-4</v>
      </c>
    </row>
    <row r="29" spans="1:13" x14ac:dyDescent="0.25">
      <c r="A29" t="s">
        <v>22</v>
      </c>
      <c r="B29">
        <v>8734653</v>
      </c>
      <c r="C29" t="s">
        <v>56</v>
      </c>
      <c r="D29" t="s">
        <v>57</v>
      </c>
      <c r="E29">
        <v>0</v>
      </c>
      <c r="F29">
        <v>4</v>
      </c>
      <c r="G29">
        <v>182</v>
      </c>
      <c r="H29">
        <v>0</v>
      </c>
      <c r="I29">
        <v>1092</v>
      </c>
      <c r="K29" t="s">
        <v>86</v>
      </c>
      <c r="L29">
        <f>SUMIF(D:D, K29, I:I)</f>
        <v>5679</v>
      </c>
      <c r="M29">
        <f>L29/SUM(L:L)</f>
        <v>8.2855214925318694E-4</v>
      </c>
    </row>
    <row r="30" spans="1:13" x14ac:dyDescent="0.25">
      <c r="A30" t="s">
        <v>58</v>
      </c>
      <c r="B30">
        <v>40094864</v>
      </c>
      <c r="C30" t="s">
        <v>59</v>
      </c>
      <c r="D30" t="s">
        <v>60</v>
      </c>
      <c r="E30">
        <v>0</v>
      </c>
      <c r="F30">
        <v>0</v>
      </c>
      <c r="G30">
        <v>182</v>
      </c>
      <c r="H30">
        <v>0</v>
      </c>
      <c r="I30">
        <v>0</v>
      </c>
      <c r="K30" t="s">
        <v>24</v>
      </c>
      <c r="L30">
        <f>SUMIF(D:D, K30, I:I)</f>
        <v>5103</v>
      </c>
      <c r="M30">
        <f>L30/SUM(L:L)</f>
        <v>7.4451516422592231E-4</v>
      </c>
    </row>
    <row r="31" spans="1:13" x14ac:dyDescent="0.25">
      <c r="A31" t="s">
        <v>12</v>
      </c>
      <c r="B31">
        <v>28683827</v>
      </c>
      <c r="C31" t="s">
        <v>47</v>
      </c>
      <c r="D31" t="s">
        <v>48</v>
      </c>
      <c r="E31">
        <v>0</v>
      </c>
      <c r="F31">
        <v>0</v>
      </c>
      <c r="G31">
        <v>635</v>
      </c>
      <c r="H31">
        <v>0</v>
      </c>
      <c r="I31">
        <v>0</v>
      </c>
      <c r="K31" t="s">
        <v>87</v>
      </c>
      <c r="L31">
        <f>SUMIF(D:D, K31, I:I)</f>
        <v>5088</v>
      </c>
      <c r="M31">
        <f>L31/SUM(L:L)</f>
        <v>7.4232670107417069E-4</v>
      </c>
    </row>
    <row r="32" spans="1:13" x14ac:dyDescent="0.25">
      <c r="B32">
        <v>6854711</v>
      </c>
      <c r="C32" t="s">
        <v>43</v>
      </c>
      <c r="D32" t="s">
        <v>20</v>
      </c>
      <c r="E32">
        <v>0</v>
      </c>
      <c r="F32">
        <v>72</v>
      </c>
      <c r="G32">
        <v>283.2</v>
      </c>
      <c r="H32">
        <v>0</v>
      </c>
      <c r="I32">
        <v>38866</v>
      </c>
      <c r="K32" t="s">
        <v>154</v>
      </c>
      <c r="L32">
        <f>SUMIF(D:D, K32, I:I)</f>
        <v>4410</v>
      </c>
      <c r="M32">
        <f>L32/SUM(L:L)</f>
        <v>6.4340816661499463E-4</v>
      </c>
    </row>
    <row r="33" spans="1:13" x14ac:dyDescent="0.25">
      <c r="A33" t="s">
        <v>12</v>
      </c>
      <c r="B33">
        <v>19329910</v>
      </c>
      <c r="C33" t="s">
        <v>61</v>
      </c>
      <c r="D33" t="s">
        <v>62</v>
      </c>
      <c r="E33">
        <v>0</v>
      </c>
      <c r="F33">
        <v>0</v>
      </c>
      <c r="G33">
        <v>290.5</v>
      </c>
      <c r="H33">
        <v>0</v>
      </c>
      <c r="I33">
        <v>0</v>
      </c>
      <c r="K33" t="s">
        <v>75</v>
      </c>
      <c r="L33">
        <f>SUMIF(D:D, K33, I:I)</f>
        <v>4125</v>
      </c>
      <c r="M33">
        <f>L33/SUM(L:L)</f>
        <v>6.0182736673171269E-4</v>
      </c>
    </row>
    <row r="34" spans="1:13" x14ac:dyDescent="0.25">
      <c r="A34" t="s">
        <v>22</v>
      </c>
      <c r="B34">
        <v>39890517</v>
      </c>
      <c r="C34" t="s">
        <v>63</v>
      </c>
      <c r="D34" t="s">
        <v>64</v>
      </c>
      <c r="E34">
        <v>0</v>
      </c>
      <c r="F34">
        <v>0</v>
      </c>
      <c r="G34">
        <v>162</v>
      </c>
      <c r="H34">
        <v>0</v>
      </c>
      <c r="I34">
        <v>0</v>
      </c>
      <c r="K34" t="s">
        <v>157</v>
      </c>
      <c r="L34">
        <f>SUMIF(D:D, K34, I:I)</f>
        <v>4104</v>
      </c>
      <c r="M34">
        <f>L34/SUM(L:L)</f>
        <v>5.9876351831926033E-4</v>
      </c>
    </row>
    <row r="35" spans="1:13" x14ac:dyDescent="0.25">
      <c r="A35" t="s">
        <v>58</v>
      </c>
      <c r="B35">
        <v>40094863</v>
      </c>
      <c r="C35" t="s">
        <v>59</v>
      </c>
      <c r="D35" t="s">
        <v>60</v>
      </c>
      <c r="E35">
        <v>0</v>
      </c>
      <c r="F35">
        <v>0</v>
      </c>
      <c r="G35">
        <v>182</v>
      </c>
      <c r="H35">
        <v>0</v>
      </c>
      <c r="I35">
        <v>0</v>
      </c>
      <c r="K35" t="s">
        <v>141</v>
      </c>
      <c r="L35">
        <f>SUMIF(D:D, K35, I:I)</f>
        <v>3075</v>
      </c>
      <c r="M35">
        <f>L35/SUM(L:L)</f>
        <v>4.4863494610909488E-4</v>
      </c>
    </row>
    <row r="36" spans="1:13" x14ac:dyDescent="0.25">
      <c r="A36" t="s">
        <v>9</v>
      </c>
      <c r="B36">
        <v>13794918</v>
      </c>
      <c r="C36" t="s">
        <v>65</v>
      </c>
      <c r="D36" t="s">
        <v>66</v>
      </c>
      <c r="E36">
        <v>4</v>
      </c>
      <c r="F36">
        <v>141</v>
      </c>
      <c r="G36">
        <v>132.93</v>
      </c>
      <c r="H36">
        <v>0</v>
      </c>
      <c r="I36">
        <v>2879</v>
      </c>
      <c r="K36" t="s">
        <v>123</v>
      </c>
      <c r="L36">
        <f>SUMIF(D:D, K36, I:I)</f>
        <v>3006</v>
      </c>
      <c r="M36">
        <f>L36/SUM(L:L)</f>
        <v>4.3856801561103717E-4</v>
      </c>
    </row>
    <row r="37" spans="1:13" x14ac:dyDescent="0.25">
      <c r="B37">
        <v>26146620</v>
      </c>
      <c r="C37" t="s">
        <v>35</v>
      </c>
      <c r="D37" t="s">
        <v>36</v>
      </c>
      <c r="E37">
        <v>0</v>
      </c>
      <c r="F37">
        <v>72</v>
      </c>
      <c r="G37">
        <v>197.69</v>
      </c>
      <c r="H37">
        <v>29217.759999999998</v>
      </c>
      <c r="I37">
        <v>22343</v>
      </c>
      <c r="K37" t="s">
        <v>57</v>
      </c>
      <c r="L37">
        <f>SUMIF(D:D, K37, I:I)</f>
        <v>2912</v>
      </c>
      <c r="M37">
        <f>L37/SUM(L:L)</f>
        <v>4.2485364652672663E-4</v>
      </c>
    </row>
    <row r="38" spans="1:13" x14ac:dyDescent="0.25">
      <c r="A38" t="s">
        <v>12</v>
      </c>
      <c r="B38">
        <v>38867684</v>
      </c>
      <c r="C38" t="s">
        <v>15</v>
      </c>
      <c r="D38" t="s">
        <v>16</v>
      </c>
      <c r="E38">
        <v>5</v>
      </c>
      <c r="F38">
        <v>9</v>
      </c>
      <c r="G38">
        <v>189</v>
      </c>
      <c r="H38">
        <v>0</v>
      </c>
      <c r="I38">
        <v>0</v>
      </c>
      <c r="K38" t="s">
        <v>21</v>
      </c>
      <c r="L38">
        <f>SUMIF(D:D, K38, I:I)</f>
        <v>2582</v>
      </c>
      <c r="M38">
        <f>L38/SUM(L:L)</f>
        <v>3.7670745718818959E-4</v>
      </c>
    </row>
    <row r="39" spans="1:13" x14ac:dyDescent="0.25">
      <c r="A39" t="s">
        <v>12</v>
      </c>
      <c r="B39">
        <v>28496093</v>
      </c>
      <c r="C39" t="s">
        <v>41</v>
      </c>
      <c r="D39" t="s">
        <v>42</v>
      </c>
      <c r="E39">
        <v>0</v>
      </c>
      <c r="F39">
        <v>3</v>
      </c>
      <c r="G39">
        <v>301.13</v>
      </c>
      <c r="H39">
        <v>0</v>
      </c>
      <c r="I39">
        <v>592</v>
      </c>
      <c r="K39" t="s">
        <v>116</v>
      </c>
      <c r="L39">
        <f>SUMIF(D:D, K39, I:I)</f>
        <v>2389</v>
      </c>
      <c r="M39">
        <f>L39/SUM(L:L)</f>
        <v>3.4854923130231793E-4</v>
      </c>
    </row>
    <row r="40" spans="1:13" x14ac:dyDescent="0.25">
      <c r="A40" t="s">
        <v>25</v>
      </c>
      <c r="B40">
        <v>14695080</v>
      </c>
      <c r="C40" t="s">
        <v>23</v>
      </c>
      <c r="D40" t="s">
        <v>26</v>
      </c>
      <c r="E40">
        <v>0</v>
      </c>
      <c r="F40">
        <v>2</v>
      </c>
      <c r="G40">
        <v>202</v>
      </c>
      <c r="H40">
        <v>0</v>
      </c>
      <c r="I40">
        <v>606</v>
      </c>
      <c r="K40" t="s">
        <v>168</v>
      </c>
      <c r="L40">
        <f>SUMIF(D:D, K40, I:I)</f>
        <v>2268</v>
      </c>
      <c r="M40">
        <f>L40/SUM(L:L)</f>
        <v>3.308956285448544E-4</v>
      </c>
    </row>
    <row r="41" spans="1:13" x14ac:dyDescent="0.25">
      <c r="A41" t="s">
        <v>67</v>
      </c>
      <c r="B41">
        <v>33225729</v>
      </c>
      <c r="C41" t="s">
        <v>68</v>
      </c>
      <c r="D41" t="s">
        <v>69</v>
      </c>
      <c r="E41">
        <v>0</v>
      </c>
      <c r="F41">
        <v>0</v>
      </c>
      <c r="G41">
        <v>380</v>
      </c>
      <c r="H41">
        <v>0</v>
      </c>
      <c r="I41">
        <v>760</v>
      </c>
      <c r="K41" t="s">
        <v>155</v>
      </c>
      <c r="L41">
        <f>SUMIF(D:D, K41, I:I)</f>
        <v>2225</v>
      </c>
      <c r="M41">
        <f>L41/SUM(L:L)</f>
        <v>3.2462203417649957E-4</v>
      </c>
    </row>
    <row r="42" spans="1:13" x14ac:dyDescent="0.25">
      <c r="A42" t="s">
        <v>12</v>
      </c>
      <c r="B42">
        <v>15619530</v>
      </c>
      <c r="C42" t="s">
        <v>45</v>
      </c>
      <c r="D42" t="s">
        <v>40</v>
      </c>
      <c r="E42">
        <v>0</v>
      </c>
      <c r="F42">
        <v>112</v>
      </c>
      <c r="G42">
        <v>162.16</v>
      </c>
      <c r="H42">
        <v>7226</v>
      </c>
      <c r="I42">
        <v>28904</v>
      </c>
      <c r="K42" t="s">
        <v>55</v>
      </c>
      <c r="L42">
        <f>SUMIF(D:D, K42, I:I)</f>
        <v>1980</v>
      </c>
      <c r="M42">
        <f>L42/SUM(L:L)</f>
        <v>2.8887713603122209E-4</v>
      </c>
    </row>
    <row r="43" spans="1:13" x14ac:dyDescent="0.25">
      <c r="A43" t="s">
        <v>70</v>
      </c>
      <c r="B43">
        <v>6486093</v>
      </c>
      <c r="C43" t="s">
        <v>43</v>
      </c>
      <c r="D43" t="s">
        <v>20</v>
      </c>
      <c r="E43">
        <v>5</v>
      </c>
      <c r="F43">
        <v>157</v>
      </c>
      <c r="G43">
        <v>303.33</v>
      </c>
      <c r="H43">
        <v>0</v>
      </c>
      <c r="I43">
        <v>125318</v>
      </c>
      <c r="K43" t="s">
        <v>31</v>
      </c>
      <c r="L43">
        <f>SUMIF(D:D, K43, I:I)</f>
        <v>1772</v>
      </c>
      <c r="M43">
        <f>L43/SUM(L:L)</f>
        <v>2.5853044699359874E-4</v>
      </c>
    </row>
    <row r="44" spans="1:13" x14ac:dyDescent="0.25">
      <c r="A44" t="s">
        <v>27</v>
      </c>
      <c r="B44">
        <v>5775029</v>
      </c>
      <c r="C44" t="s">
        <v>71</v>
      </c>
      <c r="D44" t="s">
        <v>72</v>
      </c>
      <c r="E44">
        <v>0</v>
      </c>
      <c r="F44">
        <v>171</v>
      </c>
      <c r="G44">
        <v>204.86</v>
      </c>
      <c r="H44">
        <v>0</v>
      </c>
      <c r="I44">
        <v>4905</v>
      </c>
      <c r="K44" t="s">
        <v>64</v>
      </c>
      <c r="L44">
        <f>SUMIF(D:D, K44, I:I)</f>
        <v>972</v>
      </c>
      <c r="M44">
        <f>L44/SUM(L:L)</f>
        <v>1.4181241223350902E-4</v>
      </c>
    </row>
    <row r="45" spans="1:13" x14ac:dyDescent="0.25">
      <c r="A45" t="s">
        <v>9</v>
      </c>
      <c r="B45">
        <v>10888872</v>
      </c>
      <c r="C45" t="s">
        <v>10</v>
      </c>
      <c r="D45" t="s">
        <v>11</v>
      </c>
      <c r="E45">
        <v>0</v>
      </c>
      <c r="F45">
        <v>0</v>
      </c>
      <c r="G45">
        <v>774.46</v>
      </c>
      <c r="H45">
        <v>0</v>
      </c>
      <c r="I45">
        <v>1612</v>
      </c>
      <c r="K45" t="s">
        <v>159</v>
      </c>
      <c r="L45">
        <f>SUMIF(D:D, K45, I:I)</f>
        <v>896</v>
      </c>
      <c r="M45">
        <f>L45/SUM(L:L)</f>
        <v>1.307241989313005E-4</v>
      </c>
    </row>
    <row r="46" spans="1:13" x14ac:dyDescent="0.25">
      <c r="B46">
        <v>4869339</v>
      </c>
      <c r="C46" t="s">
        <v>17</v>
      </c>
      <c r="D46" t="s">
        <v>20</v>
      </c>
      <c r="E46">
        <v>5</v>
      </c>
      <c r="F46">
        <v>406</v>
      </c>
      <c r="G46">
        <v>388</v>
      </c>
      <c r="H46">
        <v>0</v>
      </c>
      <c r="I46">
        <v>377136</v>
      </c>
      <c r="K46" t="s">
        <v>69</v>
      </c>
      <c r="L46">
        <f>SUMIF(D:D, K46, I:I)</f>
        <v>760</v>
      </c>
      <c r="M46">
        <f>L46/SUM(L:L)</f>
        <v>1.1088213302208524E-4</v>
      </c>
    </row>
    <row r="47" spans="1:13" x14ac:dyDescent="0.25">
      <c r="A47" t="s">
        <v>12</v>
      </c>
      <c r="B47">
        <v>24894391</v>
      </c>
      <c r="C47" t="s">
        <v>32</v>
      </c>
      <c r="D47" t="s">
        <v>33</v>
      </c>
      <c r="E47">
        <v>0</v>
      </c>
      <c r="F47">
        <v>3</v>
      </c>
      <c r="G47">
        <v>622.92999999999995</v>
      </c>
      <c r="H47">
        <v>0</v>
      </c>
      <c r="I47">
        <v>6789</v>
      </c>
      <c r="K47" t="s">
        <v>16</v>
      </c>
      <c r="L47">
        <f>SUMIF(D:D, K47, I:I)</f>
        <v>740</v>
      </c>
      <c r="M47">
        <f>L47/SUM(L:L)</f>
        <v>1.0796418215308299E-4</v>
      </c>
    </row>
    <row r="48" spans="1:13" x14ac:dyDescent="0.25">
      <c r="A48" t="s">
        <v>9</v>
      </c>
      <c r="B48">
        <v>12235032</v>
      </c>
      <c r="C48" t="s">
        <v>73</v>
      </c>
      <c r="D48" t="s">
        <v>20</v>
      </c>
      <c r="E48">
        <v>5</v>
      </c>
      <c r="F48">
        <v>4</v>
      </c>
      <c r="G48">
        <v>770.03</v>
      </c>
      <c r="H48">
        <v>0</v>
      </c>
      <c r="I48">
        <v>2360</v>
      </c>
      <c r="K48" t="s">
        <v>98</v>
      </c>
      <c r="L48">
        <f>SUMIF(D:D, K48, I:I)</f>
        <v>660</v>
      </c>
      <c r="M48">
        <f>L48/SUM(L:L)</f>
        <v>9.6292378677074024E-5</v>
      </c>
    </row>
    <row r="49" spans="1:13" x14ac:dyDescent="0.25">
      <c r="A49" t="s">
        <v>27</v>
      </c>
      <c r="B49">
        <v>5775026</v>
      </c>
      <c r="C49" t="s">
        <v>71</v>
      </c>
      <c r="D49" t="s">
        <v>72</v>
      </c>
      <c r="E49">
        <v>4</v>
      </c>
      <c r="F49">
        <v>171</v>
      </c>
      <c r="G49">
        <v>218.56</v>
      </c>
      <c r="H49">
        <v>0</v>
      </c>
      <c r="I49">
        <v>15851</v>
      </c>
      <c r="K49" t="s">
        <v>26</v>
      </c>
      <c r="L49">
        <f>SUMIF(D:D, K49, I:I)</f>
        <v>606</v>
      </c>
      <c r="M49">
        <f>L49/SUM(L:L)</f>
        <v>8.8413911330767966E-5</v>
      </c>
    </row>
    <row r="50" spans="1:13" x14ac:dyDescent="0.25">
      <c r="B50">
        <v>8861978</v>
      </c>
      <c r="C50" t="s">
        <v>17</v>
      </c>
      <c r="D50" t="s">
        <v>20</v>
      </c>
      <c r="E50">
        <v>0</v>
      </c>
      <c r="F50">
        <v>40</v>
      </c>
      <c r="G50">
        <v>337.9</v>
      </c>
      <c r="H50">
        <v>0</v>
      </c>
      <c r="I50">
        <v>50371</v>
      </c>
      <c r="K50" t="s">
        <v>156</v>
      </c>
      <c r="L50">
        <f>SUMIF(D:D, K50, I:I)</f>
        <v>468</v>
      </c>
      <c r="M50">
        <f>L50/SUM(L:L)</f>
        <v>6.8280050334652492E-5</v>
      </c>
    </row>
    <row r="51" spans="1:13" x14ac:dyDescent="0.25">
      <c r="A51" t="s">
        <v>27</v>
      </c>
      <c r="B51">
        <v>25394989</v>
      </c>
      <c r="C51" t="s">
        <v>59</v>
      </c>
      <c r="D51" t="s">
        <v>60</v>
      </c>
      <c r="E51">
        <v>0</v>
      </c>
      <c r="F51">
        <v>4</v>
      </c>
      <c r="G51">
        <v>206.1</v>
      </c>
      <c r="H51">
        <v>0</v>
      </c>
      <c r="I51">
        <v>0</v>
      </c>
      <c r="K51" t="s">
        <v>60</v>
      </c>
      <c r="L51">
        <f>SUMIF(D:D, K51, I:I)</f>
        <v>411</v>
      </c>
      <c r="M51">
        <f>L51/SUM(L:L)</f>
        <v>5.99638903579961E-5</v>
      </c>
    </row>
    <row r="52" spans="1:13" x14ac:dyDescent="0.25">
      <c r="A52" t="s">
        <v>9</v>
      </c>
      <c r="B52">
        <v>13794922</v>
      </c>
      <c r="C52" t="s">
        <v>65</v>
      </c>
      <c r="D52" t="s">
        <v>66</v>
      </c>
      <c r="E52">
        <v>0</v>
      </c>
      <c r="F52">
        <v>201</v>
      </c>
      <c r="G52">
        <v>151.03</v>
      </c>
      <c r="H52">
        <v>0</v>
      </c>
      <c r="I52">
        <v>3662</v>
      </c>
      <c r="K52" t="s">
        <v>161</v>
      </c>
      <c r="L52">
        <f>SUMIF(D:D, K52, I:I)</f>
        <v>330</v>
      </c>
      <c r="M52">
        <f>L52/SUM(L:L)</f>
        <v>4.8146189338537012E-5</v>
      </c>
    </row>
    <row r="53" spans="1:13" x14ac:dyDescent="0.25">
      <c r="A53" t="s">
        <v>58</v>
      </c>
      <c r="B53">
        <v>40094866</v>
      </c>
      <c r="C53" t="s">
        <v>59</v>
      </c>
      <c r="D53" t="s">
        <v>60</v>
      </c>
      <c r="E53">
        <v>0</v>
      </c>
      <c r="F53">
        <v>0</v>
      </c>
      <c r="G53">
        <v>182</v>
      </c>
      <c r="H53">
        <v>0</v>
      </c>
      <c r="I53">
        <v>0</v>
      </c>
      <c r="K53" t="s">
        <v>46</v>
      </c>
      <c r="L53">
        <f>SUMIF(D:D, K53, I:I)</f>
        <v>316</v>
      </c>
      <c r="M53">
        <f>L53/SUM(L:L)</f>
        <v>4.6103623730235445E-5</v>
      </c>
    </row>
    <row r="54" spans="1:13" x14ac:dyDescent="0.25">
      <c r="A54" t="s">
        <v>9</v>
      </c>
      <c r="B54">
        <v>12306867</v>
      </c>
      <c r="C54" t="s">
        <v>74</v>
      </c>
      <c r="D54" t="s">
        <v>48</v>
      </c>
      <c r="E54">
        <v>0</v>
      </c>
      <c r="F54">
        <v>7</v>
      </c>
      <c r="G54">
        <v>583.5</v>
      </c>
      <c r="H54">
        <v>0</v>
      </c>
      <c r="I54">
        <v>6042</v>
      </c>
      <c r="K54" t="s">
        <v>62</v>
      </c>
      <c r="L54">
        <f>SUMIF(D:D, K54, I:I)</f>
        <v>296</v>
      </c>
      <c r="M54">
        <f>L54/SUM(L:L)</f>
        <v>4.3185672861233196E-5</v>
      </c>
    </row>
    <row r="55" spans="1:13" x14ac:dyDescent="0.25">
      <c r="A55" t="s">
        <v>12</v>
      </c>
      <c r="B55">
        <v>19329911</v>
      </c>
      <c r="C55" t="s">
        <v>61</v>
      </c>
      <c r="D55" t="s">
        <v>62</v>
      </c>
      <c r="E55">
        <v>0</v>
      </c>
      <c r="F55">
        <v>0</v>
      </c>
      <c r="G55">
        <v>290.5</v>
      </c>
      <c r="H55">
        <v>0</v>
      </c>
      <c r="I55">
        <v>296</v>
      </c>
      <c r="K55" t="s">
        <v>163</v>
      </c>
      <c r="L55">
        <f>SUMIF(D:D, K55, I:I)</f>
        <v>291</v>
      </c>
      <c r="M55">
        <f>L55/SUM(L:L)</f>
        <v>4.2456185143982639E-5</v>
      </c>
    </row>
    <row r="56" spans="1:13" x14ac:dyDescent="0.25">
      <c r="A56" t="s">
        <v>54</v>
      </c>
      <c r="B56">
        <v>15309858</v>
      </c>
      <c r="C56" t="s">
        <v>32</v>
      </c>
      <c r="D56" t="s">
        <v>55</v>
      </c>
      <c r="E56">
        <v>0</v>
      </c>
      <c r="F56">
        <v>0</v>
      </c>
      <c r="G56">
        <v>487.53</v>
      </c>
      <c r="H56">
        <v>0</v>
      </c>
      <c r="I56">
        <v>1457</v>
      </c>
      <c r="K56" t="s">
        <v>100</v>
      </c>
      <c r="L56">
        <f>SUMIF(D:D, K56, I:I)</f>
        <v>0</v>
      </c>
      <c r="M56">
        <f>L56/SUM(L:L)</f>
        <v>0</v>
      </c>
    </row>
    <row r="57" spans="1:13" x14ac:dyDescent="0.25">
      <c r="A57" t="s">
        <v>27</v>
      </c>
      <c r="B57">
        <v>25394986</v>
      </c>
      <c r="C57" t="s">
        <v>59</v>
      </c>
      <c r="D57" t="s">
        <v>60</v>
      </c>
      <c r="E57">
        <v>0</v>
      </c>
      <c r="F57">
        <v>4</v>
      </c>
      <c r="G57">
        <v>206.1</v>
      </c>
      <c r="H57">
        <v>0</v>
      </c>
      <c r="I57">
        <v>217</v>
      </c>
      <c r="K57" t="s">
        <v>81</v>
      </c>
      <c r="L57">
        <f>SUMIF(D:D, K57, I:I)</f>
        <v>0</v>
      </c>
      <c r="M57">
        <f>L57/SUM(L:L)</f>
        <v>0</v>
      </c>
    </row>
    <row r="58" spans="1:13" x14ac:dyDescent="0.25">
      <c r="A58" t="s">
        <v>27</v>
      </c>
      <c r="B58">
        <v>7040997</v>
      </c>
      <c r="C58" t="s">
        <v>28</v>
      </c>
      <c r="D58" t="s">
        <v>75</v>
      </c>
      <c r="E58">
        <v>0</v>
      </c>
      <c r="F58">
        <v>68</v>
      </c>
      <c r="G58">
        <v>521.88</v>
      </c>
      <c r="H58">
        <v>458.33</v>
      </c>
      <c r="I58">
        <v>4125</v>
      </c>
      <c r="K58" t="s">
        <v>151</v>
      </c>
      <c r="L58">
        <f>SUMIF(D:D, K58, I:I)</f>
        <v>0</v>
      </c>
      <c r="M58">
        <f>L58/SUM(L:L)</f>
        <v>0</v>
      </c>
    </row>
    <row r="59" spans="1:13" x14ac:dyDescent="0.25">
      <c r="A59" t="s">
        <v>22</v>
      </c>
      <c r="B59">
        <v>8734652</v>
      </c>
      <c r="C59" t="s">
        <v>56</v>
      </c>
      <c r="D59" t="s">
        <v>57</v>
      </c>
      <c r="E59">
        <v>4</v>
      </c>
      <c r="F59">
        <v>9</v>
      </c>
      <c r="G59">
        <v>182</v>
      </c>
      <c r="H59">
        <v>0</v>
      </c>
      <c r="I59">
        <v>1820</v>
      </c>
      <c r="K59" t="s">
        <v>165</v>
      </c>
      <c r="L59">
        <f>SUMIF(D:D, K59, I:I)</f>
        <v>0</v>
      </c>
      <c r="M59">
        <f>L59/SUM(L:L)</f>
        <v>0</v>
      </c>
    </row>
    <row r="60" spans="1:13" x14ac:dyDescent="0.25">
      <c r="A60" t="s">
        <v>27</v>
      </c>
      <c r="B60">
        <v>17700373</v>
      </c>
      <c r="C60" t="s">
        <v>76</v>
      </c>
      <c r="D60" t="s">
        <v>40</v>
      </c>
      <c r="E60">
        <v>4</v>
      </c>
      <c r="F60">
        <v>274</v>
      </c>
      <c r="G60">
        <v>157</v>
      </c>
      <c r="H60">
        <v>0</v>
      </c>
      <c r="I60">
        <v>314</v>
      </c>
      <c r="K60" t="s">
        <v>105</v>
      </c>
      <c r="L60">
        <f>SUMIF(D:D, K60, I:I)</f>
        <v>0</v>
      </c>
      <c r="M60">
        <f>L60/SUM(L:L)</f>
        <v>0</v>
      </c>
    </row>
    <row r="61" spans="1:13" x14ac:dyDescent="0.25">
      <c r="A61" t="s">
        <v>27</v>
      </c>
      <c r="B61">
        <v>9558435</v>
      </c>
      <c r="C61" t="s">
        <v>43</v>
      </c>
      <c r="D61" t="s">
        <v>20</v>
      </c>
      <c r="E61">
        <v>0</v>
      </c>
      <c r="F61">
        <v>43</v>
      </c>
      <c r="G61">
        <v>318</v>
      </c>
      <c r="H61">
        <v>0</v>
      </c>
      <c r="I61">
        <v>28938</v>
      </c>
      <c r="K61" t="s">
        <v>147</v>
      </c>
      <c r="L61">
        <f>SUMIF(D:D, K61, I:I)</f>
        <v>0</v>
      </c>
      <c r="M61">
        <f>L61/SUM(L:L)</f>
        <v>0</v>
      </c>
    </row>
    <row r="62" spans="1:13" x14ac:dyDescent="0.25">
      <c r="A62" t="s">
        <v>9</v>
      </c>
      <c r="B62">
        <v>13794915</v>
      </c>
      <c r="C62" t="s">
        <v>65</v>
      </c>
      <c r="D62" t="s">
        <v>66</v>
      </c>
      <c r="E62">
        <v>0</v>
      </c>
      <c r="F62">
        <v>141</v>
      </c>
      <c r="G62">
        <v>142.19999999999999</v>
      </c>
      <c r="H62">
        <v>0</v>
      </c>
      <c r="I62">
        <v>9612</v>
      </c>
      <c r="K62" t="s">
        <v>149</v>
      </c>
      <c r="L62">
        <f>SUMIF(D:D, K62, I:I)</f>
        <v>0</v>
      </c>
      <c r="M62">
        <f>L62/SUM(L:L)</f>
        <v>0</v>
      </c>
    </row>
    <row r="63" spans="1:13" x14ac:dyDescent="0.25">
      <c r="A63" t="s">
        <v>77</v>
      </c>
      <c r="B63">
        <v>12139929</v>
      </c>
      <c r="C63" t="s">
        <v>78</v>
      </c>
      <c r="D63" t="s">
        <v>79</v>
      </c>
      <c r="E63">
        <v>4</v>
      </c>
      <c r="F63">
        <v>447</v>
      </c>
      <c r="G63">
        <v>242.2</v>
      </c>
      <c r="H63">
        <v>0</v>
      </c>
      <c r="I63">
        <v>259500</v>
      </c>
      <c r="K63" t="s">
        <v>121</v>
      </c>
      <c r="L63">
        <f>SUMIF(D:D, K63, I:I)</f>
        <v>0</v>
      </c>
      <c r="M63">
        <f>L63/SUM(L:L)</f>
        <v>0</v>
      </c>
    </row>
    <row r="64" spans="1:13" x14ac:dyDescent="0.25">
      <c r="A64" t="s">
        <v>12</v>
      </c>
      <c r="B64">
        <v>15904128</v>
      </c>
      <c r="C64" t="s">
        <v>47</v>
      </c>
      <c r="D64" t="s">
        <v>40</v>
      </c>
      <c r="E64">
        <v>0</v>
      </c>
      <c r="F64">
        <v>76</v>
      </c>
      <c r="G64">
        <v>230.43</v>
      </c>
      <c r="H64">
        <v>0</v>
      </c>
      <c r="I64">
        <v>0</v>
      </c>
      <c r="K64" t="s">
        <v>114</v>
      </c>
      <c r="L64">
        <f>SUMIF(D:D, K64, I:I)</f>
        <v>0</v>
      </c>
      <c r="M64">
        <f>L64/SUM(L:L)</f>
        <v>0</v>
      </c>
    </row>
    <row r="65" spans="1:13" x14ac:dyDescent="0.25">
      <c r="A65" t="s">
        <v>58</v>
      </c>
      <c r="B65">
        <v>40094865</v>
      </c>
      <c r="C65" t="s">
        <v>59</v>
      </c>
      <c r="D65" t="s">
        <v>60</v>
      </c>
      <c r="E65">
        <v>0</v>
      </c>
      <c r="F65">
        <v>0</v>
      </c>
      <c r="G65">
        <v>182</v>
      </c>
      <c r="H65">
        <v>0</v>
      </c>
      <c r="I65">
        <v>0</v>
      </c>
      <c r="K65" t="s">
        <v>14</v>
      </c>
      <c r="L65">
        <f>SUMIF(D:D, K65, I:I)</f>
        <v>0</v>
      </c>
      <c r="M65">
        <f>L65/SUM(L:L)</f>
        <v>0</v>
      </c>
    </row>
    <row r="66" spans="1:13" x14ac:dyDescent="0.25">
      <c r="A66" t="s">
        <v>27</v>
      </c>
      <c r="B66">
        <v>40543850</v>
      </c>
      <c r="C66" t="s">
        <v>80</v>
      </c>
      <c r="D66" t="s">
        <v>81</v>
      </c>
      <c r="E66">
        <v>0</v>
      </c>
      <c r="F66">
        <v>1</v>
      </c>
      <c r="G66">
        <v>211</v>
      </c>
      <c r="H66">
        <v>0</v>
      </c>
      <c r="I66">
        <v>0</v>
      </c>
      <c r="K66" t="s">
        <v>172</v>
      </c>
      <c r="L66">
        <f>SUMIF(D:D, K66, I:I)</f>
        <v>0</v>
      </c>
      <c r="M66">
        <f>L66/SUM(L:L)</f>
        <v>0</v>
      </c>
    </row>
    <row r="67" spans="1:13" x14ac:dyDescent="0.25">
      <c r="A67" t="s">
        <v>9</v>
      </c>
      <c r="B67">
        <v>15241067</v>
      </c>
      <c r="C67" t="s">
        <v>17</v>
      </c>
      <c r="D67" t="s">
        <v>20</v>
      </c>
      <c r="E67">
        <v>5</v>
      </c>
      <c r="F67">
        <v>2</v>
      </c>
      <c r="G67">
        <v>382.43</v>
      </c>
      <c r="H67">
        <v>0</v>
      </c>
      <c r="I67">
        <v>1127</v>
      </c>
      <c r="K67" t="s">
        <v>113</v>
      </c>
      <c r="L67">
        <f>SUMIF(D:D, K67, I:I)</f>
        <v>0</v>
      </c>
      <c r="M67">
        <f>L67/SUM(L:L)</f>
        <v>0</v>
      </c>
    </row>
    <row r="68" spans="1:13" x14ac:dyDescent="0.25">
      <c r="A68" t="s">
        <v>58</v>
      </c>
      <c r="B68">
        <v>34744810</v>
      </c>
      <c r="C68" t="s">
        <v>82</v>
      </c>
      <c r="D68" t="s">
        <v>42</v>
      </c>
      <c r="E68">
        <v>5</v>
      </c>
      <c r="F68">
        <v>1</v>
      </c>
      <c r="G68">
        <v>290</v>
      </c>
      <c r="H68">
        <v>70</v>
      </c>
      <c r="I68">
        <v>2030</v>
      </c>
      <c r="K68" t="s">
        <v>91</v>
      </c>
      <c r="L68">
        <f>SUMIF(D:D, K68, I:I)</f>
        <v>0</v>
      </c>
      <c r="M68">
        <f>L68/SUM(L:L)</f>
        <v>0</v>
      </c>
    </row>
    <row r="69" spans="1:13" x14ac:dyDescent="0.25">
      <c r="A69" t="s">
        <v>27</v>
      </c>
      <c r="B69">
        <v>7873584</v>
      </c>
      <c r="C69" t="s">
        <v>39</v>
      </c>
      <c r="D69" t="s">
        <v>83</v>
      </c>
      <c r="E69">
        <v>0</v>
      </c>
      <c r="F69">
        <v>101</v>
      </c>
      <c r="G69">
        <v>257.56</v>
      </c>
      <c r="H69">
        <v>0</v>
      </c>
      <c r="I69">
        <v>14618</v>
      </c>
      <c r="K69" t="s">
        <v>119</v>
      </c>
      <c r="L69">
        <f>SUMIF(D:D, K69, I:I)</f>
        <v>0</v>
      </c>
      <c r="M69">
        <f>L69/SUM(L:L)</f>
        <v>0</v>
      </c>
    </row>
    <row r="70" spans="1:13" x14ac:dyDescent="0.25">
      <c r="A70" t="s">
        <v>84</v>
      </c>
      <c r="B70">
        <v>8861977</v>
      </c>
      <c r="C70" t="s">
        <v>17</v>
      </c>
      <c r="D70" t="s">
        <v>20</v>
      </c>
      <c r="E70">
        <v>4</v>
      </c>
      <c r="F70">
        <v>571</v>
      </c>
      <c r="G70">
        <v>388</v>
      </c>
      <c r="H70">
        <v>0</v>
      </c>
      <c r="I70">
        <v>438052</v>
      </c>
    </row>
    <row r="71" spans="1:13" x14ac:dyDescent="0.25">
      <c r="A71" t="s">
        <v>27</v>
      </c>
      <c r="B71">
        <v>16182747</v>
      </c>
      <c r="C71" t="s">
        <v>37</v>
      </c>
      <c r="D71" t="s">
        <v>38</v>
      </c>
      <c r="E71">
        <v>0</v>
      </c>
      <c r="F71">
        <v>0</v>
      </c>
      <c r="G71">
        <v>515</v>
      </c>
      <c r="H71">
        <v>0</v>
      </c>
      <c r="I71">
        <v>515</v>
      </c>
    </row>
    <row r="72" spans="1:13" x14ac:dyDescent="0.25">
      <c r="A72" t="s">
        <v>27</v>
      </c>
      <c r="B72">
        <v>40543848</v>
      </c>
      <c r="C72" t="s">
        <v>80</v>
      </c>
      <c r="D72" t="s">
        <v>81</v>
      </c>
      <c r="E72">
        <v>0</v>
      </c>
      <c r="F72">
        <v>1</v>
      </c>
      <c r="G72">
        <v>211</v>
      </c>
      <c r="H72">
        <v>0</v>
      </c>
      <c r="I72">
        <v>0</v>
      </c>
    </row>
    <row r="73" spans="1:13" x14ac:dyDescent="0.25">
      <c r="B73">
        <v>12823540</v>
      </c>
      <c r="C73" t="s">
        <v>85</v>
      </c>
      <c r="D73" t="s">
        <v>79</v>
      </c>
      <c r="E73">
        <v>0</v>
      </c>
      <c r="F73">
        <v>121</v>
      </c>
      <c r="G73">
        <v>165.9</v>
      </c>
      <c r="H73">
        <v>0</v>
      </c>
      <c r="I73">
        <v>26502</v>
      </c>
    </row>
    <row r="74" spans="1:13" x14ac:dyDescent="0.25">
      <c r="A74" t="s">
        <v>12</v>
      </c>
      <c r="B74">
        <v>15904127</v>
      </c>
      <c r="C74" t="s">
        <v>47</v>
      </c>
      <c r="D74" t="s">
        <v>40</v>
      </c>
      <c r="E74">
        <v>0</v>
      </c>
      <c r="F74">
        <v>76</v>
      </c>
      <c r="G74">
        <v>230.43</v>
      </c>
      <c r="H74">
        <v>0</v>
      </c>
      <c r="I74">
        <v>0</v>
      </c>
    </row>
    <row r="75" spans="1:13" x14ac:dyDescent="0.25">
      <c r="A75" t="s">
        <v>22</v>
      </c>
      <c r="B75">
        <v>39890520</v>
      </c>
      <c r="C75" t="s">
        <v>63</v>
      </c>
      <c r="D75" t="s">
        <v>64</v>
      </c>
      <c r="E75">
        <v>0</v>
      </c>
      <c r="F75">
        <v>0</v>
      </c>
      <c r="G75">
        <v>162</v>
      </c>
      <c r="H75">
        <v>4050</v>
      </c>
      <c r="I75">
        <v>810</v>
      </c>
    </row>
    <row r="76" spans="1:13" x14ac:dyDescent="0.25">
      <c r="A76" t="s">
        <v>9</v>
      </c>
      <c r="B76">
        <v>14889366</v>
      </c>
      <c r="C76" t="s">
        <v>30</v>
      </c>
      <c r="D76" t="s">
        <v>86</v>
      </c>
      <c r="E76">
        <v>0</v>
      </c>
      <c r="F76">
        <v>10</v>
      </c>
      <c r="G76">
        <v>336.6</v>
      </c>
      <c r="H76">
        <v>0</v>
      </c>
      <c r="I76">
        <v>4665</v>
      </c>
    </row>
    <row r="77" spans="1:13" x14ac:dyDescent="0.25">
      <c r="A77" t="s">
        <v>9</v>
      </c>
      <c r="B77">
        <v>12235029</v>
      </c>
      <c r="C77" t="s">
        <v>73</v>
      </c>
      <c r="D77" t="s">
        <v>20</v>
      </c>
      <c r="E77">
        <v>5</v>
      </c>
      <c r="F77">
        <v>2</v>
      </c>
      <c r="G77">
        <v>748.03</v>
      </c>
      <c r="H77">
        <v>0</v>
      </c>
      <c r="I77">
        <v>5662</v>
      </c>
    </row>
    <row r="78" spans="1:13" x14ac:dyDescent="0.25">
      <c r="A78" t="s">
        <v>27</v>
      </c>
      <c r="B78">
        <v>27838481</v>
      </c>
      <c r="C78" t="s">
        <v>35</v>
      </c>
      <c r="D78" t="s">
        <v>87</v>
      </c>
      <c r="E78">
        <v>0</v>
      </c>
      <c r="F78">
        <v>3</v>
      </c>
      <c r="G78">
        <v>231.03</v>
      </c>
      <c r="H78">
        <v>0</v>
      </c>
      <c r="I78">
        <v>5088</v>
      </c>
    </row>
    <row r="79" spans="1:13" x14ac:dyDescent="0.25">
      <c r="A79" t="s">
        <v>88</v>
      </c>
      <c r="B79">
        <v>12540330</v>
      </c>
      <c r="C79" t="s">
        <v>47</v>
      </c>
      <c r="D79" t="s">
        <v>83</v>
      </c>
      <c r="E79">
        <v>0</v>
      </c>
      <c r="F79">
        <v>32</v>
      </c>
      <c r="G79">
        <v>238.9</v>
      </c>
      <c r="H79">
        <v>0</v>
      </c>
      <c r="I79">
        <v>4441</v>
      </c>
    </row>
    <row r="80" spans="1:13" x14ac:dyDescent="0.25">
      <c r="A80" t="s">
        <v>9</v>
      </c>
      <c r="B80">
        <v>11836390</v>
      </c>
      <c r="C80" t="s">
        <v>89</v>
      </c>
      <c r="D80" t="s">
        <v>21</v>
      </c>
      <c r="E80">
        <v>0</v>
      </c>
      <c r="F80">
        <v>0</v>
      </c>
      <c r="G80">
        <v>1749.16</v>
      </c>
      <c r="H80">
        <v>0</v>
      </c>
      <c r="I80">
        <v>1647</v>
      </c>
    </row>
    <row r="81" spans="1:9" x14ac:dyDescent="0.25">
      <c r="A81" t="s">
        <v>9</v>
      </c>
      <c r="B81">
        <v>12235031</v>
      </c>
      <c r="C81" t="s">
        <v>73</v>
      </c>
      <c r="D81" t="s">
        <v>18</v>
      </c>
      <c r="E81">
        <v>4</v>
      </c>
      <c r="F81">
        <v>4</v>
      </c>
      <c r="G81">
        <v>668.66</v>
      </c>
      <c r="H81">
        <v>0</v>
      </c>
      <c r="I81">
        <v>553</v>
      </c>
    </row>
    <row r="82" spans="1:9" x14ac:dyDescent="0.25">
      <c r="A82" t="s">
        <v>27</v>
      </c>
      <c r="B82">
        <v>19358117</v>
      </c>
      <c r="C82" t="s">
        <v>39</v>
      </c>
      <c r="D82" t="s">
        <v>40</v>
      </c>
      <c r="E82">
        <v>0</v>
      </c>
      <c r="F82">
        <v>21</v>
      </c>
      <c r="G82">
        <v>216.56</v>
      </c>
      <c r="H82">
        <v>0</v>
      </c>
      <c r="I82">
        <v>436</v>
      </c>
    </row>
    <row r="83" spans="1:9" x14ac:dyDescent="0.25">
      <c r="A83" t="s">
        <v>22</v>
      </c>
      <c r="B83">
        <v>39010319</v>
      </c>
      <c r="C83" t="s">
        <v>90</v>
      </c>
      <c r="D83" t="s">
        <v>91</v>
      </c>
      <c r="E83">
        <v>0</v>
      </c>
      <c r="F83">
        <v>0</v>
      </c>
      <c r="G83">
        <v>295.76</v>
      </c>
      <c r="H83">
        <v>0</v>
      </c>
      <c r="I83">
        <v>0</v>
      </c>
    </row>
    <row r="84" spans="1:9" x14ac:dyDescent="0.25">
      <c r="A84" t="s">
        <v>9</v>
      </c>
      <c r="B84">
        <v>3519920</v>
      </c>
      <c r="C84" t="s">
        <v>92</v>
      </c>
      <c r="D84" t="s">
        <v>93</v>
      </c>
      <c r="E84">
        <v>0</v>
      </c>
      <c r="F84">
        <v>8</v>
      </c>
      <c r="G84">
        <v>545</v>
      </c>
      <c r="H84">
        <v>0</v>
      </c>
      <c r="I84">
        <v>7648</v>
      </c>
    </row>
    <row r="85" spans="1:9" x14ac:dyDescent="0.25">
      <c r="A85" t="s">
        <v>12</v>
      </c>
      <c r="B85">
        <v>38867724</v>
      </c>
      <c r="C85" t="s">
        <v>15</v>
      </c>
      <c r="D85" t="s">
        <v>16</v>
      </c>
      <c r="E85">
        <v>5</v>
      </c>
      <c r="F85">
        <v>9</v>
      </c>
      <c r="G85">
        <v>189</v>
      </c>
      <c r="H85">
        <v>0</v>
      </c>
      <c r="I85">
        <v>0</v>
      </c>
    </row>
    <row r="86" spans="1:9" x14ac:dyDescent="0.25">
      <c r="A86" t="s">
        <v>9</v>
      </c>
      <c r="B86">
        <v>15241049</v>
      </c>
      <c r="C86" t="s">
        <v>17</v>
      </c>
      <c r="D86" t="s">
        <v>20</v>
      </c>
      <c r="E86">
        <v>0</v>
      </c>
      <c r="F86">
        <v>7</v>
      </c>
      <c r="G86">
        <v>367.13</v>
      </c>
      <c r="H86">
        <v>0</v>
      </c>
      <c r="I86">
        <v>4149</v>
      </c>
    </row>
    <row r="87" spans="1:9" x14ac:dyDescent="0.25">
      <c r="A87" t="s">
        <v>27</v>
      </c>
      <c r="B87">
        <v>19358118</v>
      </c>
      <c r="C87" t="s">
        <v>39</v>
      </c>
      <c r="D87" t="s">
        <v>40</v>
      </c>
      <c r="E87">
        <v>0</v>
      </c>
      <c r="F87">
        <v>21</v>
      </c>
      <c r="G87">
        <v>216.56</v>
      </c>
      <c r="H87">
        <v>0</v>
      </c>
      <c r="I87">
        <v>0</v>
      </c>
    </row>
    <row r="88" spans="1:9" x14ac:dyDescent="0.25">
      <c r="A88" t="s">
        <v>94</v>
      </c>
      <c r="B88">
        <v>10150343</v>
      </c>
      <c r="C88" t="s">
        <v>95</v>
      </c>
      <c r="D88" t="s">
        <v>96</v>
      </c>
      <c r="E88">
        <v>0</v>
      </c>
      <c r="F88">
        <v>15</v>
      </c>
      <c r="G88">
        <v>902.26</v>
      </c>
      <c r="H88">
        <v>0</v>
      </c>
      <c r="I88">
        <v>3082</v>
      </c>
    </row>
    <row r="89" spans="1:9" x14ac:dyDescent="0.25">
      <c r="A89" t="s">
        <v>27</v>
      </c>
      <c r="B89">
        <v>8769498</v>
      </c>
      <c r="C89" t="s">
        <v>97</v>
      </c>
      <c r="D89" t="s">
        <v>98</v>
      </c>
      <c r="E89">
        <v>1</v>
      </c>
      <c r="F89">
        <v>1</v>
      </c>
      <c r="G89">
        <v>330</v>
      </c>
      <c r="H89">
        <v>22.75</v>
      </c>
      <c r="I89">
        <v>660</v>
      </c>
    </row>
    <row r="90" spans="1:9" x14ac:dyDescent="0.25">
      <c r="A90" t="s">
        <v>12</v>
      </c>
      <c r="B90">
        <v>27096640</v>
      </c>
      <c r="C90" t="s">
        <v>99</v>
      </c>
      <c r="D90" t="s">
        <v>100</v>
      </c>
      <c r="E90">
        <v>0</v>
      </c>
      <c r="F90">
        <v>0</v>
      </c>
      <c r="G90">
        <v>353.73</v>
      </c>
      <c r="H90">
        <v>0</v>
      </c>
      <c r="I90">
        <v>0</v>
      </c>
    </row>
    <row r="91" spans="1:9" x14ac:dyDescent="0.25">
      <c r="A91" t="s">
        <v>25</v>
      </c>
      <c r="B91">
        <v>14695081</v>
      </c>
      <c r="C91" t="s">
        <v>23</v>
      </c>
      <c r="D91" t="s">
        <v>26</v>
      </c>
      <c r="E91">
        <v>0</v>
      </c>
      <c r="F91">
        <v>0</v>
      </c>
      <c r="G91">
        <v>202</v>
      </c>
      <c r="H91">
        <v>0</v>
      </c>
      <c r="I91">
        <v>0</v>
      </c>
    </row>
    <row r="92" spans="1:9" x14ac:dyDescent="0.25">
      <c r="A92" t="s">
        <v>101</v>
      </c>
      <c r="B92">
        <v>10379539</v>
      </c>
      <c r="C92" t="s">
        <v>76</v>
      </c>
      <c r="D92" t="s">
        <v>102</v>
      </c>
      <c r="E92">
        <v>4</v>
      </c>
      <c r="F92">
        <v>10</v>
      </c>
      <c r="G92">
        <v>205.6</v>
      </c>
      <c r="H92">
        <v>0</v>
      </c>
      <c r="I92">
        <v>3637</v>
      </c>
    </row>
    <row r="93" spans="1:9" x14ac:dyDescent="0.25">
      <c r="A93" t="s">
        <v>9</v>
      </c>
      <c r="B93">
        <v>10342881</v>
      </c>
      <c r="C93" t="s">
        <v>103</v>
      </c>
      <c r="D93" t="s">
        <v>102</v>
      </c>
      <c r="E93">
        <v>0</v>
      </c>
      <c r="F93">
        <v>0</v>
      </c>
      <c r="G93">
        <v>297.76</v>
      </c>
      <c r="H93">
        <v>0</v>
      </c>
      <c r="I93">
        <v>247</v>
      </c>
    </row>
    <row r="94" spans="1:9" x14ac:dyDescent="0.25">
      <c r="A94" t="s">
        <v>104</v>
      </c>
      <c r="B94">
        <v>40155632</v>
      </c>
      <c r="C94" t="s">
        <v>32</v>
      </c>
      <c r="D94" t="s">
        <v>105</v>
      </c>
      <c r="E94">
        <v>0</v>
      </c>
      <c r="F94">
        <v>0</v>
      </c>
      <c r="G94">
        <v>583.75</v>
      </c>
      <c r="H94">
        <v>0</v>
      </c>
      <c r="I94">
        <v>0</v>
      </c>
    </row>
    <row r="95" spans="1:9" x14ac:dyDescent="0.25">
      <c r="A95" t="s">
        <v>12</v>
      </c>
      <c r="B95">
        <v>17158934</v>
      </c>
      <c r="C95" t="s">
        <v>17</v>
      </c>
      <c r="D95" t="s">
        <v>20</v>
      </c>
      <c r="E95">
        <v>0</v>
      </c>
      <c r="F95">
        <v>10</v>
      </c>
      <c r="G95">
        <v>150.19999999999999</v>
      </c>
      <c r="H95">
        <v>0</v>
      </c>
      <c r="I95">
        <v>6787</v>
      </c>
    </row>
    <row r="96" spans="1:9" x14ac:dyDescent="0.25">
      <c r="A96" t="s">
        <v>12</v>
      </c>
      <c r="B96">
        <v>28683749</v>
      </c>
      <c r="C96" t="s">
        <v>47</v>
      </c>
      <c r="D96" t="s">
        <v>48</v>
      </c>
      <c r="E96">
        <v>0</v>
      </c>
      <c r="F96">
        <v>0</v>
      </c>
      <c r="G96">
        <v>635</v>
      </c>
      <c r="H96">
        <v>0</v>
      </c>
      <c r="I96">
        <v>0</v>
      </c>
    </row>
    <row r="97" spans="1:9" x14ac:dyDescent="0.25">
      <c r="A97" t="s">
        <v>106</v>
      </c>
      <c r="B97">
        <v>27814010</v>
      </c>
      <c r="C97" t="s">
        <v>107</v>
      </c>
      <c r="D97" t="s">
        <v>102</v>
      </c>
      <c r="E97">
        <v>0</v>
      </c>
      <c r="F97">
        <v>32</v>
      </c>
      <c r="G97">
        <v>152.04</v>
      </c>
      <c r="H97">
        <v>8791.6299999999992</v>
      </c>
      <c r="I97">
        <v>24177</v>
      </c>
    </row>
    <row r="98" spans="1:9" x14ac:dyDescent="0.25">
      <c r="A98" t="s">
        <v>108</v>
      </c>
      <c r="B98">
        <v>9558434</v>
      </c>
      <c r="C98" t="s">
        <v>43</v>
      </c>
      <c r="D98" t="s">
        <v>20</v>
      </c>
      <c r="E98">
        <v>5</v>
      </c>
      <c r="F98">
        <v>72</v>
      </c>
      <c r="G98">
        <v>306.52999999999997</v>
      </c>
      <c r="H98">
        <v>0</v>
      </c>
      <c r="I98">
        <v>141022</v>
      </c>
    </row>
    <row r="99" spans="1:9" x14ac:dyDescent="0.25">
      <c r="A99" t="s">
        <v>88</v>
      </c>
      <c r="B99">
        <v>12540329</v>
      </c>
      <c r="C99" t="s">
        <v>47</v>
      </c>
      <c r="D99" t="s">
        <v>83</v>
      </c>
      <c r="E99">
        <v>0</v>
      </c>
      <c r="F99">
        <v>32</v>
      </c>
      <c r="G99">
        <v>248.16</v>
      </c>
      <c r="H99">
        <v>0</v>
      </c>
      <c r="I99">
        <v>13713</v>
      </c>
    </row>
    <row r="100" spans="1:9" x14ac:dyDescent="0.25">
      <c r="A100" t="s">
        <v>12</v>
      </c>
      <c r="B100">
        <v>28496092</v>
      </c>
      <c r="C100" t="s">
        <v>41</v>
      </c>
      <c r="D100" t="s">
        <v>42</v>
      </c>
      <c r="E100">
        <v>0</v>
      </c>
      <c r="F100">
        <v>3</v>
      </c>
      <c r="G100">
        <v>309.13</v>
      </c>
      <c r="H100">
        <v>0</v>
      </c>
      <c r="I100">
        <v>1272</v>
      </c>
    </row>
    <row r="101" spans="1:9" x14ac:dyDescent="0.25">
      <c r="A101" t="s">
        <v>109</v>
      </c>
      <c r="B101">
        <v>10270653</v>
      </c>
      <c r="C101" t="s">
        <v>82</v>
      </c>
      <c r="D101" t="s">
        <v>110</v>
      </c>
      <c r="E101">
        <v>0</v>
      </c>
      <c r="F101">
        <v>44</v>
      </c>
      <c r="G101">
        <v>308.7</v>
      </c>
      <c r="H101">
        <v>0</v>
      </c>
      <c r="I101">
        <v>34161</v>
      </c>
    </row>
    <row r="102" spans="1:9" x14ac:dyDescent="0.25">
      <c r="A102" t="s">
        <v>111</v>
      </c>
      <c r="B102">
        <v>41115755</v>
      </c>
      <c r="C102" t="s">
        <v>112</v>
      </c>
      <c r="D102" t="s">
        <v>113</v>
      </c>
      <c r="E102">
        <v>0</v>
      </c>
      <c r="F102">
        <v>0</v>
      </c>
      <c r="G102">
        <v>168</v>
      </c>
      <c r="H102">
        <v>0</v>
      </c>
      <c r="I102">
        <v>0</v>
      </c>
    </row>
    <row r="103" spans="1:9" x14ac:dyDescent="0.25">
      <c r="A103" t="s">
        <v>9</v>
      </c>
      <c r="B103">
        <v>7265741</v>
      </c>
      <c r="C103" t="s">
        <v>17</v>
      </c>
      <c r="D103" t="s">
        <v>20</v>
      </c>
      <c r="E103">
        <v>4</v>
      </c>
      <c r="F103">
        <v>20</v>
      </c>
      <c r="G103">
        <v>311.23</v>
      </c>
      <c r="H103">
        <v>0</v>
      </c>
      <c r="I103">
        <v>18393</v>
      </c>
    </row>
    <row r="104" spans="1:9" x14ac:dyDescent="0.25">
      <c r="A104" t="s">
        <v>9</v>
      </c>
      <c r="B104">
        <v>7265654</v>
      </c>
      <c r="C104" t="s">
        <v>17</v>
      </c>
      <c r="D104" t="s">
        <v>20</v>
      </c>
      <c r="E104">
        <v>0</v>
      </c>
      <c r="F104">
        <v>10</v>
      </c>
      <c r="G104">
        <v>311.23</v>
      </c>
      <c r="H104">
        <v>0</v>
      </c>
      <c r="I104">
        <v>7125</v>
      </c>
    </row>
    <row r="105" spans="1:9" x14ac:dyDescent="0.25">
      <c r="A105" t="s">
        <v>9</v>
      </c>
      <c r="B105">
        <v>3519923</v>
      </c>
      <c r="C105" t="s">
        <v>92</v>
      </c>
      <c r="D105" t="s">
        <v>93</v>
      </c>
      <c r="E105">
        <v>4</v>
      </c>
      <c r="F105">
        <v>3</v>
      </c>
      <c r="G105">
        <v>559</v>
      </c>
      <c r="H105">
        <v>0</v>
      </c>
      <c r="I105">
        <v>1677</v>
      </c>
    </row>
    <row r="106" spans="1:9" x14ac:dyDescent="0.25">
      <c r="A106" t="s">
        <v>104</v>
      </c>
      <c r="B106">
        <v>40155717</v>
      </c>
      <c r="C106" t="s">
        <v>32</v>
      </c>
      <c r="D106" t="s">
        <v>114</v>
      </c>
      <c r="E106">
        <v>0</v>
      </c>
      <c r="F106">
        <v>0</v>
      </c>
      <c r="G106">
        <v>587.87</v>
      </c>
      <c r="H106">
        <v>0</v>
      </c>
      <c r="I106">
        <v>0</v>
      </c>
    </row>
    <row r="107" spans="1:9" x14ac:dyDescent="0.25">
      <c r="A107" t="s">
        <v>12</v>
      </c>
      <c r="B107">
        <v>15904129</v>
      </c>
      <c r="C107" t="s">
        <v>47</v>
      </c>
      <c r="D107" t="s">
        <v>40</v>
      </c>
      <c r="E107">
        <v>0</v>
      </c>
      <c r="F107">
        <v>76</v>
      </c>
      <c r="G107">
        <v>229.96</v>
      </c>
      <c r="H107">
        <v>0</v>
      </c>
      <c r="I107">
        <v>15412</v>
      </c>
    </row>
    <row r="108" spans="1:9" x14ac:dyDescent="0.25">
      <c r="A108" t="s">
        <v>9</v>
      </c>
      <c r="B108">
        <v>7265653</v>
      </c>
      <c r="C108" t="s">
        <v>17</v>
      </c>
      <c r="D108" t="s">
        <v>20</v>
      </c>
      <c r="E108">
        <v>0</v>
      </c>
      <c r="F108">
        <v>20</v>
      </c>
      <c r="G108">
        <v>311.23</v>
      </c>
      <c r="H108">
        <v>0</v>
      </c>
      <c r="I108">
        <v>13222</v>
      </c>
    </row>
    <row r="109" spans="1:9" x14ac:dyDescent="0.25">
      <c r="A109" t="s">
        <v>12</v>
      </c>
      <c r="B109">
        <v>38866179</v>
      </c>
      <c r="C109" t="s">
        <v>15</v>
      </c>
      <c r="D109" t="s">
        <v>16</v>
      </c>
      <c r="E109">
        <v>5</v>
      </c>
      <c r="F109">
        <v>6</v>
      </c>
      <c r="G109">
        <v>188.33</v>
      </c>
      <c r="H109">
        <v>46.25</v>
      </c>
      <c r="I109">
        <v>185</v>
      </c>
    </row>
    <row r="110" spans="1:9" x14ac:dyDescent="0.25">
      <c r="A110" t="s">
        <v>27</v>
      </c>
      <c r="B110">
        <v>10643957</v>
      </c>
      <c r="C110" t="s">
        <v>115</v>
      </c>
      <c r="D110" t="s">
        <v>116</v>
      </c>
      <c r="E110">
        <v>4</v>
      </c>
      <c r="F110">
        <v>1</v>
      </c>
      <c r="G110">
        <v>1071.7</v>
      </c>
      <c r="H110">
        <v>0</v>
      </c>
      <c r="I110">
        <v>1063</v>
      </c>
    </row>
    <row r="111" spans="1:9" x14ac:dyDescent="0.25">
      <c r="A111" t="s">
        <v>27</v>
      </c>
      <c r="B111">
        <v>6646643</v>
      </c>
      <c r="C111" t="s">
        <v>43</v>
      </c>
      <c r="D111" t="s">
        <v>20</v>
      </c>
      <c r="E111">
        <v>0</v>
      </c>
      <c r="F111">
        <v>41</v>
      </c>
      <c r="G111">
        <v>318</v>
      </c>
      <c r="H111">
        <v>0</v>
      </c>
      <c r="I111">
        <v>31800</v>
      </c>
    </row>
    <row r="112" spans="1:9" x14ac:dyDescent="0.25">
      <c r="A112" t="s">
        <v>27</v>
      </c>
      <c r="B112">
        <v>10970847</v>
      </c>
      <c r="C112" t="s">
        <v>59</v>
      </c>
      <c r="D112" t="s">
        <v>83</v>
      </c>
      <c r="E112">
        <v>4</v>
      </c>
      <c r="F112">
        <v>102</v>
      </c>
      <c r="G112">
        <v>223.33</v>
      </c>
      <c r="H112">
        <v>0</v>
      </c>
      <c r="I112">
        <v>10087</v>
      </c>
    </row>
    <row r="113" spans="1:9" x14ac:dyDescent="0.25">
      <c r="A113" t="s">
        <v>9</v>
      </c>
      <c r="B113">
        <v>9851845</v>
      </c>
      <c r="C113" t="s">
        <v>10</v>
      </c>
      <c r="D113" t="s">
        <v>11</v>
      </c>
      <c r="E113">
        <v>4</v>
      </c>
      <c r="F113">
        <v>14</v>
      </c>
      <c r="G113">
        <v>807.8</v>
      </c>
      <c r="H113">
        <v>0</v>
      </c>
      <c r="I113">
        <v>5726</v>
      </c>
    </row>
    <row r="114" spans="1:9" x14ac:dyDescent="0.25">
      <c r="A114" t="s">
        <v>117</v>
      </c>
      <c r="B114">
        <v>35476111</v>
      </c>
      <c r="C114" t="s">
        <v>118</v>
      </c>
      <c r="D114" t="s">
        <v>119</v>
      </c>
      <c r="E114">
        <v>0</v>
      </c>
      <c r="F114">
        <v>1</v>
      </c>
      <c r="G114">
        <v>378</v>
      </c>
      <c r="H114">
        <v>0</v>
      </c>
      <c r="I114">
        <v>0</v>
      </c>
    </row>
    <row r="115" spans="1:9" x14ac:dyDescent="0.25">
      <c r="A115" t="s">
        <v>9</v>
      </c>
      <c r="B115">
        <v>13794921</v>
      </c>
      <c r="C115" t="s">
        <v>65</v>
      </c>
      <c r="D115" t="s">
        <v>66</v>
      </c>
      <c r="E115">
        <v>0</v>
      </c>
      <c r="F115">
        <v>201</v>
      </c>
      <c r="G115">
        <v>153.93</v>
      </c>
      <c r="H115">
        <v>0</v>
      </c>
      <c r="I115">
        <v>6467</v>
      </c>
    </row>
    <row r="116" spans="1:9" x14ac:dyDescent="0.25">
      <c r="B116">
        <v>12139927</v>
      </c>
      <c r="C116" t="s">
        <v>78</v>
      </c>
      <c r="D116" t="s">
        <v>79</v>
      </c>
      <c r="E116">
        <v>5</v>
      </c>
      <c r="F116">
        <v>211</v>
      </c>
      <c r="G116">
        <v>217.1</v>
      </c>
      <c r="H116">
        <v>0</v>
      </c>
      <c r="I116">
        <v>201764</v>
      </c>
    </row>
    <row r="117" spans="1:9" x14ac:dyDescent="0.25">
      <c r="A117" t="s">
        <v>12</v>
      </c>
      <c r="B117">
        <v>28733573</v>
      </c>
      <c r="C117" t="s">
        <v>120</v>
      </c>
      <c r="D117" t="s">
        <v>121</v>
      </c>
      <c r="E117">
        <v>0</v>
      </c>
      <c r="F117">
        <v>0</v>
      </c>
      <c r="G117">
        <v>630</v>
      </c>
      <c r="H117">
        <v>0</v>
      </c>
      <c r="I117">
        <v>0</v>
      </c>
    </row>
    <row r="118" spans="1:9" x14ac:dyDescent="0.25">
      <c r="A118" t="s">
        <v>9</v>
      </c>
      <c r="B118">
        <v>12235030</v>
      </c>
      <c r="C118" t="s">
        <v>73</v>
      </c>
      <c r="D118" t="s">
        <v>20</v>
      </c>
      <c r="E118">
        <v>0</v>
      </c>
      <c r="F118">
        <v>5</v>
      </c>
      <c r="G118">
        <v>857.9</v>
      </c>
      <c r="H118">
        <v>0</v>
      </c>
      <c r="I118">
        <v>908</v>
      </c>
    </row>
    <row r="119" spans="1:9" x14ac:dyDescent="0.25">
      <c r="A119" t="s">
        <v>27</v>
      </c>
      <c r="B119">
        <v>10643956</v>
      </c>
      <c r="C119" t="s">
        <v>115</v>
      </c>
      <c r="D119" t="s">
        <v>116</v>
      </c>
      <c r="E119">
        <v>3</v>
      </c>
      <c r="F119">
        <v>3</v>
      </c>
      <c r="G119">
        <v>1367.5</v>
      </c>
      <c r="H119">
        <v>0</v>
      </c>
      <c r="I119">
        <v>1326</v>
      </c>
    </row>
    <row r="120" spans="1:9" x14ac:dyDescent="0.25">
      <c r="A120" t="s">
        <v>67</v>
      </c>
      <c r="B120">
        <v>33225730</v>
      </c>
      <c r="C120" t="s">
        <v>68</v>
      </c>
      <c r="D120" t="s">
        <v>69</v>
      </c>
      <c r="E120">
        <v>0</v>
      </c>
      <c r="F120">
        <v>0</v>
      </c>
      <c r="G120">
        <v>380</v>
      </c>
      <c r="H120">
        <v>0</v>
      </c>
      <c r="I120">
        <v>0</v>
      </c>
    </row>
    <row r="121" spans="1:9" x14ac:dyDescent="0.25">
      <c r="A121" t="s">
        <v>27</v>
      </c>
      <c r="B121">
        <v>7040996</v>
      </c>
      <c r="C121" t="s">
        <v>28</v>
      </c>
      <c r="D121" t="s">
        <v>29</v>
      </c>
      <c r="E121">
        <v>0</v>
      </c>
      <c r="F121">
        <v>68</v>
      </c>
      <c r="G121">
        <v>511.15</v>
      </c>
      <c r="H121">
        <v>6024.5</v>
      </c>
      <c r="I121">
        <v>24098</v>
      </c>
    </row>
    <row r="122" spans="1:9" x14ac:dyDescent="0.25">
      <c r="A122" t="s">
        <v>12</v>
      </c>
      <c r="B122">
        <v>11459861</v>
      </c>
      <c r="C122" t="s">
        <v>122</v>
      </c>
      <c r="D122" t="s">
        <v>123</v>
      </c>
      <c r="E122">
        <v>5</v>
      </c>
      <c r="F122">
        <v>24</v>
      </c>
      <c r="G122">
        <v>167</v>
      </c>
      <c r="H122">
        <v>0</v>
      </c>
      <c r="I122">
        <v>3006</v>
      </c>
    </row>
    <row r="123" spans="1:9" x14ac:dyDescent="0.25">
      <c r="A123" t="s">
        <v>9</v>
      </c>
      <c r="B123">
        <v>12235034</v>
      </c>
      <c r="C123" t="s">
        <v>73</v>
      </c>
      <c r="D123" t="s">
        <v>20</v>
      </c>
      <c r="E123">
        <v>4</v>
      </c>
      <c r="F123">
        <v>6</v>
      </c>
      <c r="G123">
        <v>683.13</v>
      </c>
      <c r="H123">
        <v>0</v>
      </c>
      <c r="I123">
        <v>2677</v>
      </c>
    </row>
    <row r="124" spans="1:9" x14ac:dyDescent="0.25">
      <c r="A124" t="s">
        <v>9</v>
      </c>
      <c r="B124">
        <v>14889367</v>
      </c>
      <c r="C124" t="s">
        <v>30</v>
      </c>
      <c r="D124" t="s">
        <v>86</v>
      </c>
      <c r="E124">
        <v>2</v>
      </c>
      <c r="F124">
        <v>1</v>
      </c>
      <c r="G124">
        <v>354.7</v>
      </c>
      <c r="H124">
        <v>0</v>
      </c>
      <c r="I124">
        <v>676</v>
      </c>
    </row>
    <row r="125" spans="1:9" x14ac:dyDescent="0.25">
      <c r="B125">
        <v>13794919</v>
      </c>
      <c r="C125" t="s">
        <v>65</v>
      </c>
      <c r="D125" t="s">
        <v>66</v>
      </c>
      <c r="E125">
        <v>4</v>
      </c>
      <c r="F125">
        <v>201</v>
      </c>
      <c r="G125">
        <v>156.6</v>
      </c>
      <c r="H125">
        <v>0</v>
      </c>
      <c r="I125">
        <v>30780</v>
      </c>
    </row>
    <row r="126" spans="1:9" x14ac:dyDescent="0.25">
      <c r="A126" t="s">
        <v>12</v>
      </c>
      <c r="B126">
        <v>24894398</v>
      </c>
      <c r="C126" t="s">
        <v>32</v>
      </c>
      <c r="D126" t="s">
        <v>33</v>
      </c>
      <c r="E126">
        <v>0</v>
      </c>
      <c r="F126">
        <v>2</v>
      </c>
      <c r="G126">
        <v>912</v>
      </c>
      <c r="H126">
        <v>0</v>
      </c>
      <c r="I126">
        <v>5472</v>
      </c>
    </row>
    <row r="127" spans="1:9" x14ac:dyDescent="0.25">
      <c r="A127" t="s">
        <v>124</v>
      </c>
      <c r="B127">
        <v>7385245</v>
      </c>
      <c r="C127" t="s">
        <v>125</v>
      </c>
      <c r="D127" t="s">
        <v>126</v>
      </c>
      <c r="E127">
        <v>0</v>
      </c>
      <c r="F127">
        <v>5</v>
      </c>
      <c r="G127">
        <v>339</v>
      </c>
      <c r="H127">
        <v>874.5</v>
      </c>
      <c r="I127">
        <v>1749</v>
      </c>
    </row>
    <row r="128" spans="1:9" x14ac:dyDescent="0.25">
      <c r="A128" t="s">
        <v>127</v>
      </c>
      <c r="B128">
        <v>12823539</v>
      </c>
      <c r="C128" t="s">
        <v>85</v>
      </c>
      <c r="D128" t="s">
        <v>79</v>
      </c>
      <c r="E128">
        <v>4</v>
      </c>
      <c r="F128">
        <v>401</v>
      </c>
      <c r="G128">
        <v>201.26</v>
      </c>
      <c r="H128">
        <v>0</v>
      </c>
      <c r="I128">
        <v>88836</v>
      </c>
    </row>
    <row r="129" spans="1:9" x14ac:dyDescent="0.25">
      <c r="A129" t="s">
        <v>49</v>
      </c>
      <c r="B129">
        <v>14009648</v>
      </c>
      <c r="C129" t="s">
        <v>50</v>
      </c>
      <c r="D129" t="s">
        <v>51</v>
      </c>
      <c r="E129">
        <v>0</v>
      </c>
      <c r="F129">
        <v>16</v>
      </c>
      <c r="G129">
        <v>1293</v>
      </c>
      <c r="H129">
        <v>0</v>
      </c>
      <c r="I129">
        <v>19395</v>
      </c>
    </row>
    <row r="130" spans="1:9" x14ac:dyDescent="0.25">
      <c r="A130" t="s">
        <v>12</v>
      </c>
      <c r="B130">
        <v>28733767</v>
      </c>
      <c r="C130" t="s">
        <v>120</v>
      </c>
      <c r="D130" t="s">
        <v>121</v>
      </c>
      <c r="E130">
        <v>0</v>
      </c>
      <c r="F130">
        <v>0</v>
      </c>
      <c r="G130">
        <v>630</v>
      </c>
      <c r="H130">
        <v>0</v>
      </c>
      <c r="I130">
        <v>0</v>
      </c>
    </row>
    <row r="131" spans="1:9" x14ac:dyDescent="0.25">
      <c r="A131" t="s">
        <v>12</v>
      </c>
      <c r="B131">
        <v>15842171</v>
      </c>
      <c r="C131" t="s">
        <v>128</v>
      </c>
      <c r="D131" t="s">
        <v>129</v>
      </c>
      <c r="E131">
        <v>3</v>
      </c>
      <c r="F131">
        <v>2</v>
      </c>
      <c r="G131">
        <v>345.83</v>
      </c>
      <c r="H131">
        <v>0</v>
      </c>
      <c r="I131">
        <v>3058</v>
      </c>
    </row>
    <row r="132" spans="1:9" x14ac:dyDescent="0.25">
      <c r="A132" t="s">
        <v>12</v>
      </c>
      <c r="B132">
        <v>15842164</v>
      </c>
      <c r="C132" t="s">
        <v>128</v>
      </c>
      <c r="D132" t="s">
        <v>129</v>
      </c>
      <c r="E132">
        <v>5</v>
      </c>
      <c r="F132">
        <v>7</v>
      </c>
      <c r="G132">
        <v>434.93</v>
      </c>
      <c r="H132">
        <v>7004</v>
      </c>
      <c r="I132">
        <v>7004</v>
      </c>
    </row>
    <row r="133" spans="1:9" x14ac:dyDescent="0.25">
      <c r="A133" t="s">
        <v>9</v>
      </c>
      <c r="B133">
        <v>14889368</v>
      </c>
      <c r="C133" t="s">
        <v>30</v>
      </c>
      <c r="D133" t="s">
        <v>86</v>
      </c>
      <c r="E133">
        <v>5</v>
      </c>
      <c r="F133">
        <v>1</v>
      </c>
      <c r="G133">
        <v>351.2</v>
      </c>
      <c r="H133">
        <v>0</v>
      </c>
      <c r="I133">
        <v>338</v>
      </c>
    </row>
    <row r="134" spans="1:9" x14ac:dyDescent="0.25">
      <c r="A134" t="s">
        <v>9</v>
      </c>
      <c r="B134">
        <v>3519919</v>
      </c>
      <c r="C134" t="s">
        <v>92</v>
      </c>
      <c r="D134" t="s">
        <v>93</v>
      </c>
      <c r="E134">
        <v>0</v>
      </c>
      <c r="F134">
        <v>24</v>
      </c>
      <c r="G134">
        <v>585.79999999999995</v>
      </c>
      <c r="H134">
        <v>0</v>
      </c>
      <c r="I134">
        <v>16993</v>
      </c>
    </row>
    <row r="135" spans="1:9" x14ac:dyDescent="0.25">
      <c r="A135" t="s">
        <v>130</v>
      </c>
      <c r="B135">
        <v>12139926</v>
      </c>
      <c r="C135" t="s">
        <v>78</v>
      </c>
      <c r="D135" t="s">
        <v>79</v>
      </c>
      <c r="E135">
        <v>5</v>
      </c>
      <c r="F135">
        <v>180</v>
      </c>
      <c r="G135">
        <v>248.2</v>
      </c>
      <c r="H135">
        <v>0</v>
      </c>
      <c r="I135">
        <v>147788</v>
      </c>
    </row>
    <row r="136" spans="1:9" x14ac:dyDescent="0.25">
      <c r="A136" t="s">
        <v>131</v>
      </c>
      <c r="B136">
        <v>6646641</v>
      </c>
      <c r="C136" t="s">
        <v>43</v>
      </c>
      <c r="D136" t="s">
        <v>20</v>
      </c>
      <c r="E136">
        <v>5</v>
      </c>
      <c r="F136">
        <v>495</v>
      </c>
      <c r="G136">
        <v>303.33</v>
      </c>
      <c r="H136">
        <v>0</v>
      </c>
      <c r="I136">
        <v>368154</v>
      </c>
    </row>
    <row r="137" spans="1:9" x14ac:dyDescent="0.25">
      <c r="A137" t="s">
        <v>132</v>
      </c>
      <c r="B137">
        <v>39049246</v>
      </c>
      <c r="C137" t="s">
        <v>76</v>
      </c>
      <c r="D137" t="s">
        <v>126</v>
      </c>
      <c r="E137">
        <v>5</v>
      </c>
      <c r="F137">
        <v>2</v>
      </c>
      <c r="G137">
        <v>158.25</v>
      </c>
      <c r="H137">
        <v>0</v>
      </c>
      <c r="I137">
        <v>0</v>
      </c>
    </row>
    <row r="138" spans="1:9" x14ac:dyDescent="0.25">
      <c r="A138" t="s">
        <v>12</v>
      </c>
      <c r="B138">
        <v>19329909</v>
      </c>
      <c r="C138" t="s">
        <v>61</v>
      </c>
      <c r="D138" t="s">
        <v>62</v>
      </c>
      <c r="E138">
        <v>0</v>
      </c>
      <c r="F138">
        <v>0</v>
      </c>
      <c r="G138">
        <v>290.5</v>
      </c>
      <c r="H138">
        <v>0</v>
      </c>
      <c r="I138">
        <v>0</v>
      </c>
    </row>
    <row r="139" spans="1:9" x14ac:dyDescent="0.25">
      <c r="A139" t="s">
        <v>12</v>
      </c>
      <c r="B139">
        <v>34919201</v>
      </c>
      <c r="C139" t="s">
        <v>133</v>
      </c>
      <c r="D139" t="s">
        <v>134</v>
      </c>
      <c r="E139">
        <v>0</v>
      </c>
      <c r="F139">
        <v>5</v>
      </c>
      <c r="G139">
        <v>325.56</v>
      </c>
      <c r="H139">
        <v>0</v>
      </c>
      <c r="I139">
        <v>8088</v>
      </c>
    </row>
    <row r="140" spans="1:9" x14ac:dyDescent="0.25">
      <c r="A140" t="s">
        <v>22</v>
      </c>
      <c r="B140">
        <v>39890516</v>
      </c>
      <c r="C140" t="s">
        <v>63</v>
      </c>
      <c r="D140" t="s">
        <v>64</v>
      </c>
      <c r="E140">
        <v>0</v>
      </c>
      <c r="F140">
        <v>0</v>
      </c>
      <c r="G140">
        <v>162</v>
      </c>
      <c r="H140">
        <v>810</v>
      </c>
      <c r="I140">
        <v>162</v>
      </c>
    </row>
    <row r="141" spans="1:9" x14ac:dyDescent="0.25">
      <c r="A141" t="s">
        <v>27</v>
      </c>
      <c r="B141">
        <v>11469925</v>
      </c>
      <c r="C141" t="s">
        <v>135</v>
      </c>
      <c r="D141" t="s">
        <v>53</v>
      </c>
      <c r="E141">
        <v>0</v>
      </c>
      <c r="F141">
        <v>33</v>
      </c>
      <c r="G141">
        <v>731.46</v>
      </c>
      <c r="H141">
        <v>0</v>
      </c>
      <c r="I141">
        <v>25736</v>
      </c>
    </row>
    <row r="142" spans="1:9" x14ac:dyDescent="0.25">
      <c r="A142" t="s">
        <v>12</v>
      </c>
      <c r="B142">
        <v>38867707</v>
      </c>
      <c r="C142" t="s">
        <v>15</v>
      </c>
      <c r="D142" t="s">
        <v>16</v>
      </c>
      <c r="E142">
        <v>5</v>
      </c>
      <c r="F142">
        <v>9</v>
      </c>
      <c r="G142">
        <v>189</v>
      </c>
      <c r="H142">
        <v>0</v>
      </c>
      <c r="I142">
        <v>0</v>
      </c>
    </row>
    <row r="143" spans="1:9" x14ac:dyDescent="0.25">
      <c r="A143" t="s">
        <v>49</v>
      </c>
      <c r="B143">
        <v>22094163</v>
      </c>
      <c r="C143" t="s">
        <v>32</v>
      </c>
      <c r="D143" t="s">
        <v>136</v>
      </c>
      <c r="E143">
        <v>0</v>
      </c>
      <c r="F143">
        <v>9</v>
      </c>
      <c r="G143">
        <v>769.2</v>
      </c>
      <c r="H143">
        <v>0</v>
      </c>
      <c r="I143">
        <v>13017</v>
      </c>
    </row>
    <row r="144" spans="1:9" x14ac:dyDescent="0.25">
      <c r="A144" t="s">
        <v>101</v>
      </c>
      <c r="B144">
        <v>14097436</v>
      </c>
      <c r="C144" t="s">
        <v>28</v>
      </c>
      <c r="D144" t="s">
        <v>29</v>
      </c>
      <c r="E144">
        <v>0</v>
      </c>
      <c r="F144">
        <v>7</v>
      </c>
      <c r="G144">
        <v>484.73</v>
      </c>
      <c r="H144">
        <v>1166.93</v>
      </c>
      <c r="I144">
        <v>33841</v>
      </c>
    </row>
    <row r="145" spans="1:9" x14ac:dyDescent="0.25">
      <c r="A145" t="s">
        <v>27</v>
      </c>
      <c r="B145">
        <v>25394988</v>
      </c>
      <c r="C145" t="s">
        <v>59</v>
      </c>
      <c r="D145" t="s">
        <v>60</v>
      </c>
      <c r="E145">
        <v>0</v>
      </c>
      <c r="F145">
        <v>4</v>
      </c>
      <c r="G145">
        <v>213.03</v>
      </c>
      <c r="H145">
        <v>0</v>
      </c>
      <c r="I145">
        <v>194</v>
      </c>
    </row>
    <row r="146" spans="1:9" x14ac:dyDescent="0.25">
      <c r="A146" t="s">
        <v>9</v>
      </c>
      <c r="B146">
        <v>9851844</v>
      </c>
      <c r="C146" t="s">
        <v>10</v>
      </c>
      <c r="D146" t="s">
        <v>11</v>
      </c>
      <c r="E146">
        <v>4</v>
      </c>
      <c r="F146">
        <v>11</v>
      </c>
      <c r="G146">
        <v>820.57</v>
      </c>
      <c r="H146">
        <v>398.35</v>
      </c>
      <c r="I146">
        <v>5577</v>
      </c>
    </row>
    <row r="147" spans="1:9" x14ac:dyDescent="0.25">
      <c r="A147" t="s">
        <v>137</v>
      </c>
      <c r="B147">
        <v>15742691</v>
      </c>
      <c r="C147" t="s">
        <v>138</v>
      </c>
      <c r="D147" t="s">
        <v>139</v>
      </c>
      <c r="E147">
        <v>5</v>
      </c>
      <c r="F147">
        <v>96</v>
      </c>
      <c r="G147">
        <v>312.39999999999998</v>
      </c>
      <c r="H147">
        <v>0</v>
      </c>
      <c r="I147">
        <v>28506</v>
      </c>
    </row>
    <row r="148" spans="1:9" x14ac:dyDescent="0.25">
      <c r="A148" t="s">
        <v>9</v>
      </c>
      <c r="B148">
        <v>14570971</v>
      </c>
      <c r="C148" t="s">
        <v>140</v>
      </c>
      <c r="D148" t="s">
        <v>141</v>
      </c>
      <c r="E148">
        <v>4</v>
      </c>
      <c r="F148">
        <v>1</v>
      </c>
      <c r="G148">
        <v>286.5</v>
      </c>
      <c r="H148">
        <v>0</v>
      </c>
      <c r="I148">
        <v>0</v>
      </c>
    </row>
    <row r="149" spans="1:9" x14ac:dyDescent="0.25">
      <c r="A149" t="s">
        <v>27</v>
      </c>
      <c r="B149">
        <v>9693720</v>
      </c>
      <c r="C149" t="s">
        <v>142</v>
      </c>
      <c r="D149" t="s">
        <v>143</v>
      </c>
      <c r="E149">
        <v>1</v>
      </c>
      <c r="F149">
        <v>1</v>
      </c>
      <c r="G149">
        <v>449.6</v>
      </c>
      <c r="H149">
        <v>0</v>
      </c>
      <c r="I149">
        <v>6942</v>
      </c>
    </row>
    <row r="150" spans="1:9" x14ac:dyDescent="0.25">
      <c r="A150" t="s">
        <v>9</v>
      </c>
      <c r="B150">
        <v>13794917</v>
      </c>
      <c r="C150" t="s">
        <v>65</v>
      </c>
      <c r="D150" t="s">
        <v>66</v>
      </c>
      <c r="E150">
        <v>4</v>
      </c>
      <c r="F150">
        <v>141</v>
      </c>
      <c r="G150">
        <v>142.19999999999999</v>
      </c>
      <c r="H150">
        <v>0</v>
      </c>
      <c r="I150">
        <v>3090</v>
      </c>
    </row>
    <row r="151" spans="1:9" x14ac:dyDescent="0.25">
      <c r="A151" t="s">
        <v>27</v>
      </c>
      <c r="B151">
        <v>9558436</v>
      </c>
      <c r="C151" t="s">
        <v>43</v>
      </c>
      <c r="D151" t="s">
        <v>20</v>
      </c>
      <c r="E151">
        <v>0</v>
      </c>
      <c r="F151">
        <v>13</v>
      </c>
      <c r="G151">
        <v>318</v>
      </c>
      <c r="H151">
        <v>0</v>
      </c>
      <c r="I151">
        <v>4452</v>
      </c>
    </row>
    <row r="152" spans="1:9" x14ac:dyDescent="0.25">
      <c r="A152" t="s">
        <v>27</v>
      </c>
      <c r="B152">
        <v>4807848</v>
      </c>
      <c r="C152" t="s">
        <v>43</v>
      </c>
      <c r="D152" t="s">
        <v>20</v>
      </c>
      <c r="E152">
        <v>4</v>
      </c>
      <c r="F152">
        <v>163</v>
      </c>
      <c r="G152">
        <v>292</v>
      </c>
      <c r="H152">
        <v>0</v>
      </c>
      <c r="I152">
        <v>55360</v>
      </c>
    </row>
    <row r="153" spans="1:9" x14ac:dyDescent="0.25">
      <c r="A153" t="s">
        <v>104</v>
      </c>
      <c r="B153">
        <v>36110627</v>
      </c>
      <c r="C153" t="s">
        <v>32</v>
      </c>
      <c r="D153" t="s">
        <v>114</v>
      </c>
      <c r="E153">
        <v>0</v>
      </c>
      <c r="F153">
        <v>0</v>
      </c>
      <c r="G153">
        <v>610</v>
      </c>
      <c r="H153">
        <v>0</v>
      </c>
      <c r="I153">
        <v>0</v>
      </c>
    </row>
    <row r="154" spans="1:9" x14ac:dyDescent="0.25">
      <c r="B154">
        <v>4740754</v>
      </c>
      <c r="C154" t="s">
        <v>17</v>
      </c>
      <c r="D154" t="s">
        <v>20</v>
      </c>
      <c r="E154">
        <v>5</v>
      </c>
      <c r="F154">
        <v>1544</v>
      </c>
      <c r="G154">
        <v>388</v>
      </c>
      <c r="H154">
        <v>0</v>
      </c>
      <c r="I154">
        <v>1478280</v>
      </c>
    </row>
    <row r="155" spans="1:9" x14ac:dyDescent="0.25">
      <c r="A155" t="s">
        <v>9</v>
      </c>
      <c r="B155">
        <v>9604223</v>
      </c>
      <c r="C155" t="s">
        <v>135</v>
      </c>
      <c r="D155" t="s">
        <v>144</v>
      </c>
      <c r="E155">
        <v>0</v>
      </c>
      <c r="F155">
        <v>10</v>
      </c>
      <c r="G155">
        <v>609.86</v>
      </c>
      <c r="H155">
        <v>0</v>
      </c>
      <c r="I155">
        <v>4656</v>
      </c>
    </row>
    <row r="156" spans="1:9" x14ac:dyDescent="0.25">
      <c r="A156" t="s">
        <v>104</v>
      </c>
      <c r="B156">
        <v>33517507</v>
      </c>
      <c r="C156" t="s">
        <v>32</v>
      </c>
      <c r="D156" t="s">
        <v>105</v>
      </c>
      <c r="E156">
        <v>0</v>
      </c>
      <c r="F156">
        <v>0</v>
      </c>
      <c r="G156">
        <v>610</v>
      </c>
      <c r="H156">
        <v>0</v>
      </c>
      <c r="I156">
        <v>0</v>
      </c>
    </row>
    <row r="157" spans="1:9" x14ac:dyDescent="0.25">
      <c r="A157" t="s">
        <v>9</v>
      </c>
      <c r="B157">
        <v>12154130</v>
      </c>
      <c r="C157" t="s">
        <v>85</v>
      </c>
      <c r="D157" t="s">
        <v>79</v>
      </c>
      <c r="E157">
        <v>0</v>
      </c>
      <c r="F157">
        <v>10</v>
      </c>
      <c r="G157">
        <v>191.9</v>
      </c>
      <c r="H157">
        <v>0</v>
      </c>
      <c r="I157">
        <v>356</v>
      </c>
    </row>
    <row r="158" spans="1:9" x14ac:dyDescent="0.25">
      <c r="A158" t="s">
        <v>12</v>
      </c>
      <c r="B158">
        <v>15619532</v>
      </c>
      <c r="C158" t="s">
        <v>45</v>
      </c>
      <c r="D158" t="s">
        <v>40</v>
      </c>
      <c r="E158">
        <v>4</v>
      </c>
      <c r="F158">
        <v>112</v>
      </c>
      <c r="G158">
        <v>159.4</v>
      </c>
      <c r="H158">
        <v>0</v>
      </c>
      <c r="I158">
        <v>144</v>
      </c>
    </row>
    <row r="159" spans="1:9" x14ac:dyDescent="0.25">
      <c r="A159" t="s">
        <v>137</v>
      </c>
      <c r="B159">
        <v>15742689</v>
      </c>
      <c r="C159" t="s">
        <v>138</v>
      </c>
      <c r="D159" t="s">
        <v>139</v>
      </c>
      <c r="E159">
        <v>5</v>
      </c>
      <c r="F159">
        <v>96</v>
      </c>
      <c r="G159">
        <v>312.39999999999998</v>
      </c>
      <c r="H159">
        <v>0</v>
      </c>
      <c r="I159">
        <v>31617</v>
      </c>
    </row>
    <row r="160" spans="1:9" x14ac:dyDescent="0.25">
      <c r="A160" t="s">
        <v>27</v>
      </c>
      <c r="B160">
        <v>6229357</v>
      </c>
      <c r="C160" t="s">
        <v>73</v>
      </c>
      <c r="D160" t="s">
        <v>20</v>
      </c>
      <c r="E160">
        <v>0</v>
      </c>
      <c r="F160">
        <v>41</v>
      </c>
      <c r="G160">
        <v>548.79999999999995</v>
      </c>
      <c r="H160">
        <v>0</v>
      </c>
      <c r="I160">
        <v>39256</v>
      </c>
    </row>
    <row r="161" spans="1:9" x14ac:dyDescent="0.25">
      <c r="A161" t="s">
        <v>27</v>
      </c>
      <c r="B161">
        <v>40543849</v>
      </c>
      <c r="C161" t="s">
        <v>80</v>
      </c>
      <c r="D161" t="s">
        <v>81</v>
      </c>
      <c r="E161">
        <v>0</v>
      </c>
      <c r="F161">
        <v>1</v>
      </c>
      <c r="G161">
        <v>211</v>
      </c>
      <c r="H161">
        <v>0</v>
      </c>
      <c r="I161">
        <v>0</v>
      </c>
    </row>
    <row r="162" spans="1:9" x14ac:dyDescent="0.25">
      <c r="A162" t="s">
        <v>9</v>
      </c>
      <c r="B162">
        <v>12006837</v>
      </c>
      <c r="C162" t="s">
        <v>47</v>
      </c>
      <c r="D162" t="s">
        <v>48</v>
      </c>
      <c r="E162">
        <v>0</v>
      </c>
      <c r="F162">
        <v>1</v>
      </c>
      <c r="G162">
        <v>437.76</v>
      </c>
      <c r="H162">
        <v>0</v>
      </c>
      <c r="I162">
        <v>2334</v>
      </c>
    </row>
    <row r="163" spans="1:9" x14ac:dyDescent="0.25">
      <c r="A163" t="s">
        <v>145</v>
      </c>
      <c r="B163">
        <v>34271255</v>
      </c>
      <c r="C163" t="s">
        <v>32</v>
      </c>
      <c r="D163" t="s">
        <v>136</v>
      </c>
      <c r="E163">
        <v>0</v>
      </c>
      <c r="F163">
        <v>0</v>
      </c>
      <c r="G163">
        <v>688.9</v>
      </c>
      <c r="H163">
        <v>0</v>
      </c>
      <c r="I163">
        <v>2837</v>
      </c>
    </row>
    <row r="164" spans="1:9" x14ac:dyDescent="0.25">
      <c r="A164" t="s">
        <v>12</v>
      </c>
      <c r="B164">
        <v>1828186</v>
      </c>
      <c r="C164" t="s">
        <v>146</v>
      </c>
      <c r="D164" t="s">
        <v>93</v>
      </c>
      <c r="E164">
        <v>0</v>
      </c>
      <c r="F164">
        <v>0</v>
      </c>
      <c r="G164">
        <v>1368.2</v>
      </c>
      <c r="H164">
        <v>0</v>
      </c>
      <c r="I164">
        <v>6785</v>
      </c>
    </row>
    <row r="165" spans="1:9" x14ac:dyDescent="0.25">
      <c r="A165" t="s">
        <v>12</v>
      </c>
      <c r="B165">
        <v>12006839</v>
      </c>
      <c r="C165" t="s">
        <v>47</v>
      </c>
      <c r="D165" t="s">
        <v>48</v>
      </c>
      <c r="E165">
        <v>0</v>
      </c>
      <c r="F165">
        <v>0</v>
      </c>
      <c r="G165">
        <v>460.7</v>
      </c>
      <c r="H165">
        <v>0</v>
      </c>
      <c r="I165">
        <v>0</v>
      </c>
    </row>
    <row r="166" spans="1:9" x14ac:dyDescent="0.25">
      <c r="A166" t="s">
        <v>12</v>
      </c>
      <c r="B166">
        <v>15619531</v>
      </c>
      <c r="C166" t="s">
        <v>45</v>
      </c>
      <c r="D166" t="s">
        <v>40</v>
      </c>
      <c r="E166">
        <v>0</v>
      </c>
      <c r="F166">
        <v>112</v>
      </c>
      <c r="G166">
        <v>159.4</v>
      </c>
      <c r="H166">
        <v>0</v>
      </c>
      <c r="I166">
        <v>342</v>
      </c>
    </row>
    <row r="167" spans="1:9" x14ac:dyDescent="0.25">
      <c r="A167" t="s">
        <v>124</v>
      </c>
      <c r="B167">
        <v>7385240</v>
      </c>
      <c r="C167" t="s">
        <v>125</v>
      </c>
      <c r="D167" t="s">
        <v>126</v>
      </c>
      <c r="E167">
        <v>0</v>
      </c>
      <c r="F167">
        <v>59</v>
      </c>
      <c r="G167">
        <v>348.42</v>
      </c>
      <c r="H167">
        <v>4813.71</v>
      </c>
      <c r="I167">
        <v>4212</v>
      </c>
    </row>
    <row r="168" spans="1:9" x14ac:dyDescent="0.25">
      <c r="A168" t="s">
        <v>9</v>
      </c>
      <c r="B168">
        <v>9604224</v>
      </c>
      <c r="C168" t="s">
        <v>135</v>
      </c>
      <c r="D168" t="s">
        <v>144</v>
      </c>
      <c r="E168">
        <v>5</v>
      </c>
      <c r="F168">
        <v>3</v>
      </c>
      <c r="G168">
        <v>647</v>
      </c>
      <c r="H168">
        <v>0</v>
      </c>
      <c r="I168">
        <v>11340</v>
      </c>
    </row>
    <row r="169" spans="1:9" x14ac:dyDescent="0.25">
      <c r="A169" t="s">
        <v>22</v>
      </c>
      <c r="B169">
        <v>19372797</v>
      </c>
      <c r="C169" t="s">
        <v>52</v>
      </c>
      <c r="D169" t="s">
        <v>53</v>
      </c>
      <c r="E169">
        <v>4</v>
      </c>
      <c r="F169">
        <v>1</v>
      </c>
      <c r="G169">
        <v>529</v>
      </c>
      <c r="H169">
        <v>0</v>
      </c>
      <c r="I169">
        <v>3703</v>
      </c>
    </row>
    <row r="170" spans="1:9" x14ac:dyDescent="0.25">
      <c r="A170" t="s">
        <v>27</v>
      </c>
      <c r="B170">
        <v>9693721</v>
      </c>
      <c r="C170" t="s">
        <v>142</v>
      </c>
      <c r="D170" t="s">
        <v>143</v>
      </c>
      <c r="E170">
        <v>4</v>
      </c>
      <c r="F170">
        <v>1</v>
      </c>
      <c r="G170">
        <v>439.43</v>
      </c>
      <c r="H170">
        <v>0</v>
      </c>
      <c r="I170">
        <v>89</v>
      </c>
    </row>
    <row r="171" spans="1:9" x14ac:dyDescent="0.25">
      <c r="A171" t="s">
        <v>111</v>
      </c>
      <c r="B171">
        <v>41115757</v>
      </c>
      <c r="C171" t="s">
        <v>112</v>
      </c>
      <c r="D171" t="s">
        <v>113</v>
      </c>
      <c r="E171">
        <v>0</v>
      </c>
      <c r="F171">
        <v>0</v>
      </c>
      <c r="G171">
        <v>168</v>
      </c>
      <c r="H171">
        <v>0</v>
      </c>
      <c r="I171">
        <v>0</v>
      </c>
    </row>
    <row r="172" spans="1:9" x14ac:dyDescent="0.25">
      <c r="A172" t="s">
        <v>12</v>
      </c>
      <c r="B172">
        <v>38867700</v>
      </c>
      <c r="C172" t="s">
        <v>15</v>
      </c>
      <c r="D172" t="s">
        <v>16</v>
      </c>
      <c r="E172">
        <v>5</v>
      </c>
      <c r="F172">
        <v>9</v>
      </c>
      <c r="G172">
        <v>189</v>
      </c>
      <c r="H172">
        <v>0</v>
      </c>
      <c r="I172">
        <v>0</v>
      </c>
    </row>
    <row r="173" spans="1:9" x14ac:dyDescent="0.25">
      <c r="A173" t="s">
        <v>22</v>
      </c>
      <c r="B173">
        <v>32900227</v>
      </c>
      <c r="C173" t="s">
        <v>23</v>
      </c>
      <c r="D173" t="s">
        <v>24</v>
      </c>
      <c r="E173">
        <v>4</v>
      </c>
      <c r="F173">
        <v>2</v>
      </c>
      <c r="G173">
        <v>160.43</v>
      </c>
      <c r="H173">
        <v>0</v>
      </c>
      <c r="I173">
        <v>868</v>
      </c>
    </row>
    <row r="174" spans="1:9" x14ac:dyDescent="0.25">
      <c r="A174" t="s">
        <v>104</v>
      </c>
      <c r="B174">
        <v>40155806</v>
      </c>
      <c r="C174" t="s">
        <v>32</v>
      </c>
      <c r="D174" t="s">
        <v>114</v>
      </c>
      <c r="E174">
        <v>0</v>
      </c>
      <c r="F174">
        <v>0</v>
      </c>
      <c r="G174">
        <v>587.87</v>
      </c>
      <c r="H174">
        <v>0</v>
      </c>
      <c r="I174">
        <v>0</v>
      </c>
    </row>
    <row r="175" spans="1:9" x14ac:dyDescent="0.25">
      <c r="A175" t="s">
        <v>12</v>
      </c>
      <c r="B175">
        <v>19329919</v>
      </c>
      <c r="C175" t="s">
        <v>61</v>
      </c>
      <c r="D175" t="s">
        <v>147</v>
      </c>
      <c r="E175">
        <v>0</v>
      </c>
      <c r="F175">
        <v>0</v>
      </c>
      <c r="G175">
        <v>290.5</v>
      </c>
      <c r="H175">
        <v>0</v>
      </c>
      <c r="I175">
        <v>0</v>
      </c>
    </row>
    <row r="176" spans="1:9" x14ac:dyDescent="0.25">
      <c r="A176" t="s">
        <v>27</v>
      </c>
      <c r="B176">
        <v>40543847</v>
      </c>
      <c r="C176" t="s">
        <v>80</v>
      </c>
      <c r="D176" t="s">
        <v>81</v>
      </c>
      <c r="E176">
        <v>0</v>
      </c>
      <c r="F176">
        <v>1</v>
      </c>
      <c r="G176">
        <v>211</v>
      </c>
      <c r="H176">
        <v>0</v>
      </c>
      <c r="I176">
        <v>0</v>
      </c>
    </row>
    <row r="177" spans="1:9" x14ac:dyDescent="0.25">
      <c r="A177" t="s">
        <v>9</v>
      </c>
      <c r="B177">
        <v>10888857</v>
      </c>
      <c r="C177" t="s">
        <v>89</v>
      </c>
      <c r="D177" t="s">
        <v>11</v>
      </c>
      <c r="E177">
        <v>5</v>
      </c>
      <c r="F177">
        <v>2</v>
      </c>
      <c r="G177">
        <v>1841.6</v>
      </c>
      <c r="H177">
        <v>0</v>
      </c>
      <c r="I177">
        <v>0</v>
      </c>
    </row>
    <row r="178" spans="1:9" x14ac:dyDescent="0.25">
      <c r="A178" t="s">
        <v>12</v>
      </c>
      <c r="B178">
        <v>19330608</v>
      </c>
      <c r="C178" t="s">
        <v>61</v>
      </c>
      <c r="D178" t="s">
        <v>147</v>
      </c>
      <c r="E178">
        <v>0</v>
      </c>
      <c r="F178">
        <v>0</v>
      </c>
      <c r="G178">
        <v>290.5</v>
      </c>
      <c r="H178">
        <v>0</v>
      </c>
      <c r="I178">
        <v>0</v>
      </c>
    </row>
    <row r="179" spans="1:9" x14ac:dyDescent="0.25">
      <c r="B179">
        <v>4869342</v>
      </c>
      <c r="C179" t="s">
        <v>17</v>
      </c>
      <c r="D179" t="s">
        <v>20</v>
      </c>
      <c r="E179">
        <v>4</v>
      </c>
      <c r="F179">
        <v>1009</v>
      </c>
      <c r="G179">
        <v>388</v>
      </c>
      <c r="H179">
        <v>0</v>
      </c>
      <c r="I179">
        <v>845452</v>
      </c>
    </row>
    <row r="180" spans="1:9" x14ac:dyDescent="0.25">
      <c r="A180" t="s">
        <v>27</v>
      </c>
      <c r="B180">
        <v>7873586</v>
      </c>
      <c r="C180" t="s">
        <v>39</v>
      </c>
      <c r="D180" t="s">
        <v>83</v>
      </c>
      <c r="E180">
        <v>4</v>
      </c>
      <c r="F180">
        <v>101</v>
      </c>
      <c r="G180">
        <v>243.73</v>
      </c>
      <c r="H180">
        <v>0</v>
      </c>
      <c r="I180">
        <v>5165</v>
      </c>
    </row>
    <row r="181" spans="1:9" x14ac:dyDescent="0.25">
      <c r="A181" t="s">
        <v>27</v>
      </c>
      <c r="B181">
        <v>10317980</v>
      </c>
      <c r="C181" t="s">
        <v>92</v>
      </c>
      <c r="D181" t="s">
        <v>93</v>
      </c>
      <c r="E181">
        <v>4</v>
      </c>
      <c r="F181">
        <v>12</v>
      </c>
      <c r="G181">
        <v>534</v>
      </c>
      <c r="H181">
        <v>0</v>
      </c>
      <c r="I181">
        <v>11114</v>
      </c>
    </row>
    <row r="182" spans="1:9" x14ac:dyDescent="0.25">
      <c r="A182" t="s">
        <v>124</v>
      </c>
      <c r="B182">
        <v>7385241</v>
      </c>
      <c r="C182" t="s">
        <v>125</v>
      </c>
      <c r="D182" t="s">
        <v>126</v>
      </c>
      <c r="E182">
        <v>0</v>
      </c>
      <c r="F182">
        <v>11</v>
      </c>
      <c r="G182">
        <v>338.48</v>
      </c>
      <c r="H182">
        <v>286.44</v>
      </c>
      <c r="I182">
        <v>8307</v>
      </c>
    </row>
    <row r="183" spans="1:9" x14ac:dyDescent="0.25">
      <c r="A183" t="s">
        <v>9</v>
      </c>
      <c r="B183">
        <v>6880918</v>
      </c>
      <c r="C183" t="s">
        <v>148</v>
      </c>
      <c r="D183" t="s">
        <v>149</v>
      </c>
      <c r="E183">
        <v>0</v>
      </c>
      <c r="F183">
        <v>0</v>
      </c>
      <c r="G183">
        <v>343</v>
      </c>
      <c r="H183">
        <v>0</v>
      </c>
      <c r="I183">
        <v>0</v>
      </c>
    </row>
    <row r="184" spans="1:9" x14ac:dyDescent="0.25">
      <c r="A184" t="s">
        <v>111</v>
      </c>
      <c r="B184">
        <v>41115756</v>
      </c>
      <c r="C184" t="s">
        <v>112</v>
      </c>
      <c r="D184" t="s">
        <v>113</v>
      </c>
      <c r="E184">
        <v>0</v>
      </c>
      <c r="F184">
        <v>0</v>
      </c>
      <c r="G184">
        <v>168</v>
      </c>
      <c r="H184">
        <v>0</v>
      </c>
      <c r="I184">
        <v>0</v>
      </c>
    </row>
    <row r="185" spans="1:9" x14ac:dyDescent="0.25">
      <c r="A185" t="s">
        <v>27</v>
      </c>
      <c r="B185">
        <v>9558415</v>
      </c>
      <c r="C185" t="s">
        <v>43</v>
      </c>
      <c r="D185" t="s">
        <v>20</v>
      </c>
      <c r="E185">
        <v>0</v>
      </c>
      <c r="F185">
        <v>6</v>
      </c>
      <c r="G185">
        <v>261.45999999999998</v>
      </c>
      <c r="H185">
        <v>0</v>
      </c>
      <c r="I185">
        <v>4700</v>
      </c>
    </row>
    <row r="186" spans="1:9" x14ac:dyDescent="0.25">
      <c r="A186" t="s">
        <v>9</v>
      </c>
      <c r="B186">
        <v>7265655</v>
      </c>
      <c r="C186" t="s">
        <v>17</v>
      </c>
      <c r="D186" t="s">
        <v>20</v>
      </c>
      <c r="E186">
        <v>0</v>
      </c>
      <c r="F186">
        <v>11</v>
      </c>
      <c r="G186">
        <v>436</v>
      </c>
      <c r="H186">
        <v>3924</v>
      </c>
      <c r="I186">
        <v>436</v>
      </c>
    </row>
    <row r="187" spans="1:9" x14ac:dyDescent="0.25">
      <c r="A187" t="s">
        <v>9</v>
      </c>
      <c r="B187">
        <v>10079203</v>
      </c>
      <c r="C187" t="s">
        <v>150</v>
      </c>
      <c r="D187" t="s">
        <v>151</v>
      </c>
      <c r="E187">
        <v>3</v>
      </c>
      <c r="F187">
        <v>1</v>
      </c>
      <c r="G187">
        <v>205</v>
      </c>
      <c r="H187">
        <v>0</v>
      </c>
      <c r="I187">
        <v>0</v>
      </c>
    </row>
    <row r="188" spans="1:9" x14ac:dyDescent="0.25">
      <c r="A188" t="s">
        <v>88</v>
      </c>
      <c r="B188">
        <v>12540328</v>
      </c>
      <c r="C188" t="s">
        <v>47</v>
      </c>
      <c r="D188" t="s">
        <v>48</v>
      </c>
      <c r="E188">
        <v>0</v>
      </c>
      <c r="F188">
        <v>20</v>
      </c>
      <c r="G188">
        <v>258.02999999999997</v>
      </c>
      <c r="H188">
        <v>0</v>
      </c>
      <c r="I188">
        <v>5508</v>
      </c>
    </row>
    <row r="189" spans="1:9" x14ac:dyDescent="0.25">
      <c r="A189" t="s">
        <v>152</v>
      </c>
      <c r="B189">
        <v>5968706</v>
      </c>
      <c r="C189" t="s">
        <v>17</v>
      </c>
      <c r="D189" t="s">
        <v>20</v>
      </c>
      <c r="E189">
        <v>5</v>
      </c>
      <c r="F189">
        <v>282</v>
      </c>
      <c r="G189">
        <v>388</v>
      </c>
      <c r="H189">
        <v>0</v>
      </c>
      <c r="I189">
        <v>158304</v>
      </c>
    </row>
    <row r="190" spans="1:9" x14ac:dyDescent="0.25">
      <c r="A190" t="s">
        <v>12</v>
      </c>
      <c r="B190">
        <v>27069243</v>
      </c>
      <c r="C190" t="s">
        <v>153</v>
      </c>
      <c r="D190" t="s">
        <v>154</v>
      </c>
      <c r="E190">
        <v>0</v>
      </c>
      <c r="F190">
        <v>4</v>
      </c>
      <c r="G190">
        <v>515.66</v>
      </c>
      <c r="H190">
        <v>0</v>
      </c>
      <c r="I190">
        <v>4410</v>
      </c>
    </row>
    <row r="191" spans="1:9" x14ac:dyDescent="0.25">
      <c r="A191" t="s">
        <v>12</v>
      </c>
      <c r="B191">
        <v>28496091</v>
      </c>
      <c r="C191" t="s">
        <v>41</v>
      </c>
      <c r="D191" t="s">
        <v>42</v>
      </c>
      <c r="E191">
        <v>0</v>
      </c>
      <c r="F191">
        <v>3</v>
      </c>
      <c r="G191">
        <v>303.95999999999998</v>
      </c>
      <c r="H191">
        <v>0</v>
      </c>
      <c r="I191">
        <v>1160</v>
      </c>
    </row>
    <row r="192" spans="1:9" x14ac:dyDescent="0.25">
      <c r="A192" t="s">
        <v>27</v>
      </c>
      <c r="B192">
        <v>10970849</v>
      </c>
      <c r="C192" t="s">
        <v>59</v>
      </c>
      <c r="D192" t="s">
        <v>83</v>
      </c>
      <c r="E192">
        <v>0</v>
      </c>
      <c r="F192">
        <v>102</v>
      </c>
      <c r="G192">
        <v>227.26</v>
      </c>
      <c r="H192">
        <v>0</v>
      </c>
      <c r="I192">
        <v>14185</v>
      </c>
    </row>
    <row r="193" spans="1:9" x14ac:dyDescent="0.25">
      <c r="A193" t="s">
        <v>12</v>
      </c>
      <c r="B193">
        <v>19329912</v>
      </c>
      <c r="C193" t="s">
        <v>61</v>
      </c>
      <c r="D193" t="s">
        <v>147</v>
      </c>
      <c r="E193">
        <v>0</v>
      </c>
      <c r="F193">
        <v>0</v>
      </c>
      <c r="G193">
        <v>290.5</v>
      </c>
      <c r="H193">
        <v>0</v>
      </c>
      <c r="I193">
        <v>0</v>
      </c>
    </row>
    <row r="194" spans="1:9" x14ac:dyDescent="0.25">
      <c r="A194" t="s">
        <v>22</v>
      </c>
      <c r="B194">
        <v>16182749</v>
      </c>
      <c r="C194" t="s">
        <v>37</v>
      </c>
      <c r="D194" t="s">
        <v>38</v>
      </c>
      <c r="E194">
        <v>0</v>
      </c>
      <c r="F194">
        <v>0</v>
      </c>
      <c r="G194">
        <v>663</v>
      </c>
      <c r="H194">
        <v>0</v>
      </c>
      <c r="I194">
        <v>0</v>
      </c>
    </row>
    <row r="195" spans="1:9" x14ac:dyDescent="0.25">
      <c r="A195" t="s">
        <v>9</v>
      </c>
      <c r="B195">
        <v>14570969</v>
      </c>
      <c r="C195" t="s">
        <v>140</v>
      </c>
      <c r="D195" t="s">
        <v>141</v>
      </c>
      <c r="E195">
        <v>0</v>
      </c>
      <c r="F195">
        <v>6</v>
      </c>
      <c r="G195">
        <v>440.6</v>
      </c>
      <c r="H195">
        <v>2050</v>
      </c>
      <c r="I195">
        <v>3075</v>
      </c>
    </row>
    <row r="196" spans="1:9" x14ac:dyDescent="0.25">
      <c r="A196" t="s">
        <v>9</v>
      </c>
      <c r="B196">
        <v>13794916</v>
      </c>
      <c r="C196" t="s">
        <v>65</v>
      </c>
      <c r="D196" t="s">
        <v>66</v>
      </c>
      <c r="E196">
        <v>0</v>
      </c>
      <c r="F196">
        <v>141</v>
      </c>
      <c r="G196">
        <v>147</v>
      </c>
      <c r="H196">
        <v>1356.92</v>
      </c>
      <c r="I196">
        <v>8820</v>
      </c>
    </row>
    <row r="197" spans="1:9" x14ac:dyDescent="0.25">
      <c r="A197" t="s">
        <v>94</v>
      </c>
      <c r="B197">
        <v>10150341</v>
      </c>
      <c r="C197" t="s">
        <v>95</v>
      </c>
      <c r="D197" t="s">
        <v>96</v>
      </c>
      <c r="E197">
        <v>0</v>
      </c>
      <c r="F197">
        <v>15</v>
      </c>
      <c r="G197">
        <v>902.26</v>
      </c>
      <c r="H197">
        <v>0</v>
      </c>
      <c r="I197">
        <v>6968</v>
      </c>
    </row>
    <row r="198" spans="1:9" x14ac:dyDescent="0.25">
      <c r="A198" t="s">
        <v>27</v>
      </c>
      <c r="B198">
        <v>16182739</v>
      </c>
      <c r="C198" t="s">
        <v>37</v>
      </c>
      <c r="D198" t="s">
        <v>155</v>
      </c>
      <c r="E198">
        <v>5</v>
      </c>
      <c r="F198">
        <v>1</v>
      </c>
      <c r="G198">
        <v>445</v>
      </c>
      <c r="H198">
        <v>0</v>
      </c>
      <c r="I198">
        <v>1335</v>
      </c>
    </row>
    <row r="199" spans="1:9" x14ac:dyDescent="0.25">
      <c r="A199" t="s">
        <v>27</v>
      </c>
      <c r="B199">
        <v>17700372</v>
      </c>
      <c r="C199" t="s">
        <v>76</v>
      </c>
      <c r="D199" t="s">
        <v>40</v>
      </c>
      <c r="E199">
        <v>4</v>
      </c>
      <c r="F199">
        <v>274</v>
      </c>
      <c r="G199">
        <v>157</v>
      </c>
      <c r="H199">
        <v>78.5</v>
      </c>
      <c r="I199">
        <v>157</v>
      </c>
    </row>
    <row r="200" spans="1:9" x14ac:dyDescent="0.25">
      <c r="A200" t="s">
        <v>12</v>
      </c>
      <c r="B200">
        <v>28496090</v>
      </c>
      <c r="C200" t="s">
        <v>41</v>
      </c>
      <c r="D200" t="s">
        <v>42</v>
      </c>
      <c r="E200">
        <v>0</v>
      </c>
      <c r="F200">
        <v>3</v>
      </c>
      <c r="G200">
        <v>301.13</v>
      </c>
      <c r="H200">
        <v>0</v>
      </c>
      <c r="I200">
        <v>568</v>
      </c>
    </row>
    <row r="201" spans="1:9" x14ac:dyDescent="0.25">
      <c r="A201" t="s">
        <v>9</v>
      </c>
      <c r="B201">
        <v>13794920</v>
      </c>
      <c r="C201" t="s">
        <v>65</v>
      </c>
      <c r="D201" t="s">
        <v>66</v>
      </c>
      <c r="E201">
        <v>0</v>
      </c>
      <c r="F201">
        <v>201</v>
      </c>
      <c r="G201">
        <v>156.6</v>
      </c>
      <c r="H201">
        <v>0</v>
      </c>
      <c r="I201">
        <v>17010</v>
      </c>
    </row>
    <row r="202" spans="1:9" x14ac:dyDescent="0.25">
      <c r="A202" t="s">
        <v>27</v>
      </c>
      <c r="B202">
        <v>8769495</v>
      </c>
      <c r="C202" t="s">
        <v>97</v>
      </c>
      <c r="D202" t="s">
        <v>156</v>
      </c>
      <c r="E202">
        <v>4</v>
      </c>
      <c r="F202">
        <v>9</v>
      </c>
      <c r="G202">
        <v>468</v>
      </c>
      <c r="H202">
        <v>0</v>
      </c>
      <c r="I202">
        <v>468</v>
      </c>
    </row>
    <row r="203" spans="1:9" x14ac:dyDescent="0.25">
      <c r="A203" t="s">
        <v>12</v>
      </c>
      <c r="B203">
        <v>38867600</v>
      </c>
      <c r="C203" t="s">
        <v>15</v>
      </c>
      <c r="D203" t="s">
        <v>16</v>
      </c>
      <c r="E203">
        <v>0</v>
      </c>
      <c r="F203">
        <v>9</v>
      </c>
      <c r="G203">
        <v>191.7</v>
      </c>
      <c r="H203">
        <v>0</v>
      </c>
      <c r="I203">
        <v>0</v>
      </c>
    </row>
    <row r="204" spans="1:9" x14ac:dyDescent="0.25">
      <c r="A204" t="s">
        <v>27</v>
      </c>
      <c r="B204">
        <v>10970850</v>
      </c>
      <c r="C204" t="s">
        <v>59</v>
      </c>
      <c r="D204" t="s">
        <v>83</v>
      </c>
      <c r="E204">
        <v>0</v>
      </c>
      <c r="F204">
        <v>102</v>
      </c>
      <c r="G204">
        <v>220.76</v>
      </c>
      <c r="H204">
        <v>0</v>
      </c>
      <c r="I204">
        <v>5586</v>
      </c>
    </row>
    <row r="205" spans="1:9" x14ac:dyDescent="0.25">
      <c r="A205" t="s">
        <v>22</v>
      </c>
      <c r="B205">
        <v>39890519</v>
      </c>
      <c r="C205" t="s">
        <v>63</v>
      </c>
      <c r="D205" t="s">
        <v>64</v>
      </c>
      <c r="E205">
        <v>0</v>
      </c>
      <c r="F205">
        <v>0</v>
      </c>
      <c r="G205">
        <v>162</v>
      </c>
      <c r="H205">
        <v>0</v>
      </c>
      <c r="I205">
        <v>0</v>
      </c>
    </row>
    <row r="206" spans="1:9" x14ac:dyDescent="0.25">
      <c r="A206" t="s">
        <v>22</v>
      </c>
      <c r="B206">
        <v>39890518</v>
      </c>
      <c r="C206" t="s">
        <v>63</v>
      </c>
      <c r="D206" t="s">
        <v>64</v>
      </c>
      <c r="E206">
        <v>0</v>
      </c>
      <c r="F206">
        <v>0</v>
      </c>
      <c r="G206">
        <v>162</v>
      </c>
      <c r="H206">
        <v>0</v>
      </c>
      <c r="I206">
        <v>0</v>
      </c>
    </row>
    <row r="207" spans="1:9" x14ac:dyDescent="0.25">
      <c r="A207" t="s">
        <v>27</v>
      </c>
      <c r="B207">
        <v>27838477</v>
      </c>
      <c r="C207" t="s">
        <v>35</v>
      </c>
      <c r="D207" t="s">
        <v>157</v>
      </c>
      <c r="E207">
        <v>0</v>
      </c>
      <c r="F207">
        <v>3</v>
      </c>
      <c r="G207">
        <v>231.03</v>
      </c>
      <c r="H207">
        <v>0</v>
      </c>
      <c r="I207">
        <v>4104</v>
      </c>
    </row>
    <row r="208" spans="1:9" x14ac:dyDescent="0.25">
      <c r="A208" t="s">
        <v>27</v>
      </c>
      <c r="B208">
        <v>18524008</v>
      </c>
      <c r="C208" t="s">
        <v>158</v>
      </c>
      <c r="D208" t="s">
        <v>159</v>
      </c>
      <c r="E208">
        <v>0</v>
      </c>
      <c r="F208">
        <v>5</v>
      </c>
      <c r="G208">
        <v>267.16000000000003</v>
      </c>
      <c r="H208">
        <v>0</v>
      </c>
      <c r="I208">
        <v>896</v>
      </c>
    </row>
    <row r="209" spans="1:9" x14ac:dyDescent="0.25">
      <c r="A209" t="s">
        <v>49</v>
      </c>
      <c r="B209">
        <v>14009649</v>
      </c>
      <c r="C209" t="s">
        <v>50</v>
      </c>
      <c r="D209" t="s">
        <v>51</v>
      </c>
      <c r="E209">
        <v>4</v>
      </c>
      <c r="F209">
        <v>16</v>
      </c>
      <c r="G209">
        <v>1293</v>
      </c>
      <c r="H209">
        <v>0</v>
      </c>
      <c r="I209">
        <v>14223</v>
      </c>
    </row>
    <row r="210" spans="1:9" x14ac:dyDescent="0.25">
      <c r="A210" t="s">
        <v>27</v>
      </c>
      <c r="B210">
        <v>10970848</v>
      </c>
      <c r="C210" t="s">
        <v>59</v>
      </c>
      <c r="D210" t="s">
        <v>83</v>
      </c>
      <c r="E210">
        <v>0</v>
      </c>
      <c r="F210">
        <v>102</v>
      </c>
      <c r="G210">
        <v>212.83</v>
      </c>
      <c r="H210">
        <v>0</v>
      </c>
      <c r="I210">
        <v>18453</v>
      </c>
    </row>
    <row r="211" spans="1:9" x14ac:dyDescent="0.25">
      <c r="A211" t="s">
        <v>9</v>
      </c>
      <c r="B211">
        <v>10167975</v>
      </c>
      <c r="C211" t="s">
        <v>160</v>
      </c>
      <c r="D211" t="s">
        <v>161</v>
      </c>
      <c r="E211">
        <v>0</v>
      </c>
      <c r="F211">
        <v>12</v>
      </c>
      <c r="G211">
        <v>330</v>
      </c>
      <c r="H211">
        <v>0</v>
      </c>
      <c r="I211">
        <v>330</v>
      </c>
    </row>
    <row r="212" spans="1:9" x14ac:dyDescent="0.25">
      <c r="A212" t="s">
        <v>94</v>
      </c>
      <c r="B212">
        <v>7688052</v>
      </c>
      <c r="C212" t="s">
        <v>142</v>
      </c>
      <c r="D212" t="s">
        <v>143</v>
      </c>
      <c r="E212">
        <v>0</v>
      </c>
      <c r="F212">
        <v>0</v>
      </c>
      <c r="G212">
        <v>1527</v>
      </c>
      <c r="H212">
        <v>0</v>
      </c>
      <c r="I212">
        <v>0</v>
      </c>
    </row>
    <row r="213" spans="1:9" x14ac:dyDescent="0.25">
      <c r="A213" t="s">
        <v>27</v>
      </c>
      <c r="B213">
        <v>5775028</v>
      </c>
      <c r="C213" t="s">
        <v>71</v>
      </c>
      <c r="D213" t="s">
        <v>72</v>
      </c>
      <c r="E213">
        <v>0</v>
      </c>
      <c r="F213">
        <v>171</v>
      </c>
      <c r="G213">
        <v>204.86</v>
      </c>
      <c r="H213">
        <v>0</v>
      </c>
      <c r="I213">
        <v>8382</v>
      </c>
    </row>
    <row r="214" spans="1:9" x14ac:dyDescent="0.25">
      <c r="A214" t="s">
        <v>27</v>
      </c>
      <c r="B214">
        <v>7873585</v>
      </c>
      <c r="C214" t="s">
        <v>39</v>
      </c>
      <c r="D214" t="s">
        <v>83</v>
      </c>
      <c r="E214">
        <v>0</v>
      </c>
      <c r="F214">
        <v>102</v>
      </c>
      <c r="G214">
        <v>255.73</v>
      </c>
      <c r="H214">
        <v>0</v>
      </c>
      <c r="I214">
        <v>11751</v>
      </c>
    </row>
    <row r="215" spans="1:9" x14ac:dyDescent="0.25">
      <c r="A215" t="s">
        <v>101</v>
      </c>
      <c r="B215">
        <v>10379541</v>
      </c>
      <c r="C215" t="s">
        <v>76</v>
      </c>
      <c r="D215" t="s">
        <v>126</v>
      </c>
      <c r="E215">
        <v>0</v>
      </c>
      <c r="F215">
        <v>4</v>
      </c>
      <c r="G215">
        <v>206.46</v>
      </c>
      <c r="H215">
        <v>0</v>
      </c>
      <c r="I215">
        <v>0</v>
      </c>
    </row>
    <row r="216" spans="1:9" x14ac:dyDescent="0.25">
      <c r="A216" t="s">
        <v>27</v>
      </c>
      <c r="B216">
        <v>10317979</v>
      </c>
      <c r="C216" t="s">
        <v>92</v>
      </c>
      <c r="D216" t="s">
        <v>93</v>
      </c>
      <c r="E216">
        <v>0</v>
      </c>
      <c r="F216">
        <v>21</v>
      </c>
      <c r="G216">
        <v>531.79999999999995</v>
      </c>
      <c r="H216">
        <v>0</v>
      </c>
      <c r="I216">
        <v>12929</v>
      </c>
    </row>
    <row r="217" spans="1:9" x14ac:dyDescent="0.25">
      <c r="A217" t="s">
        <v>27</v>
      </c>
      <c r="B217">
        <v>4750861</v>
      </c>
      <c r="C217" t="s">
        <v>162</v>
      </c>
      <c r="D217" t="s">
        <v>163</v>
      </c>
      <c r="E217">
        <v>4</v>
      </c>
      <c r="F217">
        <v>11</v>
      </c>
      <c r="G217">
        <v>266.39999999999998</v>
      </c>
      <c r="H217">
        <v>194</v>
      </c>
      <c r="I217">
        <v>291</v>
      </c>
    </row>
    <row r="218" spans="1:9" x14ac:dyDescent="0.25">
      <c r="A218" t="s">
        <v>12</v>
      </c>
      <c r="B218">
        <v>31444594</v>
      </c>
      <c r="C218" t="s">
        <v>13</v>
      </c>
      <c r="D218" t="s">
        <v>14</v>
      </c>
      <c r="E218">
        <v>0</v>
      </c>
      <c r="F218">
        <v>0</v>
      </c>
      <c r="G218">
        <v>1139.8</v>
      </c>
      <c r="H218">
        <v>0</v>
      </c>
      <c r="I218">
        <v>0</v>
      </c>
    </row>
    <row r="219" spans="1:9" x14ac:dyDescent="0.25">
      <c r="A219" t="s">
        <v>12</v>
      </c>
      <c r="B219">
        <v>38865361</v>
      </c>
      <c r="C219" t="s">
        <v>15</v>
      </c>
      <c r="D219" t="s">
        <v>16</v>
      </c>
      <c r="E219">
        <v>0</v>
      </c>
      <c r="F219">
        <v>7</v>
      </c>
      <c r="G219">
        <v>188.33</v>
      </c>
      <c r="H219">
        <v>0</v>
      </c>
      <c r="I219">
        <v>0</v>
      </c>
    </row>
    <row r="220" spans="1:9" x14ac:dyDescent="0.25">
      <c r="A220" t="s">
        <v>27</v>
      </c>
      <c r="B220">
        <v>16182746</v>
      </c>
      <c r="C220" t="s">
        <v>37</v>
      </c>
      <c r="D220" t="s">
        <v>38</v>
      </c>
      <c r="E220">
        <v>0</v>
      </c>
      <c r="F220">
        <v>0</v>
      </c>
      <c r="G220">
        <v>663</v>
      </c>
      <c r="H220">
        <v>3094</v>
      </c>
      <c r="I220">
        <v>1326</v>
      </c>
    </row>
    <row r="221" spans="1:9" x14ac:dyDescent="0.25">
      <c r="A221" t="s">
        <v>12</v>
      </c>
      <c r="B221">
        <v>17158933</v>
      </c>
      <c r="C221" t="s">
        <v>17</v>
      </c>
      <c r="D221" t="s">
        <v>20</v>
      </c>
      <c r="E221">
        <v>0</v>
      </c>
      <c r="F221">
        <v>10</v>
      </c>
      <c r="G221">
        <v>164.9</v>
      </c>
      <c r="H221">
        <v>0</v>
      </c>
      <c r="I221">
        <v>4601</v>
      </c>
    </row>
    <row r="222" spans="1:9" x14ac:dyDescent="0.25">
      <c r="A222" t="s">
        <v>22</v>
      </c>
      <c r="B222">
        <v>19372794</v>
      </c>
      <c r="C222" t="s">
        <v>52</v>
      </c>
      <c r="D222" t="s">
        <v>53</v>
      </c>
      <c r="E222">
        <v>0</v>
      </c>
      <c r="F222">
        <v>0</v>
      </c>
      <c r="G222">
        <v>562</v>
      </c>
      <c r="H222">
        <v>0</v>
      </c>
      <c r="I222">
        <v>1686</v>
      </c>
    </row>
    <row r="223" spans="1:9" x14ac:dyDescent="0.25">
      <c r="A223" t="s">
        <v>27</v>
      </c>
      <c r="B223">
        <v>5775027</v>
      </c>
      <c r="C223" t="s">
        <v>71</v>
      </c>
      <c r="D223" t="s">
        <v>72</v>
      </c>
      <c r="E223">
        <v>4</v>
      </c>
      <c r="F223">
        <v>171</v>
      </c>
      <c r="G223">
        <v>222</v>
      </c>
      <c r="H223">
        <v>0</v>
      </c>
      <c r="I223">
        <v>12034</v>
      </c>
    </row>
    <row r="224" spans="1:9" x14ac:dyDescent="0.25">
      <c r="A224" t="s">
        <v>27</v>
      </c>
      <c r="B224">
        <v>6229356</v>
      </c>
      <c r="C224" t="s">
        <v>73</v>
      </c>
      <c r="D224" t="s">
        <v>20</v>
      </c>
      <c r="E224">
        <v>4</v>
      </c>
      <c r="F224">
        <v>56</v>
      </c>
      <c r="G224">
        <v>548.79999999999995</v>
      </c>
      <c r="H224">
        <v>0</v>
      </c>
      <c r="I224">
        <v>79576</v>
      </c>
    </row>
    <row r="225" spans="1:9" x14ac:dyDescent="0.25">
      <c r="A225" t="s">
        <v>49</v>
      </c>
      <c r="B225">
        <v>14009650</v>
      </c>
      <c r="C225" t="s">
        <v>50</v>
      </c>
      <c r="D225" t="s">
        <v>51</v>
      </c>
      <c r="E225">
        <v>4</v>
      </c>
      <c r="F225">
        <v>16</v>
      </c>
      <c r="G225">
        <v>1293</v>
      </c>
      <c r="H225">
        <v>7758</v>
      </c>
      <c r="I225">
        <v>15516</v>
      </c>
    </row>
    <row r="226" spans="1:9" x14ac:dyDescent="0.25">
      <c r="A226" t="s">
        <v>22</v>
      </c>
      <c r="B226">
        <v>25356751</v>
      </c>
      <c r="C226" t="s">
        <v>164</v>
      </c>
      <c r="D226" t="s">
        <v>165</v>
      </c>
      <c r="E226">
        <v>0</v>
      </c>
      <c r="F226">
        <v>0</v>
      </c>
      <c r="G226">
        <v>3054.6</v>
      </c>
      <c r="H226">
        <v>0</v>
      </c>
      <c r="I226">
        <v>0</v>
      </c>
    </row>
    <row r="227" spans="1:9" x14ac:dyDescent="0.25">
      <c r="A227" t="s">
        <v>166</v>
      </c>
      <c r="B227">
        <v>12154129</v>
      </c>
      <c r="C227" t="s">
        <v>85</v>
      </c>
      <c r="D227" t="s">
        <v>79</v>
      </c>
      <c r="E227">
        <v>0</v>
      </c>
      <c r="F227">
        <v>141</v>
      </c>
      <c r="G227">
        <v>190.16</v>
      </c>
      <c r="H227">
        <v>0</v>
      </c>
      <c r="I227">
        <v>9667</v>
      </c>
    </row>
    <row r="228" spans="1:9" x14ac:dyDescent="0.25">
      <c r="A228" t="s">
        <v>27</v>
      </c>
      <c r="B228">
        <v>25394987</v>
      </c>
      <c r="C228" t="s">
        <v>59</v>
      </c>
      <c r="D228" t="s">
        <v>40</v>
      </c>
      <c r="E228">
        <v>3</v>
      </c>
      <c r="F228">
        <v>4</v>
      </c>
      <c r="G228">
        <v>206.1</v>
      </c>
      <c r="H228">
        <v>0</v>
      </c>
      <c r="I228">
        <v>0</v>
      </c>
    </row>
    <row r="229" spans="1:9" x14ac:dyDescent="0.25">
      <c r="A229" t="s">
        <v>27</v>
      </c>
      <c r="B229">
        <v>16182738</v>
      </c>
      <c r="C229" t="s">
        <v>37</v>
      </c>
      <c r="D229" t="s">
        <v>155</v>
      </c>
      <c r="E229">
        <v>0</v>
      </c>
      <c r="F229">
        <v>0</v>
      </c>
      <c r="G229">
        <v>445</v>
      </c>
      <c r="H229">
        <v>30.68</v>
      </c>
      <c r="I229">
        <v>890</v>
      </c>
    </row>
    <row r="230" spans="1:9" x14ac:dyDescent="0.25">
      <c r="A230" t="s">
        <v>137</v>
      </c>
      <c r="B230">
        <v>15742690</v>
      </c>
      <c r="C230" t="s">
        <v>138</v>
      </c>
      <c r="D230" t="s">
        <v>139</v>
      </c>
      <c r="E230">
        <v>5</v>
      </c>
      <c r="F230">
        <v>96</v>
      </c>
      <c r="G230">
        <v>313</v>
      </c>
      <c r="H230">
        <v>0</v>
      </c>
      <c r="I230">
        <v>66663</v>
      </c>
    </row>
    <row r="231" spans="1:9" x14ac:dyDescent="0.25">
      <c r="A231" t="s">
        <v>12</v>
      </c>
      <c r="B231">
        <v>32943819</v>
      </c>
      <c r="C231" t="s">
        <v>167</v>
      </c>
      <c r="D231" t="s">
        <v>168</v>
      </c>
      <c r="E231">
        <v>4</v>
      </c>
      <c r="F231">
        <v>12</v>
      </c>
      <c r="G231">
        <v>252</v>
      </c>
      <c r="H231">
        <v>0</v>
      </c>
      <c r="I231">
        <v>2268</v>
      </c>
    </row>
    <row r="232" spans="1:9" x14ac:dyDescent="0.25">
      <c r="A232" t="s">
        <v>104</v>
      </c>
      <c r="B232">
        <v>35834156</v>
      </c>
      <c r="C232" t="s">
        <v>32</v>
      </c>
      <c r="D232" t="s">
        <v>114</v>
      </c>
      <c r="E232">
        <v>0</v>
      </c>
      <c r="F232">
        <v>0</v>
      </c>
      <c r="G232">
        <v>610</v>
      </c>
      <c r="H232">
        <v>0</v>
      </c>
      <c r="I232">
        <v>0</v>
      </c>
    </row>
    <row r="233" spans="1:9" x14ac:dyDescent="0.25">
      <c r="A233" t="s">
        <v>169</v>
      </c>
      <c r="B233">
        <v>6486092</v>
      </c>
      <c r="C233" t="s">
        <v>43</v>
      </c>
      <c r="D233" t="s">
        <v>20</v>
      </c>
      <c r="E233">
        <v>4</v>
      </c>
      <c r="F233">
        <v>645</v>
      </c>
      <c r="G233">
        <v>306.52999999999997</v>
      </c>
      <c r="H233">
        <v>0</v>
      </c>
      <c r="I233">
        <v>489648</v>
      </c>
    </row>
    <row r="234" spans="1:9" x14ac:dyDescent="0.25">
      <c r="A234" t="s">
        <v>22</v>
      </c>
      <c r="B234">
        <v>32900225</v>
      </c>
      <c r="C234" t="s">
        <v>23</v>
      </c>
      <c r="D234" t="s">
        <v>24</v>
      </c>
      <c r="E234">
        <v>4</v>
      </c>
      <c r="F234">
        <v>2</v>
      </c>
      <c r="G234">
        <v>184.96</v>
      </c>
      <c r="H234">
        <v>0</v>
      </c>
      <c r="I234">
        <v>2192</v>
      </c>
    </row>
    <row r="235" spans="1:9" x14ac:dyDescent="0.25">
      <c r="A235" t="s">
        <v>132</v>
      </c>
      <c r="B235">
        <v>39049247</v>
      </c>
      <c r="C235" t="s">
        <v>76</v>
      </c>
      <c r="D235" t="s">
        <v>126</v>
      </c>
      <c r="E235">
        <v>5</v>
      </c>
      <c r="F235">
        <v>2</v>
      </c>
      <c r="G235">
        <v>154.81</v>
      </c>
      <c r="H235">
        <v>137.37</v>
      </c>
      <c r="I235">
        <v>157</v>
      </c>
    </row>
    <row r="236" spans="1:9" x14ac:dyDescent="0.25">
      <c r="A236" t="s">
        <v>9</v>
      </c>
      <c r="B236">
        <v>12235033</v>
      </c>
      <c r="C236" t="s">
        <v>73</v>
      </c>
      <c r="D236" t="s">
        <v>18</v>
      </c>
      <c r="E236">
        <v>0</v>
      </c>
      <c r="F236">
        <v>6</v>
      </c>
      <c r="G236">
        <v>687.66</v>
      </c>
      <c r="H236">
        <v>0</v>
      </c>
      <c r="I236">
        <v>2442</v>
      </c>
    </row>
    <row r="237" spans="1:9" x14ac:dyDescent="0.25">
      <c r="A237" t="s">
        <v>9</v>
      </c>
      <c r="B237">
        <v>3519921</v>
      </c>
      <c r="C237" t="s">
        <v>92</v>
      </c>
      <c r="D237" t="s">
        <v>93</v>
      </c>
      <c r="E237">
        <v>0</v>
      </c>
      <c r="F237">
        <v>8</v>
      </c>
      <c r="G237">
        <v>558.79999999999995</v>
      </c>
      <c r="H237">
        <v>0</v>
      </c>
      <c r="I237">
        <v>1180</v>
      </c>
    </row>
    <row r="238" spans="1:9" x14ac:dyDescent="0.25">
      <c r="A238" t="s">
        <v>170</v>
      </c>
      <c r="B238">
        <v>14303026</v>
      </c>
      <c r="C238" t="s">
        <v>171</v>
      </c>
      <c r="D238" t="s">
        <v>172</v>
      </c>
      <c r="E238">
        <v>0</v>
      </c>
      <c r="F238">
        <v>5</v>
      </c>
      <c r="G238">
        <v>231.56</v>
      </c>
      <c r="H238">
        <v>0</v>
      </c>
      <c r="I238">
        <v>0</v>
      </c>
    </row>
  </sheetData>
  <sortState ref="K2:M238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2021-09-22T08:54:52Z</dcterms:created>
  <dcterms:modified xsi:type="dcterms:W3CDTF">2021-09-23T23:15:58Z</dcterms:modified>
</cp:coreProperties>
</file>