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16" i="1" l="1"/>
  <c r="L11" i="1"/>
  <c r="L35" i="1"/>
  <c r="L7" i="1"/>
  <c r="L33" i="1"/>
  <c r="L34" i="1"/>
  <c r="L15" i="1"/>
  <c r="L4" i="1"/>
  <c r="L8" i="1"/>
  <c r="L6" i="1"/>
  <c r="L20" i="1"/>
  <c r="L18" i="1"/>
  <c r="L10" i="1"/>
  <c r="L43" i="1"/>
  <c r="L25" i="1"/>
  <c r="L24" i="1"/>
  <c r="L5" i="1"/>
  <c r="L36" i="1"/>
  <c r="L23" i="1"/>
  <c r="L19" i="1"/>
  <c r="L21" i="1"/>
  <c r="L38" i="1"/>
  <c r="L22" i="1"/>
  <c r="L2" i="1"/>
  <c r="L26" i="1"/>
  <c r="L17" i="1"/>
  <c r="L42" i="1"/>
  <c r="L3" i="1"/>
  <c r="L28" i="1"/>
  <c r="L37" i="1"/>
  <c r="L12" i="1"/>
  <c r="L27" i="1"/>
  <c r="L31" i="1"/>
  <c r="L30" i="1"/>
  <c r="L9" i="1"/>
  <c r="L14" i="1"/>
  <c r="L29" i="1"/>
  <c r="L32" i="1"/>
  <c r="L41" i="1"/>
  <c r="L40" i="1"/>
  <c r="M40" i="1" s="1"/>
  <c r="L13" i="1"/>
  <c r="L39" i="1"/>
  <c r="M14" i="1" l="1"/>
  <c r="M19" i="1"/>
  <c r="M4" i="1"/>
  <c r="M7" i="1"/>
  <c r="M41" i="1"/>
  <c r="M9" i="1"/>
  <c r="M12" i="1"/>
  <c r="M42" i="1"/>
  <c r="M22" i="1"/>
  <c r="M23" i="1"/>
  <c r="M25" i="1"/>
  <c r="M20" i="1"/>
  <c r="M15" i="1"/>
  <c r="M35" i="1"/>
  <c r="M3" i="1"/>
  <c r="M24" i="1"/>
  <c r="M39" i="1"/>
  <c r="M32" i="1"/>
  <c r="M30" i="1"/>
  <c r="M37" i="1"/>
  <c r="M17" i="1"/>
  <c r="M38" i="1"/>
  <c r="M36" i="1"/>
  <c r="M43" i="1"/>
  <c r="M6" i="1"/>
  <c r="M34" i="1"/>
  <c r="M11" i="1"/>
  <c r="M27" i="1"/>
  <c r="M2" i="1"/>
  <c r="M18" i="1"/>
  <c r="M13" i="1"/>
  <c r="M29" i="1"/>
  <c r="M31" i="1"/>
  <c r="M28" i="1"/>
  <c r="M26" i="1"/>
  <c r="M21" i="1"/>
  <c r="M5" i="1"/>
  <c r="M10" i="1"/>
  <c r="M8" i="1"/>
  <c r="M33" i="1"/>
  <c r="M16" i="1"/>
</calcChain>
</file>

<file path=xl/sharedStrings.xml><?xml version="1.0" encoding="utf-8"?>
<sst xmlns="http://schemas.openxmlformats.org/spreadsheetml/2006/main" count="255" uniqueCount="109">
  <si>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</si>
  <si>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</si>
  <si>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</si>
  <si>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</si>
  <si>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</si>
  <si>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</si>
  <si>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</si>
  <si>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</si>
  <si>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</si>
  <si>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Тоник</t>
  </si>
  <si>
    <t>Lavant</t>
  </si>
  <si>
    <t>ИП Мокеева Анастасия Сергеевна</t>
  </si>
  <si>
    <t>Сыворотка</t>
  </si>
  <si>
    <t>BIELENDA</t>
  </si>
  <si>
    <t>ЭВА ООО 7726763541</t>
  </si>
  <si>
    <t>Suvia</t>
  </si>
  <si>
    <t>АМИ БЬЮТИ ООО</t>
  </si>
  <si>
    <t>Пилинг миндальный / фруктовый</t>
  </si>
  <si>
    <t>ICON SKIN</t>
  </si>
  <si>
    <t>Общество с ограниченной ответственностью «Эстилаб Рус»</t>
  </si>
  <si>
    <t>Пилинг мультикислотный / кислотный</t>
  </si>
  <si>
    <t>Mizon</t>
  </si>
  <si>
    <t>ООО "СП СТУДИО"</t>
  </si>
  <si>
    <t>Some by mi</t>
  </si>
  <si>
    <t>ООО "КРЕМ ШОП"</t>
  </si>
  <si>
    <t>Пилинг глюконовый</t>
  </si>
  <si>
    <t>Scinic</t>
  </si>
  <si>
    <t>Manyo</t>
  </si>
  <si>
    <t>ООО КРЕМ ШОП</t>
  </si>
  <si>
    <t>Пилинг кислотный</t>
  </si>
  <si>
    <t>Skin Helpers</t>
  </si>
  <si>
    <t>ООО "ТД ГЛОРИЯ"</t>
  </si>
  <si>
    <t>Пилинг</t>
  </si>
  <si>
    <t>BENTON</t>
  </si>
  <si>
    <t>ИП Шевцов Антон Александрович</t>
  </si>
  <si>
    <t>NEOGEN</t>
  </si>
  <si>
    <t>ИП Гонохов Евгений Федорович</t>
  </si>
  <si>
    <t>Beauty_ka</t>
  </si>
  <si>
    <t>ИП Петрова Алла Александровна</t>
  </si>
  <si>
    <t>Medi Flower</t>
  </si>
  <si>
    <t>Bielenda Professional</t>
  </si>
  <si>
    <t>ИП Король Дарья Александровна</t>
  </si>
  <si>
    <t>Trimay</t>
  </si>
  <si>
    <t>MyCli</t>
  </si>
  <si>
    <t>ИП Плешков Владимир Сергеевич</t>
  </si>
  <si>
    <t>KB Cosmetics</t>
  </si>
  <si>
    <t>ООО "ЛИДЕРТРЕЙД"</t>
  </si>
  <si>
    <t>Пилинг скатка</t>
  </si>
  <si>
    <t>RNW</t>
  </si>
  <si>
    <t>ООО "КОСМАТИКА"</t>
  </si>
  <si>
    <t>ООО "ЭВА"</t>
  </si>
  <si>
    <t>Пилинг салициловый / фруктовый</t>
  </si>
  <si>
    <t>bioSNK</t>
  </si>
  <si>
    <t>ИП Филатов Александр Владимирович</t>
  </si>
  <si>
    <t>КОРЕЯ ОРИГИНАЛ</t>
  </si>
  <si>
    <t>ИП Старожилова Ольга Владимировна</t>
  </si>
  <si>
    <t>Пилинг фруктовый</t>
  </si>
  <si>
    <t>El'Skin</t>
  </si>
  <si>
    <t>ИП Ангельчев Руслан Степанович</t>
  </si>
  <si>
    <t>ООО "ДТС"</t>
  </si>
  <si>
    <t>ООО "КОРАСТРЕЙД"</t>
  </si>
  <si>
    <t>Пилинг Для сияния кожи</t>
  </si>
  <si>
    <t>BIO SNK</t>
  </si>
  <si>
    <t>ИП Закирова Наталья Владимировна</t>
  </si>
  <si>
    <t>Шевцов Антон Александрович ИП</t>
  </si>
  <si>
    <t>Пилинг молочный</t>
  </si>
  <si>
    <t>Cosrx</t>
  </si>
  <si>
    <t>РБК ООО</t>
  </si>
  <si>
    <t>Пилинг пилинг лица</t>
  </si>
  <si>
    <t>BOTANIX. Skin Helpers</t>
  </si>
  <si>
    <t>ООО "ФАРМАТЕКА"</t>
  </si>
  <si>
    <t>ИП Щербинин Александр Сергеевич</t>
  </si>
  <si>
    <t>RICHE</t>
  </si>
  <si>
    <t>ОБЩЕСТВО С ОГРАНИЧЕННОЙ ОТВЕТСТВЕННОСТЬЮ "РИШЕ"</t>
  </si>
  <si>
    <t>EKEL</t>
  </si>
  <si>
    <t>ООО "ДН"</t>
  </si>
  <si>
    <t>BUENO</t>
  </si>
  <si>
    <t>LAVE</t>
  </si>
  <si>
    <t>ООО "КЕМИКЛ ПРО"</t>
  </si>
  <si>
    <t>Botanity</t>
  </si>
  <si>
    <t>Пилинг гликолевый / фруктовый / кислотный</t>
  </si>
  <si>
    <t>Clear Cosmetic</t>
  </si>
  <si>
    <t>ООО "КЛИР КОСМЕТИКС"</t>
  </si>
  <si>
    <t>ИП Абрамов Антон Владимирович</t>
  </si>
  <si>
    <t>SEVEN PIGGIES</t>
  </si>
  <si>
    <t>ООО "КОСМЕТИК ЛАЙН"</t>
  </si>
  <si>
    <t>Пилинг мультикислотный</t>
  </si>
  <si>
    <t>CMED AESTHETICS S.R.L.</t>
  </si>
  <si>
    <t>ИП Фролова Софья Александровна</t>
  </si>
  <si>
    <t>ООО "СИРИУС-М"</t>
  </si>
  <si>
    <t>VT COSMETICS</t>
  </si>
  <si>
    <t>ИП Лысенок Константин Леонидович</t>
  </si>
  <si>
    <t>Пилинг гликолевый</t>
  </si>
  <si>
    <t>Dr.PuerLab</t>
  </si>
  <si>
    <t>ООО "ИМПОРТСЕЙЛЗ"</t>
  </si>
  <si>
    <t>Etude House</t>
  </si>
  <si>
    <t>ИП Григорян Тамара Аветиковна</t>
  </si>
  <si>
    <t>МИКРОЛИЗ</t>
  </si>
  <si>
    <t>ООО "ЛИВАДИЯ"</t>
  </si>
  <si>
    <t>Green Lave</t>
  </si>
  <si>
    <t>МПТ ООО</t>
  </si>
  <si>
    <t>ИП Багаутдинов Ильдар Маратович</t>
  </si>
  <si>
    <t>SOME BYMI</t>
  </si>
  <si>
    <t>Рыбальченко Евгения Александровна ИП</t>
  </si>
  <si>
    <t>Jericho</t>
  </si>
  <si>
    <t>ИП Неклюдов Вячеслав Юрьевич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</si>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</sst>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106</v>
      </c>
      <c r="L1" s="2" t="s">
        <v>107</v>
      </c>
      <c r="M1" s="2" t="s">
        <v>108</v>
      </c>
    </row>
    <row r="2" spans="1:13" x14ac:dyDescent="0.25">
      <c r="A2" t="s">
        <v>9</v>
      </c>
      <c r="B2">
        <v>30956287</v>
      </c>
      <c r="C2" t="s">
        <v>10</v>
      </c>
      <c r="D2" t="s">
        <v>11</v>
      </c>
      <c r="E2">
        <v>0</v>
      </c>
      <c r="F2">
        <v>139</v>
      </c>
      <c r="G2">
        <v>434.13</v>
      </c>
      <c r="H2">
        <v>0</v>
      </c>
      <c r="I2">
        <v>67903</v>
      </c>
      <c r="K2" t="s">
        <v>50</v>
      </c>
      <c r="L2">
        <f>SUMIF(D:D, K2, I:I)</f>
        <v>3720816</v>
      </c>
      <c r="M2">
        <f>L2/SUM(L:L)</f>
        <v>0.62881947290458484</v>
      </c>
    </row>
    <row r="3" spans="1:13" x14ac:dyDescent="0.25">
      <c r="A3" t="s">
        <v>12</v>
      </c>
      <c r="B3">
        <v>7251082</v>
      </c>
      <c r="C3" t="s">
        <v>13</v>
      </c>
      <c r="D3" t="s">
        <v>14</v>
      </c>
      <c r="E3">
        <v>4</v>
      </c>
      <c r="F3">
        <v>337</v>
      </c>
      <c r="G3">
        <v>512.1</v>
      </c>
      <c r="H3">
        <v>0</v>
      </c>
      <c r="I3">
        <v>278802</v>
      </c>
      <c r="K3" t="s">
        <v>88</v>
      </c>
      <c r="L3">
        <f>SUMIF(D:D, K3, I:I)</f>
        <v>530700</v>
      </c>
      <c r="M3">
        <f>L3/SUM(L:L)</f>
        <v>8.9688523772866818E-2</v>
      </c>
    </row>
    <row r="4" spans="1:13" x14ac:dyDescent="0.25">
      <c r="A4" t="s">
        <v>12</v>
      </c>
      <c r="B4">
        <v>9042676</v>
      </c>
      <c r="C4" t="s">
        <v>15</v>
      </c>
      <c r="D4" t="s">
        <v>16</v>
      </c>
      <c r="E4">
        <v>0</v>
      </c>
      <c r="F4">
        <v>1</v>
      </c>
      <c r="G4">
        <v>555</v>
      </c>
      <c r="H4">
        <v>0</v>
      </c>
      <c r="I4">
        <v>0</v>
      </c>
      <c r="K4" t="s">
        <v>14</v>
      </c>
      <c r="L4">
        <f>SUMIF(D:D, K4, I:I)</f>
        <v>307738</v>
      </c>
      <c r="M4">
        <f>L4/SUM(L:L)</f>
        <v>5.2007851759590142E-2</v>
      </c>
    </row>
    <row r="5" spans="1:13" x14ac:dyDescent="0.25">
      <c r="A5" t="s">
        <v>12</v>
      </c>
      <c r="B5">
        <v>9802261</v>
      </c>
      <c r="C5" t="s">
        <v>13</v>
      </c>
      <c r="D5" t="s">
        <v>14</v>
      </c>
      <c r="E5">
        <v>0</v>
      </c>
      <c r="F5">
        <v>23</v>
      </c>
      <c r="G5">
        <v>572</v>
      </c>
      <c r="H5">
        <v>0</v>
      </c>
      <c r="I5">
        <v>24030</v>
      </c>
      <c r="K5" t="s">
        <v>94</v>
      </c>
      <c r="L5">
        <f>SUMIF(D:D, K5, I:I)</f>
        <v>297420</v>
      </c>
      <c r="M5">
        <f>L5/SUM(L:L)</f>
        <v>5.0264105408942994E-2</v>
      </c>
    </row>
    <row r="6" spans="1:13" x14ac:dyDescent="0.25">
      <c r="A6" t="s">
        <v>17</v>
      </c>
      <c r="B6">
        <v>9973885</v>
      </c>
      <c r="C6" t="s">
        <v>18</v>
      </c>
      <c r="D6" t="s">
        <v>19</v>
      </c>
      <c r="E6">
        <v>4</v>
      </c>
      <c r="F6">
        <v>338</v>
      </c>
      <c r="G6">
        <v>678.76</v>
      </c>
      <c r="H6">
        <v>0</v>
      </c>
      <c r="I6">
        <v>91834</v>
      </c>
      <c r="K6" t="s">
        <v>28</v>
      </c>
      <c r="L6">
        <f>SUMIF(D:D, K6, I:I)</f>
        <v>206747</v>
      </c>
      <c r="M6">
        <f>L6/SUM(L:L)</f>
        <v>3.4940330176123788E-2</v>
      </c>
    </row>
    <row r="7" spans="1:13" x14ac:dyDescent="0.25">
      <c r="A7" t="s">
        <v>20</v>
      </c>
      <c r="B7">
        <v>29260570</v>
      </c>
      <c r="C7" t="s">
        <v>21</v>
      </c>
      <c r="D7" t="s">
        <v>22</v>
      </c>
      <c r="E7">
        <v>5</v>
      </c>
      <c r="F7">
        <v>1</v>
      </c>
      <c r="G7">
        <v>1282.93</v>
      </c>
      <c r="H7">
        <v>0</v>
      </c>
      <c r="I7">
        <v>6373</v>
      </c>
      <c r="K7" t="s">
        <v>11</v>
      </c>
      <c r="L7">
        <f>SUMIF(D:D, K7, I:I)</f>
        <v>191058</v>
      </c>
      <c r="M7">
        <f>L7/SUM(L:L)</f>
        <v>3.228888256076199E-2</v>
      </c>
    </row>
    <row r="8" spans="1:13" x14ac:dyDescent="0.25">
      <c r="A8" t="s">
        <v>12</v>
      </c>
      <c r="B8">
        <v>14453912</v>
      </c>
      <c r="C8" t="s">
        <v>23</v>
      </c>
      <c r="D8" t="s">
        <v>24</v>
      </c>
      <c r="E8">
        <v>4</v>
      </c>
      <c r="F8">
        <v>3</v>
      </c>
      <c r="G8">
        <v>1512.84</v>
      </c>
      <c r="H8">
        <v>1388.3</v>
      </c>
      <c r="I8">
        <v>9024</v>
      </c>
      <c r="K8" t="s">
        <v>73</v>
      </c>
      <c r="L8">
        <f>SUMIF(D:D, K8, I:I)</f>
        <v>153954</v>
      </c>
      <c r="M8">
        <f>L8/SUM(L:L)</f>
        <v>2.6018290915635834E-2</v>
      </c>
    </row>
    <row r="9" spans="1:13" x14ac:dyDescent="0.25">
      <c r="A9" t="s">
        <v>25</v>
      </c>
      <c r="B9">
        <v>12842707</v>
      </c>
      <c r="C9" t="s">
        <v>26</v>
      </c>
      <c r="D9" t="s">
        <v>24</v>
      </c>
      <c r="E9">
        <v>0</v>
      </c>
      <c r="F9">
        <v>0</v>
      </c>
      <c r="G9">
        <v>2159.3000000000002</v>
      </c>
      <c r="H9">
        <v>0</v>
      </c>
      <c r="I9">
        <v>0</v>
      </c>
      <c r="K9" t="s">
        <v>19</v>
      </c>
      <c r="L9">
        <f>SUMIF(D:D, K9, I:I)</f>
        <v>91834</v>
      </c>
      <c r="M9">
        <f>L9/SUM(L:L)</f>
        <v>1.5519984722361883E-2</v>
      </c>
    </row>
    <row r="10" spans="1:13" x14ac:dyDescent="0.25">
      <c r="A10" t="s">
        <v>9</v>
      </c>
      <c r="B10">
        <v>14072891</v>
      </c>
      <c r="C10" t="s">
        <v>27</v>
      </c>
      <c r="D10" t="s">
        <v>28</v>
      </c>
      <c r="E10">
        <v>4</v>
      </c>
      <c r="F10">
        <v>12</v>
      </c>
      <c r="G10">
        <v>3478.2</v>
      </c>
      <c r="H10">
        <v>0</v>
      </c>
      <c r="I10">
        <v>183023</v>
      </c>
      <c r="K10" t="s">
        <v>89</v>
      </c>
      <c r="L10">
        <f>SUMIF(D:D, K10, I:I)</f>
        <v>72570</v>
      </c>
      <c r="M10">
        <f>L10/SUM(L:L)</f>
        <v>1.2264360599579695E-2</v>
      </c>
    </row>
    <row r="11" spans="1:13" x14ac:dyDescent="0.25">
      <c r="A11" t="s">
        <v>29</v>
      </c>
      <c r="B11">
        <v>36401736</v>
      </c>
      <c r="C11" t="s">
        <v>30</v>
      </c>
      <c r="D11" t="s">
        <v>31</v>
      </c>
      <c r="E11">
        <v>5</v>
      </c>
      <c r="F11">
        <v>1</v>
      </c>
      <c r="G11">
        <v>1320.36</v>
      </c>
      <c r="H11">
        <v>0</v>
      </c>
      <c r="I11">
        <v>15683</v>
      </c>
      <c r="K11" t="s">
        <v>98</v>
      </c>
      <c r="L11">
        <f>SUMIF(D:D, K11, I:I)</f>
        <v>56790</v>
      </c>
      <c r="M11">
        <f>L11/SUM(L:L)</f>
        <v>9.5975339458471941E-3</v>
      </c>
    </row>
    <row r="12" spans="1:13" x14ac:dyDescent="0.25">
      <c r="A12" t="s">
        <v>32</v>
      </c>
      <c r="B12">
        <v>11616049</v>
      </c>
      <c r="C12" t="s">
        <v>33</v>
      </c>
      <c r="D12" t="s">
        <v>34</v>
      </c>
      <c r="E12">
        <v>0</v>
      </c>
      <c r="F12">
        <v>9</v>
      </c>
      <c r="G12">
        <v>758</v>
      </c>
      <c r="H12">
        <v>0</v>
      </c>
      <c r="I12">
        <v>21982</v>
      </c>
      <c r="K12" t="s">
        <v>82</v>
      </c>
      <c r="L12">
        <f>SUMIF(D:D, K12, I:I)</f>
        <v>43488</v>
      </c>
      <c r="M12">
        <f>L12/SUM(L:L)</f>
        <v>7.3494903369783907E-3</v>
      </c>
    </row>
    <row r="13" spans="1:13" x14ac:dyDescent="0.25">
      <c r="A13" t="s">
        <v>32</v>
      </c>
      <c r="B13">
        <v>19208038</v>
      </c>
      <c r="C13" t="s">
        <v>35</v>
      </c>
      <c r="D13" t="s">
        <v>36</v>
      </c>
      <c r="E13">
        <v>0</v>
      </c>
      <c r="F13">
        <v>0</v>
      </c>
      <c r="G13">
        <v>1099.22</v>
      </c>
      <c r="H13">
        <v>0</v>
      </c>
      <c r="I13">
        <v>0</v>
      </c>
      <c r="K13" t="s">
        <v>67</v>
      </c>
      <c r="L13">
        <f>SUMIF(D:D, K13, I:I)</f>
        <v>35708</v>
      </c>
      <c r="M13">
        <f>L13/SUM(L:L)</f>
        <v>6.0346670564943063E-3</v>
      </c>
    </row>
    <row r="14" spans="1:13" x14ac:dyDescent="0.25">
      <c r="A14" t="s">
        <v>9</v>
      </c>
      <c r="B14">
        <v>33311503</v>
      </c>
      <c r="C14" t="s">
        <v>37</v>
      </c>
      <c r="D14" t="s">
        <v>38</v>
      </c>
      <c r="E14">
        <v>0</v>
      </c>
      <c r="F14">
        <v>0</v>
      </c>
      <c r="G14">
        <v>870.86</v>
      </c>
      <c r="H14">
        <v>0</v>
      </c>
      <c r="I14">
        <v>1787</v>
      </c>
      <c r="K14" t="s">
        <v>34</v>
      </c>
      <c r="L14">
        <f>SUMIF(D:D, K14, I:I)</f>
        <v>21982</v>
      </c>
      <c r="M14">
        <f>L14/SUM(L:L)</f>
        <v>3.7149672688433356E-3</v>
      </c>
    </row>
    <row r="15" spans="1:13" x14ac:dyDescent="0.25">
      <c r="A15" t="s">
        <v>12</v>
      </c>
      <c r="B15">
        <v>11556291</v>
      </c>
      <c r="C15" t="s">
        <v>39</v>
      </c>
      <c r="D15" t="s">
        <v>16</v>
      </c>
      <c r="E15">
        <v>0</v>
      </c>
      <c r="F15">
        <v>5</v>
      </c>
      <c r="G15">
        <v>1116.75</v>
      </c>
      <c r="H15">
        <v>249.35</v>
      </c>
      <c r="I15">
        <v>3491</v>
      </c>
      <c r="K15" t="s">
        <v>91</v>
      </c>
      <c r="L15">
        <f>SUMIF(D:D, K15, I:I)</f>
        <v>18616</v>
      </c>
      <c r="M15">
        <f>L15/SUM(L:L)</f>
        <v>3.1461118495490648E-3</v>
      </c>
    </row>
    <row r="16" spans="1:13" x14ac:dyDescent="0.25">
      <c r="A16" t="s">
        <v>9</v>
      </c>
      <c r="B16">
        <v>30355446</v>
      </c>
      <c r="C16" t="s">
        <v>40</v>
      </c>
      <c r="D16" t="s">
        <v>41</v>
      </c>
      <c r="E16">
        <v>0</v>
      </c>
      <c r="F16">
        <v>0</v>
      </c>
      <c r="G16">
        <v>1734.33</v>
      </c>
      <c r="H16">
        <v>0</v>
      </c>
      <c r="I16">
        <v>3303</v>
      </c>
      <c r="K16" t="s">
        <v>83</v>
      </c>
      <c r="L16">
        <f>SUMIF(D:D, K16, I:I)</f>
        <v>17931</v>
      </c>
      <c r="M16">
        <f>L16/SUM(L:L)</f>
        <v>3.0303465607146689E-3</v>
      </c>
    </row>
    <row r="17" spans="1:13" x14ac:dyDescent="0.25">
      <c r="A17" t="s">
        <v>9</v>
      </c>
      <c r="B17">
        <v>32312196</v>
      </c>
      <c r="C17" t="s">
        <v>42</v>
      </c>
      <c r="D17" t="s">
        <v>28</v>
      </c>
      <c r="E17">
        <v>0</v>
      </c>
      <c r="F17">
        <v>0</v>
      </c>
      <c r="G17">
        <v>2692</v>
      </c>
      <c r="H17">
        <v>0</v>
      </c>
      <c r="I17">
        <v>5384</v>
      </c>
      <c r="K17" t="s">
        <v>31</v>
      </c>
      <c r="L17">
        <f>SUMIF(D:D, K17, I:I)</f>
        <v>17423</v>
      </c>
      <c r="M17">
        <f>L17/SUM(L:L)</f>
        <v>2.9444943465133946E-3</v>
      </c>
    </row>
    <row r="18" spans="1:13" x14ac:dyDescent="0.25">
      <c r="A18" t="s">
        <v>9</v>
      </c>
      <c r="B18">
        <v>17899071</v>
      </c>
      <c r="C18" t="s">
        <v>23</v>
      </c>
      <c r="D18" t="s">
        <v>24</v>
      </c>
      <c r="E18">
        <v>0</v>
      </c>
      <c r="F18">
        <v>0</v>
      </c>
      <c r="G18">
        <v>1441</v>
      </c>
      <c r="H18">
        <v>0</v>
      </c>
      <c r="I18">
        <v>8394</v>
      </c>
      <c r="K18" t="s">
        <v>24</v>
      </c>
      <c r="L18">
        <f>SUMIF(D:D, K18, I:I)</f>
        <v>17418</v>
      </c>
      <c r="M18">
        <f>L18/SUM(L:L)</f>
        <v>2.9436493444051142E-3</v>
      </c>
    </row>
    <row r="19" spans="1:13" x14ac:dyDescent="0.25">
      <c r="A19" t="s">
        <v>12</v>
      </c>
      <c r="B19">
        <v>40969815</v>
      </c>
      <c r="C19" t="s">
        <v>43</v>
      </c>
      <c r="D19" t="s">
        <v>44</v>
      </c>
      <c r="E19">
        <v>0</v>
      </c>
      <c r="F19">
        <v>0</v>
      </c>
      <c r="G19">
        <v>6762</v>
      </c>
      <c r="H19">
        <v>0</v>
      </c>
      <c r="I19">
        <v>0</v>
      </c>
      <c r="K19" t="s">
        <v>75</v>
      </c>
      <c r="L19">
        <f>SUMIF(D:D, K19, I:I)</f>
        <v>15513</v>
      </c>
      <c r="M19">
        <f>L19/SUM(L:L)</f>
        <v>2.621703541150335E-3</v>
      </c>
    </row>
    <row r="20" spans="1:13" x14ac:dyDescent="0.25">
      <c r="A20" t="s">
        <v>32</v>
      </c>
      <c r="B20">
        <v>27129300</v>
      </c>
      <c r="C20" t="s">
        <v>45</v>
      </c>
      <c r="D20" t="s">
        <v>46</v>
      </c>
      <c r="E20">
        <v>5</v>
      </c>
      <c r="F20">
        <v>3</v>
      </c>
      <c r="G20">
        <v>543.54</v>
      </c>
      <c r="H20">
        <v>2793</v>
      </c>
      <c r="I20">
        <v>1617</v>
      </c>
      <c r="K20" t="s">
        <v>16</v>
      </c>
      <c r="L20">
        <f>SUMIF(D:D, K20, I:I)</f>
        <v>14141</v>
      </c>
      <c r="M20">
        <f>L20/SUM(L:L)</f>
        <v>2.3898349626382317E-3</v>
      </c>
    </row>
    <row r="21" spans="1:13" x14ac:dyDescent="0.25">
      <c r="A21" t="s">
        <v>12</v>
      </c>
      <c r="B21">
        <v>39404678</v>
      </c>
      <c r="C21" t="s">
        <v>30</v>
      </c>
      <c r="D21" t="s">
        <v>31</v>
      </c>
      <c r="E21">
        <v>0</v>
      </c>
      <c r="F21">
        <v>0</v>
      </c>
      <c r="G21">
        <v>2138.4</v>
      </c>
      <c r="H21">
        <v>8700</v>
      </c>
      <c r="I21">
        <v>1740</v>
      </c>
      <c r="K21" t="s">
        <v>60</v>
      </c>
      <c r="L21">
        <f>SUMIF(D:D, K21, I:I)</f>
        <v>13475</v>
      </c>
      <c r="M21">
        <f>L21/SUM(L:L)</f>
        <v>2.2772806818153013E-3</v>
      </c>
    </row>
    <row r="22" spans="1:13" x14ac:dyDescent="0.25">
      <c r="A22" t="s">
        <v>47</v>
      </c>
      <c r="B22">
        <v>26315068</v>
      </c>
      <c r="C22" t="s">
        <v>48</v>
      </c>
      <c r="D22" t="s">
        <v>49</v>
      </c>
      <c r="E22">
        <v>4</v>
      </c>
      <c r="F22">
        <v>4</v>
      </c>
      <c r="G22">
        <v>862</v>
      </c>
      <c r="H22">
        <v>0</v>
      </c>
      <c r="I22">
        <v>862</v>
      </c>
      <c r="K22" t="s">
        <v>105</v>
      </c>
      <c r="L22">
        <f>SUMIF(D:D, K22, I:I)</f>
        <v>9024</v>
      </c>
      <c r="M22">
        <f>L22/SUM(L:L)</f>
        <v>1.5250598050242136E-3</v>
      </c>
    </row>
    <row r="23" spans="1:13" x14ac:dyDescent="0.25">
      <c r="A23" t="s">
        <v>9</v>
      </c>
      <c r="B23">
        <v>5693491</v>
      </c>
      <c r="C23" t="s">
        <v>13</v>
      </c>
      <c r="D23" t="s">
        <v>50</v>
      </c>
      <c r="E23">
        <v>5</v>
      </c>
      <c r="F23">
        <v>3532</v>
      </c>
      <c r="G23">
        <v>374.66</v>
      </c>
      <c r="H23">
        <v>0</v>
      </c>
      <c r="I23">
        <v>3714936</v>
      </c>
      <c r="K23" t="s">
        <v>64</v>
      </c>
      <c r="L23">
        <f>SUMIF(D:D, K23, I:I)</f>
        <v>9000</v>
      </c>
      <c r="M23">
        <f>L23/SUM(L:L)</f>
        <v>1.5210037949044684E-3</v>
      </c>
    </row>
    <row r="24" spans="1:13" x14ac:dyDescent="0.25">
      <c r="A24" t="s">
        <v>51</v>
      </c>
      <c r="B24">
        <v>29732165</v>
      </c>
      <c r="C24" t="s">
        <v>52</v>
      </c>
      <c r="D24" t="s">
        <v>53</v>
      </c>
      <c r="E24">
        <v>0</v>
      </c>
      <c r="F24">
        <v>0</v>
      </c>
      <c r="G24">
        <v>403.83</v>
      </c>
      <c r="H24">
        <v>0</v>
      </c>
      <c r="I24">
        <v>2918</v>
      </c>
      <c r="K24" t="s">
        <v>71</v>
      </c>
      <c r="L24">
        <f>SUMIF(D:D, K24, I:I)</f>
        <v>8406</v>
      </c>
      <c r="M24">
        <f>L24/SUM(L:L)</f>
        <v>1.4206175444407734E-3</v>
      </c>
    </row>
    <row r="25" spans="1:13" x14ac:dyDescent="0.25">
      <c r="A25" t="s">
        <v>12</v>
      </c>
      <c r="B25">
        <v>11556289</v>
      </c>
      <c r="C25" t="s">
        <v>39</v>
      </c>
      <c r="D25" t="s">
        <v>16</v>
      </c>
      <c r="E25">
        <v>4</v>
      </c>
      <c r="F25">
        <v>10</v>
      </c>
      <c r="G25">
        <v>1135.26</v>
      </c>
      <c r="H25">
        <v>911.38</v>
      </c>
      <c r="I25">
        <v>5924</v>
      </c>
      <c r="K25" t="s">
        <v>101</v>
      </c>
      <c r="L25">
        <f>SUMIF(D:D, K25, I:I)</f>
        <v>7293</v>
      </c>
      <c r="M25">
        <f>L25/SUM(L:L)</f>
        <v>1.2325200751375875E-3</v>
      </c>
    </row>
    <row r="26" spans="1:13" x14ac:dyDescent="0.25">
      <c r="A26" t="s">
        <v>12</v>
      </c>
      <c r="B26">
        <v>32727762</v>
      </c>
      <c r="C26" t="s">
        <v>54</v>
      </c>
      <c r="D26" t="s">
        <v>55</v>
      </c>
      <c r="E26">
        <v>0</v>
      </c>
      <c r="F26">
        <v>0</v>
      </c>
      <c r="G26">
        <v>524.33000000000004</v>
      </c>
      <c r="H26">
        <v>0</v>
      </c>
      <c r="I26">
        <v>1560</v>
      </c>
      <c r="K26" t="s">
        <v>41</v>
      </c>
      <c r="L26">
        <f>SUMIF(D:D, K26, I:I)</f>
        <v>6713</v>
      </c>
      <c r="M26">
        <f>L26/SUM(L:L)</f>
        <v>1.1344998305770774E-3</v>
      </c>
    </row>
    <row r="27" spans="1:13" x14ac:dyDescent="0.25">
      <c r="A27" t="s">
        <v>9</v>
      </c>
      <c r="B27">
        <v>30357026</v>
      </c>
      <c r="C27" t="s">
        <v>40</v>
      </c>
      <c r="D27" t="s">
        <v>41</v>
      </c>
      <c r="E27">
        <v>0</v>
      </c>
      <c r="F27">
        <v>0</v>
      </c>
      <c r="G27">
        <v>1009.8</v>
      </c>
      <c r="H27">
        <v>0</v>
      </c>
      <c r="I27">
        <v>2052</v>
      </c>
      <c r="K27" t="s">
        <v>22</v>
      </c>
      <c r="L27">
        <f>SUMIF(D:D, K27, I:I)</f>
        <v>6373</v>
      </c>
      <c r="M27">
        <f>L27/SUM(L:L)</f>
        <v>1.0770396872140195E-3</v>
      </c>
    </row>
    <row r="28" spans="1:13" x14ac:dyDescent="0.25">
      <c r="A28" t="s">
        <v>56</v>
      </c>
      <c r="B28">
        <v>28850607</v>
      </c>
      <c r="C28" t="s">
        <v>57</v>
      </c>
      <c r="D28" t="s">
        <v>58</v>
      </c>
      <c r="E28">
        <v>5</v>
      </c>
      <c r="F28">
        <v>1</v>
      </c>
      <c r="G28">
        <v>309.62</v>
      </c>
      <c r="H28">
        <v>564.37</v>
      </c>
      <c r="I28">
        <v>645</v>
      </c>
      <c r="K28" t="s">
        <v>96</v>
      </c>
      <c r="L28">
        <f>SUMIF(D:D, K28, I:I)</f>
        <v>6140</v>
      </c>
      <c r="M28">
        <f>L28/SUM(L:L)</f>
        <v>1.0376625889681596E-3</v>
      </c>
    </row>
    <row r="29" spans="1:13" x14ac:dyDescent="0.25">
      <c r="A29" t="s">
        <v>47</v>
      </c>
      <c r="B29">
        <v>37490148</v>
      </c>
      <c r="C29" t="s">
        <v>33</v>
      </c>
      <c r="D29" t="s">
        <v>59</v>
      </c>
      <c r="E29">
        <v>0</v>
      </c>
      <c r="F29">
        <v>0</v>
      </c>
      <c r="G29">
        <v>1095.5999999999999</v>
      </c>
      <c r="H29">
        <v>0</v>
      </c>
      <c r="I29">
        <v>0</v>
      </c>
      <c r="K29" t="s">
        <v>103</v>
      </c>
      <c r="L29">
        <f>SUMIF(D:D, K29, I:I)</f>
        <v>3264</v>
      </c>
      <c r="M29">
        <f>L29/SUM(L:L)</f>
        <v>5.516173762853538E-4</v>
      </c>
    </row>
    <row r="30" spans="1:13" x14ac:dyDescent="0.25">
      <c r="A30" t="s">
        <v>9</v>
      </c>
      <c r="B30">
        <v>30005234</v>
      </c>
      <c r="C30" t="s">
        <v>42</v>
      </c>
      <c r="D30" t="s">
        <v>60</v>
      </c>
      <c r="E30">
        <v>0</v>
      </c>
      <c r="F30">
        <v>0</v>
      </c>
      <c r="G30">
        <v>2695</v>
      </c>
      <c r="H30">
        <v>0</v>
      </c>
      <c r="I30">
        <v>13475</v>
      </c>
      <c r="K30" t="s">
        <v>53</v>
      </c>
      <c r="L30">
        <f>SUMIF(D:D, K30, I:I)</f>
        <v>2918</v>
      </c>
      <c r="M30">
        <f>L30/SUM(L:L)</f>
        <v>4.9314323039235984E-4</v>
      </c>
    </row>
    <row r="31" spans="1:13" x14ac:dyDescent="0.25">
      <c r="A31" t="s">
        <v>61</v>
      </c>
      <c r="B31">
        <v>34919462</v>
      </c>
      <c r="C31" t="s">
        <v>35</v>
      </c>
      <c r="D31" t="s">
        <v>36</v>
      </c>
      <c r="E31">
        <v>0</v>
      </c>
      <c r="F31">
        <v>1</v>
      </c>
      <c r="G31">
        <v>1893.88</v>
      </c>
      <c r="H31">
        <v>1173.33</v>
      </c>
      <c r="I31">
        <v>1760</v>
      </c>
      <c r="K31" t="s">
        <v>49</v>
      </c>
      <c r="L31">
        <f>SUMIF(D:D, K31, I:I)</f>
        <v>2549</v>
      </c>
      <c r="M31">
        <f>L31/SUM(L:L)</f>
        <v>4.3078207480127661E-4</v>
      </c>
    </row>
    <row r="32" spans="1:13" x14ac:dyDescent="0.25">
      <c r="A32" t="s">
        <v>12</v>
      </c>
      <c r="B32">
        <v>9042677</v>
      </c>
      <c r="C32" t="s">
        <v>15</v>
      </c>
      <c r="D32" t="s">
        <v>16</v>
      </c>
      <c r="E32">
        <v>0</v>
      </c>
      <c r="F32">
        <v>1</v>
      </c>
      <c r="G32">
        <v>534</v>
      </c>
      <c r="H32">
        <v>0</v>
      </c>
      <c r="I32">
        <v>2670</v>
      </c>
      <c r="K32" t="s">
        <v>78</v>
      </c>
      <c r="L32">
        <f>SUMIF(D:D, K32, I:I)</f>
        <v>2148</v>
      </c>
      <c r="M32">
        <f>L32/SUM(L:L)</f>
        <v>3.6301290571719977E-4</v>
      </c>
    </row>
    <row r="33" spans="1:13" x14ac:dyDescent="0.25">
      <c r="A33" t="s">
        <v>12</v>
      </c>
      <c r="B33">
        <v>11556290</v>
      </c>
      <c r="C33" t="s">
        <v>39</v>
      </c>
      <c r="D33" t="s">
        <v>16</v>
      </c>
      <c r="E33">
        <v>4</v>
      </c>
      <c r="F33">
        <v>4</v>
      </c>
      <c r="G33">
        <v>1144.2</v>
      </c>
      <c r="H33">
        <v>514</v>
      </c>
      <c r="I33">
        <v>2056</v>
      </c>
      <c r="K33" t="s">
        <v>38</v>
      </c>
      <c r="L33">
        <f>SUMIF(D:D, K33, I:I)</f>
        <v>1787</v>
      </c>
      <c r="M33">
        <f>L33/SUM(L:L)</f>
        <v>3.0200375349936497E-4</v>
      </c>
    </row>
    <row r="34" spans="1:13" x14ac:dyDescent="0.25">
      <c r="A34" t="s">
        <v>12</v>
      </c>
      <c r="B34">
        <v>7944726</v>
      </c>
      <c r="C34" t="s">
        <v>13</v>
      </c>
      <c r="D34" t="s">
        <v>14</v>
      </c>
      <c r="E34">
        <v>0</v>
      </c>
      <c r="F34">
        <v>7</v>
      </c>
      <c r="G34">
        <v>412.06</v>
      </c>
      <c r="H34">
        <v>0</v>
      </c>
      <c r="I34">
        <v>4906</v>
      </c>
      <c r="K34" t="s">
        <v>36</v>
      </c>
      <c r="L34">
        <f>SUMIF(D:D, K34, I:I)</f>
        <v>1760</v>
      </c>
      <c r="M34">
        <f>L34/SUM(L:L)</f>
        <v>2.9744074211465158E-4</v>
      </c>
    </row>
    <row r="35" spans="1:13" x14ac:dyDescent="0.25">
      <c r="A35" t="s">
        <v>29</v>
      </c>
      <c r="B35">
        <v>40131715</v>
      </c>
      <c r="C35" t="s">
        <v>62</v>
      </c>
      <c r="D35" t="s">
        <v>63</v>
      </c>
      <c r="E35">
        <v>0</v>
      </c>
      <c r="F35">
        <v>0</v>
      </c>
      <c r="G35">
        <v>429</v>
      </c>
      <c r="H35">
        <v>0</v>
      </c>
      <c r="I35">
        <v>0</v>
      </c>
      <c r="K35" t="s">
        <v>46</v>
      </c>
      <c r="L35">
        <f>SUMIF(D:D, K35, I:I)</f>
        <v>1617</v>
      </c>
      <c r="M35">
        <f>L35/SUM(L:L)</f>
        <v>2.7327368181783611E-4</v>
      </c>
    </row>
    <row r="36" spans="1:13" x14ac:dyDescent="0.25">
      <c r="A36" t="s">
        <v>32</v>
      </c>
      <c r="B36">
        <v>26912404</v>
      </c>
      <c r="C36" t="s">
        <v>33</v>
      </c>
      <c r="D36" t="s">
        <v>64</v>
      </c>
      <c r="E36">
        <v>0</v>
      </c>
      <c r="F36">
        <v>1</v>
      </c>
      <c r="G36">
        <v>1800</v>
      </c>
      <c r="H36">
        <v>0</v>
      </c>
      <c r="I36">
        <v>9000</v>
      </c>
      <c r="K36" t="s">
        <v>55</v>
      </c>
      <c r="L36">
        <f>SUMIF(D:D, K36, I:I)</f>
        <v>1560</v>
      </c>
      <c r="M36">
        <f>L36/SUM(L:L)</f>
        <v>2.6364065778344115E-4</v>
      </c>
    </row>
    <row r="37" spans="1:13" x14ac:dyDescent="0.25">
      <c r="A37" t="s">
        <v>65</v>
      </c>
      <c r="B37">
        <v>10655984</v>
      </c>
      <c r="C37" t="s">
        <v>66</v>
      </c>
      <c r="D37" t="s">
        <v>67</v>
      </c>
      <c r="E37">
        <v>0</v>
      </c>
      <c r="F37">
        <v>15</v>
      </c>
      <c r="G37">
        <v>1556</v>
      </c>
      <c r="H37">
        <v>0</v>
      </c>
      <c r="I37">
        <v>35708</v>
      </c>
      <c r="K37" t="s">
        <v>58</v>
      </c>
      <c r="L37">
        <f>SUMIF(D:D, K37, I:I)</f>
        <v>645</v>
      </c>
      <c r="M37">
        <f>L37/SUM(L:L)</f>
        <v>1.0900527196815355E-4</v>
      </c>
    </row>
    <row r="38" spans="1:13" x14ac:dyDescent="0.25">
      <c r="A38" t="s">
        <v>68</v>
      </c>
      <c r="B38">
        <v>26865231</v>
      </c>
      <c r="C38" t="s">
        <v>69</v>
      </c>
      <c r="D38" t="s">
        <v>70</v>
      </c>
      <c r="E38">
        <v>4</v>
      </c>
      <c r="F38">
        <v>1</v>
      </c>
      <c r="G38">
        <v>1122</v>
      </c>
      <c r="H38">
        <v>0</v>
      </c>
      <c r="I38">
        <v>0</v>
      </c>
      <c r="K38" t="s">
        <v>85</v>
      </c>
      <c r="L38">
        <f>SUMIF(D:D, K38, I:I)</f>
        <v>626</v>
      </c>
      <c r="M38">
        <f>L38/SUM(L:L)</f>
        <v>1.0579426395668858E-4</v>
      </c>
    </row>
    <row r="39" spans="1:13" x14ac:dyDescent="0.25">
      <c r="A39" t="s">
        <v>12</v>
      </c>
      <c r="B39">
        <v>27879744</v>
      </c>
      <c r="C39" t="s">
        <v>23</v>
      </c>
      <c r="D39" t="s">
        <v>71</v>
      </c>
      <c r="E39">
        <v>0</v>
      </c>
      <c r="F39">
        <v>0</v>
      </c>
      <c r="G39">
        <v>956.22</v>
      </c>
      <c r="H39">
        <v>5604</v>
      </c>
      <c r="I39">
        <v>8406</v>
      </c>
      <c r="K39" t="s">
        <v>44</v>
      </c>
      <c r="L39">
        <f>SUMIF(D:D, K39, I:I)</f>
        <v>0</v>
      </c>
      <c r="M39">
        <f>L39/SUM(L:L)</f>
        <v>0</v>
      </c>
    </row>
    <row r="40" spans="1:13" x14ac:dyDescent="0.25">
      <c r="A40" t="s">
        <v>12</v>
      </c>
      <c r="B40">
        <v>21617356</v>
      </c>
      <c r="C40" t="s">
        <v>72</v>
      </c>
      <c r="D40" t="s">
        <v>73</v>
      </c>
      <c r="E40">
        <v>4</v>
      </c>
      <c r="F40">
        <v>63</v>
      </c>
      <c r="G40">
        <v>538.46</v>
      </c>
      <c r="H40">
        <v>0</v>
      </c>
      <c r="I40">
        <v>153954</v>
      </c>
      <c r="K40" t="s">
        <v>63</v>
      </c>
      <c r="L40">
        <f>SUMIF(D:D, K40, I:I)</f>
        <v>0</v>
      </c>
      <c r="M40">
        <f>L40/SUM(L:L)</f>
        <v>0</v>
      </c>
    </row>
    <row r="41" spans="1:13" x14ac:dyDescent="0.25">
      <c r="A41" t="s">
        <v>12</v>
      </c>
      <c r="B41">
        <v>36423146</v>
      </c>
      <c r="C41" t="s">
        <v>23</v>
      </c>
      <c r="D41" t="s">
        <v>49</v>
      </c>
      <c r="E41">
        <v>0</v>
      </c>
      <c r="F41">
        <v>0</v>
      </c>
      <c r="G41">
        <v>1687</v>
      </c>
      <c r="H41">
        <v>0</v>
      </c>
      <c r="I41">
        <v>1687</v>
      </c>
      <c r="K41" t="s">
        <v>70</v>
      </c>
      <c r="L41">
        <f>SUMIF(D:D, K41, I:I)</f>
        <v>0</v>
      </c>
      <c r="M41">
        <f>L41/SUM(L:L)</f>
        <v>0</v>
      </c>
    </row>
    <row r="42" spans="1:13" x14ac:dyDescent="0.25">
      <c r="A42" t="s">
        <v>9</v>
      </c>
      <c r="B42">
        <v>14200324</v>
      </c>
      <c r="C42" t="s">
        <v>74</v>
      </c>
      <c r="D42" t="s">
        <v>75</v>
      </c>
      <c r="E42">
        <v>0</v>
      </c>
      <c r="F42">
        <v>0</v>
      </c>
      <c r="G42">
        <v>1068.03</v>
      </c>
      <c r="H42">
        <v>0</v>
      </c>
      <c r="I42">
        <v>13213</v>
      </c>
      <c r="K42" t="s">
        <v>100</v>
      </c>
      <c r="L42">
        <f>SUMIF(D:D, K42, I:I)</f>
        <v>0</v>
      </c>
      <c r="M42">
        <f>L42/SUM(L:L)</f>
        <v>0</v>
      </c>
    </row>
    <row r="43" spans="1:13" x14ac:dyDescent="0.25">
      <c r="A43" t="s">
        <v>9</v>
      </c>
      <c r="B43">
        <v>17434543</v>
      </c>
      <c r="C43" t="s">
        <v>76</v>
      </c>
      <c r="D43" t="s">
        <v>28</v>
      </c>
      <c r="E43">
        <v>0</v>
      </c>
      <c r="F43">
        <v>1</v>
      </c>
      <c r="G43">
        <v>2816</v>
      </c>
      <c r="H43">
        <v>0</v>
      </c>
      <c r="I43">
        <v>8448</v>
      </c>
      <c r="K43" t="s">
        <v>59</v>
      </c>
      <c r="L43">
        <f>SUMIF(D:D, K43, I:I)</f>
        <v>0</v>
      </c>
      <c r="M43">
        <f>L43/SUM(L:L)</f>
        <v>0</v>
      </c>
    </row>
    <row r="44" spans="1:13" x14ac:dyDescent="0.25">
      <c r="A44" t="s">
        <v>29</v>
      </c>
      <c r="B44">
        <v>39329919</v>
      </c>
      <c r="C44" t="s">
        <v>30</v>
      </c>
      <c r="D44" t="s">
        <v>31</v>
      </c>
      <c r="E44">
        <v>0</v>
      </c>
      <c r="F44">
        <v>0</v>
      </c>
      <c r="G44">
        <v>782.2</v>
      </c>
      <c r="H44">
        <v>0</v>
      </c>
      <c r="I44">
        <v>0</v>
      </c>
    </row>
    <row r="45" spans="1:13" x14ac:dyDescent="0.25">
      <c r="A45" t="s">
        <v>12</v>
      </c>
      <c r="B45">
        <v>14527926</v>
      </c>
      <c r="C45" t="s">
        <v>77</v>
      </c>
      <c r="D45" t="s">
        <v>78</v>
      </c>
      <c r="E45">
        <v>0</v>
      </c>
      <c r="F45">
        <v>0</v>
      </c>
      <c r="G45">
        <v>682</v>
      </c>
      <c r="H45">
        <v>0</v>
      </c>
      <c r="I45">
        <v>1364</v>
      </c>
    </row>
    <row r="46" spans="1:13" x14ac:dyDescent="0.25">
      <c r="A46" t="s">
        <v>9</v>
      </c>
      <c r="B46">
        <v>12919091</v>
      </c>
      <c r="C46" t="s">
        <v>79</v>
      </c>
      <c r="D46" t="s">
        <v>24</v>
      </c>
      <c r="E46">
        <v>0</v>
      </c>
      <c r="F46">
        <v>1</v>
      </c>
      <c r="G46">
        <v>2489</v>
      </c>
      <c r="H46">
        <v>0</v>
      </c>
      <c r="I46">
        <v>0</v>
      </c>
    </row>
    <row r="47" spans="1:13" x14ac:dyDescent="0.25">
      <c r="A47" t="s">
        <v>80</v>
      </c>
      <c r="B47">
        <v>33967105</v>
      </c>
      <c r="C47" t="s">
        <v>81</v>
      </c>
      <c r="D47" t="s">
        <v>82</v>
      </c>
      <c r="E47">
        <v>5</v>
      </c>
      <c r="F47">
        <v>20</v>
      </c>
      <c r="G47">
        <v>604</v>
      </c>
      <c r="H47">
        <v>0</v>
      </c>
      <c r="I47">
        <v>43488</v>
      </c>
    </row>
    <row r="48" spans="1:13" x14ac:dyDescent="0.25">
      <c r="A48" t="s">
        <v>12</v>
      </c>
      <c r="B48">
        <v>13608526</v>
      </c>
      <c r="C48" t="s">
        <v>23</v>
      </c>
      <c r="D48" t="s">
        <v>83</v>
      </c>
      <c r="E48">
        <v>0</v>
      </c>
      <c r="F48">
        <v>0</v>
      </c>
      <c r="G48">
        <v>1234.53</v>
      </c>
      <c r="H48">
        <v>0</v>
      </c>
      <c r="I48">
        <v>17931</v>
      </c>
    </row>
    <row r="49" spans="1:9" x14ac:dyDescent="0.25">
      <c r="A49" t="s">
        <v>12</v>
      </c>
      <c r="B49">
        <v>14528255</v>
      </c>
      <c r="C49" t="s">
        <v>84</v>
      </c>
      <c r="D49" t="s">
        <v>85</v>
      </c>
      <c r="E49">
        <v>5</v>
      </c>
      <c r="F49">
        <v>6</v>
      </c>
      <c r="G49">
        <v>313</v>
      </c>
      <c r="H49">
        <v>0</v>
      </c>
      <c r="I49">
        <v>626</v>
      </c>
    </row>
    <row r="50" spans="1:9" x14ac:dyDescent="0.25">
      <c r="A50" t="s">
        <v>86</v>
      </c>
      <c r="B50">
        <v>38221212</v>
      </c>
      <c r="C50" t="s">
        <v>87</v>
      </c>
      <c r="D50" t="s">
        <v>88</v>
      </c>
      <c r="E50">
        <v>5</v>
      </c>
      <c r="F50">
        <v>4</v>
      </c>
      <c r="G50">
        <v>5164.28</v>
      </c>
      <c r="H50">
        <v>106140</v>
      </c>
      <c r="I50">
        <v>530700</v>
      </c>
    </row>
    <row r="51" spans="1:9" x14ac:dyDescent="0.25">
      <c r="A51" t="s">
        <v>29</v>
      </c>
      <c r="B51">
        <v>9843967</v>
      </c>
      <c r="C51" t="s">
        <v>30</v>
      </c>
      <c r="D51" t="s">
        <v>89</v>
      </c>
      <c r="E51">
        <v>5</v>
      </c>
      <c r="F51">
        <v>58</v>
      </c>
      <c r="G51">
        <v>1241.3599999999999</v>
      </c>
      <c r="H51">
        <v>0</v>
      </c>
      <c r="I51">
        <v>58567</v>
      </c>
    </row>
    <row r="52" spans="1:9" x14ac:dyDescent="0.25">
      <c r="A52" t="s">
        <v>9</v>
      </c>
      <c r="B52">
        <v>26345207</v>
      </c>
      <c r="C52" t="s">
        <v>90</v>
      </c>
      <c r="D52" t="s">
        <v>91</v>
      </c>
      <c r="E52">
        <v>0</v>
      </c>
      <c r="F52">
        <v>0</v>
      </c>
      <c r="G52">
        <v>1714.33</v>
      </c>
      <c r="H52">
        <v>0</v>
      </c>
      <c r="I52">
        <v>17529</v>
      </c>
    </row>
    <row r="53" spans="1:9" x14ac:dyDescent="0.25">
      <c r="A53" t="s">
        <v>92</v>
      </c>
      <c r="B53">
        <v>13437130</v>
      </c>
      <c r="C53" t="s">
        <v>93</v>
      </c>
      <c r="D53" t="s">
        <v>94</v>
      </c>
      <c r="E53">
        <v>5</v>
      </c>
      <c r="F53">
        <v>285</v>
      </c>
      <c r="G53">
        <v>771</v>
      </c>
      <c r="H53">
        <v>0</v>
      </c>
      <c r="I53">
        <v>297420</v>
      </c>
    </row>
    <row r="54" spans="1:9" x14ac:dyDescent="0.25">
      <c r="A54" t="s">
        <v>12</v>
      </c>
      <c r="B54">
        <v>14200326</v>
      </c>
      <c r="C54" t="s">
        <v>74</v>
      </c>
      <c r="D54" t="s">
        <v>75</v>
      </c>
      <c r="E54">
        <v>0</v>
      </c>
      <c r="F54">
        <v>0</v>
      </c>
      <c r="G54">
        <v>1060.93</v>
      </c>
      <c r="H54">
        <v>0</v>
      </c>
      <c r="I54">
        <v>2300</v>
      </c>
    </row>
    <row r="55" spans="1:9" x14ac:dyDescent="0.25">
      <c r="A55" t="s">
        <v>86</v>
      </c>
      <c r="B55">
        <v>16531213</v>
      </c>
      <c r="C55" t="s">
        <v>95</v>
      </c>
      <c r="D55" t="s">
        <v>96</v>
      </c>
      <c r="E55">
        <v>5</v>
      </c>
      <c r="F55">
        <v>2</v>
      </c>
      <c r="G55">
        <v>1269.7</v>
      </c>
      <c r="H55">
        <v>0</v>
      </c>
      <c r="I55">
        <v>6140</v>
      </c>
    </row>
    <row r="56" spans="1:9" x14ac:dyDescent="0.25">
      <c r="A56" t="s">
        <v>51</v>
      </c>
      <c r="B56">
        <v>4218911</v>
      </c>
      <c r="C56" t="s">
        <v>97</v>
      </c>
      <c r="D56" t="s">
        <v>98</v>
      </c>
      <c r="E56">
        <v>4</v>
      </c>
      <c r="F56">
        <v>684</v>
      </c>
      <c r="G56">
        <v>231.73</v>
      </c>
      <c r="H56">
        <v>0</v>
      </c>
      <c r="I56">
        <v>56790</v>
      </c>
    </row>
    <row r="57" spans="1:9" x14ac:dyDescent="0.25">
      <c r="A57" t="s">
        <v>12</v>
      </c>
      <c r="B57">
        <v>40909866</v>
      </c>
      <c r="C57" t="s">
        <v>43</v>
      </c>
      <c r="D57" t="s">
        <v>44</v>
      </c>
      <c r="E57">
        <v>0</v>
      </c>
      <c r="F57">
        <v>0</v>
      </c>
      <c r="G57">
        <v>3450</v>
      </c>
      <c r="H57">
        <v>0</v>
      </c>
      <c r="I57">
        <v>0</v>
      </c>
    </row>
    <row r="58" spans="1:9" x14ac:dyDescent="0.25">
      <c r="A58" t="s">
        <v>12</v>
      </c>
      <c r="B58">
        <v>14527923</v>
      </c>
      <c r="C58" t="s">
        <v>99</v>
      </c>
      <c r="D58" t="s">
        <v>78</v>
      </c>
      <c r="E58">
        <v>5</v>
      </c>
      <c r="F58">
        <v>1</v>
      </c>
      <c r="G58">
        <v>784</v>
      </c>
      <c r="H58">
        <v>0</v>
      </c>
      <c r="I58">
        <v>784</v>
      </c>
    </row>
    <row r="59" spans="1:9" x14ac:dyDescent="0.25">
      <c r="A59" t="s">
        <v>9</v>
      </c>
      <c r="B59">
        <v>36426524</v>
      </c>
      <c r="C59" t="s">
        <v>90</v>
      </c>
      <c r="D59" t="s">
        <v>100</v>
      </c>
      <c r="E59">
        <v>0</v>
      </c>
      <c r="F59">
        <v>0</v>
      </c>
      <c r="G59">
        <v>1826</v>
      </c>
      <c r="H59">
        <v>0</v>
      </c>
      <c r="I59">
        <v>0</v>
      </c>
    </row>
    <row r="60" spans="1:9" x14ac:dyDescent="0.25">
      <c r="A60" t="s">
        <v>9</v>
      </c>
      <c r="B60">
        <v>28858639</v>
      </c>
      <c r="C60" t="s">
        <v>42</v>
      </c>
      <c r="D60" t="s">
        <v>101</v>
      </c>
      <c r="E60">
        <v>0</v>
      </c>
      <c r="F60">
        <v>0</v>
      </c>
      <c r="G60">
        <v>2456.33</v>
      </c>
      <c r="H60">
        <v>0</v>
      </c>
      <c r="I60">
        <v>7293</v>
      </c>
    </row>
    <row r="61" spans="1:9" x14ac:dyDescent="0.25">
      <c r="A61" t="s">
        <v>9</v>
      </c>
      <c r="B61">
        <v>26692473</v>
      </c>
      <c r="C61" t="s">
        <v>102</v>
      </c>
      <c r="D61" t="s">
        <v>103</v>
      </c>
      <c r="E61">
        <v>0</v>
      </c>
      <c r="F61">
        <v>0</v>
      </c>
      <c r="G61">
        <v>1186.7</v>
      </c>
      <c r="H61">
        <v>0</v>
      </c>
      <c r="I61">
        <v>3264</v>
      </c>
    </row>
    <row r="62" spans="1:9" x14ac:dyDescent="0.25">
      <c r="A62" t="s">
        <v>9</v>
      </c>
      <c r="B62">
        <v>14453911</v>
      </c>
      <c r="C62" t="s">
        <v>23</v>
      </c>
      <c r="D62" t="s">
        <v>28</v>
      </c>
      <c r="E62">
        <v>5</v>
      </c>
      <c r="F62">
        <v>2</v>
      </c>
      <c r="G62">
        <v>1274.06</v>
      </c>
      <c r="H62">
        <v>0</v>
      </c>
      <c r="I62">
        <v>9892</v>
      </c>
    </row>
    <row r="63" spans="1:9" x14ac:dyDescent="0.25">
      <c r="A63" t="s">
        <v>9</v>
      </c>
      <c r="B63">
        <v>30354592</v>
      </c>
      <c r="C63" t="s">
        <v>40</v>
      </c>
      <c r="D63" t="s">
        <v>41</v>
      </c>
      <c r="E63">
        <v>0</v>
      </c>
      <c r="F63">
        <v>1</v>
      </c>
      <c r="G63">
        <v>1294.3499999999999</v>
      </c>
      <c r="H63">
        <v>97</v>
      </c>
      <c r="I63">
        <v>1358</v>
      </c>
    </row>
    <row r="64" spans="1:9" x14ac:dyDescent="0.25">
      <c r="A64" t="s">
        <v>47</v>
      </c>
      <c r="B64">
        <v>13259872</v>
      </c>
      <c r="C64" t="s">
        <v>33</v>
      </c>
      <c r="D64" t="s">
        <v>91</v>
      </c>
      <c r="E64">
        <v>0</v>
      </c>
      <c r="F64">
        <v>18</v>
      </c>
      <c r="G64">
        <v>1345.83</v>
      </c>
      <c r="H64">
        <v>0</v>
      </c>
      <c r="I64">
        <v>1087</v>
      </c>
    </row>
    <row r="65" spans="1:9" x14ac:dyDescent="0.25">
      <c r="A65" t="s">
        <v>12</v>
      </c>
      <c r="B65">
        <v>18028832</v>
      </c>
      <c r="C65" t="s">
        <v>104</v>
      </c>
      <c r="D65" t="s">
        <v>105</v>
      </c>
      <c r="E65">
        <v>5</v>
      </c>
      <c r="F65">
        <v>1</v>
      </c>
      <c r="G65">
        <v>1504</v>
      </c>
      <c r="H65">
        <v>0</v>
      </c>
      <c r="I65">
        <v>9024</v>
      </c>
    </row>
    <row r="66" spans="1:9" x14ac:dyDescent="0.25">
      <c r="A66" t="s">
        <v>9</v>
      </c>
      <c r="B66">
        <v>18006930</v>
      </c>
      <c r="C66" t="s">
        <v>10</v>
      </c>
      <c r="D66" t="s">
        <v>11</v>
      </c>
      <c r="E66">
        <v>5</v>
      </c>
      <c r="F66">
        <v>695</v>
      </c>
      <c r="G66">
        <v>301.8</v>
      </c>
      <c r="H66">
        <v>0</v>
      </c>
      <c r="I66">
        <v>123155</v>
      </c>
    </row>
    <row r="67" spans="1:9" x14ac:dyDescent="0.25">
      <c r="A67" t="s">
        <v>32</v>
      </c>
      <c r="B67">
        <v>34549874</v>
      </c>
      <c r="C67" t="s">
        <v>30</v>
      </c>
      <c r="D67" t="s">
        <v>89</v>
      </c>
      <c r="E67">
        <v>0</v>
      </c>
      <c r="F67">
        <v>0</v>
      </c>
      <c r="G67">
        <v>625.96</v>
      </c>
      <c r="H67">
        <v>0</v>
      </c>
      <c r="I67">
        <v>14003</v>
      </c>
    </row>
    <row r="68" spans="1:9" x14ac:dyDescent="0.25">
      <c r="A68" t="s">
        <v>12</v>
      </c>
      <c r="B68">
        <v>30317232</v>
      </c>
      <c r="C68" t="s">
        <v>40</v>
      </c>
      <c r="D68" t="s">
        <v>50</v>
      </c>
      <c r="E68">
        <v>0</v>
      </c>
      <c r="F68">
        <v>0</v>
      </c>
      <c r="G68">
        <v>1213.5</v>
      </c>
      <c r="H68">
        <v>0</v>
      </c>
      <c r="I68">
        <v>5880</v>
      </c>
    </row>
  </sheetData>
  <sortState ref="K2:M68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2021-09-24T15:05:22Z</dcterms:created>
  <dcterms:modified xsi:type="dcterms:W3CDTF">2021-09-24T17:30:43Z</dcterms:modified>
</cp:coreProperties>
</file>