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Георгий\PycharmProjects\Wildberries\Niches\"/>
    </mc:Choice>
  </mc:AlternateContent>
  <bookViews>
    <workbookView xWindow="240" yWindow="15" windowWidth="16095" windowHeight="9660"/>
  </bookViews>
  <sheets>
    <sheet name="Data of niche" sheetId="1" r:id="rId1"/>
  </sheets>
  <calcPr calcId="162913"/>
</workbook>
</file>

<file path=xl/calcChain.xml><?xml version="1.0" encoding="utf-8"?>
<calcChain xmlns="http://schemas.openxmlformats.org/spreadsheetml/2006/main">
  <c r="L73" i="1" l="1"/>
  <c r="L49" i="1"/>
  <c r="L9" i="1"/>
  <c r="L17" i="1"/>
  <c r="L88" i="1"/>
  <c r="L53" i="1"/>
  <c r="L70" i="1"/>
  <c r="L6" i="1"/>
  <c r="L12" i="1"/>
  <c r="L51" i="1"/>
  <c r="L10" i="1"/>
  <c r="L72" i="1"/>
  <c r="L93" i="1"/>
  <c r="L75" i="1"/>
  <c r="L98" i="1"/>
  <c r="L37" i="1"/>
  <c r="L32" i="1"/>
  <c r="L31" i="1"/>
  <c r="L40" i="1"/>
  <c r="L7" i="1"/>
  <c r="L3" i="1"/>
  <c r="L68" i="1"/>
  <c r="L71" i="1"/>
  <c r="L18" i="1"/>
  <c r="L41" i="1"/>
  <c r="L62" i="1"/>
  <c r="L20" i="1"/>
  <c r="L84" i="1"/>
  <c r="L92" i="1"/>
  <c r="L61" i="1"/>
  <c r="L66" i="1"/>
  <c r="L13" i="1"/>
  <c r="L14" i="1"/>
  <c r="L44" i="1"/>
  <c r="L36" i="1"/>
  <c r="L5" i="1"/>
  <c r="L15" i="1"/>
  <c r="L56" i="1"/>
  <c r="L81" i="1"/>
  <c r="L42" i="1"/>
  <c r="L50" i="1"/>
  <c r="L97" i="1"/>
  <c r="L19" i="1"/>
  <c r="L91" i="1"/>
  <c r="L82" i="1"/>
  <c r="L4" i="1"/>
  <c r="L2" i="1"/>
  <c r="L26" i="1"/>
  <c r="L38" i="1"/>
  <c r="L57" i="1"/>
  <c r="L39" i="1"/>
  <c r="L76" i="1"/>
  <c r="L59" i="1"/>
  <c r="L67" i="1"/>
  <c r="L79" i="1"/>
  <c r="L11" i="1"/>
  <c r="L54" i="1"/>
  <c r="L86" i="1"/>
  <c r="L58" i="1"/>
  <c r="L77" i="1"/>
  <c r="L33" i="1"/>
  <c r="L35" i="1"/>
  <c r="L55" i="1"/>
  <c r="L29" i="1"/>
  <c r="L45" i="1"/>
  <c r="L78" i="1"/>
  <c r="L60" i="1"/>
  <c r="L27" i="1"/>
  <c r="L25" i="1"/>
  <c r="L65" i="1"/>
  <c r="L96" i="1"/>
  <c r="L46" i="1"/>
  <c r="L16" i="1"/>
  <c r="L23" i="1"/>
  <c r="L85" i="1"/>
  <c r="L30" i="1"/>
  <c r="L47" i="1"/>
  <c r="L24" i="1"/>
  <c r="L34" i="1"/>
  <c r="L89" i="1"/>
  <c r="L83" i="1"/>
  <c r="L94" i="1"/>
  <c r="L22" i="1"/>
  <c r="L87" i="1"/>
  <c r="L95" i="1"/>
  <c r="L69" i="1"/>
  <c r="L48" i="1"/>
  <c r="L80" i="1"/>
  <c r="L52" i="1"/>
  <c r="L8" i="1"/>
  <c r="L90" i="1"/>
  <c r="L21" i="1"/>
  <c r="L74" i="1"/>
  <c r="M74" i="1" s="1"/>
  <c r="L64" i="1"/>
  <c r="L63" i="1"/>
  <c r="L28" i="1"/>
  <c r="L43" i="1"/>
  <c r="M80" i="1" l="1"/>
  <c r="M30" i="1"/>
  <c r="M29" i="1"/>
  <c r="M11" i="1"/>
  <c r="M26" i="1"/>
  <c r="M91" i="1"/>
  <c r="M42" i="1"/>
  <c r="M5" i="1"/>
  <c r="M13" i="1"/>
  <c r="M84" i="1"/>
  <c r="M18" i="1"/>
  <c r="M7" i="1"/>
  <c r="M37" i="1"/>
  <c r="M72" i="1"/>
  <c r="M6" i="1"/>
  <c r="M17" i="1"/>
  <c r="M52" i="1"/>
  <c r="M21" i="1"/>
  <c r="M89" i="1"/>
  <c r="M27" i="1"/>
  <c r="M77" i="1"/>
  <c r="M76" i="1"/>
  <c r="M63" i="1"/>
  <c r="M90" i="1"/>
  <c r="M48" i="1"/>
  <c r="M22" i="1"/>
  <c r="M34" i="1"/>
  <c r="M85" i="1"/>
  <c r="M96" i="1"/>
  <c r="M60" i="1"/>
  <c r="M55" i="1"/>
  <c r="M58" i="1"/>
  <c r="M79" i="1"/>
  <c r="M39" i="1"/>
  <c r="M2" i="1"/>
  <c r="M19" i="1"/>
  <c r="M81" i="1"/>
  <c r="M36" i="1"/>
  <c r="M66" i="1"/>
  <c r="M20" i="1"/>
  <c r="M71" i="1"/>
  <c r="M40" i="1"/>
  <c r="M98" i="1"/>
  <c r="M10" i="1"/>
  <c r="M70" i="1"/>
  <c r="M9" i="1"/>
  <c r="M28" i="1"/>
  <c r="M87" i="1"/>
  <c r="M46" i="1"/>
  <c r="M64" i="1"/>
  <c r="M8" i="1"/>
  <c r="M69" i="1"/>
  <c r="M94" i="1"/>
  <c r="M24" i="1"/>
  <c r="M23" i="1"/>
  <c r="M65" i="1"/>
  <c r="M78" i="1"/>
  <c r="M35" i="1"/>
  <c r="M86" i="1"/>
  <c r="M67" i="1"/>
  <c r="M57" i="1"/>
  <c r="M4" i="1"/>
  <c r="M97" i="1"/>
  <c r="M56" i="1"/>
  <c r="M44" i="1"/>
  <c r="M61" i="1"/>
  <c r="M62" i="1"/>
  <c r="M68" i="1"/>
  <c r="M31" i="1"/>
  <c r="M75" i="1"/>
  <c r="M51" i="1"/>
  <c r="M53" i="1"/>
  <c r="M49" i="1"/>
  <c r="M43" i="1"/>
  <c r="M95" i="1"/>
  <c r="M83" i="1"/>
  <c r="M47" i="1"/>
  <c r="M16" i="1"/>
  <c r="M25" i="1"/>
  <c r="M45" i="1"/>
  <c r="M33" i="1"/>
  <c r="M54" i="1"/>
  <c r="M59" i="1"/>
  <c r="M38" i="1"/>
  <c r="M82" i="1"/>
  <c r="M50" i="1"/>
  <c r="M15" i="1"/>
  <c r="M14" i="1"/>
  <c r="M92" i="1"/>
  <c r="M41" i="1"/>
  <c r="M3" i="1"/>
  <c r="M32" i="1"/>
  <c r="M93" i="1"/>
  <c r="M12" i="1"/>
  <c r="M88" i="1"/>
  <c r="M73" i="1"/>
</calcChain>
</file>

<file path=xl/sharedStrings.xml><?xml version="1.0" encoding="utf-8"?>
<sst xmlns="http://schemas.openxmlformats.org/spreadsheetml/2006/main" count="1216" uniqueCount="199">
  <si>
    <t>Name of product</t>
  </si>
  <si>
    <t>Articul</t>
  </si>
  <si>
    <t>Brand</t>
  </si>
  <si>
    <t>Manufacturer</t>
  </si>
  <si>
    <t>Rating</t>
  </si>
  <si>
    <t>Amount of feedbacks</t>
  </si>
  <si>
    <t>Averaged price</t>
  </si>
  <si>
    <t>Lost profit</t>
  </si>
  <si>
    <t>Profit</t>
  </si>
  <si>
    <t>Мантия</t>
  </si>
  <si>
    <t>GiuliaRossi</t>
  </si>
  <si>
    <t>ООО "А-М"</t>
  </si>
  <si>
    <t>M-SQUARE</t>
  </si>
  <si>
    <t>ИП Даршт Светлана Станиславовна</t>
  </si>
  <si>
    <t>Ashley Rose</t>
  </si>
  <si>
    <t>ИП Мусаев Эрвин Ризаевич</t>
  </si>
  <si>
    <t>be first.</t>
  </si>
  <si>
    <t>ИП Долматов Василий Игоревич</t>
  </si>
  <si>
    <t>FB42</t>
  </si>
  <si>
    <t>ИП Васильева Людмила Алексеевна</t>
  </si>
  <si>
    <t>Барракуда</t>
  </si>
  <si>
    <t>ООО "БАРРАКУДА"</t>
  </si>
  <si>
    <t>YOU TWO</t>
  </si>
  <si>
    <t>Общество с ограниченной ответственностью "БУТА"</t>
  </si>
  <si>
    <t>Envy Lab</t>
  </si>
  <si>
    <t>ИП Царегородцев Антон Олегович</t>
  </si>
  <si>
    <t>Серебряная ладья</t>
  </si>
  <si>
    <t>ИП Фролов Александр Викторович</t>
  </si>
  <si>
    <t>ZAGON</t>
  </si>
  <si>
    <t>ИП Алькади Мустафа Синан Самир</t>
  </si>
  <si>
    <t>BigHood</t>
  </si>
  <si>
    <t>ИП Морозова Зоя Васильевна</t>
  </si>
  <si>
    <t>WHITNEY</t>
  </si>
  <si>
    <t>ООО "СВ-МСК"</t>
  </si>
  <si>
    <t>Galaktika</t>
  </si>
  <si>
    <t>ООО "ГАЛАКТИКА"</t>
  </si>
  <si>
    <t>AskWorld</t>
  </si>
  <si>
    <t>Бураков Сергей Николаевич ИП</t>
  </si>
  <si>
    <t>Tuman-Sale</t>
  </si>
  <si>
    <t>ИП Щелкунова Ольга Петровна</t>
  </si>
  <si>
    <t>STREET INDUSTRIES</t>
  </si>
  <si>
    <t>ООО "ВЕРОТТО"</t>
  </si>
  <si>
    <t>Kaban_storm_</t>
  </si>
  <si>
    <t>ИП Кабанов Алексей Александрович</t>
  </si>
  <si>
    <t>Fabric13</t>
  </si>
  <si>
    <t>ИП Ильин Сергей Александрович</t>
  </si>
  <si>
    <t>Raven'S street</t>
  </si>
  <si>
    <t>ООО "СЕДЬМОЕ ИЮНЯ"</t>
  </si>
  <si>
    <t>OVALOVA</t>
  </si>
  <si>
    <t>ИП Гусалова Ольга Владимировна</t>
  </si>
  <si>
    <t>MAGIC PEOPLE</t>
  </si>
  <si>
    <t>ООО "МЕДЖИК"</t>
  </si>
  <si>
    <t>D.S</t>
  </si>
  <si>
    <t>ИП Казённикова Оксана Михайловна</t>
  </si>
  <si>
    <t>Baskella</t>
  </si>
  <si>
    <t>ИП Сурняева Олеся Алексеевна</t>
  </si>
  <si>
    <t>Svay.</t>
  </si>
  <si>
    <t>ООО "СВАЙ"</t>
  </si>
  <si>
    <t>0525wear</t>
  </si>
  <si>
    <t>Охотников Андрей Александрович ИП</t>
  </si>
  <si>
    <t>Nooni</t>
  </si>
  <si>
    <t>ООО "НЬЮ СТАЙЛ"</t>
  </si>
  <si>
    <t>WhiteOrange</t>
  </si>
  <si>
    <t>ИП Щербаков Захар Владимирович</t>
  </si>
  <si>
    <t>Bat Norton</t>
  </si>
  <si>
    <t>ООО "ПРИНТБУРГЕР"</t>
  </si>
  <si>
    <t>MEGO AS</t>
  </si>
  <si>
    <t>ООО "ГОЛД ТЕКСТИЛЬ"</t>
  </si>
  <si>
    <t>DenRaven</t>
  </si>
  <si>
    <t>my FOX</t>
  </si>
  <si>
    <t>ИП Минка Владимир Валерьевич</t>
  </si>
  <si>
    <t>BLACK ISLAND</t>
  </si>
  <si>
    <t>ИП Мурыгина Екатерина Валерьевна</t>
  </si>
  <si>
    <t>looklie</t>
  </si>
  <si>
    <t>ГЛАВОДЕЖДА ООО</t>
  </si>
  <si>
    <t>ChernikaFamily</t>
  </si>
  <si>
    <t>ИП Богданова Екатерина Геннадьевна</t>
  </si>
  <si>
    <t>TARAN wear</t>
  </si>
  <si>
    <t>ИП Ермаков Сергей Андреевич</t>
  </si>
  <si>
    <t>Barcode</t>
  </si>
  <si>
    <t>ИП Балтабаев Адилет Талантбекович</t>
  </si>
  <si>
    <t>BLACKSI</t>
  </si>
  <si>
    <t>ООО "ДИАМОНИ"</t>
  </si>
  <si>
    <t>ИП Рзазаде Анар Айдын Оглы</t>
  </si>
  <si>
    <t>ThePARA</t>
  </si>
  <si>
    <t>ООО "ФЬЮЖН СТИЛЬ"</t>
  </si>
  <si>
    <t>Индивидуальный предприниматель Щелкунова Ольга Петровна</t>
  </si>
  <si>
    <t>JEKRAZE</t>
  </si>
  <si>
    <t>ИП Рябова Татьяна Валерьевна</t>
  </si>
  <si>
    <t>ВЕРОТТО ООО</t>
  </si>
  <si>
    <t>PULLTON</t>
  </si>
  <si>
    <t>ООО "КИНПЕР АССЕТС"</t>
  </si>
  <si>
    <t>ПРИНТБУРГЕР ООО</t>
  </si>
  <si>
    <t>Bartolomeo</t>
  </si>
  <si>
    <t>ИП Юнис Ольга Владимировна</t>
  </si>
  <si>
    <t>MVK Текстиль</t>
  </si>
  <si>
    <t>ИП Красносельский Михаил Волдемарович</t>
  </si>
  <si>
    <t>FRANT.</t>
  </si>
  <si>
    <t>ООО "АКАДЕМИЯ МОДЫ"</t>
  </si>
  <si>
    <t>BendClub</t>
  </si>
  <si>
    <t>ООО "БЕНД"</t>
  </si>
  <si>
    <t>Woo</t>
  </si>
  <si>
    <t>ИП Френкель Михаил Ефимович</t>
  </si>
  <si>
    <t>Город Горький</t>
  </si>
  <si>
    <t>ИП Макаров Александр Сергеевич</t>
  </si>
  <si>
    <t>ИП Бураков Сергей Николаевич</t>
  </si>
  <si>
    <t>Family Fashion</t>
  </si>
  <si>
    <t>ИП Гусейнов Самир Сахилович</t>
  </si>
  <si>
    <t>ФЬЮЖН СТИЛЬ ООО</t>
  </si>
  <si>
    <t>KARMA LIFE</t>
  </si>
  <si>
    <t>ИП Салык Микаил</t>
  </si>
  <si>
    <t>BLACK LION</t>
  </si>
  <si>
    <t>ИП Колодина Татьяна Юрьевна</t>
  </si>
  <si>
    <t>Comodita</t>
  </si>
  <si>
    <t>ИП Григорьев Денис Владимирович</t>
  </si>
  <si>
    <t>Н. А. СТИЛЕ</t>
  </si>
  <si>
    <t>Радикова Анастасия Петровна</t>
  </si>
  <si>
    <t>BODO</t>
  </si>
  <si>
    <t>Русаков Вячеслав Игоревич ИП</t>
  </si>
  <si>
    <t>Stoner Age</t>
  </si>
  <si>
    <t>DEVERE</t>
  </si>
  <si>
    <t>ИП Дергунова Оксана Викториевна</t>
  </si>
  <si>
    <t>Assassin's Creed</t>
  </si>
  <si>
    <t>ИП Данилов Евгений Викторович</t>
  </si>
  <si>
    <t>Monakko</t>
  </si>
  <si>
    <t>ООО "НЕОШАРМ"</t>
  </si>
  <si>
    <t>28 BeKochu'</t>
  </si>
  <si>
    <t>ИП Калюжная Ольга Борисовна</t>
  </si>
  <si>
    <t>EMBLEM</t>
  </si>
  <si>
    <t>ООО "ЭМБЛЕМ"</t>
  </si>
  <si>
    <t>SKULL LOFT</t>
  </si>
  <si>
    <t>ИП Пастушевская Валентина Яковлевна</t>
  </si>
  <si>
    <t>SveTekst</t>
  </si>
  <si>
    <t>ИП Мальцева Светлана Владимировна</t>
  </si>
  <si>
    <t>SWALLOW BRAND</t>
  </si>
  <si>
    <t>ООО "ЛАСТОЧКА"</t>
  </si>
  <si>
    <t>Колодина Татьяна Юрьевна ИП</t>
  </si>
  <si>
    <t>ICE LABEL</t>
  </si>
  <si>
    <t>ООО "АЙС-ЛЕЙБЛ ДЖИНС"</t>
  </si>
  <si>
    <t>ИП Кириллова Ольга Константиновна</t>
  </si>
  <si>
    <t>Street Chic</t>
  </si>
  <si>
    <t>ИП Яшков Евгений Александрович</t>
  </si>
  <si>
    <t>Bornsoon</t>
  </si>
  <si>
    <t>ИП Подкопаев Алексей Петрович</t>
  </si>
  <si>
    <t>Feedge</t>
  </si>
  <si>
    <t>ИП Бусыгина Людмила Юрьевна</t>
  </si>
  <si>
    <t>Surok</t>
  </si>
  <si>
    <t>RAKE</t>
  </si>
  <si>
    <t>ООО "РУКОДЕЛИЕ ОНЛАЙН"</t>
  </si>
  <si>
    <t>SPARADA</t>
  </si>
  <si>
    <t>Дом моды СПАРАДА ООО</t>
  </si>
  <si>
    <t>SKYTREND by YULIYA SKOPETS</t>
  </si>
  <si>
    <t>ИП Павлова Дарья Леонидовна</t>
  </si>
  <si>
    <t>LAGOMAX</t>
  </si>
  <si>
    <t>ИП Лысков Денис Юрьевич</t>
  </si>
  <si>
    <t>TOM TAILOR</t>
  </si>
  <si>
    <t>ООО "ТТ РУС"</t>
  </si>
  <si>
    <t>KORU-STYLE</t>
  </si>
  <si>
    <t>ИП Кондратьев Сергей Владимирович</t>
  </si>
  <si>
    <t>SFERTO</t>
  </si>
  <si>
    <t>BANNA HARBOUR</t>
  </si>
  <si>
    <t>ИП Тарасова Юлия Олеговна</t>
  </si>
  <si>
    <t>FiftyPates</t>
  </si>
  <si>
    <t>Китошвили Леван Александрович ИП</t>
  </si>
  <si>
    <t>Белова Ирина Николаевна ИП</t>
  </si>
  <si>
    <t>ИП Белова Ирина Николаевна</t>
  </si>
  <si>
    <t>ИП Стариков Денис Александрович</t>
  </si>
  <si>
    <t>OliveroDetti</t>
  </si>
  <si>
    <t>ИП Авдеев Олег Викторович</t>
  </si>
  <si>
    <t>AltraNatura</t>
  </si>
  <si>
    <t>ООО "ПАРТНЕР-ЛЮКС"</t>
  </si>
  <si>
    <t>OSMAN</t>
  </si>
  <si>
    <t>ИП Гаджиев Расул Вахид Оглы</t>
  </si>
  <si>
    <t>HomeLike</t>
  </si>
  <si>
    <t>ИП Самсонова Оксана Николаевна</t>
  </si>
  <si>
    <t>urban ethnica</t>
  </si>
  <si>
    <t>ИП Ладан Лариса Николаевна</t>
  </si>
  <si>
    <t>-</t>
  </si>
  <si>
    <t>Nota Bene</t>
  </si>
  <si>
    <t>Алиса ООО (7708775921)</t>
  </si>
  <si>
    <t>НЕОШАРМ ООО</t>
  </si>
  <si>
    <t>ELIS SAVA</t>
  </si>
  <si>
    <t>Савченко Алиса Романовна ИП</t>
  </si>
  <si>
    <t>VANEEV</t>
  </si>
  <si>
    <t>ИП Ванеев Денис Юрьевич</t>
  </si>
  <si>
    <t>Кабанов Алексей Александрович ИП</t>
  </si>
  <si>
    <t>VIVOSTYLE</t>
  </si>
  <si>
    <t>ООО "ВИВО"</t>
  </si>
  <si>
    <t>Хуракан</t>
  </si>
  <si>
    <t>ИП Сафарова Елена Васильевна</t>
  </si>
  <si>
    <t>Дабл-Ять</t>
  </si>
  <si>
    <t>ИП Лучина Елена Васильевна</t>
  </si>
  <si>
    <t>Моё Моё</t>
  </si>
  <si>
    <t>ООО "МОЁ МОЁ"</t>
  </si>
  <si>
    <t>Verlina</t>
  </si>
  <si>
    <t>ИП Бобкова Галина Алексеевна</t>
  </si>
  <si>
    <t>Unic manufacturer</t>
  </si>
  <si>
    <t>Summary profit</t>
  </si>
  <si>
    <t>Percentage of niche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</si>
</sst>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CE5CD"/>
        <bgColor indexed="64"/>
      </patternFill>
    </fill>
    <fill>
      <patternFill patternType="solid">
        <fgColor rgb="FFA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1" fillId="3" borderId="0" xfId="0" applyFont="1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0"/>
  <sheetViews>
    <sheetView tabSelected="1" topLeftCell="E1" workbookViewId="0">
      <selection activeCell="K2" sqref="K2"/>
    </sheetView>
  </sheetViews>
  <sheetFormatPr defaultRowHeight="15" x14ac:dyDescent="0.25"/>
  <cols>
    <col min="1" max="1" width="50.7109375" customWidth="1"/>
    <col min="2" max="2" width="13.7109375" customWidth="1"/>
    <col min="3" max="4" width="40.7109375" customWidth="1"/>
    <col min="5" max="5" width="8.7109375" customWidth="1"/>
    <col min="6" max="6" width="20.7109375" customWidth="1"/>
    <col min="7" max="9" width="15.7109375" customWidth="1"/>
    <col min="11" max="11" width="40.7109375" customWidth="1"/>
    <col min="12" max="12" width="15.7109375" customWidth="1"/>
    <col min="13" max="13" width="20.710937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K1" s="2" t="s">
        <v>196</v>
      </c>
      <c r="L1" s="2" t="s">
        <v>197</v>
      </c>
      <c r="M1" s="2" t="s">
        <v>198</v>
      </c>
    </row>
    <row r="2" spans="1:13" x14ac:dyDescent="0.25">
      <c r="A2" t="s">
        <v>9</v>
      </c>
      <c r="B2">
        <v>26809537</v>
      </c>
      <c r="C2" t="s">
        <v>10</v>
      </c>
      <c r="D2" t="s">
        <v>11</v>
      </c>
      <c r="E2">
        <v>0</v>
      </c>
      <c r="F2">
        <v>4</v>
      </c>
      <c r="G2">
        <v>3799.6</v>
      </c>
      <c r="H2">
        <v>0</v>
      </c>
      <c r="I2">
        <v>62221</v>
      </c>
      <c r="K2" t="s">
        <v>25</v>
      </c>
      <c r="L2">
        <f>SUMIF(D:D, K2, I:I)</f>
        <v>2068830</v>
      </c>
      <c r="M2">
        <f>L2/SUM(L:L)</f>
        <v>0.15692961882994616</v>
      </c>
    </row>
    <row r="3" spans="1:13" x14ac:dyDescent="0.25">
      <c r="A3" t="s">
        <v>9</v>
      </c>
      <c r="B3">
        <v>8243138</v>
      </c>
      <c r="C3" t="s">
        <v>12</v>
      </c>
      <c r="D3" t="s">
        <v>13</v>
      </c>
      <c r="E3">
        <v>5</v>
      </c>
      <c r="F3">
        <v>184</v>
      </c>
      <c r="G3">
        <v>3244.93</v>
      </c>
      <c r="H3">
        <v>0</v>
      </c>
      <c r="I3">
        <v>325684</v>
      </c>
      <c r="K3" t="s">
        <v>55</v>
      </c>
      <c r="L3">
        <f>SUMIF(D:D, K3, I:I)</f>
        <v>1525084</v>
      </c>
      <c r="M3">
        <f>L3/SUM(L:L)</f>
        <v>0.11568415520059627</v>
      </c>
    </row>
    <row r="4" spans="1:13" x14ac:dyDescent="0.25">
      <c r="A4" t="s">
        <v>9</v>
      </c>
      <c r="B4">
        <v>10705528</v>
      </c>
      <c r="C4" t="s">
        <v>14</v>
      </c>
      <c r="D4" t="s">
        <v>15</v>
      </c>
      <c r="E4">
        <v>0</v>
      </c>
      <c r="F4">
        <v>37</v>
      </c>
      <c r="G4">
        <v>4112.1000000000004</v>
      </c>
      <c r="H4">
        <v>0</v>
      </c>
      <c r="I4">
        <v>35974</v>
      </c>
      <c r="K4" t="s">
        <v>13</v>
      </c>
      <c r="L4">
        <f>SUMIF(D:D, K4, I:I)</f>
        <v>1023923</v>
      </c>
      <c r="M4">
        <f>L4/SUM(L:L)</f>
        <v>7.7668946264900909E-2</v>
      </c>
    </row>
    <row r="5" spans="1:13" x14ac:dyDescent="0.25">
      <c r="A5" t="s">
        <v>9</v>
      </c>
      <c r="B5">
        <v>6972272</v>
      </c>
      <c r="C5" t="s">
        <v>16</v>
      </c>
      <c r="D5" t="s">
        <v>17</v>
      </c>
      <c r="E5">
        <v>5</v>
      </c>
      <c r="F5">
        <v>2</v>
      </c>
      <c r="G5">
        <v>3222.53</v>
      </c>
      <c r="H5">
        <v>0</v>
      </c>
      <c r="I5">
        <v>0</v>
      </c>
      <c r="K5" t="s">
        <v>47</v>
      </c>
      <c r="L5">
        <f>SUMIF(D:D, K5, I:I)</f>
        <v>796678</v>
      </c>
      <c r="M5">
        <f>L5/SUM(L:L)</f>
        <v>6.043143944654894E-2</v>
      </c>
    </row>
    <row r="6" spans="1:13" x14ac:dyDescent="0.25">
      <c r="A6" t="s">
        <v>9</v>
      </c>
      <c r="B6">
        <v>37755380</v>
      </c>
      <c r="C6" t="s">
        <v>18</v>
      </c>
      <c r="D6" t="s">
        <v>19</v>
      </c>
      <c r="E6">
        <v>0</v>
      </c>
      <c r="F6">
        <v>0</v>
      </c>
      <c r="G6">
        <v>9250</v>
      </c>
      <c r="H6">
        <v>3964.28</v>
      </c>
      <c r="I6">
        <v>9250</v>
      </c>
      <c r="K6" t="s">
        <v>27</v>
      </c>
      <c r="L6">
        <f>SUMIF(D:D, K6, I:I)</f>
        <v>565788</v>
      </c>
      <c r="M6">
        <f>L6/SUM(L:L)</f>
        <v>4.2917443762202585E-2</v>
      </c>
    </row>
    <row r="7" spans="1:13" x14ac:dyDescent="0.25">
      <c r="A7" t="s">
        <v>9</v>
      </c>
      <c r="B7">
        <v>19533751</v>
      </c>
      <c r="C7" t="s">
        <v>14</v>
      </c>
      <c r="D7" t="s">
        <v>15</v>
      </c>
      <c r="E7">
        <v>4</v>
      </c>
      <c r="F7">
        <v>37</v>
      </c>
      <c r="G7">
        <v>2650.3</v>
      </c>
      <c r="H7">
        <v>0</v>
      </c>
      <c r="I7">
        <v>19605</v>
      </c>
      <c r="K7" t="s">
        <v>105</v>
      </c>
      <c r="L7">
        <f>SUMIF(D:D, K7, I:I)</f>
        <v>543573</v>
      </c>
      <c r="M7">
        <f>L7/SUM(L:L)</f>
        <v>4.123234083817922E-2</v>
      </c>
    </row>
    <row r="8" spans="1:13" x14ac:dyDescent="0.25">
      <c r="A8" t="s">
        <v>9</v>
      </c>
      <c r="B8">
        <v>6278354</v>
      </c>
      <c r="C8" t="s">
        <v>16</v>
      </c>
      <c r="D8" t="s">
        <v>17</v>
      </c>
      <c r="E8">
        <v>4</v>
      </c>
      <c r="F8">
        <v>5</v>
      </c>
      <c r="G8">
        <v>3392.95</v>
      </c>
      <c r="H8">
        <v>0</v>
      </c>
      <c r="I8">
        <v>0</v>
      </c>
      <c r="K8" t="s">
        <v>45</v>
      </c>
      <c r="L8">
        <f>SUMIF(D:D, K8, I:I)</f>
        <v>453309</v>
      </c>
      <c r="M8">
        <f>L8/SUM(L:L)</f>
        <v>3.4385429727036079E-2</v>
      </c>
    </row>
    <row r="9" spans="1:13" x14ac:dyDescent="0.25">
      <c r="A9" t="s">
        <v>9</v>
      </c>
      <c r="B9">
        <v>26583110</v>
      </c>
      <c r="C9" t="s">
        <v>20</v>
      </c>
      <c r="D9" t="s">
        <v>21</v>
      </c>
      <c r="E9">
        <v>5</v>
      </c>
      <c r="F9">
        <v>3</v>
      </c>
      <c r="G9">
        <v>2401.1999999999998</v>
      </c>
      <c r="H9">
        <v>0</v>
      </c>
      <c r="I9">
        <v>19350</v>
      </c>
      <c r="K9" t="s">
        <v>107</v>
      </c>
      <c r="L9">
        <f>SUMIF(D:D, K9, I:I)</f>
        <v>421172</v>
      </c>
      <c r="M9">
        <f>L9/SUM(L:L)</f>
        <v>3.1947700594947906E-2</v>
      </c>
    </row>
    <row r="10" spans="1:13" x14ac:dyDescent="0.25">
      <c r="A10" t="s">
        <v>9</v>
      </c>
      <c r="B10">
        <v>13845999</v>
      </c>
      <c r="C10" t="s">
        <v>22</v>
      </c>
      <c r="D10" t="s">
        <v>23</v>
      </c>
      <c r="E10">
        <v>3</v>
      </c>
      <c r="F10">
        <v>4</v>
      </c>
      <c r="G10">
        <v>2681</v>
      </c>
      <c r="H10">
        <v>0</v>
      </c>
      <c r="I10">
        <v>0</v>
      </c>
      <c r="K10" t="s">
        <v>43</v>
      </c>
      <c r="L10">
        <f>SUMIF(D:D, K10, I:I)</f>
        <v>349860</v>
      </c>
      <c r="M10">
        <f>L10/SUM(L:L)</f>
        <v>2.6538379878407098E-2</v>
      </c>
    </row>
    <row r="11" spans="1:13" x14ac:dyDescent="0.25">
      <c r="A11" t="s">
        <v>9</v>
      </c>
      <c r="B11">
        <v>8595541</v>
      </c>
      <c r="C11" t="s">
        <v>24</v>
      </c>
      <c r="D11" t="s">
        <v>25</v>
      </c>
      <c r="E11">
        <v>5</v>
      </c>
      <c r="F11">
        <v>507</v>
      </c>
      <c r="G11">
        <v>2887.4</v>
      </c>
      <c r="H11">
        <v>0</v>
      </c>
      <c r="I11">
        <v>1437375</v>
      </c>
      <c r="K11" t="s">
        <v>49</v>
      </c>
      <c r="L11">
        <f>SUMIF(D:D, K11, I:I)</f>
        <v>337901</v>
      </c>
      <c r="M11">
        <f>L11/SUM(L:L)</f>
        <v>2.5631238493379171E-2</v>
      </c>
    </row>
    <row r="12" spans="1:13" x14ac:dyDescent="0.25">
      <c r="A12" t="s">
        <v>9</v>
      </c>
      <c r="B12">
        <v>8594057</v>
      </c>
      <c r="C12" t="s">
        <v>26</v>
      </c>
      <c r="D12" t="s">
        <v>27</v>
      </c>
      <c r="E12">
        <v>5</v>
      </c>
      <c r="F12">
        <v>197</v>
      </c>
      <c r="G12">
        <v>1909.5</v>
      </c>
      <c r="H12">
        <v>0</v>
      </c>
      <c r="I12">
        <v>11539</v>
      </c>
      <c r="K12" t="s">
        <v>35</v>
      </c>
      <c r="L12">
        <f>SUMIF(D:D, K12, I:I)</f>
        <v>335397</v>
      </c>
      <c r="M12">
        <f>L12/SUM(L:L)</f>
        <v>2.544129936568372E-2</v>
      </c>
    </row>
    <row r="13" spans="1:13" x14ac:dyDescent="0.25">
      <c r="A13" t="s">
        <v>9</v>
      </c>
      <c r="B13">
        <v>24816297</v>
      </c>
      <c r="C13" t="s">
        <v>28</v>
      </c>
      <c r="D13" t="s">
        <v>29</v>
      </c>
      <c r="E13">
        <v>4</v>
      </c>
      <c r="F13">
        <v>3</v>
      </c>
      <c r="G13">
        <v>3432</v>
      </c>
      <c r="H13">
        <v>0</v>
      </c>
      <c r="I13">
        <v>10296</v>
      </c>
      <c r="K13" t="s">
        <v>70</v>
      </c>
      <c r="L13">
        <f>SUMIF(D:D, K13, I:I)</f>
        <v>300363</v>
      </c>
      <c r="M13">
        <f>L13/SUM(L:L)</f>
        <v>2.2783820372200284E-2</v>
      </c>
    </row>
    <row r="14" spans="1:13" x14ac:dyDescent="0.25">
      <c r="A14" t="s">
        <v>9</v>
      </c>
      <c r="B14">
        <v>36834034</v>
      </c>
      <c r="C14" t="s">
        <v>12</v>
      </c>
      <c r="D14" t="s">
        <v>13</v>
      </c>
      <c r="E14">
        <v>0</v>
      </c>
      <c r="F14">
        <v>77</v>
      </c>
      <c r="G14">
        <v>3645.93</v>
      </c>
      <c r="H14">
        <v>0</v>
      </c>
      <c r="I14">
        <v>36400</v>
      </c>
      <c r="K14" t="s">
        <v>145</v>
      </c>
      <c r="L14">
        <f>SUMIF(D:D, K14, I:I)</f>
        <v>278080</v>
      </c>
      <c r="M14">
        <f>L14/SUM(L:L)</f>
        <v>2.1093559356849728E-2</v>
      </c>
    </row>
    <row r="15" spans="1:13" x14ac:dyDescent="0.25">
      <c r="A15" t="s">
        <v>9</v>
      </c>
      <c r="B15">
        <v>9313337</v>
      </c>
      <c r="C15" t="s">
        <v>30</v>
      </c>
      <c r="D15" t="s">
        <v>31</v>
      </c>
      <c r="E15">
        <v>5</v>
      </c>
      <c r="F15">
        <v>31</v>
      </c>
      <c r="G15">
        <v>2400</v>
      </c>
      <c r="H15">
        <v>0</v>
      </c>
      <c r="I15">
        <v>2400</v>
      </c>
      <c r="K15" t="s">
        <v>152</v>
      </c>
      <c r="L15">
        <f>SUMIF(D:D, K15, I:I)</f>
        <v>252735</v>
      </c>
      <c r="M15">
        <f>L15/SUM(L:L)</f>
        <v>1.9171032523207048E-2</v>
      </c>
    </row>
    <row r="16" spans="1:13" x14ac:dyDescent="0.25">
      <c r="A16" t="s">
        <v>9</v>
      </c>
      <c r="B16">
        <v>6517043</v>
      </c>
      <c r="C16" t="s">
        <v>32</v>
      </c>
      <c r="D16" t="s">
        <v>33</v>
      </c>
      <c r="E16">
        <v>3</v>
      </c>
      <c r="F16">
        <v>3</v>
      </c>
      <c r="G16">
        <v>2306</v>
      </c>
      <c r="H16">
        <v>0</v>
      </c>
      <c r="I16">
        <v>0</v>
      </c>
      <c r="K16" t="s">
        <v>141</v>
      </c>
      <c r="L16">
        <f>SUMIF(D:D, K16, I:I)</f>
        <v>238959</v>
      </c>
      <c r="M16">
        <f>L16/SUM(L:L)</f>
        <v>1.812606390374516E-2</v>
      </c>
    </row>
    <row r="17" spans="1:13" x14ac:dyDescent="0.25">
      <c r="A17" t="s">
        <v>9</v>
      </c>
      <c r="B17">
        <v>8819794</v>
      </c>
      <c r="C17" t="s">
        <v>34</v>
      </c>
      <c r="D17" t="s">
        <v>35</v>
      </c>
      <c r="E17">
        <v>2</v>
      </c>
      <c r="F17">
        <v>1</v>
      </c>
      <c r="G17">
        <v>2059.66</v>
      </c>
      <c r="H17">
        <v>0</v>
      </c>
      <c r="I17">
        <v>4400</v>
      </c>
      <c r="K17" t="s">
        <v>96</v>
      </c>
      <c r="L17">
        <f>SUMIF(D:D, K17, I:I)</f>
        <v>236285</v>
      </c>
      <c r="M17">
        <f>L17/SUM(L:L)</f>
        <v>1.7923229547731727E-2</v>
      </c>
    </row>
    <row r="18" spans="1:13" x14ac:dyDescent="0.25">
      <c r="A18" t="s">
        <v>9</v>
      </c>
      <c r="B18">
        <v>14961167</v>
      </c>
      <c r="C18" t="s">
        <v>36</v>
      </c>
      <c r="D18" t="s">
        <v>37</v>
      </c>
      <c r="E18">
        <v>5</v>
      </c>
      <c r="F18">
        <v>4</v>
      </c>
      <c r="G18">
        <v>2132</v>
      </c>
      <c r="H18">
        <v>0</v>
      </c>
      <c r="I18">
        <v>19161</v>
      </c>
      <c r="K18" t="s">
        <v>114</v>
      </c>
      <c r="L18">
        <f>SUMIF(D:D, K18, I:I)</f>
        <v>224090</v>
      </c>
      <c r="M18">
        <f>L18/SUM(L:L)</f>
        <v>1.6998186551627069E-2</v>
      </c>
    </row>
    <row r="19" spans="1:13" x14ac:dyDescent="0.25">
      <c r="A19" t="s">
        <v>9</v>
      </c>
      <c r="B19">
        <v>17067137</v>
      </c>
      <c r="C19" t="s">
        <v>16</v>
      </c>
      <c r="D19" t="s">
        <v>17</v>
      </c>
      <c r="E19">
        <v>0</v>
      </c>
      <c r="F19">
        <v>0</v>
      </c>
      <c r="G19">
        <v>4786.2</v>
      </c>
      <c r="H19">
        <v>0</v>
      </c>
      <c r="I19">
        <v>9018</v>
      </c>
      <c r="K19" t="s">
        <v>112</v>
      </c>
      <c r="L19">
        <f>SUMIF(D:D, K19, I:I)</f>
        <v>222339</v>
      </c>
      <c r="M19">
        <f>L19/SUM(L:L)</f>
        <v>1.6865365699951854E-2</v>
      </c>
    </row>
    <row r="20" spans="1:13" x14ac:dyDescent="0.25">
      <c r="A20" t="s">
        <v>9</v>
      </c>
      <c r="B20">
        <v>22931052</v>
      </c>
      <c r="C20" t="s">
        <v>38</v>
      </c>
      <c r="D20" t="s">
        <v>39</v>
      </c>
      <c r="E20">
        <v>5</v>
      </c>
      <c r="F20">
        <v>4</v>
      </c>
      <c r="G20">
        <v>1507</v>
      </c>
      <c r="H20">
        <v>4090.42</v>
      </c>
      <c r="I20">
        <v>57266</v>
      </c>
      <c r="K20" t="s">
        <v>100</v>
      </c>
      <c r="L20">
        <f>SUMIF(D:D, K20, I:I)</f>
        <v>208974</v>
      </c>
      <c r="M20">
        <f>L20/SUM(L:L)</f>
        <v>1.5851573191305795E-2</v>
      </c>
    </row>
    <row r="21" spans="1:13" x14ac:dyDescent="0.25">
      <c r="A21" t="s">
        <v>9</v>
      </c>
      <c r="B21">
        <v>12603050</v>
      </c>
      <c r="C21" t="s">
        <v>40</v>
      </c>
      <c r="D21" t="s">
        <v>41</v>
      </c>
      <c r="E21">
        <v>0</v>
      </c>
      <c r="F21">
        <v>0</v>
      </c>
      <c r="G21">
        <v>2420</v>
      </c>
      <c r="H21">
        <v>0</v>
      </c>
      <c r="I21">
        <v>4840</v>
      </c>
      <c r="K21" t="s">
        <v>135</v>
      </c>
      <c r="L21">
        <f>SUMIF(D:D, K21, I:I)</f>
        <v>159565</v>
      </c>
      <c r="M21">
        <f>L21/SUM(L:L)</f>
        <v>1.2103688862110641E-2</v>
      </c>
    </row>
    <row r="22" spans="1:13" x14ac:dyDescent="0.25">
      <c r="A22" t="s">
        <v>9</v>
      </c>
      <c r="B22">
        <v>29428677</v>
      </c>
      <c r="C22" t="s">
        <v>42</v>
      </c>
      <c r="D22" t="s">
        <v>43</v>
      </c>
      <c r="E22">
        <v>5</v>
      </c>
      <c r="F22">
        <v>0</v>
      </c>
      <c r="G22">
        <v>3570</v>
      </c>
      <c r="H22">
        <v>0</v>
      </c>
      <c r="I22">
        <v>32130</v>
      </c>
      <c r="K22" t="s">
        <v>41</v>
      </c>
      <c r="L22">
        <f>SUMIF(D:D, K22, I:I)</f>
        <v>137010</v>
      </c>
      <c r="M22">
        <f>L22/SUM(L:L)</f>
        <v>1.0392795481451314E-2</v>
      </c>
    </row>
    <row r="23" spans="1:13" x14ac:dyDescent="0.25">
      <c r="A23" t="s">
        <v>9</v>
      </c>
      <c r="B23">
        <v>26911483</v>
      </c>
      <c r="C23" t="s">
        <v>26</v>
      </c>
      <c r="D23" t="s">
        <v>27</v>
      </c>
      <c r="E23">
        <v>5</v>
      </c>
      <c r="F23">
        <v>20</v>
      </c>
      <c r="G23">
        <v>3171.26</v>
      </c>
      <c r="H23">
        <v>0</v>
      </c>
      <c r="I23">
        <v>12556</v>
      </c>
      <c r="K23" t="s">
        <v>39</v>
      </c>
      <c r="L23">
        <f>SUMIF(D:D, K23, I:I)</f>
        <v>135630</v>
      </c>
      <c r="M23">
        <f>L23/SUM(L:L)</f>
        <v>1.0288116569222988E-2</v>
      </c>
    </row>
    <row r="24" spans="1:13" x14ac:dyDescent="0.25">
      <c r="A24" t="s">
        <v>9</v>
      </c>
      <c r="B24">
        <v>37685495</v>
      </c>
      <c r="C24" t="s">
        <v>44</v>
      </c>
      <c r="D24" t="s">
        <v>45</v>
      </c>
      <c r="E24">
        <v>0</v>
      </c>
      <c r="F24">
        <v>1</v>
      </c>
      <c r="G24">
        <v>2900</v>
      </c>
      <c r="H24">
        <v>0</v>
      </c>
      <c r="I24">
        <v>87000</v>
      </c>
      <c r="K24" t="s">
        <v>102</v>
      </c>
      <c r="L24">
        <f>SUMIF(D:D, K24, I:I)</f>
        <v>134675</v>
      </c>
      <c r="M24">
        <f>L24/SUM(L:L)</f>
        <v>1.0215675727789619E-2</v>
      </c>
    </row>
    <row r="25" spans="1:13" x14ac:dyDescent="0.25">
      <c r="A25" t="s">
        <v>9</v>
      </c>
      <c r="B25">
        <v>13251271</v>
      </c>
      <c r="C25" t="s">
        <v>46</v>
      </c>
      <c r="D25" t="s">
        <v>47</v>
      </c>
      <c r="E25">
        <v>5</v>
      </c>
      <c r="F25">
        <v>45</v>
      </c>
      <c r="G25">
        <v>2596.36</v>
      </c>
      <c r="H25">
        <v>0</v>
      </c>
      <c r="I25">
        <v>28613</v>
      </c>
      <c r="K25" t="s">
        <v>104</v>
      </c>
      <c r="L25">
        <f>SUMIF(D:D, K25, I:I)</f>
        <v>133262</v>
      </c>
      <c r="M25">
        <f>L25/SUM(L:L)</f>
        <v>1.0108493624181921E-2</v>
      </c>
    </row>
    <row r="26" spans="1:13" x14ac:dyDescent="0.25">
      <c r="A26" t="s">
        <v>9</v>
      </c>
      <c r="B26">
        <v>29723464</v>
      </c>
      <c r="C26" t="s">
        <v>48</v>
      </c>
      <c r="D26" t="s">
        <v>49</v>
      </c>
      <c r="E26">
        <v>4</v>
      </c>
      <c r="F26">
        <v>26</v>
      </c>
      <c r="G26">
        <v>3633.06</v>
      </c>
      <c r="H26">
        <v>0</v>
      </c>
      <c r="I26">
        <v>32410</v>
      </c>
      <c r="K26" t="s">
        <v>154</v>
      </c>
      <c r="L26">
        <f>SUMIF(D:D, K26, I:I)</f>
        <v>128390</v>
      </c>
      <c r="M26">
        <f>L26/SUM(L:L)</f>
        <v>9.738931551445399E-3</v>
      </c>
    </row>
    <row r="27" spans="1:13" x14ac:dyDescent="0.25">
      <c r="A27" t="s">
        <v>9</v>
      </c>
      <c r="B27">
        <v>26911484</v>
      </c>
      <c r="C27" t="s">
        <v>26</v>
      </c>
      <c r="D27" t="s">
        <v>27</v>
      </c>
      <c r="E27">
        <v>5</v>
      </c>
      <c r="F27">
        <v>20</v>
      </c>
      <c r="G27">
        <v>3187</v>
      </c>
      <c r="H27">
        <v>0</v>
      </c>
      <c r="I27">
        <v>9561</v>
      </c>
      <c r="K27" t="s">
        <v>65</v>
      </c>
      <c r="L27">
        <f>SUMIF(D:D, K27, I:I)</f>
        <v>125664</v>
      </c>
      <c r="M27">
        <f>L27/SUM(L:L)</f>
        <v>9.5321527726523452E-3</v>
      </c>
    </row>
    <row r="28" spans="1:13" x14ac:dyDescent="0.25">
      <c r="A28" t="s">
        <v>9</v>
      </c>
      <c r="B28">
        <v>26302944</v>
      </c>
      <c r="C28" t="s">
        <v>50</v>
      </c>
      <c r="D28" t="s">
        <v>51</v>
      </c>
      <c r="E28">
        <v>4</v>
      </c>
      <c r="F28">
        <v>23</v>
      </c>
      <c r="G28">
        <v>2191.06</v>
      </c>
      <c r="H28">
        <v>0</v>
      </c>
      <c r="I28">
        <v>17708</v>
      </c>
      <c r="K28" t="s">
        <v>51</v>
      </c>
      <c r="L28">
        <f>SUMIF(D:D, K28, I:I)</f>
        <v>107630</v>
      </c>
      <c r="M28">
        <f>L28/SUM(L:L)</f>
        <v>8.1641966109671192E-3</v>
      </c>
    </row>
    <row r="29" spans="1:13" x14ac:dyDescent="0.25">
      <c r="A29" t="s">
        <v>9</v>
      </c>
      <c r="B29">
        <v>9671857</v>
      </c>
      <c r="C29" t="s">
        <v>52</v>
      </c>
      <c r="D29" t="s">
        <v>53</v>
      </c>
      <c r="E29">
        <v>4</v>
      </c>
      <c r="F29">
        <v>11</v>
      </c>
      <c r="G29">
        <v>2372.4299999999998</v>
      </c>
      <c r="H29">
        <v>0</v>
      </c>
      <c r="I29">
        <v>4864</v>
      </c>
      <c r="K29" t="s">
        <v>15</v>
      </c>
      <c r="L29">
        <f>SUMIF(D:D, K29, I:I)</f>
        <v>100623</v>
      </c>
      <c r="M29">
        <f>L29/SUM(L:L)</f>
        <v>7.6326856414135873E-3</v>
      </c>
    </row>
    <row r="30" spans="1:13" x14ac:dyDescent="0.25">
      <c r="A30" t="s">
        <v>9</v>
      </c>
      <c r="B30">
        <v>10743796</v>
      </c>
      <c r="C30" t="s">
        <v>54</v>
      </c>
      <c r="D30" t="s">
        <v>55</v>
      </c>
      <c r="E30">
        <v>5</v>
      </c>
      <c r="F30">
        <v>16</v>
      </c>
      <c r="G30">
        <v>3292.43</v>
      </c>
      <c r="H30">
        <v>0</v>
      </c>
      <c r="I30">
        <v>42331</v>
      </c>
      <c r="K30" t="s">
        <v>63</v>
      </c>
      <c r="L30">
        <f>SUMIF(D:D, K30, I:I)</f>
        <v>92224</v>
      </c>
      <c r="M30">
        <f>L30/SUM(L:L)</f>
        <v>6.9955855082210498E-3</v>
      </c>
    </row>
    <row r="31" spans="1:13" x14ac:dyDescent="0.25">
      <c r="A31" t="s">
        <v>9</v>
      </c>
      <c r="B31">
        <v>6975557</v>
      </c>
      <c r="C31" t="s">
        <v>56</v>
      </c>
      <c r="D31" t="s">
        <v>57</v>
      </c>
      <c r="E31">
        <v>0</v>
      </c>
      <c r="F31">
        <v>92</v>
      </c>
      <c r="G31">
        <v>2239</v>
      </c>
      <c r="H31">
        <v>0</v>
      </c>
      <c r="I31">
        <v>0</v>
      </c>
      <c r="K31" t="s">
        <v>61</v>
      </c>
      <c r="L31">
        <f>SUMIF(D:D, K31, I:I)</f>
        <v>90480</v>
      </c>
      <c r="M31">
        <f>L31/SUM(L:L)</f>
        <v>6.8632956365353983E-3</v>
      </c>
    </row>
    <row r="32" spans="1:13" x14ac:dyDescent="0.25">
      <c r="A32" t="s">
        <v>9</v>
      </c>
      <c r="B32">
        <v>34259732</v>
      </c>
      <c r="C32" t="s">
        <v>58</v>
      </c>
      <c r="D32" t="s">
        <v>59</v>
      </c>
      <c r="E32">
        <v>0</v>
      </c>
      <c r="F32">
        <v>0</v>
      </c>
      <c r="G32">
        <v>4987</v>
      </c>
      <c r="H32">
        <v>0</v>
      </c>
      <c r="I32">
        <v>0</v>
      </c>
      <c r="K32" t="s">
        <v>85</v>
      </c>
      <c r="L32">
        <f>SUMIF(D:D, K32, I:I)</f>
        <v>86513</v>
      </c>
      <c r="M32">
        <f>L32/SUM(L:L)</f>
        <v>6.5623816910210754E-3</v>
      </c>
    </row>
    <row r="33" spans="1:13" x14ac:dyDescent="0.25">
      <c r="A33" t="s">
        <v>9</v>
      </c>
      <c r="B33">
        <v>7783062</v>
      </c>
      <c r="C33" t="s">
        <v>16</v>
      </c>
      <c r="D33" t="s">
        <v>17</v>
      </c>
      <c r="E33">
        <v>0</v>
      </c>
      <c r="F33">
        <v>0</v>
      </c>
      <c r="G33">
        <v>3416.8</v>
      </c>
      <c r="H33">
        <v>0</v>
      </c>
      <c r="I33">
        <v>3163</v>
      </c>
      <c r="K33" t="s">
        <v>125</v>
      </c>
      <c r="L33">
        <f>SUMIF(D:D, K33, I:I)</f>
        <v>85165</v>
      </c>
      <c r="M33">
        <f>L33/SUM(L:L)</f>
        <v>6.4601301158878997E-3</v>
      </c>
    </row>
    <row r="34" spans="1:13" x14ac:dyDescent="0.25">
      <c r="A34" t="s">
        <v>9</v>
      </c>
      <c r="B34">
        <v>15910306</v>
      </c>
      <c r="C34" t="s">
        <v>60</v>
      </c>
      <c r="D34" t="s">
        <v>61</v>
      </c>
      <c r="E34">
        <v>4</v>
      </c>
      <c r="F34">
        <v>8</v>
      </c>
      <c r="G34">
        <v>3770</v>
      </c>
      <c r="H34">
        <v>0</v>
      </c>
      <c r="I34">
        <v>90480</v>
      </c>
      <c r="K34" t="s">
        <v>37</v>
      </c>
      <c r="L34">
        <f>SUMIF(D:D, K34, I:I)</f>
        <v>84946</v>
      </c>
      <c r="M34">
        <f>L34/SUM(L:L)</f>
        <v>6.44351802764297E-3</v>
      </c>
    </row>
    <row r="35" spans="1:13" x14ac:dyDescent="0.25">
      <c r="A35" t="s">
        <v>9</v>
      </c>
      <c r="B35">
        <v>25817798</v>
      </c>
      <c r="C35" t="s">
        <v>62</v>
      </c>
      <c r="D35" t="s">
        <v>63</v>
      </c>
      <c r="E35">
        <v>0</v>
      </c>
      <c r="F35">
        <v>8</v>
      </c>
      <c r="G35">
        <v>2399.86</v>
      </c>
      <c r="H35">
        <v>0</v>
      </c>
      <c r="I35">
        <v>92224</v>
      </c>
      <c r="K35" t="s">
        <v>89</v>
      </c>
      <c r="L35">
        <f>SUMIF(D:D, K35, I:I)</f>
        <v>67587</v>
      </c>
      <c r="M35">
        <f>L35/SUM(L:L)</f>
        <v>5.1267635078085542E-3</v>
      </c>
    </row>
    <row r="36" spans="1:13" x14ac:dyDescent="0.25">
      <c r="A36" t="s">
        <v>9</v>
      </c>
      <c r="B36">
        <v>18387961</v>
      </c>
      <c r="C36" t="s">
        <v>64</v>
      </c>
      <c r="D36" t="s">
        <v>65</v>
      </c>
      <c r="E36">
        <v>4</v>
      </c>
      <c r="F36">
        <v>6</v>
      </c>
      <c r="G36">
        <v>8091</v>
      </c>
      <c r="H36">
        <v>0</v>
      </c>
      <c r="I36">
        <v>72819</v>
      </c>
      <c r="K36" t="s">
        <v>110</v>
      </c>
      <c r="L36">
        <f>SUMIF(D:D, K36, I:I)</f>
        <v>64496</v>
      </c>
      <c r="M36">
        <f>L36/SUM(L:L)</f>
        <v>4.8922979152739507E-3</v>
      </c>
    </row>
    <row r="37" spans="1:13" x14ac:dyDescent="0.25">
      <c r="A37" t="s">
        <v>9</v>
      </c>
      <c r="B37">
        <v>15150956</v>
      </c>
      <c r="C37" t="s">
        <v>66</v>
      </c>
      <c r="D37" t="s">
        <v>67</v>
      </c>
      <c r="E37">
        <v>0</v>
      </c>
      <c r="F37">
        <v>2</v>
      </c>
      <c r="G37">
        <v>5040</v>
      </c>
      <c r="H37">
        <v>0</v>
      </c>
      <c r="I37">
        <v>10080</v>
      </c>
      <c r="K37" t="s">
        <v>11</v>
      </c>
      <c r="L37">
        <f>SUMIF(D:D, K37, I:I)</f>
        <v>62221</v>
      </c>
      <c r="M37">
        <f>L37/SUM(L:L)</f>
        <v>4.7197294186656609E-3</v>
      </c>
    </row>
    <row r="38" spans="1:13" x14ac:dyDescent="0.25">
      <c r="A38" t="s">
        <v>9</v>
      </c>
      <c r="B38">
        <v>6517046</v>
      </c>
      <c r="C38" t="s">
        <v>32</v>
      </c>
      <c r="D38" t="s">
        <v>33</v>
      </c>
      <c r="E38">
        <v>1</v>
      </c>
      <c r="F38">
        <v>2</v>
      </c>
      <c r="G38">
        <v>4225</v>
      </c>
      <c r="H38">
        <v>0</v>
      </c>
      <c r="I38">
        <v>0</v>
      </c>
      <c r="K38" t="s">
        <v>189</v>
      </c>
      <c r="L38">
        <f>SUMIF(D:D, K38, I:I)</f>
        <v>51905</v>
      </c>
      <c r="M38">
        <f>L38/SUM(L:L)</f>
        <v>3.9372166226168195E-3</v>
      </c>
    </row>
    <row r="39" spans="1:13" x14ac:dyDescent="0.25">
      <c r="A39" t="s">
        <v>9</v>
      </c>
      <c r="B39">
        <v>4412681</v>
      </c>
      <c r="C39" t="s">
        <v>68</v>
      </c>
      <c r="D39" t="s">
        <v>47</v>
      </c>
      <c r="E39">
        <v>0</v>
      </c>
      <c r="F39">
        <v>77</v>
      </c>
      <c r="G39">
        <v>2936.83</v>
      </c>
      <c r="H39">
        <v>881.62</v>
      </c>
      <c r="I39">
        <v>25567</v>
      </c>
      <c r="K39" t="s">
        <v>31</v>
      </c>
      <c r="L39">
        <f>SUMIF(D:D, K39, I:I)</f>
        <v>50398</v>
      </c>
      <c r="M39">
        <f>L39/SUM(L:L)</f>
        <v>3.8229042162921199E-3</v>
      </c>
    </row>
    <row r="40" spans="1:13" x14ac:dyDescent="0.25">
      <c r="A40" t="s">
        <v>9</v>
      </c>
      <c r="B40">
        <v>22031518</v>
      </c>
      <c r="C40" t="s">
        <v>26</v>
      </c>
      <c r="D40" t="s">
        <v>27</v>
      </c>
      <c r="E40">
        <v>0</v>
      </c>
      <c r="F40">
        <v>20</v>
      </c>
      <c r="G40">
        <v>2991.23</v>
      </c>
      <c r="H40">
        <v>0</v>
      </c>
      <c r="I40">
        <v>43952</v>
      </c>
      <c r="K40" t="s">
        <v>21</v>
      </c>
      <c r="L40">
        <f>SUMIF(D:D, K40, I:I)</f>
        <v>48258</v>
      </c>
      <c r="M40">
        <f>L40/SUM(L:L)</f>
        <v>3.6605760480539927E-3</v>
      </c>
    </row>
    <row r="41" spans="1:13" x14ac:dyDescent="0.25">
      <c r="A41" t="s">
        <v>9</v>
      </c>
      <c r="B41">
        <v>13781769</v>
      </c>
      <c r="C41" t="s">
        <v>69</v>
      </c>
      <c r="D41" t="s">
        <v>70</v>
      </c>
      <c r="E41">
        <v>5</v>
      </c>
      <c r="F41">
        <v>54</v>
      </c>
      <c r="G41">
        <v>2347</v>
      </c>
      <c r="H41">
        <v>2670.72</v>
      </c>
      <c r="I41">
        <v>77451</v>
      </c>
      <c r="K41" t="s">
        <v>78</v>
      </c>
      <c r="L41">
        <f>SUMIF(D:D, K41, I:I)</f>
        <v>45588</v>
      </c>
      <c r="M41">
        <f>L41/SUM(L:L)</f>
        <v>3.4580451091774504E-3</v>
      </c>
    </row>
    <row r="42" spans="1:13" x14ac:dyDescent="0.25">
      <c r="A42" t="s">
        <v>9</v>
      </c>
      <c r="B42">
        <v>10909075</v>
      </c>
      <c r="C42" t="s">
        <v>24</v>
      </c>
      <c r="D42" t="s">
        <v>25</v>
      </c>
      <c r="E42">
        <v>0</v>
      </c>
      <c r="F42">
        <v>27</v>
      </c>
      <c r="G42">
        <v>1304.46</v>
      </c>
      <c r="H42">
        <v>0</v>
      </c>
      <c r="I42">
        <v>60911</v>
      </c>
      <c r="K42" t="s">
        <v>98</v>
      </c>
      <c r="L42">
        <f>SUMIF(D:D, K42, I:I)</f>
        <v>45162</v>
      </c>
      <c r="M42">
        <f>L42/SUM(L:L)</f>
        <v>3.4257311840982718E-3</v>
      </c>
    </row>
    <row r="43" spans="1:13" x14ac:dyDescent="0.25">
      <c r="A43" t="s">
        <v>9</v>
      </c>
      <c r="B43">
        <v>26330136</v>
      </c>
      <c r="C43" t="s">
        <v>50</v>
      </c>
      <c r="D43" t="s">
        <v>51</v>
      </c>
      <c r="E43">
        <v>4</v>
      </c>
      <c r="F43">
        <v>23</v>
      </c>
      <c r="G43">
        <v>2191.06</v>
      </c>
      <c r="H43">
        <v>0</v>
      </c>
      <c r="I43">
        <v>37226</v>
      </c>
      <c r="K43" t="s">
        <v>67</v>
      </c>
      <c r="L43">
        <f>SUMIF(D:D, K43, I:I)</f>
        <v>42606</v>
      </c>
      <c r="M43">
        <f>L43/SUM(L:L)</f>
        <v>3.2318476336232003E-3</v>
      </c>
    </row>
    <row r="44" spans="1:13" x14ac:dyDescent="0.25">
      <c r="A44" t="s">
        <v>9</v>
      </c>
      <c r="B44">
        <v>36468609</v>
      </c>
      <c r="C44" t="s">
        <v>71</v>
      </c>
      <c r="D44" t="s">
        <v>72</v>
      </c>
      <c r="E44">
        <v>0</v>
      </c>
      <c r="F44">
        <v>1</v>
      </c>
      <c r="G44">
        <v>3850</v>
      </c>
      <c r="H44">
        <v>0</v>
      </c>
      <c r="I44">
        <v>0</v>
      </c>
      <c r="K44" t="s">
        <v>17</v>
      </c>
      <c r="L44">
        <f>SUMIF(D:D, K44, I:I)</f>
        <v>41876</v>
      </c>
      <c r="M44">
        <f>L44/SUM(L:L)</f>
        <v>3.1764740061401009E-3</v>
      </c>
    </row>
    <row r="45" spans="1:13" x14ac:dyDescent="0.25">
      <c r="A45" t="s">
        <v>9</v>
      </c>
      <c r="B45">
        <v>8619575</v>
      </c>
      <c r="C45" t="s">
        <v>73</v>
      </c>
      <c r="D45" t="s">
        <v>74</v>
      </c>
      <c r="E45">
        <v>5</v>
      </c>
      <c r="F45">
        <v>7</v>
      </c>
      <c r="G45">
        <v>1039.1300000000001</v>
      </c>
      <c r="H45">
        <v>0</v>
      </c>
      <c r="I45">
        <v>652</v>
      </c>
      <c r="K45" t="s">
        <v>174</v>
      </c>
      <c r="L45">
        <f>SUMIF(D:D, K45, I:I)</f>
        <v>41400</v>
      </c>
      <c r="M45">
        <f>L45/SUM(L:L)</f>
        <v>3.1403673668497509E-3</v>
      </c>
    </row>
    <row r="46" spans="1:13" x14ac:dyDescent="0.25">
      <c r="A46" t="s">
        <v>9</v>
      </c>
      <c r="B46">
        <v>29747780</v>
      </c>
      <c r="C46" t="s">
        <v>75</v>
      </c>
      <c r="D46" t="s">
        <v>76</v>
      </c>
      <c r="E46">
        <v>0</v>
      </c>
      <c r="F46">
        <v>2</v>
      </c>
      <c r="G46">
        <v>3412.16</v>
      </c>
      <c r="H46">
        <v>0</v>
      </c>
      <c r="I46">
        <v>23128</v>
      </c>
      <c r="K46" t="s">
        <v>191</v>
      </c>
      <c r="L46">
        <f>SUMIF(D:D, K46, I:I)</f>
        <v>37008</v>
      </c>
      <c r="M46">
        <f>L46/SUM(L:L)</f>
        <v>2.807215350540473E-3</v>
      </c>
    </row>
    <row r="47" spans="1:13" x14ac:dyDescent="0.25">
      <c r="A47" t="s">
        <v>9</v>
      </c>
      <c r="B47">
        <v>8301197</v>
      </c>
      <c r="C47" t="s">
        <v>77</v>
      </c>
      <c r="D47" t="s">
        <v>78</v>
      </c>
      <c r="E47">
        <v>5</v>
      </c>
      <c r="F47">
        <v>23</v>
      </c>
      <c r="G47">
        <v>2723.04</v>
      </c>
      <c r="H47">
        <v>3405.04</v>
      </c>
      <c r="I47">
        <v>11188</v>
      </c>
      <c r="K47" t="s">
        <v>118</v>
      </c>
      <c r="L47">
        <f>SUMIF(D:D, K47, I:I)</f>
        <v>33571</v>
      </c>
      <c r="M47">
        <f>L47/SUM(L:L)</f>
        <v>2.5465041756645651E-3</v>
      </c>
    </row>
    <row r="48" spans="1:13" x14ac:dyDescent="0.25">
      <c r="A48" t="s">
        <v>9</v>
      </c>
      <c r="B48">
        <v>29595337</v>
      </c>
      <c r="C48" t="s">
        <v>26</v>
      </c>
      <c r="D48" t="s">
        <v>27</v>
      </c>
      <c r="E48">
        <v>5</v>
      </c>
      <c r="F48">
        <v>197</v>
      </c>
      <c r="G48">
        <v>2109</v>
      </c>
      <c r="H48">
        <v>0</v>
      </c>
      <c r="I48">
        <v>4218</v>
      </c>
      <c r="K48" t="s">
        <v>139</v>
      </c>
      <c r="L48">
        <f>SUMIF(D:D, K48, I:I)</f>
        <v>33162</v>
      </c>
      <c r="M48">
        <f>L48/SUM(L:L)</f>
        <v>2.5154797734171846E-3</v>
      </c>
    </row>
    <row r="49" spans="1:13" x14ac:dyDescent="0.25">
      <c r="A49" t="s">
        <v>9</v>
      </c>
      <c r="B49">
        <v>21114487</v>
      </c>
      <c r="C49" t="s">
        <v>79</v>
      </c>
      <c r="D49" t="s">
        <v>80</v>
      </c>
      <c r="E49">
        <v>0</v>
      </c>
      <c r="F49">
        <v>5</v>
      </c>
      <c r="G49">
        <v>2906</v>
      </c>
      <c r="H49">
        <v>1162.3900000000001</v>
      </c>
      <c r="I49">
        <v>5812</v>
      </c>
      <c r="K49" t="s">
        <v>108</v>
      </c>
      <c r="L49">
        <f>SUMIF(D:D, K49, I:I)</f>
        <v>31956</v>
      </c>
      <c r="M49">
        <f>L49/SUM(L:L)</f>
        <v>2.4239995066437352E-3</v>
      </c>
    </row>
    <row r="50" spans="1:13" x14ac:dyDescent="0.25">
      <c r="A50" t="s">
        <v>9</v>
      </c>
      <c r="B50">
        <v>29595335</v>
      </c>
      <c r="C50" t="s">
        <v>26</v>
      </c>
      <c r="D50" t="s">
        <v>27</v>
      </c>
      <c r="E50">
        <v>5</v>
      </c>
      <c r="F50">
        <v>197</v>
      </c>
      <c r="G50">
        <v>2197</v>
      </c>
      <c r="H50">
        <v>0</v>
      </c>
      <c r="I50">
        <v>10985</v>
      </c>
      <c r="K50" t="s">
        <v>180</v>
      </c>
      <c r="L50">
        <f>SUMIF(D:D, K50, I:I)</f>
        <v>28050</v>
      </c>
      <c r="M50">
        <f>L50/SUM(L:L)</f>
        <v>2.1277126724670416E-3</v>
      </c>
    </row>
    <row r="51" spans="1:13" x14ac:dyDescent="0.25">
      <c r="A51" t="s">
        <v>9</v>
      </c>
      <c r="B51">
        <v>9503982</v>
      </c>
      <c r="C51" t="s">
        <v>81</v>
      </c>
      <c r="D51" t="s">
        <v>82</v>
      </c>
      <c r="E51">
        <v>0</v>
      </c>
      <c r="F51">
        <v>30</v>
      </c>
      <c r="G51">
        <v>1528.96</v>
      </c>
      <c r="H51">
        <v>0</v>
      </c>
      <c r="I51">
        <v>4323</v>
      </c>
      <c r="K51" t="s">
        <v>88</v>
      </c>
      <c r="L51">
        <f>SUMIF(D:D, K51, I:I)</f>
        <v>26460</v>
      </c>
      <c r="M51">
        <f>L51/SUM(L:L)</f>
        <v>2.0071043605517976E-3</v>
      </c>
    </row>
    <row r="52" spans="1:13" x14ac:dyDescent="0.25">
      <c r="A52" t="s">
        <v>9</v>
      </c>
      <c r="B52">
        <v>21114486</v>
      </c>
      <c r="C52" t="s">
        <v>79</v>
      </c>
      <c r="D52" t="s">
        <v>80</v>
      </c>
      <c r="E52">
        <v>5</v>
      </c>
      <c r="F52">
        <v>5</v>
      </c>
      <c r="G52">
        <v>2906</v>
      </c>
      <c r="H52">
        <v>0</v>
      </c>
      <c r="I52">
        <v>2906</v>
      </c>
      <c r="K52" t="s">
        <v>57</v>
      </c>
      <c r="L52">
        <f>SUMIF(D:D, K52, I:I)</f>
        <v>24148</v>
      </c>
      <c r="M52">
        <f>L52/SUM(L:L)</f>
        <v>1.8317292554272412E-3</v>
      </c>
    </row>
    <row r="53" spans="1:13" x14ac:dyDescent="0.25">
      <c r="A53" t="s">
        <v>9</v>
      </c>
      <c r="B53">
        <v>24715724</v>
      </c>
      <c r="C53" t="s">
        <v>32</v>
      </c>
      <c r="D53" t="s">
        <v>83</v>
      </c>
      <c r="E53">
        <v>0</v>
      </c>
      <c r="F53">
        <v>0</v>
      </c>
      <c r="G53">
        <v>1908</v>
      </c>
      <c r="H53">
        <v>0</v>
      </c>
      <c r="I53">
        <v>1908</v>
      </c>
      <c r="K53" t="s">
        <v>165</v>
      </c>
      <c r="L53">
        <f>SUMIF(D:D, K53, I:I)</f>
        <v>23483</v>
      </c>
      <c r="M53">
        <f>L53/SUM(L:L)</f>
        <v>1.7812861564186645E-3</v>
      </c>
    </row>
    <row r="54" spans="1:13" x14ac:dyDescent="0.25">
      <c r="A54" t="s">
        <v>9</v>
      </c>
      <c r="B54">
        <v>26911488</v>
      </c>
      <c r="C54" t="s">
        <v>26</v>
      </c>
      <c r="D54" t="s">
        <v>27</v>
      </c>
      <c r="E54">
        <v>5</v>
      </c>
      <c r="F54">
        <v>20</v>
      </c>
      <c r="G54">
        <v>3021.56</v>
      </c>
      <c r="H54">
        <v>0</v>
      </c>
      <c r="I54">
        <v>5843</v>
      </c>
      <c r="K54" t="s">
        <v>76</v>
      </c>
      <c r="L54">
        <f>SUMIF(D:D, K54, I:I)</f>
        <v>23128</v>
      </c>
      <c r="M54">
        <f>L54/SUM(L:L)</f>
        <v>1.7543578855193488E-3</v>
      </c>
    </row>
    <row r="55" spans="1:13" x14ac:dyDescent="0.25">
      <c r="A55" t="s">
        <v>9</v>
      </c>
      <c r="B55">
        <v>26911496</v>
      </c>
      <c r="C55" t="s">
        <v>26</v>
      </c>
      <c r="D55" t="s">
        <v>27</v>
      </c>
      <c r="E55">
        <v>5</v>
      </c>
      <c r="F55">
        <v>20</v>
      </c>
      <c r="G55">
        <v>3042</v>
      </c>
      <c r="H55">
        <v>0</v>
      </c>
      <c r="I55">
        <v>24336</v>
      </c>
      <c r="K55" t="s">
        <v>185</v>
      </c>
      <c r="L55">
        <f>SUMIF(D:D, K55, I:I)</f>
        <v>22325</v>
      </c>
      <c r="M55">
        <f>L55/SUM(L:L)</f>
        <v>1.6934468952879394E-3</v>
      </c>
    </row>
    <row r="56" spans="1:13" x14ac:dyDescent="0.25">
      <c r="A56" t="s">
        <v>9</v>
      </c>
      <c r="B56">
        <v>29595339</v>
      </c>
      <c r="C56" t="s">
        <v>26</v>
      </c>
      <c r="D56" t="s">
        <v>27</v>
      </c>
      <c r="E56">
        <v>5</v>
      </c>
      <c r="F56">
        <v>197</v>
      </c>
      <c r="G56">
        <v>2197</v>
      </c>
      <c r="H56">
        <v>0</v>
      </c>
      <c r="I56">
        <v>13182</v>
      </c>
      <c r="K56" t="s">
        <v>92</v>
      </c>
      <c r="L56">
        <f>SUMIF(D:D, K56, I:I)</f>
        <v>19095</v>
      </c>
      <c r="M56">
        <f>L56/SUM(L:L)</f>
        <v>1.4484375572462801E-3</v>
      </c>
    </row>
    <row r="57" spans="1:13" x14ac:dyDescent="0.25">
      <c r="A57" t="s">
        <v>9</v>
      </c>
      <c r="B57">
        <v>21017782</v>
      </c>
      <c r="C57" t="s">
        <v>26</v>
      </c>
      <c r="D57" t="s">
        <v>27</v>
      </c>
      <c r="E57">
        <v>5</v>
      </c>
      <c r="F57">
        <v>197</v>
      </c>
      <c r="G57">
        <v>1523</v>
      </c>
      <c r="H57">
        <v>0</v>
      </c>
      <c r="I57">
        <v>15230</v>
      </c>
      <c r="K57" t="s">
        <v>82</v>
      </c>
      <c r="L57">
        <f>SUMIF(D:D, K57, I:I)</f>
        <v>18903</v>
      </c>
      <c r="M57">
        <f>L57/SUM(L:L)</f>
        <v>1.4338735346753827E-3</v>
      </c>
    </row>
    <row r="58" spans="1:13" x14ac:dyDescent="0.25">
      <c r="A58" t="s">
        <v>9</v>
      </c>
      <c r="B58">
        <v>24796637</v>
      </c>
      <c r="C58" t="s">
        <v>84</v>
      </c>
      <c r="D58" t="s">
        <v>85</v>
      </c>
      <c r="E58">
        <v>0</v>
      </c>
      <c r="F58">
        <v>0</v>
      </c>
      <c r="G58">
        <v>4895</v>
      </c>
      <c r="H58">
        <v>0</v>
      </c>
      <c r="I58">
        <v>48950</v>
      </c>
      <c r="K58" t="s">
        <v>179</v>
      </c>
      <c r="L58">
        <f>SUMIF(D:D, K58, I:I)</f>
        <v>18799</v>
      </c>
      <c r="M58">
        <f>L58/SUM(L:L)</f>
        <v>1.4259846891161467E-3</v>
      </c>
    </row>
    <row r="59" spans="1:13" x14ac:dyDescent="0.25">
      <c r="A59" t="s">
        <v>9</v>
      </c>
      <c r="B59">
        <v>26911493</v>
      </c>
      <c r="C59" t="s">
        <v>26</v>
      </c>
      <c r="D59" t="s">
        <v>27</v>
      </c>
      <c r="E59">
        <v>5</v>
      </c>
      <c r="F59">
        <v>20</v>
      </c>
      <c r="G59">
        <v>2522.5300000000002</v>
      </c>
      <c r="H59">
        <v>0</v>
      </c>
      <c r="I59">
        <v>10430</v>
      </c>
      <c r="K59" t="s">
        <v>80</v>
      </c>
      <c r="L59">
        <f>SUMIF(D:D, K59, I:I)</f>
        <v>17949</v>
      </c>
      <c r="M59">
        <f>L59/SUM(L:L)</f>
        <v>1.3615085475262364E-3</v>
      </c>
    </row>
    <row r="60" spans="1:13" x14ac:dyDescent="0.25">
      <c r="A60" t="s">
        <v>9</v>
      </c>
      <c r="B60">
        <v>29722694</v>
      </c>
      <c r="C60" t="s">
        <v>48</v>
      </c>
      <c r="D60" t="s">
        <v>49</v>
      </c>
      <c r="E60">
        <v>0</v>
      </c>
      <c r="F60">
        <v>26</v>
      </c>
      <c r="G60">
        <v>3842.8</v>
      </c>
      <c r="H60">
        <v>0</v>
      </c>
      <c r="I60">
        <v>43915</v>
      </c>
      <c r="K60" t="s">
        <v>19</v>
      </c>
      <c r="L60">
        <f>SUMIF(D:D, K60, I:I)</f>
        <v>17272</v>
      </c>
      <c r="M60">
        <f>L60/SUM(L:L)</f>
        <v>1.3101551971069782E-3</v>
      </c>
    </row>
    <row r="61" spans="1:13" x14ac:dyDescent="0.25">
      <c r="A61" t="s">
        <v>9</v>
      </c>
      <c r="B61">
        <v>26911489</v>
      </c>
      <c r="C61" t="s">
        <v>26</v>
      </c>
      <c r="D61" t="s">
        <v>27</v>
      </c>
      <c r="E61">
        <v>5</v>
      </c>
      <c r="F61">
        <v>20</v>
      </c>
      <c r="G61">
        <v>3116.4</v>
      </c>
      <c r="H61">
        <v>0</v>
      </c>
      <c r="I61">
        <v>28008</v>
      </c>
      <c r="K61" t="s">
        <v>86</v>
      </c>
      <c r="L61">
        <f>SUMIF(D:D, K61, I:I)</f>
        <v>17172</v>
      </c>
      <c r="M61">
        <f>L61/SUM(L:L)</f>
        <v>1.3025697686846359E-3</v>
      </c>
    </row>
    <row r="62" spans="1:13" x14ac:dyDescent="0.25">
      <c r="A62" t="s">
        <v>9</v>
      </c>
      <c r="B62">
        <v>26731908</v>
      </c>
      <c r="C62" t="s">
        <v>38</v>
      </c>
      <c r="D62" t="s">
        <v>86</v>
      </c>
      <c r="E62">
        <v>0</v>
      </c>
      <c r="F62">
        <v>0</v>
      </c>
      <c r="G62">
        <v>1431</v>
      </c>
      <c r="H62">
        <v>0</v>
      </c>
      <c r="I62">
        <v>17172</v>
      </c>
      <c r="K62" t="s">
        <v>150</v>
      </c>
      <c r="L62">
        <f>SUMIF(D:D, K62, I:I)</f>
        <v>16272</v>
      </c>
      <c r="M62">
        <f>L62/SUM(L:L)</f>
        <v>1.2343009128835544E-3</v>
      </c>
    </row>
    <row r="63" spans="1:13" x14ac:dyDescent="0.25">
      <c r="A63" t="s">
        <v>9</v>
      </c>
      <c r="B63">
        <v>12846758</v>
      </c>
      <c r="C63" t="s">
        <v>87</v>
      </c>
      <c r="D63" t="s">
        <v>88</v>
      </c>
      <c r="E63">
        <v>0</v>
      </c>
      <c r="F63">
        <v>2</v>
      </c>
      <c r="G63">
        <v>8640</v>
      </c>
      <c r="H63">
        <v>0</v>
      </c>
      <c r="I63">
        <v>8640</v>
      </c>
      <c r="K63" t="s">
        <v>29</v>
      </c>
      <c r="L63">
        <f>SUMIF(D:D, K63, I:I)</f>
        <v>14846</v>
      </c>
      <c r="M63">
        <f>L63/SUM(L:L)</f>
        <v>1.1261327035809517E-3</v>
      </c>
    </row>
    <row r="64" spans="1:13" x14ac:dyDescent="0.25">
      <c r="A64" t="s">
        <v>9</v>
      </c>
      <c r="B64">
        <v>18413875</v>
      </c>
      <c r="C64" t="s">
        <v>34</v>
      </c>
      <c r="D64" t="s">
        <v>35</v>
      </c>
      <c r="E64">
        <v>4</v>
      </c>
      <c r="F64">
        <v>11</v>
      </c>
      <c r="G64">
        <v>4073.96</v>
      </c>
      <c r="H64">
        <v>0</v>
      </c>
      <c r="I64">
        <v>11965</v>
      </c>
      <c r="K64" t="s">
        <v>136</v>
      </c>
      <c r="L64">
        <f>SUMIF(D:D, K64, I:I)</f>
        <v>14723</v>
      </c>
      <c r="M64">
        <f>L64/SUM(L:L)</f>
        <v>1.1168026266214707E-3</v>
      </c>
    </row>
    <row r="65" spans="1:13" x14ac:dyDescent="0.25">
      <c r="A65" t="s">
        <v>9</v>
      </c>
      <c r="B65">
        <v>22894124</v>
      </c>
      <c r="C65" t="s">
        <v>40</v>
      </c>
      <c r="D65" t="s">
        <v>89</v>
      </c>
      <c r="E65">
        <v>0</v>
      </c>
      <c r="F65">
        <v>4</v>
      </c>
      <c r="G65">
        <v>3528</v>
      </c>
      <c r="H65">
        <v>0</v>
      </c>
      <c r="I65">
        <v>7056</v>
      </c>
      <c r="K65" t="s">
        <v>59</v>
      </c>
      <c r="L65">
        <f>SUMIF(D:D, K65, I:I)</f>
        <v>13440</v>
      </c>
      <c r="M65">
        <f>L65/SUM(L:L)</f>
        <v>1.0194815799628178E-3</v>
      </c>
    </row>
    <row r="66" spans="1:13" x14ac:dyDescent="0.25">
      <c r="A66" t="s">
        <v>9</v>
      </c>
      <c r="B66">
        <v>8546237</v>
      </c>
      <c r="C66" t="s">
        <v>90</v>
      </c>
      <c r="D66" t="s">
        <v>91</v>
      </c>
      <c r="E66">
        <v>5</v>
      </c>
      <c r="F66">
        <v>2</v>
      </c>
      <c r="G66">
        <v>2267</v>
      </c>
      <c r="H66">
        <v>0</v>
      </c>
      <c r="I66">
        <v>0</v>
      </c>
      <c r="K66" t="s">
        <v>161</v>
      </c>
      <c r="L66">
        <f>SUMIF(D:D, K66, I:I)</f>
        <v>13056</v>
      </c>
      <c r="M66">
        <f>L66/SUM(L:L)</f>
        <v>9.90353534821023E-4</v>
      </c>
    </row>
    <row r="67" spans="1:13" x14ac:dyDescent="0.25">
      <c r="A67" t="s">
        <v>9</v>
      </c>
      <c r="B67">
        <v>18386123</v>
      </c>
      <c r="C67" t="s">
        <v>64</v>
      </c>
      <c r="D67" t="s">
        <v>92</v>
      </c>
      <c r="E67">
        <v>0</v>
      </c>
      <c r="F67">
        <v>10</v>
      </c>
      <c r="G67">
        <v>7174.4</v>
      </c>
      <c r="H67">
        <v>0</v>
      </c>
      <c r="I67">
        <v>19095</v>
      </c>
      <c r="K67" t="s">
        <v>166</v>
      </c>
      <c r="L67">
        <f>SUMIF(D:D, K67, I:I)</f>
        <v>12354</v>
      </c>
      <c r="M67">
        <f>L67/SUM(L:L)</f>
        <v>9.3710382729617937E-4</v>
      </c>
    </row>
    <row r="68" spans="1:13" x14ac:dyDescent="0.25">
      <c r="A68" t="s">
        <v>9</v>
      </c>
      <c r="B68">
        <v>20941141</v>
      </c>
      <c r="C68" t="s">
        <v>93</v>
      </c>
      <c r="D68" t="s">
        <v>94</v>
      </c>
      <c r="E68">
        <v>0</v>
      </c>
      <c r="F68">
        <v>0</v>
      </c>
      <c r="G68">
        <v>2728</v>
      </c>
      <c r="H68">
        <v>0</v>
      </c>
      <c r="I68">
        <v>8184</v>
      </c>
      <c r="K68" t="s">
        <v>143</v>
      </c>
      <c r="L68">
        <f>SUMIF(D:D, K68, I:I)</f>
        <v>11919</v>
      </c>
      <c r="M68">
        <f>L68/SUM(L:L)</f>
        <v>9.0410721365898994E-4</v>
      </c>
    </row>
    <row r="69" spans="1:13" x14ac:dyDescent="0.25">
      <c r="A69" t="s">
        <v>9</v>
      </c>
      <c r="B69">
        <v>14640203</v>
      </c>
      <c r="C69" t="s">
        <v>95</v>
      </c>
      <c r="D69" t="s">
        <v>96</v>
      </c>
      <c r="E69">
        <v>0</v>
      </c>
      <c r="F69">
        <v>100</v>
      </c>
      <c r="G69">
        <v>2288.12</v>
      </c>
      <c r="H69">
        <v>13230</v>
      </c>
      <c r="I69">
        <v>52920</v>
      </c>
      <c r="K69" t="s">
        <v>123</v>
      </c>
      <c r="L69">
        <f>SUMIF(D:D, K69, I:I)</f>
        <v>10305</v>
      </c>
      <c r="M69">
        <f>L69/SUM(L:L)</f>
        <v>7.8167839892238369E-4</v>
      </c>
    </row>
    <row r="70" spans="1:13" x14ac:dyDescent="0.25">
      <c r="A70" t="s">
        <v>9</v>
      </c>
      <c r="B70">
        <v>9377668</v>
      </c>
      <c r="C70" t="s">
        <v>77</v>
      </c>
      <c r="D70" t="s">
        <v>78</v>
      </c>
      <c r="E70">
        <v>4</v>
      </c>
      <c r="F70">
        <v>10</v>
      </c>
      <c r="G70">
        <v>3806.5</v>
      </c>
      <c r="H70">
        <v>0</v>
      </c>
      <c r="I70">
        <v>14322</v>
      </c>
      <c r="K70" t="s">
        <v>116</v>
      </c>
      <c r="L70">
        <f>SUMIF(D:D, K70, I:I)</f>
        <v>9489</v>
      </c>
      <c r="M70">
        <f>L70/SUM(L:L)</f>
        <v>7.1978130299606982E-4</v>
      </c>
    </row>
    <row r="71" spans="1:13" x14ac:dyDescent="0.25">
      <c r="A71" t="s">
        <v>9</v>
      </c>
      <c r="B71">
        <v>27359145</v>
      </c>
      <c r="C71" t="s">
        <v>66</v>
      </c>
      <c r="D71" t="s">
        <v>67</v>
      </c>
      <c r="E71">
        <v>3</v>
      </c>
      <c r="F71">
        <v>2</v>
      </c>
      <c r="G71">
        <v>5533</v>
      </c>
      <c r="H71">
        <v>0</v>
      </c>
      <c r="I71">
        <v>0</v>
      </c>
      <c r="K71" t="s">
        <v>187</v>
      </c>
      <c r="L71">
        <f>SUMIF(D:D, K71, I:I)</f>
        <v>9450</v>
      </c>
      <c r="M71">
        <f>L71/SUM(L:L)</f>
        <v>7.1682298591135623E-4</v>
      </c>
    </row>
    <row r="72" spans="1:13" x14ac:dyDescent="0.25">
      <c r="A72" t="s">
        <v>9</v>
      </c>
      <c r="B72">
        <v>13781770</v>
      </c>
      <c r="C72" t="s">
        <v>69</v>
      </c>
      <c r="D72" t="s">
        <v>70</v>
      </c>
      <c r="E72">
        <v>5</v>
      </c>
      <c r="F72">
        <v>54</v>
      </c>
      <c r="G72">
        <v>2322</v>
      </c>
      <c r="H72">
        <v>0</v>
      </c>
      <c r="I72">
        <v>222912</v>
      </c>
      <c r="K72" t="s">
        <v>182</v>
      </c>
      <c r="L72">
        <f>SUMIF(D:D, K72, I:I)</f>
        <v>9004</v>
      </c>
      <c r="M72">
        <f>L72/SUM(L:L)</f>
        <v>6.829919751477092E-4</v>
      </c>
    </row>
    <row r="73" spans="1:13" x14ac:dyDescent="0.25">
      <c r="A73" t="s">
        <v>9</v>
      </c>
      <c r="B73">
        <v>17845542</v>
      </c>
      <c r="C73" t="s">
        <v>44</v>
      </c>
      <c r="D73" t="s">
        <v>45</v>
      </c>
      <c r="E73">
        <v>0</v>
      </c>
      <c r="F73">
        <v>0</v>
      </c>
      <c r="G73">
        <v>3969</v>
      </c>
      <c r="H73">
        <v>2646</v>
      </c>
      <c r="I73">
        <v>23814</v>
      </c>
      <c r="K73" t="s">
        <v>133</v>
      </c>
      <c r="L73">
        <f>SUMIF(D:D, K73, I:I)</f>
        <v>8412</v>
      </c>
      <c r="M73">
        <f>L73/SUM(L:L)</f>
        <v>6.3808623888744222E-4</v>
      </c>
    </row>
    <row r="74" spans="1:13" x14ac:dyDescent="0.25">
      <c r="A74" t="s">
        <v>9</v>
      </c>
      <c r="B74">
        <v>10560246</v>
      </c>
      <c r="C74" t="s">
        <v>97</v>
      </c>
      <c r="D74" t="s">
        <v>98</v>
      </c>
      <c r="E74">
        <v>0</v>
      </c>
      <c r="F74">
        <v>66</v>
      </c>
      <c r="G74">
        <v>1921.5</v>
      </c>
      <c r="H74">
        <v>5018</v>
      </c>
      <c r="I74">
        <v>45162</v>
      </c>
      <c r="K74" t="s">
        <v>94</v>
      </c>
      <c r="L74">
        <f>SUMIF(D:D, K74, I:I)</f>
        <v>8184</v>
      </c>
      <c r="M74">
        <f>L74/SUM(L:L)</f>
        <v>6.2079146208450151E-4</v>
      </c>
    </row>
    <row r="75" spans="1:13" x14ac:dyDescent="0.25">
      <c r="A75" t="s">
        <v>9</v>
      </c>
      <c r="B75">
        <v>6203877</v>
      </c>
      <c r="C75" t="s">
        <v>24</v>
      </c>
      <c r="D75" t="s">
        <v>25</v>
      </c>
      <c r="E75">
        <v>4</v>
      </c>
      <c r="F75">
        <v>274</v>
      </c>
      <c r="G75">
        <v>2336.36</v>
      </c>
      <c r="H75">
        <v>0</v>
      </c>
      <c r="I75">
        <v>54170</v>
      </c>
      <c r="K75" t="s">
        <v>184</v>
      </c>
      <c r="L75">
        <f>SUMIF(D:D, K75, I:I)</f>
        <v>8160</v>
      </c>
      <c r="M75">
        <f>L75/SUM(L:L)</f>
        <v>6.1897095926313934E-4</v>
      </c>
    </row>
    <row r="76" spans="1:13" x14ac:dyDescent="0.25">
      <c r="A76" t="s">
        <v>9</v>
      </c>
      <c r="B76">
        <v>17055835</v>
      </c>
      <c r="C76" t="s">
        <v>99</v>
      </c>
      <c r="D76" t="s">
        <v>100</v>
      </c>
      <c r="E76">
        <v>5</v>
      </c>
      <c r="F76">
        <v>124</v>
      </c>
      <c r="G76">
        <v>2310</v>
      </c>
      <c r="H76">
        <v>0</v>
      </c>
      <c r="I76">
        <v>2310</v>
      </c>
      <c r="K76" t="s">
        <v>23</v>
      </c>
      <c r="L76">
        <f>SUMIF(D:D, K76, I:I)</f>
        <v>8043</v>
      </c>
      <c r="M76">
        <f>L76/SUM(L:L)</f>
        <v>6.100960080089987E-4</v>
      </c>
    </row>
    <row r="77" spans="1:13" x14ac:dyDescent="0.25">
      <c r="A77" t="s">
        <v>9</v>
      </c>
      <c r="B77">
        <v>26911491</v>
      </c>
      <c r="C77" t="s">
        <v>26</v>
      </c>
      <c r="D77" t="s">
        <v>27</v>
      </c>
      <c r="E77">
        <v>5</v>
      </c>
      <c r="F77">
        <v>20</v>
      </c>
      <c r="G77">
        <v>2994</v>
      </c>
      <c r="H77">
        <v>0</v>
      </c>
      <c r="I77">
        <v>12121</v>
      </c>
      <c r="K77" t="s">
        <v>172</v>
      </c>
      <c r="L77">
        <f>SUMIF(D:D, K77, I:I)</f>
        <v>7648</v>
      </c>
      <c r="M77">
        <f>L77/SUM(L:L)</f>
        <v>5.8013356574074628E-4</v>
      </c>
    </row>
    <row r="78" spans="1:13" x14ac:dyDescent="0.25">
      <c r="A78" t="s">
        <v>9</v>
      </c>
      <c r="B78">
        <v>38473242</v>
      </c>
      <c r="C78" t="s">
        <v>101</v>
      </c>
      <c r="D78" t="s">
        <v>102</v>
      </c>
      <c r="E78">
        <v>0</v>
      </c>
      <c r="F78">
        <v>0</v>
      </c>
      <c r="G78">
        <v>3129</v>
      </c>
      <c r="H78">
        <v>856.85</v>
      </c>
      <c r="I78">
        <v>11996</v>
      </c>
      <c r="K78" t="s">
        <v>163</v>
      </c>
      <c r="L78">
        <f>SUMIF(D:D, K78, I:I)</f>
        <v>6780</v>
      </c>
      <c r="M78">
        <f>L78/SUM(L:L)</f>
        <v>5.1429204703481426E-4</v>
      </c>
    </row>
    <row r="79" spans="1:13" x14ac:dyDescent="0.25">
      <c r="A79" t="s">
        <v>9</v>
      </c>
      <c r="B79">
        <v>30499731</v>
      </c>
      <c r="C79" t="s">
        <v>48</v>
      </c>
      <c r="D79" t="s">
        <v>49</v>
      </c>
      <c r="E79">
        <v>4</v>
      </c>
      <c r="F79">
        <v>26</v>
      </c>
      <c r="G79">
        <v>3712.6</v>
      </c>
      <c r="H79">
        <v>0</v>
      </c>
      <c r="I79">
        <v>32128</v>
      </c>
      <c r="K79" t="s">
        <v>121</v>
      </c>
      <c r="L79">
        <f>SUMIF(D:D, K79, I:I)</f>
        <v>6318</v>
      </c>
      <c r="M79">
        <f>L79/SUM(L:L)</f>
        <v>4.7924736772359244E-4</v>
      </c>
    </row>
    <row r="80" spans="1:13" x14ac:dyDescent="0.25">
      <c r="A80" t="s">
        <v>9</v>
      </c>
      <c r="B80">
        <v>15992833</v>
      </c>
      <c r="C80" t="s">
        <v>103</v>
      </c>
      <c r="D80" t="s">
        <v>104</v>
      </c>
      <c r="E80">
        <v>0</v>
      </c>
      <c r="F80">
        <v>28</v>
      </c>
      <c r="G80">
        <v>2111.4</v>
      </c>
      <c r="H80">
        <v>0</v>
      </c>
      <c r="I80">
        <v>51161</v>
      </c>
      <c r="K80" t="s">
        <v>91</v>
      </c>
      <c r="L80">
        <f>SUMIF(D:D, K80, I:I)</f>
        <v>6125</v>
      </c>
      <c r="M80">
        <f>L80/SUM(L:L)</f>
        <v>4.6460749086847165E-4</v>
      </c>
    </row>
    <row r="81" spans="1:13" x14ac:dyDescent="0.25">
      <c r="A81" t="s">
        <v>9</v>
      </c>
      <c r="B81">
        <v>11387935</v>
      </c>
      <c r="C81" t="s">
        <v>40</v>
      </c>
      <c r="D81" t="s">
        <v>41</v>
      </c>
      <c r="E81">
        <v>5</v>
      </c>
      <c r="F81">
        <v>10</v>
      </c>
      <c r="G81">
        <v>2725</v>
      </c>
      <c r="H81">
        <v>0</v>
      </c>
      <c r="I81">
        <v>19075</v>
      </c>
      <c r="K81" t="s">
        <v>131</v>
      </c>
      <c r="L81">
        <f>SUMIF(D:D, K81, I:I)</f>
        <v>5928</v>
      </c>
      <c r="M81">
        <f>L81/SUM(L:L)</f>
        <v>4.496641968764571E-4</v>
      </c>
    </row>
    <row r="82" spans="1:13" x14ac:dyDescent="0.25">
      <c r="A82" t="s">
        <v>9</v>
      </c>
      <c r="B82">
        <v>5856694</v>
      </c>
      <c r="C82" t="s">
        <v>68</v>
      </c>
      <c r="D82" t="s">
        <v>47</v>
      </c>
      <c r="E82">
        <v>5</v>
      </c>
      <c r="F82">
        <v>12</v>
      </c>
      <c r="G82">
        <v>2565.9299999999998</v>
      </c>
      <c r="H82">
        <v>0</v>
      </c>
      <c r="I82">
        <v>2432</v>
      </c>
      <c r="K82" t="s">
        <v>168</v>
      </c>
      <c r="L82">
        <f>SUMIF(D:D, K82, I:I)</f>
        <v>5122</v>
      </c>
      <c r="M82">
        <f>L82/SUM(L:L)</f>
        <v>3.885256437923774E-4</v>
      </c>
    </row>
    <row r="83" spans="1:13" x14ac:dyDescent="0.25">
      <c r="A83" t="s">
        <v>9</v>
      </c>
      <c r="B83">
        <v>8243139</v>
      </c>
      <c r="C83" t="s">
        <v>12</v>
      </c>
      <c r="D83" t="s">
        <v>13</v>
      </c>
      <c r="E83">
        <v>0</v>
      </c>
      <c r="F83">
        <v>184</v>
      </c>
      <c r="G83">
        <v>3081.63</v>
      </c>
      <c r="H83">
        <v>0</v>
      </c>
      <c r="I83">
        <v>33208</v>
      </c>
      <c r="K83" t="s">
        <v>53</v>
      </c>
      <c r="L83">
        <f>SUMIF(D:D, K83, I:I)</f>
        <v>4864</v>
      </c>
      <c r="M83">
        <f>L83/SUM(L:L)</f>
        <v>3.6895523846273406E-4</v>
      </c>
    </row>
    <row r="84" spans="1:13" x14ac:dyDescent="0.25">
      <c r="A84" t="s">
        <v>9</v>
      </c>
      <c r="B84">
        <v>11857110</v>
      </c>
      <c r="C84" t="s">
        <v>36</v>
      </c>
      <c r="D84" t="s">
        <v>105</v>
      </c>
      <c r="E84">
        <v>5</v>
      </c>
      <c r="F84">
        <v>12</v>
      </c>
      <c r="G84">
        <v>2486.46</v>
      </c>
      <c r="H84">
        <v>0</v>
      </c>
      <c r="I84">
        <v>0</v>
      </c>
      <c r="K84" t="s">
        <v>129</v>
      </c>
      <c r="L84">
        <f>SUMIF(D:D, K84, I:I)</f>
        <v>4578</v>
      </c>
      <c r="M84">
        <f>L84/SUM(L:L)</f>
        <v>3.472609131748348E-4</v>
      </c>
    </row>
    <row r="85" spans="1:13" x14ac:dyDescent="0.25">
      <c r="A85" t="s">
        <v>9</v>
      </c>
      <c r="B85">
        <v>14829483</v>
      </c>
      <c r="C85" t="s">
        <v>66</v>
      </c>
      <c r="D85" t="s">
        <v>67</v>
      </c>
      <c r="E85">
        <v>4</v>
      </c>
      <c r="F85">
        <v>4</v>
      </c>
      <c r="G85">
        <v>5040</v>
      </c>
      <c r="H85">
        <v>0</v>
      </c>
      <c r="I85">
        <v>0</v>
      </c>
      <c r="K85" t="s">
        <v>170</v>
      </c>
      <c r="L85">
        <f>SUMIF(D:D, K85, I:I)</f>
        <v>4203</v>
      </c>
      <c r="M85">
        <f>L85/SUM(L:L)</f>
        <v>3.1881555659105083E-4</v>
      </c>
    </row>
    <row r="86" spans="1:13" x14ac:dyDescent="0.25">
      <c r="A86" t="s">
        <v>9</v>
      </c>
      <c r="B86">
        <v>31155012</v>
      </c>
      <c r="C86" t="s">
        <v>40</v>
      </c>
      <c r="D86" t="s">
        <v>41</v>
      </c>
      <c r="E86">
        <v>0</v>
      </c>
      <c r="F86">
        <v>4</v>
      </c>
      <c r="G86">
        <v>3538</v>
      </c>
      <c r="H86">
        <v>0</v>
      </c>
      <c r="I86">
        <v>10614</v>
      </c>
      <c r="K86" t="s">
        <v>148</v>
      </c>
      <c r="L86">
        <f>SUMIF(D:D, K86, I:I)</f>
        <v>4108</v>
      </c>
      <c r="M86">
        <f>L86/SUM(L:L)</f>
        <v>3.1160939958982555E-4</v>
      </c>
    </row>
    <row r="87" spans="1:13" x14ac:dyDescent="0.25">
      <c r="A87" t="s">
        <v>9</v>
      </c>
      <c r="B87">
        <v>8546235</v>
      </c>
      <c r="C87" t="s">
        <v>90</v>
      </c>
      <c r="D87" t="s">
        <v>91</v>
      </c>
      <c r="E87">
        <v>5</v>
      </c>
      <c r="F87">
        <v>2</v>
      </c>
      <c r="G87">
        <v>2901.6</v>
      </c>
      <c r="H87">
        <v>0</v>
      </c>
      <c r="I87">
        <v>2973</v>
      </c>
      <c r="K87" t="s">
        <v>177</v>
      </c>
      <c r="L87">
        <f>SUMIF(D:D, K87, I:I)</f>
        <v>4068</v>
      </c>
      <c r="M87">
        <f>L87/SUM(L:L)</f>
        <v>3.0857522822088859E-4</v>
      </c>
    </row>
    <row r="88" spans="1:13" x14ac:dyDescent="0.25">
      <c r="A88" t="s">
        <v>9</v>
      </c>
      <c r="B88">
        <v>24698932</v>
      </c>
      <c r="C88" t="s">
        <v>106</v>
      </c>
      <c r="D88" t="s">
        <v>107</v>
      </c>
      <c r="E88">
        <v>4</v>
      </c>
      <c r="F88">
        <v>19</v>
      </c>
      <c r="G88">
        <v>1910.7</v>
      </c>
      <c r="H88">
        <v>0</v>
      </c>
      <c r="I88">
        <v>60456</v>
      </c>
      <c r="K88" t="s">
        <v>83</v>
      </c>
      <c r="L88">
        <f>SUMIF(D:D, K88, I:I)</f>
        <v>3816</v>
      </c>
      <c r="M88">
        <f>L88/SUM(L:L)</f>
        <v>2.8945994859658577E-4</v>
      </c>
    </row>
    <row r="89" spans="1:13" x14ac:dyDescent="0.25">
      <c r="A89" t="s">
        <v>9</v>
      </c>
      <c r="B89">
        <v>12074677</v>
      </c>
      <c r="C89" t="s">
        <v>90</v>
      </c>
      <c r="D89" t="s">
        <v>91</v>
      </c>
      <c r="E89">
        <v>4</v>
      </c>
      <c r="F89">
        <v>5</v>
      </c>
      <c r="G89">
        <v>3076.16</v>
      </c>
      <c r="H89">
        <v>0</v>
      </c>
      <c r="I89">
        <v>0</v>
      </c>
      <c r="K89" t="s">
        <v>127</v>
      </c>
      <c r="L89">
        <f>SUMIF(D:D, K89, I:I)</f>
        <v>3097</v>
      </c>
      <c r="M89">
        <f>L89/SUM(L:L)</f>
        <v>2.3492071823994395E-4</v>
      </c>
    </row>
    <row r="90" spans="1:13" x14ac:dyDescent="0.25">
      <c r="A90" t="s">
        <v>9</v>
      </c>
      <c r="B90">
        <v>12037684</v>
      </c>
      <c r="C90" t="s">
        <v>36</v>
      </c>
      <c r="D90" t="s">
        <v>105</v>
      </c>
      <c r="E90">
        <v>5</v>
      </c>
      <c r="F90">
        <v>12</v>
      </c>
      <c r="G90">
        <v>2486.46</v>
      </c>
      <c r="H90">
        <v>0</v>
      </c>
      <c r="I90">
        <v>7741</v>
      </c>
      <c r="K90" t="s">
        <v>193</v>
      </c>
      <c r="L90">
        <f>SUMIF(D:D, K90, I:I)</f>
        <v>3040</v>
      </c>
      <c r="M90">
        <f>L90/SUM(L:L)</f>
        <v>2.3059702403920878E-4</v>
      </c>
    </row>
    <row r="91" spans="1:13" x14ac:dyDescent="0.25">
      <c r="A91" t="s">
        <v>9</v>
      </c>
      <c r="B91">
        <v>17707616</v>
      </c>
      <c r="C91" t="s">
        <v>34</v>
      </c>
      <c r="D91" t="s">
        <v>35</v>
      </c>
      <c r="E91">
        <v>4</v>
      </c>
      <c r="F91">
        <v>11</v>
      </c>
      <c r="G91">
        <v>3504.6</v>
      </c>
      <c r="H91">
        <v>0</v>
      </c>
      <c r="I91">
        <v>7052</v>
      </c>
      <c r="K91" t="s">
        <v>158</v>
      </c>
      <c r="L91">
        <f>SUMIF(D:D, K91, I:I)</f>
        <v>2827</v>
      </c>
      <c r="M91">
        <f>L91/SUM(L:L)</f>
        <v>2.1444006149961948E-4</v>
      </c>
    </row>
    <row r="92" spans="1:13" x14ac:dyDescent="0.25">
      <c r="A92" t="s">
        <v>9</v>
      </c>
      <c r="B92">
        <v>6120341</v>
      </c>
      <c r="C92" t="s">
        <v>16</v>
      </c>
      <c r="D92" t="s">
        <v>17</v>
      </c>
      <c r="E92">
        <v>0</v>
      </c>
      <c r="F92">
        <v>3</v>
      </c>
      <c r="G92">
        <v>3416.8</v>
      </c>
      <c r="H92">
        <v>0</v>
      </c>
      <c r="I92">
        <v>0</v>
      </c>
      <c r="K92" t="s">
        <v>138</v>
      </c>
      <c r="L92">
        <f>SUMIF(D:D, K92, I:I)</f>
        <v>1750</v>
      </c>
      <c r="M92">
        <f>L92/SUM(L:L)</f>
        <v>1.3274499739099189E-4</v>
      </c>
    </row>
    <row r="93" spans="1:13" x14ac:dyDescent="0.25">
      <c r="A93" t="s">
        <v>9</v>
      </c>
      <c r="B93">
        <v>11259256</v>
      </c>
      <c r="C93" t="s">
        <v>99</v>
      </c>
      <c r="D93" t="s">
        <v>100</v>
      </c>
      <c r="E93">
        <v>0</v>
      </c>
      <c r="F93">
        <v>0</v>
      </c>
      <c r="G93">
        <v>2148</v>
      </c>
      <c r="H93">
        <v>0</v>
      </c>
      <c r="I93">
        <v>38664</v>
      </c>
      <c r="K93" t="s">
        <v>195</v>
      </c>
      <c r="L93">
        <f>SUMIF(D:D, K93, I:I)</f>
        <v>1495</v>
      </c>
      <c r="M93">
        <f>L93/SUM(L:L)</f>
        <v>1.1340215491401878E-4</v>
      </c>
    </row>
    <row r="94" spans="1:13" x14ac:dyDescent="0.25">
      <c r="A94" t="s">
        <v>9</v>
      </c>
      <c r="B94">
        <v>12332021</v>
      </c>
      <c r="C94" t="s">
        <v>34</v>
      </c>
      <c r="D94" t="s">
        <v>35</v>
      </c>
      <c r="E94">
        <v>5</v>
      </c>
      <c r="F94">
        <v>17</v>
      </c>
      <c r="G94">
        <v>3788.33</v>
      </c>
      <c r="H94">
        <v>0</v>
      </c>
      <c r="I94">
        <v>135254</v>
      </c>
      <c r="K94" t="s">
        <v>74</v>
      </c>
      <c r="L94">
        <f>SUMIF(D:D, K94, I:I)</f>
        <v>652</v>
      </c>
      <c r="M94">
        <f>L94/SUM(L:L)</f>
        <v>4.9456993313672406E-5</v>
      </c>
    </row>
    <row r="95" spans="1:13" x14ac:dyDescent="0.25">
      <c r="A95" t="s">
        <v>9</v>
      </c>
      <c r="B95">
        <v>14640201</v>
      </c>
      <c r="C95" t="s">
        <v>95</v>
      </c>
      <c r="D95" t="s">
        <v>96</v>
      </c>
      <c r="E95">
        <v>0</v>
      </c>
      <c r="F95">
        <v>100</v>
      </c>
      <c r="G95">
        <v>2281.73</v>
      </c>
      <c r="H95">
        <v>6219.23</v>
      </c>
      <c r="I95">
        <v>40425</v>
      </c>
      <c r="K95" t="s">
        <v>156</v>
      </c>
      <c r="L95">
        <f>SUMIF(D:D, K95, I:I)</f>
        <v>0</v>
      </c>
      <c r="M95">
        <f>L95/SUM(L:L)</f>
        <v>0</v>
      </c>
    </row>
    <row r="96" spans="1:13" x14ac:dyDescent="0.25">
      <c r="A96" t="s">
        <v>9</v>
      </c>
      <c r="B96">
        <v>17247507</v>
      </c>
      <c r="C96" t="s">
        <v>46</v>
      </c>
      <c r="D96" t="s">
        <v>47</v>
      </c>
      <c r="E96">
        <v>4</v>
      </c>
      <c r="F96">
        <v>12</v>
      </c>
      <c r="G96">
        <v>2691</v>
      </c>
      <c r="H96">
        <v>0</v>
      </c>
      <c r="I96">
        <v>10764</v>
      </c>
      <c r="K96" t="s">
        <v>176</v>
      </c>
      <c r="L96">
        <f>SUMIF(D:D, K96, I:I)</f>
        <v>0</v>
      </c>
      <c r="M96">
        <f>L96/SUM(L:L)</f>
        <v>0</v>
      </c>
    </row>
    <row r="97" spans="1:13" x14ac:dyDescent="0.25">
      <c r="A97" t="s">
        <v>9</v>
      </c>
      <c r="B97">
        <v>11777900</v>
      </c>
      <c r="C97" t="s">
        <v>36</v>
      </c>
      <c r="D97" t="s">
        <v>37</v>
      </c>
      <c r="E97">
        <v>0</v>
      </c>
      <c r="F97">
        <v>12</v>
      </c>
      <c r="G97">
        <v>2512.06</v>
      </c>
      <c r="H97">
        <v>0</v>
      </c>
      <c r="I97">
        <v>25014</v>
      </c>
      <c r="K97" t="s">
        <v>33</v>
      </c>
      <c r="L97">
        <f>SUMIF(D:D, K97, I:I)</f>
        <v>0</v>
      </c>
      <c r="M97">
        <f>L97/SUM(L:L)</f>
        <v>0</v>
      </c>
    </row>
    <row r="98" spans="1:13" x14ac:dyDescent="0.25">
      <c r="A98" t="s">
        <v>9</v>
      </c>
      <c r="B98">
        <v>25698576</v>
      </c>
      <c r="C98" t="s">
        <v>84</v>
      </c>
      <c r="D98" t="s">
        <v>108</v>
      </c>
      <c r="E98">
        <v>0</v>
      </c>
      <c r="F98">
        <v>1</v>
      </c>
      <c r="G98">
        <v>10652</v>
      </c>
      <c r="H98">
        <v>0</v>
      </c>
      <c r="I98">
        <v>31956</v>
      </c>
      <c r="K98" t="s">
        <v>72</v>
      </c>
      <c r="L98">
        <f>SUMIF(D:D, K98, I:I)</f>
        <v>0</v>
      </c>
      <c r="M98">
        <f>L98/SUM(L:L)</f>
        <v>0</v>
      </c>
    </row>
    <row r="99" spans="1:13" x14ac:dyDescent="0.25">
      <c r="A99" t="s">
        <v>9</v>
      </c>
      <c r="B99">
        <v>14003399</v>
      </c>
      <c r="C99" t="s">
        <v>40</v>
      </c>
      <c r="D99" t="s">
        <v>41</v>
      </c>
      <c r="E99">
        <v>5</v>
      </c>
      <c r="F99">
        <v>2</v>
      </c>
      <c r="G99">
        <v>2725</v>
      </c>
      <c r="H99">
        <v>0</v>
      </c>
      <c r="I99">
        <v>5450</v>
      </c>
    </row>
    <row r="100" spans="1:13" x14ac:dyDescent="0.25">
      <c r="A100" t="s">
        <v>9</v>
      </c>
      <c r="B100">
        <v>6188969</v>
      </c>
      <c r="C100" t="s">
        <v>24</v>
      </c>
      <c r="D100" t="s">
        <v>25</v>
      </c>
      <c r="E100">
        <v>4</v>
      </c>
      <c r="F100">
        <v>274</v>
      </c>
      <c r="G100">
        <v>2544.0300000000002</v>
      </c>
      <c r="H100">
        <v>0</v>
      </c>
      <c r="I100">
        <v>153447</v>
      </c>
    </row>
    <row r="101" spans="1:13" x14ac:dyDescent="0.25">
      <c r="A101" t="s">
        <v>9</v>
      </c>
      <c r="B101">
        <v>12498316</v>
      </c>
      <c r="C101" t="s">
        <v>109</v>
      </c>
      <c r="D101" t="s">
        <v>110</v>
      </c>
      <c r="E101">
        <v>5</v>
      </c>
      <c r="F101">
        <v>11</v>
      </c>
      <c r="G101">
        <v>1767.06</v>
      </c>
      <c r="H101">
        <v>0</v>
      </c>
      <c r="I101">
        <v>64496</v>
      </c>
    </row>
    <row r="102" spans="1:13" x14ac:dyDescent="0.25">
      <c r="A102" t="s">
        <v>9</v>
      </c>
      <c r="B102">
        <v>11387936</v>
      </c>
      <c r="C102" t="s">
        <v>40</v>
      </c>
      <c r="D102" t="s">
        <v>41</v>
      </c>
      <c r="E102">
        <v>0</v>
      </c>
      <c r="F102">
        <v>6</v>
      </c>
      <c r="G102">
        <v>2725</v>
      </c>
      <c r="H102">
        <v>0</v>
      </c>
      <c r="I102">
        <v>27250</v>
      </c>
    </row>
    <row r="103" spans="1:13" x14ac:dyDescent="0.25">
      <c r="A103" t="s">
        <v>9</v>
      </c>
      <c r="B103">
        <v>14664647</v>
      </c>
      <c r="C103" t="s">
        <v>111</v>
      </c>
      <c r="D103" t="s">
        <v>112</v>
      </c>
      <c r="E103">
        <v>4</v>
      </c>
      <c r="F103">
        <v>23</v>
      </c>
      <c r="G103">
        <v>3304.7</v>
      </c>
      <c r="H103">
        <v>0</v>
      </c>
      <c r="I103">
        <v>6217</v>
      </c>
    </row>
    <row r="104" spans="1:13" x14ac:dyDescent="0.25">
      <c r="A104" t="s">
        <v>9</v>
      </c>
      <c r="B104">
        <v>38472608</v>
      </c>
      <c r="C104" t="s">
        <v>101</v>
      </c>
      <c r="D104" t="s">
        <v>102</v>
      </c>
      <c r="E104">
        <v>0</v>
      </c>
      <c r="F104">
        <v>0</v>
      </c>
      <c r="G104">
        <v>2999</v>
      </c>
      <c r="H104">
        <v>4498.5</v>
      </c>
      <c r="I104">
        <v>62979</v>
      </c>
    </row>
    <row r="105" spans="1:13" x14ac:dyDescent="0.25">
      <c r="A105" t="s">
        <v>9</v>
      </c>
      <c r="B105">
        <v>28617920</v>
      </c>
      <c r="C105" t="s">
        <v>106</v>
      </c>
      <c r="D105" t="s">
        <v>107</v>
      </c>
      <c r="E105">
        <v>5</v>
      </c>
      <c r="F105">
        <v>62</v>
      </c>
      <c r="G105">
        <v>1955</v>
      </c>
      <c r="H105">
        <v>0</v>
      </c>
      <c r="I105">
        <v>64515</v>
      </c>
    </row>
    <row r="106" spans="1:13" x14ac:dyDescent="0.25">
      <c r="A106" t="s">
        <v>9</v>
      </c>
      <c r="B106">
        <v>12037311</v>
      </c>
      <c r="C106" t="s">
        <v>113</v>
      </c>
      <c r="D106" t="s">
        <v>114</v>
      </c>
      <c r="E106">
        <v>0</v>
      </c>
      <c r="F106">
        <v>232</v>
      </c>
      <c r="G106">
        <v>1916</v>
      </c>
      <c r="H106">
        <v>0</v>
      </c>
      <c r="I106">
        <v>42235</v>
      </c>
    </row>
    <row r="107" spans="1:13" x14ac:dyDescent="0.25">
      <c r="A107" t="s">
        <v>9</v>
      </c>
      <c r="B107">
        <v>18387011</v>
      </c>
      <c r="C107" t="s">
        <v>64</v>
      </c>
      <c r="D107" t="s">
        <v>65</v>
      </c>
      <c r="E107">
        <v>0</v>
      </c>
      <c r="F107">
        <v>0</v>
      </c>
      <c r="G107">
        <v>5941</v>
      </c>
      <c r="H107">
        <v>0</v>
      </c>
      <c r="I107">
        <v>11882</v>
      </c>
    </row>
    <row r="108" spans="1:13" x14ac:dyDescent="0.25">
      <c r="A108" t="s">
        <v>9</v>
      </c>
      <c r="B108">
        <v>21248600</v>
      </c>
      <c r="C108" t="s">
        <v>18</v>
      </c>
      <c r="D108" t="s">
        <v>19</v>
      </c>
      <c r="E108">
        <v>0</v>
      </c>
      <c r="F108">
        <v>0</v>
      </c>
      <c r="G108">
        <v>8840</v>
      </c>
      <c r="H108">
        <v>0</v>
      </c>
      <c r="I108">
        <v>0</v>
      </c>
    </row>
    <row r="109" spans="1:13" x14ac:dyDescent="0.25">
      <c r="A109" t="s">
        <v>9</v>
      </c>
      <c r="B109">
        <v>33961394</v>
      </c>
      <c r="C109" t="s">
        <v>115</v>
      </c>
      <c r="D109" t="s">
        <v>116</v>
      </c>
      <c r="E109">
        <v>5</v>
      </c>
      <c r="F109">
        <v>2</v>
      </c>
      <c r="G109">
        <v>2290.2600000000002</v>
      </c>
      <c r="H109">
        <v>0</v>
      </c>
      <c r="I109">
        <v>7276</v>
      </c>
    </row>
    <row r="110" spans="1:13" x14ac:dyDescent="0.25">
      <c r="A110" t="s">
        <v>9</v>
      </c>
      <c r="B110">
        <v>13822305</v>
      </c>
      <c r="C110" t="s">
        <v>87</v>
      </c>
      <c r="D110" t="s">
        <v>88</v>
      </c>
      <c r="E110">
        <v>0</v>
      </c>
      <c r="F110">
        <v>2</v>
      </c>
      <c r="G110">
        <v>9180</v>
      </c>
      <c r="H110">
        <v>0</v>
      </c>
      <c r="I110">
        <v>9180</v>
      </c>
    </row>
    <row r="111" spans="1:13" x14ac:dyDescent="0.25">
      <c r="A111" t="s">
        <v>9</v>
      </c>
      <c r="B111">
        <v>24867252</v>
      </c>
      <c r="C111" t="s">
        <v>26</v>
      </c>
      <c r="D111" t="s">
        <v>27</v>
      </c>
      <c r="E111">
        <v>5</v>
      </c>
      <c r="F111">
        <v>20</v>
      </c>
      <c r="G111">
        <v>2826.86</v>
      </c>
      <c r="H111">
        <v>0</v>
      </c>
      <c r="I111">
        <v>39214</v>
      </c>
    </row>
    <row r="112" spans="1:13" x14ac:dyDescent="0.25">
      <c r="A112" t="s">
        <v>9</v>
      </c>
      <c r="B112">
        <v>15307977</v>
      </c>
      <c r="C112" t="s">
        <v>117</v>
      </c>
      <c r="D112" t="s">
        <v>118</v>
      </c>
      <c r="E112">
        <v>5</v>
      </c>
      <c r="F112">
        <v>2</v>
      </c>
      <c r="G112">
        <v>2314</v>
      </c>
      <c r="H112">
        <v>0</v>
      </c>
      <c r="I112">
        <v>9256</v>
      </c>
    </row>
    <row r="113" spans="1:9" x14ac:dyDescent="0.25">
      <c r="A113" t="s">
        <v>9</v>
      </c>
      <c r="B113">
        <v>27433675</v>
      </c>
      <c r="C113" t="s">
        <v>111</v>
      </c>
      <c r="D113" t="s">
        <v>112</v>
      </c>
      <c r="E113">
        <v>0</v>
      </c>
      <c r="F113">
        <v>0</v>
      </c>
      <c r="G113">
        <v>3337.4</v>
      </c>
      <c r="H113">
        <v>0</v>
      </c>
      <c r="I113">
        <v>6544</v>
      </c>
    </row>
    <row r="114" spans="1:9" x14ac:dyDescent="0.25">
      <c r="A114" t="s">
        <v>9</v>
      </c>
      <c r="B114">
        <v>18007433</v>
      </c>
      <c r="C114" t="s">
        <v>81</v>
      </c>
      <c r="D114" t="s">
        <v>82</v>
      </c>
      <c r="E114">
        <v>0</v>
      </c>
      <c r="F114">
        <v>30</v>
      </c>
      <c r="G114">
        <v>1755</v>
      </c>
      <c r="H114">
        <v>0</v>
      </c>
      <c r="I114">
        <v>1755</v>
      </c>
    </row>
    <row r="115" spans="1:9" x14ac:dyDescent="0.25">
      <c r="A115" t="s">
        <v>9</v>
      </c>
      <c r="B115">
        <v>18377469</v>
      </c>
      <c r="C115" t="s">
        <v>119</v>
      </c>
      <c r="D115" t="s">
        <v>41</v>
      </c>
      <c r="E115">
        <v>4</v>
      </c>
      <c r="F115">
        <v>3</v>
      </c>
      <c r="G115">
        <v>2475.1999999999998</v>
      </c>
      <c r="H115">
        <v>0</v>
      </c>
      <c r="I115">
        <v>4522</v>
      </c>
    </row>
    <row r="116" spans="1:9" x14ac:dyDescent="0.25">
      <c r="A116" t="s">
        <v>9</v>
      </c>
      <c r="B116">
        <v>6975558</v>
      </c>
      <c r="C116" t="s">
        <v>56</v>
      </c>
      <c r="D116" t="s">
        <v>57</v>
      </c>
      <c r="E116">
        <v>5</v>
      </c>
      <c r="F116">
        <v>45</v>
      </c>
      <c r="G116">
        <v>2047</v>
      </c>
      <c r="H116">
        <v>0</v>
      </c>
      <c r="I116">
        <v>24148</v>
      </c>
    </row>
    <row r="117" spans="1:9" x14ac:dyDescent="0.25">
      <c r="A117" t="s">
        <v>9</v>
      </c>
      <c r="B117">
        <v>13711940</v>
      </c>
      <c r="C117" t="s">
        <v>84</v>
      </c>
      <c r="D117" t="s">
        <v>85</v>
      </c>
      <c r="E117">
        <v>4</v>
      </c>
      <c r="F117">
        <v>2</v>
      </c>
      <c r="G117">
        <v>1961</v>
      </c>
      <c r="H117">
        <v>0</v>
      </c>
      <c r="I117">
        <v>5883</v>
      </c>
    </row>
    <row r="118" spans="1:9" x14ac:dyDescent="0.25">
      <c r="A118" t="s">
        <v>9</v>
      </c>
      <c r="B118">
        <v>25720943</v>
      </c>
      <c r="C118" t="s">
        <v>36</v>
      </c>
      <c r="D118" t="s">
        <v>105</v>
      </c>
      <c r="E118">
        <v>5</v>
      </c>
      <c r="F118">
        <v>21</v>
      </c>
      <c r="G118">
        <v>2836.86</v>
      </c>
      <c r="H118">
        <v>0</v>
      </c>
      <c r="I118">
        <v>5846</v>
      </c>
    </row>
    <row r="119" spans="1:9" x14ac:dyDescent="0.25">
      <c r="A119" t="s">
        <v>9</v>
      </c>
      <c r="B119">
        <v>26060221</v>
      </c>
      <c r="C119" t="s">
        <v>36</v>
      </c>
      <c r="D119" t="s">
        <v>105</v>
      </c>
      <c r="E119">
        <v>4</v>
      </c>
      <c r="F119">
        <v>5</v>
      </c>
      <c r="G119">
        <v>2875.2</v>
      </c>
      <c r="H119">
        <v>0</v>
      </c>
      <c r="I119">
        <v>30868</v>
      </c>
    </row>
    <row r="120" spans="1:9" x14ac:dyDescent="0.25">
      <c r="A120" t="s">
        <v>9</v>
      </c>
      <c r="B120">
        <v>34271797</v>
      </c>
      <c r="C120" t="s">
        <v>120</v>
      </c>
      <c r="D120" t="s">
        <v>121</v>
      </c>
      <c r="E120">
        <v>0</v>
      </c>
      <c r="F120">
        <v>1</v>
      </c>
      <c r="G120">
        <v>3199.6</v>
      </c>
      <c r="H120">
        <v>0</v>
      </c>
      <c r="I120">
        <v>6318</v>
      </c>
    </row>
    <row r="121" spans="1:9" x14ac:dyDescent="0.25">
      <c r="A121" t="s">
        <v>9</v>
      </c>
      <c r="B121">
        <v>17757614</v>
      </c>
      <c r="C121" t="s">
        <v>68</v>
      </c>
      <c r="D121" t="s">
        <v>47</v>
      </c>
      <c r="E121">
        <v>0</v>
      </c>
      <c r="F121">
        <v>24</v>
      </c>
      <c r="G121">
        <v>4473</v>
      </c>
      <c r="H121">
        <v>117576</v>
      </c>
      <c r="I121">
        <v>102879</v>
      </c>
    </row>
    <row r="122" spans="1:9" x14ac:dyDescent="0.25">
      <c r="A122" t="s">
        <v>9</v>
      </c>
      <c r="B122">
        <v>26945949</v>
      </c>
      <c r="C122" t="s">
        <v>122</v>
      </c>
      <c r="D122" t="s">
        <v>123</v>
      </c>
      <c r="E122">
        <v>1</v>
      </c>
      <c r="F122">
        <v>2</v>
      </c>
      <c r="G122">
        <v>2061</v>
      </c>
      <c r="H122">
        <v>0</v>
      </c>
      <c r="I122">
        <v>10305</v>
      </c>
    </row>
    <row r="123" spans="1:9" x14ac:dyDescent="0.25">
      <c r="A123" t="s">
        <v>9</v>
      </c>
      <c r="B123">
        <v>16939602</v>
      </c>
      <c r="C123" t="s">
        <v>46</v>
      </c>
      <c r="D123" t="s">
        <v>47</v>
      </c>
      <c r="E123">
        <v>0</v>
      </c>
      <c r="F123">
        <v>0</v>
      </c>
      <c r="G123">
        <v>2691</v>
      </c>
      <c r="H123">
        <v>0</v>
      </c>
      <c r="I123">
        <v>0</v>
      </c>
    </row>
    <row r="124" spans="1:9" x14ac:dyDescent="0.25">
      <c r="A124" t="s">
        <v>9</v>
      </c>
      <c r="B124">
        <v>19533752</v>
      </c>
      <c r="C124" t="s">
        <v>14</v>
      </c>
      <c r="D124" t="s">
        <v>15</v>
      </c>
      <c r="E124">
        <v>4</v>
      </c>
      <c r="F124">
        <v>37</v>
      </c>
      <c r="G124">
        <v>2987.23</v>
      </c>
      <c r="H124">
        <v>0</v>
      </c>
      <c r="I124">
        <v>7764</v>
      </c>
    </row>
    <row r="125" spans="1:9" x14ac:dyDescent="0.25">
      <c r="A125" t="s">
        <v>9</v>
      </c>
      <c r="B125">
        <v>12074676</v>
      </c>
      <c r="C125" t="s">
        <v>90</v>
      </c>
      <c r="D125" t="s">
        <v>91</v>
      </c>
      <c r="E125">
        <v>4</v>
      </c>
      <c r="F125">
        <v>5</v>
      </c>
      <c r="G125">
        <v>3076.16</v>
      </c>
      <c r="H125">
        <v>0</v>
      </c>
      <c r="I125">
        <v>3152</v>
      </c>
    </row>
    <row r="126" spans="1:9" x14ac:dyDescent="0.25">
      <c r="A126" t="s">
        <v>9</v>
      </c>
      <c r="B126">
        <v>10785426</v>
      </c>
      <c r="C126" t="s">
        <v>24</v>
      </c>
      <c r="D126" t="s">
        <v>25</v>
      </c>
      <c r="E126">
        <v>4</v>
      </c>
      <c r="F126">
        <v>46</v>
      </c>
      <c r="G126">
        <v>963.33</v>
      </c>
      <c r="H126">
        <v>0</v>
      </c>
      <c r="I126">
        <v>154771</v>
      </c>
    </row>
    <row r="127" spans="1:9" x14ac:dyDescent="0.25">
      <c r="A127" t="s">
        <v>9</v>
      </c>
      <c r="B127">
        <v>18377471</v>
      </c>
      <c r="C127" t="s">
        <v>119</v>
      </c>
      <c r="D127" t="s">
        <v>41</v>
      </c>
      <c r="E127">
        <v>0</v>
      </c>
      <c r="F127">
        <v>2</v>
      </c>
      <c r="G127">
        <v>2475.1999999999998</v>
      </c>
      <c r="H127">
        <v>0</v>
      </c>
      <c r="I127">
        <v>8330</v>
      </c>
    </row>
    <row r="128" spans="1:9" x14ac:dyDescent="0.25">
      <c r="A128" t="s">
        <v>9</v>
      </c>
      <c r="B128">
        <v>26992027</v>
      </c>
      <c r="C128" t="s">
        <v>124</v>
      </c>
      <c r="D128" t="s">
        <v>125</v>
      </c>
      <c r="E128">
        <v>5</v>
      </c>
      <c r="F128">
        <v>5</v>
      </c>
      <c r="G128">
        <v>3420</v>
      </c>
      <c r="H128">
        <v>0</v>
      </c>
      <c r="I128">
        <v>0</v>
      </c>
    </row>
    <row r="129" spans="1:9" x14ac:dyDescent="0.25">
      <c r="A129" t="s">
        <v>9</v>
      </c>
      <c r="B129">
        <v>7741163</v>
      </c>
      <c r="C129" t="s">
        <v>30</v>
      </c>
      <c r="D129" t="s">
        <v>31</v>
      </c>
      <c r="E129">
        <v>5</v>
      </c>
      <c r="F129">
        <v>31</v>
      </c>
      <c r="G129">
        <v>2700</v>
      </c>
      <c r="H129">
        <v>0</v>
      </c>
      <c r="I129">
        <v>5400</v>
      </c>
    </row>
    <row r="130" spans="1:9" x14ac:dyDescent="0.25">
      <c r="A130" t="s">
        <v>9</v>
      </c>
      <c r="B130">
        <v>11777901</v>
      </c>
      <c r="C130" t="s">
        <v>36</v>
      </c>
      <c r="D130" t="s">
        <v>105</v>
      </c>
      <c r="E130">
        <v>5</v>
      </c>
      <c r="F130">
        <v>21</v>
      </c>
      <c r="G130">
        <v>2830.06</v>
      </c>
      <c r="H130">
        <v>0</v>
      </c>
      <c r="I130">
        <v>13391</v>
      </c>
    </row>
    <row r="131" spans="1:9" x14ac:dyDescent="0.25">
      <c r="A131" t="s">
        <v>9</v>
      </c>
      <c r="B131">
        <v>38470308</v>
      </c>
      <c r="C131" t="s">
        <v>101</v>
      </c>
      <c r="D131" t="s">
        <v>102</v>
      </c>
      <c r="E131">
        <v>0</v>
      </c>
      <c r="F131">
        <v>0</v>
      </c>
      <c r="G131">
        <v>3129</v>
      </c>
      <c r="H131">
        <v>194.21</v>
      </c>
      <c r="I131">
        <v>2719</v>
      </c>
    </row>
    <row r="132" spans="1:9" x14ac:dyDescent="0.25">
      <c r="A132" t="s">
        <v>9</v>
      </c>
      <c r="B132">
        <v>9984427</v>
      </c>
      <c r="C132" t="s">
        <v>16</v>
      </c>
      <c r="D132" t="s">
        <v>17</v>
      </c>
      <c r="E132">
        <v>5</v>
      </c>
      <c r="F132">
        <v>9</v>
      </c>
      <c r="G132">
        <v>3295</v>
      </c>
      <c r="H132">
        <v>0</v>
      </c>
      <c r="I132">
        <v>8811</v>
      </c>
    </row>
    <row r="133" spans="1:9" x14ac:dyDescent="0.25">
      <c r="A133" t="s">
        <v>9</v>
      </c>
      <c r="B133">
        <v>6877053</v>
      </c>
      <c r="C133" t="s">
        <v>16</v>
      </c>
      <c r="D133" t="s">
        <v>17</v>
      </c>
      <c r="E133">
        <v>0</v>
      </c>
      <c r="F133">
        <v>0</v>
      </c>
      <c r="G133">
        <v>3416.8</v>
      </c>
      <c r="H133">
        <v>0</v>
      </c>
      <c r="I133">
        <v>0</v>
      </c>
    </row>
    <row r="134" spans="1:9" x14ac:dyDescent="0.25">
      <c r="A134" t="s">
        <v>9</v>
      </c>
      <c r="B134">
        <v>10721061</v>
      </c>
      <c r="C134" t="s">
        <v>99</v>
      </c>
      <c r="D134" t="s">
        <v>100</v>
      </c>
      <c r="E134">
        <v>0</v>
      </c>
      <c r="F134">
        <v>124</v>
      </c>
      <c r="G134">
        <v>2100</v>
      </c>
      <c r="H134">
        <v>0</v>
      </c>
      <c r="I134">
        <v>8400</v>
      </c>
    </row>
    <row r="135" spans="1:9" x14ac:dyDescent="0.25">
      <c r="A135" t="s">
        <v>9</v>
      </c>
      <c r="B135">
        <v>26282403</v>
      </c>
      <c r="C135" t="s">
        <v>50</v>
      </c>
      <c r="D135" t="s">
        <v>51</v>
      </c>
      <c r="E135">
        <v>0</v>
      </c>
      <c r="F135">
        <v>23</v>
      </c>
      <c r="G135">
        <v>2191.06</v>
      </c>
      <c r="H135">
        <v>0</v>
      </c>
      <c r="I135">
        <v>52696</v>
      </c>
    </row>
    <row r="136" spans="1:9" x14ac:dyDescent="0.25">
      <c r="A136" t="s">
        <v>9</v>
      </c>
      <c r="B136">
        <v>29595334</v>
      </c>
      <c r="C136" t="s">
        <v>26</v>
      </c>
      <c r="D136" t="s">
        <v>27</v>
      </c>
      <c r="E136">
        <v>5</v>
      </c>
      <c r="F136">
        <v>197</v>
      </c>
      <c r="G136">
        <v>2197</v>
      </c>
      <c r="H136">
        <v>0</v>
      </c>
      <c r="I136">
        <v>8788</v>
      </c>
    </row>
    <row r="137" spans="1:9" x14ac:dyDescent="0.25">
      <c r="A137" t="s">
        <v>9</v>
      </c>
      <c r="B137">
        <v>8622501</v>
      </c>
      <c r="C137" t="s">
        <v>84</v>
      </c>
      <c r="D137" t="s">
        <v>85</v>
      </c>
      <c r="E137">
        <v>5</v>
      </c>
      <c r="F137">
        <v>17</v>
      </c>
      <c r="G137">
        <v>2145</v>
      </c>
      <c r="H137">
        <v>1241.8399999999999</v>
      </c>
      <c r="I137">
        <v>2145</v>
      </c>
    </row>
    <row r="138" spans="1:9" x14ac:dyDescent="0.25">
      <c r="A138" t="s">
        <v>9</v>
      </c>
      <c r="B138">
        <v>36922928</v>
      </c>
      <c r="C138" t="s">
        <v>44</v>
      </c>
      <c r="D138" t="s">
        <v>45</v>
      </c>
      <c r="E138">
        <v>5</v>
      </c>
      <c r="F138">
        <v>2</v>
      </c>
      <c r="G138">
        <v>2700</v>
      </c>
      <c r="H138">
        <v>24300</v>
      </c>
      <c r="I138">
        <v>97200</v>
      </c>
    </row>
    <row r="139" spans="1:9" x14ac:dyDescent="0.25">
      <c r="A139" t="s">
        <v>9</v>
      </c>
      <c r="B139">
        <v>26911494</v>
      </c>
      <c r="C139" t="s">
        <v>26</v>
      </c>
      <c r="D139" t="s">
        <v>27</v>
      </c>
      <c r="E139">
        <v>5</v>
      </c>
      <c r="F139">
        <v>20</v>
      </c>
      <c r="G139">
        <v>3074.66</v>
      </c>
      <c r="H139">
        <v>2807.3</v>
      </c>
      <c r="I139">
        <v>9224</v>
      </c>
    </row>
    <row r="140" spans="1:9" x14ac:dyDescent="0.25">
      <c r="A140" t="s">
        <v>9</v>
      </c>
      <c r="B140">
        <v>18928725</v>
      </c>
      <c r="C140" t="s">
        <v>126</v>
      </c>
      <c r="D140" t="s">
        <v>127</v>
      </c>
      <c r="E140">
        <v>5</v>
      </c>
      <c r="F140">
        <v>4</v>
      </c>
      <c r="G140">
        <v>6506</v>
      </c>
      <c r="H140">
        <v>0</v>
      </c>
      <c r="I140">
        <v>0</v>
      </c>
    </row>
    <row r="141" spans="1:9" x14ac:dyDescent="0.25">
      <c r="A141" t="s">
        <v>9</v>
      </c>
      <c r="B141">
        <v>6517044</v>
      </c>
      <c r="C141" t="s">
        <v>32</v>
      </c>
      <c r="D141" t="s">
        <v>33</v>
      </c>
      <c r="E141">
        <v>4</v>
      </c>
      <c r="F141">
        <v>3</v>
      </c>
      <c r="G141">
        <v>4225</v>
      </c>
      <c r="H141">
        <v>0</v>
      </c>
      <c r="I141">
        <v>0</v>
      </c>
    </row>
    <row r="142" spans="1:9" x14ac:dyDescent="0.25">
      <c r="A142" t="s">
        <v>9</v>
      </c>
      <c r="B142">
        <v>12453608</v>
      </c>
      <c r="C142" t="s">
        <v>128</v>
      </c>
      <c r="D142" t="s">
        <v>129</v>
      </c>
      <c r="E142">
        <v>5</v>
      </c>
      <c r="F142">
        <v>8</v>
      </c>
      <c r="G142">
        <v>4578</v>
      </c>
      <c r="H142">
        <v>0</v>
      </c>
      <c r="I142">
        <v>4578</v>
      </c>
    </row>
    <row r="143" spans="1:9" x14ac:dyDescent="0.25">
      <c r="A143" t="s">
        <v>9</v>
      </c>
      <c r="B143">
        <v>18968832</v>
      </c>
      <c r="C143" t="s">
        <v>130</v>
      </c>
      <c r="D143" t="s">
        <v>131</v>
      </c>
      <c r="E143">
        <v>0</v>
      </c>
      <c r="F143">
        <v>2</v>
      </c>
      <c r="G143">
        <v>2013</v>
      </c>
      <c r="H143">
        <v>0</v>
      </c>
      <c r="I143">
        <v>0</v>
      </c>
    </row>
    <row r="144" spans="1:9" x14ac:dyDescent="0.25">
      <c r="A144" t="s">
        <v>9</v>
      </c>
      <c r="B144">
        <v>37856574</v>
      </c>
      <c r="C144" t="s">
        <v>132</v>
      </c>
      <c r="D144" t="s">
        <v>133</v>
      </c>
      <c r="E144">
        <v>5</v>
      </c>
      <c r="F144">
        <v>1</v>
      </c>
      <c r="G144">
        <v>2166</v>
      </c>
      <c r="H144">
        <v>2435.0500000000002</v>
      </c>
      <c r="I144">
        <v>4206</v>
      </c>
    </row>
    <row r="145" spans="1:9" x14ac:dyDescent="0.25">
      <c r="A145" t="s">
        <v>9</v>
      </c>
      <c r="B145">
        <v>8546245</v>
      </c>
      <c r="C145" t="s">
        <v>90</v>
      </c>
      <c r="D145" t="s">
        <v>91</v>
      </c>
      <c r="E145">
        <v>0</v>
      </c>
      <c r="F145">
        <v>0</v>
      </c>
      <c r="G145">
        <v>2267</v>
      </c>
      <c r="H145">
        <v>0</v>
      </c>
      <c r="I145">
        <v>0</v>
      </c>
    </row>
    <row r="146" spans="1:9" x14ac:dyDescent="0.25">
      <c r="A146" t="s">
        <v>9</v>
      </c>
      <c r="B146">
        <v>28048129</v>
      </c>
      <c r="C146" t="s">
        <v>134</v>
      </c>
      <c r="D146" t="s">
        <v>135</v>
      </c>
      <c r="E146">
        <v>0</v>
      </c>
      <c r="F146">
        <v>0</v>
      </c>
      <c r="G146">
        <v>3850</v>
      </c>
      <c r="H146">
        <v>0</v>
      </c>
      <c r="I146">
        <v>11550</v>
      </c>
    </row>
    <row r="147" spans="1:9" x14ac:dyDescent="0.25">
      <c r="A147" t="s">
        <v>9</v>
      </c>
      <c r="B147">
        <v>4118320</v>
      </c>
      <c r="C147" t="s">
        <v>24</v>
      </c>
      <c r="D147" t="s">
        <v>25</v>
      </c>
      <c r="E147">
        <v>4</v>
      </c>
      <c r="F147">
        <v>310</v>
      </c>
      <c r="G147">
        <v>1947.53</v>
      </c>
      <c r="H147">
        <v>0</v>
      </c>
      <c r="I147">
        <v>104234</v>
      </c>
    </row>
    <row r="148" spans="1:9" x14ac:dyDescent="0.25">
      <c r="A148" t="s">
        <v>9</v>
      </c>
      <c r="B148">
        <v>16272906</v>
      </c>
      <c r="C148" t="s">
        <v>36</v>
      </c>
      <c r="D148" t="s">
        <v>105</v>
      </c>
      <c r="E148">
        <v>5</v>
      </c>
      <c r="F148">
        <v>12</v>
      </c>
      <c r="G148">
        <v>3198.83</v>
      </c>
      <c r="H148">
        <v>0</v>
      </c>
      <c r="I148">
        <v>81734</v>
      </c>
    </row>
    <row r="149" spans="1:9" x14ac:dyDescent="0.25">
      <c r="A149" t="s">
        <v>9</v>
      </c>
      <c r="B149">
        <v>26393759</v>
      </c>
      <c r="C149" t="s">
        <v>40</v>
      </c>
      <c r="D149" t="s">
        <v>89</v>
      </c>
      <c r="E149">
        <v>5</v>
      </c>
      <c r="F149">
        <v>4</v>
      </c>
      <c r="G149">
        <v>3276</v>
      </c>
      <c r="H149">
        <v>0</v>
      </c>
      <c r="I149">
        <v>9828</v>
      </c>
    </row>
    <row r="150" spans="1:9" x14ac:dyDescent="0.25">
      <c r="A150" t="s">
        <v>9</v>
      </c>
      <c r="B150">
        <v>13846004</v>
      </c>
      <c r="C150" t="s">
        <v>22</v>
      </c>
      <c r="D150" t="s">
        <v>23</v>
      </c>
      <c r="E150">
        <v>0</v>
      </c>
      <c r="F150">
        <v>3</v>
      </c>
      <c r="G150">
        <v>2681</v>
      </c>
      <c r="H150">
        <v>0</v>
      </c>
      <c r="I150">
        <v>5362</v>
      </c>
    </row>
    <row r="151" spans="1:9" x14ac:dyDescent="0.25">
      <c r="A151" t="s">
        <v>9</v>
      </c>
      <c r="B151">
        <v>8622499</v>
      </c>
      <c r="C151" t="s">
        <v>84</v>
      </c>
      <c r="D151" t="s">
        <v>85</v>
      </c>
      <c r="E151">
        <v>4</v>
      </c>
      <c r="F151">
        <v>17</v>
      </c>
      <c r="G151">
        <v>2097</v>
      </c>
      <c r="H151">
        <v>0</v>
      </c>
      <c r="I151">
        <v>0</v>
      </c>
    </row>
    <row r="152" spans="1:9" x14ac:dyDescent="0.25">
      <c r="A152" t="s">
        <v>9</v>
      </c>
      <c r="B152">
        <v>10785427</v>
      </c>
      <c r="C152" t="s">
        <v>24</v>
      </c>
      <c r="D152" t="s">
        <v>25</v>
      </c>
      <c r="E152">
        <v>0</v>
      </c>
      <c r="F152">
        <v>67</v>
      </c>
      <c r="G152">
        <v>1230.56</v>
      </c>
      <c r="H152">
        <v>0</v>
      </c>
      <c r="I152">
        <v>103922</v>
      </c>
    </row>
    <row r="153" spans="1:9" x14ac:dyDescent="0.25">
      <c r="A153" t="s">
        <v>9</v>
      </c>
      <c r="B153">
        <v>30499621</v>
      </c>
      <c r="C153" t="s">
        <v>48</v>
      </c>
      <c r="D153" t="s">
        <v>49</v>
      </c>
      <c r="E153">
        <v>4</v>
      </c>
      <c r="F153">
        <v>26</v>
      </c>
      <c r="G153">
        <v>3691.3</v>
      </c>
      <c r="H153">
        <v>0</v>
      </c>
      <c r="I153">
        <v>38814</v>
      </c>
    </row>
    <row r="154" spans="1:9" x14ac:dyDescent="0.25">
      <c r="A154" t="s">
        <v>9</v>
      </c>
      <c r="B154">
        <v>26989243</v>
      </c>
      <c r="C154" t="s">
        <v>111</v>
      </c>
      <c r="D154" t="s">
        <v>136</v>
      </c>
      <c r="E154">
        <v>0</v>
      </c>
      <c r="F154">
        <v>3</v>
      </c>
      <c r="G154">
        <v>2902.3</v>
      </c>
      <c r="H154">
        <v>0</v>
      </c>
      <c r="I154">
        <v>14723</v>
      </c>
    </row>
    <row r="155" spans="1:9" x14ac:dyDescent="0.25">
      <c r="A155" t="s">
        <v>9</v>
      </c>
      <c r="B155">
        <v>26911495</v>
      </c>
      <c r="C155" t="s">
        <v>26</v>
      </c>
      <c r="D155" t="s">
        <v>27</v>
      </c>
      <c r="E155">
        <v>5</v>
      </c>
      <c r="F155">
        <v>20</v>
      </c>
      <c r="G155">
        <v>3010.33</v>
      </c>
      <c r="H155">
        <v>0</v>
      </c>
      <c r="I155">
        <v>11784</v>
      </c>
    </row>
    <row r="156" spans="1:9" x14ac:dyDescent="0.25">
      <c r="A156" t="s">
        <v>9</v>
      </c>
      <c r="B156">
        <v>11212755</v>
      </c>
      <c r="C156" t="s">
        <v>113</v>
      </c>
      <c r="D156" t="s">
        <v>114</v>
      </c>
      <c r="E156">
        <v>4</v>
      </c>
      <c r="F156">
        <v>77</v>
      </c>
      <c r="G156">
        <v>2703.6</v>
      </c>
      <c r="H156">
        <v>0</v>
      </c>
      <c r="I156">
        <v>18000</v>
      </c>
    </row>
    <row r="157" spans="1:9" x14ac:dyDescent="0.25">
      <c r="A157" t="s">
        <v>9</v>
      </c>
      <c r="B157">
        <v>8821012</v>
      </c>
      <c r="C157" t="s">
        <v>137</v>
      </c>
      <c r="D157" t="s">
        <v>138</v>
      </c>
      <c r="E157">
        <v>2</v>
      </c>
      <c r="F157">
        <v>1</v>
      </c>
      <c r="G157">
        <v>2880</v>
      </c>
      <c r="H157">
        <v>0</v>
      </c>
      <c r="I157">
        <v>0</v>
      </c>
    </row>
    <row r="158" spans="1:9" x14ac:dyDescent="0.25">
      <c r="A158" t="s">
        <v>9</v>
      </c>
      <c r="B158">
        <v>10747996</v>
      </c>
      <c r="C158" t="s">
        <v>14</v>
      </c>
      <c r="D158" t="s">
        <v>15</v>
      </c>
      <c r="E158">
        <v>4</v>
      </c>
      <c r="F158">
        <v>37</v>
      </c>
      <c r="G158">
        <v>3285.9</v>
      </c>
      <c r="H158">
        <v>0</v>
      </c>
      <c r="I158">
        <v>18342</v>
      </c>
    </row>
    <row r="159" spans="1:9" x14ac:dyDescent="0.25">
      <c r="A159" t="s">
        <v>9</v>
      </c>
      <c r="B159">
        <v>18047231</v>
      </c>
      <c r="C159" t="s">
        <v>44</v>
      </c>
      <c r="D159" t="s">
        <v>45</v>
      </c>
      <c r="E159">
        <v>5</v>
      </c>
      <c r="F159">
        <v>5</v>
      </c>
      <c r="G159">
        <v>3969</v>
      </c>
      <c r="H159">
        <v>8930.25</v>
      </c>
      <c r="I159">
        <v>35721</v>
      </c>
    </row>
    <row r="160" spans="1:9" x14ac:dyDescent="0.25">
      <c r="A160" t="s">
        <v>9</v>
      </c>
      <c r="B160">
        <v>8301198</v>
      </c>
      <c r="C160" t="s">
        <v>77</v>
      </c>
      <c r="D160" t="s">
        <v>78</v>
      </c>
      <c r="E160">
        <v>4</v>
      </c>
      <c r="F160">
        <v>10</v>
      </c>
      <c r="G160">
        <v>2226</v>
      </c>
      <c r="H160">
        <v>0</v>
      </c>
      <c r="I160">
        <v>9348</v>
      </c>
    </row>
    <row r="161" spans="1:9" x14ac:dyDescent="0.25">
      <c r="A161" t="s">
        <v>9</v>
      </c>
      <c r="B161">
        <v>24765733</v>
      </c>
      <c r="C161" t="s">
        <v>32</v>
      </c>
      <c r="D161" t="s">
        <v>83</v>
      </c>
      <c r="E161">
        <v>0</v>
      </c>
      <c r="F161">
        <v>0</v>
      </c>
      <c r="G161">
        <v>1908</v>
      </c>
      <c r="H161">
        <v>0</v>
      </c>
      <c r="I161">
        <v>1908</v>
      </c>
    </row>
    <row r="162" spans="1:9" x14ac:dyDescent="0.25">
      <c r="A162" t="s">
        <v>9</v>
      </c>
      <c r="B162">
        <v>36518398</v>
      </c>
      <c r="C162" t="s">
        <v>46</v>
      </c>
      <c r="D162" t="s">
        <v>139</v>
      </c>
      <c r="E162">
        <v>0</v>
      </c>
      <c r="F162">
        <v>0</v>
      </c>
      <c r="G162">
        <v>3201.79</v>
      </c>
      <c r="H162">
        <v>571.75</v>
      </c>
      <c r="I162">
        <v>16581</v>
      </c>
    </row>
    <row r="163" spans="1:9" x14ac:dyDescent="0.25">
      <c r="A163" t="s">
        <v>9</v>
      </c>
      <c r="B163">
        <v>36922929</v>
      </c>
      <c r="C163" t="s">
        <v>44</v>
      </c>
      <c r="D163" t="s">
        <v>45</v>
      </c>
      <c r="E163">
        <v>5</v>
      </c>
      <c r="F163">
        <v>2</v>
      </c>
      <c r="G163">
        <v>2700</v>
      </c>
      <c r="H163">
        <v>0</v>
      </c>
      <c r="I163">
        <v>27000</v>
      </c>
    </row>
    <row r="164" spans="1:9" x14ac:dyDescent="0.25">
      <c r="A164" t="s">
        <v>9</v>
      </c>
      <c r="B164">
        <v>14700177</v>
      </c>
      <c r="C164" t="s">
        <v>66</v>
      </c>
      <c r="D164" t="s">
        <v>67</v>
      </c>
      <c r="E164">
        <v>0</v>
      </c>
      <c r="F164">
        <v>0</v>
      </c>
      <c r="G164">
        <v>4680</v>
      </c>
      <c r="H164">
        <v>0</v>
      </c>
      <c r="I164">
        <v>0</v>
      </c>
    </row>
    <row r="165" spans="1:9" x14ac:dyDescent="0.25">
      <c r="A165" t="s">
        <v>9</v>
      </c>
      <c r="B165">
        <v>7433665</v>
      </c>
      <c r="C165" t="s">
        <v>16</v>
      </c>
      <c r="D165" t="s">
        <v>17</v>
      </c>
      <c r="E165">
        <v>4</v>
      </c>
      <c r="F165">
        <v>1</v>
      </c>
      <c r="G165">
        <v>3184.6</v>
      </c>
      <c r="H165">
        <v>0</v>
      </c>
      <c r="I165">
        <v>5987</v>
      </c>
    </row>
    <row r="166" spans="1:9" x14ac:dyDescent="0.25">
      <c r="A166" t="s">
        <v>9</v>
      </c>
      <c r="B166">
        <v>9039072</v>
      </c>
      <c r="C166" t="s">
        <v>140</v>
      </c>
      <c r="D166" t="s">
        <v>141</v>
      </c>
      <c r="E166">
        <v>0</v>
      </c>
      <c r="F166">
        <v>56</v>
      </c>
      <c r="G166">
        <v>1694</v>
      </c>
      <c r="H166">
        <v>0</v>
      </c>
      <c r="I166">
        <v>72312</v>
      </c>
    </row>
    <row r="167" spans="1:9" x14ac:dyDescent="0.25">
      <c r="A167" t="s">
        <v>9</v>
      </c>
      <c r="B167">
        <v>21017780</v>
      </c>
      <c r="C167" t="s">
        <v>26</v>
      </c>
      <c r="D167" t="s">
        <v>27</v>
      </c>
      <c r="E167">
        <v>5</v>
      </c>
      <c r="F167">
        <v>197</v>
      </c>
      <c r="G167">
        <v>1874</v>
      </c>
      <c r="H167">
        <v>0</v>
      </c>
      <c r="I167">
        <v>7496</v>
      </c>
    </row>
    <row r="168" spans="1:9" x14ac:dyDescent="0.25">
      <c r="A168" t="s">
        <v>9</v>
      </c>
      <c r="B168">
        <v>9313336</v>
      </c>
      <c r="C168" t="s">
        <v>30</v>
      </c>
      <c r="D168" t="s">
        <v>31</v>
      </c>
      <c r="E168">
        <v>5</v>
      </c>
      <c r="F168">
        <v>31</v>
      </c>
      <c r="G168">
        <v>1800</v>
      </c>
      <c r="H168">
        <v>0</v>
      </c>
      <c r="I168">
        <v>16200</v>
      </c>
    </row>
    <row r="169" spans="1:9" x14ac:dyDescent="0.25">
      <c r="A169" t="s">
        <v>9</v>
      </c>
      <c r="B169">
        <v>12355261</v>
      </c>
      <c r="C169" t="s">
        <v>36</v>
      </c>
      <c r="D169" t="s">
        <v>105</v>
      </c>
      <c r="E169">
        <v>5</v>
      </c>
      <c r="F169">
        <v>43</v>
      </c>
      <c r="G169">
        <v>2848.16</v>
      </c>
      <c r="H169">
        <v>0</v>
      </c>
      <c r="I169">
        <v>83494</v>
      </c>
    </row>
    <row r="170" spans="1:9" x14ac:dyDescent="0.25">
      <c r="A170" t="s">
        <v>9</v>
      </c>
      <c r="B170">
        <v>19344367</v>
      </c>
      <c r="C170" t="s">
        <v>117</v>
      </c>
      <c r="D170" t="s">
        <v>118</v>
      </c>
      <c r="E170">
        <v>5</v>
      </c>
      <c r="F170">
        <v>4</v>
      </c>
      <c r="G170">
        <v>2101.1999999999998</v>
      </c>
      <c r="H170">
        <v>0</v>
      </c>
      <c r="I170">
        <v>9027</v>
      </c>
    </row>
    <row r="171" spans="1:9" x14ac:dyDescent="0.25">
      <c r="A171" t="s">
        <v>9</v>
      </c>
      <c r="B171">
        <v>24867493</v>
      </c>
      <c r="C171" t="s">
        <v>26</v>
      </c>
      <c r="D171" t="s">
        <v>27</v>
      </c>
      <c r="E171">
        <v>5</v>
      </c>
      <c r="F171">
        <v>20</v>
      </c>
      <c r="G171">
        <v>2960.4</v>
      </c>
      <c r="H171">
        <v>0</v>
      </c>
      <c r="I171">
        <v>5940</v>
      </c>
    </row>
    <row r="172" spans="1:9" x14ac:dyDescent="0.25">
      <c r="A172" t="s">
        <v>9</v>
      </c>
      <c r="B172">
        <v>18348087</v>
      </c>
      <c r="C172" t="s">
        <v>111</v>
      </c>
      <c r="D172" t="s">
        <v>112</v>
      </c>
      <c r="E172">
        <v>5</v>
      </c>
      <c r="F172">
        <v>39</v>
      </c>
      <c r="G172">
        <v>2693.2</v>
      </c>
      <c r="H172">
        <v>0</v>
      </c>
      <c r="I172">
        <v>8430</v>
      </c>
    </row>
    <row r="173" spans="1:9" x14ac:dyDescent="0.25">
      <c r="A173" t="s">
        <v>9</v>
      </c>
      <c r="B173">
        <v>10721060</v>
      </c>
      <c r="C173" t="s">
        <v>99</v>
      </c>
      <c r="D173" t="s">
        <v>100</v>
      </c>
      <c r="E173">
        <v>0</v>
      </c>
      <c r="F173">
        <v>0</v>
      </c>
      <c r="G173">
        <v>2100</v>
      </c>
      <c r="H173">
        <v>0</v>
      </c>
      <c r="I173">
        <v>12600</v>
      </c>
    </row>
    <row r="174" spans="1:9" x14ac:dyDescent="0.25">
      <c r="A174" t="s">
        <v>9</v>
      </c>
      <c r="B174">
        <v>15992834</v>
      </c>
      <c r="C174" t="s">
        <v>103</v>
      </c>
      <c r="D174" t="s">
        <v>104</v>
      </c>
      <c r="E174">
        <v>0</v>
      </c>
      <c r="F174">
        <v>8</v>
      </c>
      <c r="G174">
        <v>2111.4</v>
      </c>
      <c r="H174">
        <v>0</v>
      </c>
      <c r="I174">
        <v>82101</v>
      </c>
    </row>
    <row r="175" spans="1:9" x14ac:dyDescent="0.25">
      <c r="A175" t="s">
        <v>9</v>
      </c>
      <c r="B175">
        <v>17487621</v>
      </c>
      <c r="C175" t="s">
        <v>34</v>
      </c>
      <c r="D175" t="s">
        <v>35</v>
      </c>
      <c r="E175">
        <v>0</v>
      </c>
      <c r="F175">
        <v>11</v>
      </c>
      <c r="G175">
        <v>4218.33</v>
      </c>
      <c r="H175">
        <v>0</v>
      </c>
      <c r="I175">
        <v>63192</v>
      </c>
    </row>
    <row r="176" spans="1:9" x14ac:dyDescent="0.25">
      <c r="A176" t="s">
        <v>9</v>
      </c>
      <c r="B176">
        <v>13532973</v>
      </c>
      <c r="C176" t="s">
        <v>66</v>
      </c>
      <c r="D176" t="s">
        <v>67</v>
      </c>
      <c r="E176">
        <v>5</v>
      </c>
      <c r="F176">
        <v>4</v>
      </c>
      <c r="G176">
        <v>4320</v>
      </c>
      <c r="H176">
        <v>0</v>
      </c>
      <c r="I176">
        <v>0</v>
      </c>
    </row>
    <row r="177" spans="1:9" x14ac:dyDescent="0.25">
      <c r="A177" t="s">
        <v>9</v>
      </c>
      <c r="B177">
        <v>8594058</v>
      </c>
      <c r="C177" t="s">
        <v>26</v>
      </c>
      <c r="D177" t="s">
        <v>27</v>
      </c>
      <c r="E177">
        <v>5</v>
      </c>
      <c r="F177">
        <v>197</v>
      </c>
      <c r="G177">
        <v>2079</v>
      </c>
      <c r="H177">
        <v>0</v>
      </c>
      <c r="I177">
        <v>12474</v>
      </c>
    </row>
    <row r="178" spans="1:9" x14ac:dyDescent="0.25">
      <c r="A178" t="s">
        <v>9</v>
      </c>
      <c r="B178">
        <v>22127550</v>
      </c>
      <c r="C178" t="s">
        <v>38</v>
      </c>
      <c r="D178" t="s">
        <v>39</v>
      </c>
      <c r="E178">
        <v>0</v>
      </c>
      <c r="F178">
        <v>3</v>
      </c>
      <c r="G178">
        <v>1507</v>
      </c>
      <c r="H178">
        <v>7032.66</v>
      </c>
      <c r="I178">
        <v>63294</v>
      </c>
    </row>
    <row r="179" spans="1:9" x14ac:dyDescent="0.25">
      <c r="A179" t="s">
        <v>9</v>
      </c>
      <c r="B179">
        <v>11670934</v>
      </c>
      <c r="C179" t="s">
        <v>90</v>
      </c>
      <c r="D179" t="s">
        <v>91</v>
      </c>
      <c r="E179">
        <v>4</v>
      </c>
      <c r="F179">
        <v>3</v>
      </c>
      <c r="G179">
        <v>4306.83</v>
      </c>
      <c r="H179">
        <v>0</v>
      </c>
      <c r="I179">
        <v>0</v>
      </c>
    </row>
    <row r="180" spans="1:9" x14ac:dyDescent="0.25">
      <c r="A180" t="s">
        <v>9</v>
      </c>
      <c r="B180">
        <v>28613903</v>
      </c>
      <c r="C180" t="s">
        <v>106</v>
      </c>
      <c r="D180" t="s">
        <v>107</v>
      </c>
      <c r="E180">
        <v>0</v>
      </c>
      <c r="F180">
        <v>19</v>
      </c>
      <c r="G180">
        <v>1658.86</v>
      </c>
      <c r="H180">
        <v>0</v>
      </c>
      <c r="I180">
        <v>19976</v>
      </c>
    </row>
    <row r="181" spans="1:9" x14ac:dyDescent="0.25">
      <c r="A181" t="s">
        <v>9</v>
      </c>
      <c r="B181">
        <v>26911490</v>
      </c>
      <c r="C181" t="s">
        <v>26</v>
      </c>
      <c r="D181" t="s">
        <v>27</v>
      </c>
      <c r="E181">
        <v>5</v>
      </c>
      <c r="F181">
        <v>20</v>
      </c>
      <c r="G181">
        <v>2971.53</v>
      </c>
      <c r="H181">
        <v>0</v>
      </c>
      <c r="I181">
        <v>11010</v>
      </c>
    </row>
    <row r="182" spans="1:9" x14ac:dyDescent="0.25">
      <c r="A182" t="s">
        <v>9</v>
      </c>
      <c r="B182">
        <v>26989754</v>
      </c>
      <c r="C182" t="s">
        <v>111</v>
      </c>
      <c r="D182" t="s">
        <v>112</v>
      </c>
      <c r="E182">
        <v>4</v>
      </c>
      <c r="F182">
        <v>2</v>
      </c>
      <c r="G182">
        <v>2485</v>
      </c>
      <c r="H182">
        <v>0</v>
      </c>
      <c r="I182">
        <v>7455</v>
      </c>
    </row>
    <row r="183" spans="1:9" x14ac:dyDescent="0.25">
      <c r="A183" t="s">
        <v>9</v>
      </c>
      <c r="B183">
        <v>17707618</v>
      </c>
      <c r="C183" t="s">
        <v>34</v>
      </c>
      <c r="D183" t="s">
        <v>35</v>
      </c>
      <c r="E183">
        <v>0</v>
      </c>
      <c r="F183">
        <v>11</v>
      </c>
      <c r="G183">
        <v>3971.76</v>
      </c>
      <c r="H183">
        <v>0</v>
      </c>
      <c r="I183">
        <v>29243</v>
      </c>
    </row>
    <row r="184" spans="1:9" x14ac:dyDescent="0.25">
      <c r="A184" t="s">
        <v>9</v>
      </c>
      <c r="B184">
        <v>14958215</v>
      </c>
      <c r="C184" t="s">
        <v>36</v>
      </c>
      <c r="D184" t="s">
        <v>37</v>
      </c>
      <c r="E184">
        <v>5</v>
      </c>
      <c r="F184">
        <v>17</v>
      </c>
      <c r="G184">
        <v>2171.5</v>
      </c>
      <c r="H184">
        <v>0</v>
      </c>
      <c r="I184">
        <v>19681</v>
      </c>
    </row>
    <row r="185" spans="1:9" x14ac:dyDescent="0.25">
      <c r="A185" t="s">
        <v>9</v>
      </c>
      <c r="B185">
        <v>14331489</v>
      </c>
      <c r="C185" t="s">
        <v>142</v>
      </c>
      <c r="D185" t="s">
        <v>143</v>
      </c>
      <c r="E185">
        <v>5</v>
      </c>
      <c r="F185">
        <v>7</v>
      </c>
      <c r="G185">
        <v>2046.5</v>
      </c>
      <c r="H185">
        <v>0</v>
      </c>
      <c r="I185">
        <v>11919</v>
      </c>
    </row>
    <row r="186" spans="1:9" x14ac:dyDescent="0.25">
      <c r="A186" t="s">
        <v>9</v>
      </c>
      <c r="B186">
        <v>14350828</v>
      </c>
      <c r="C186" t="s">
        <v>144</v>
      </c>
      <c r="D186" t="s">
        <v>145</v>
      </c>
      <c r="E186">
        <v>5</v>
      </c>
      <c r="F186">
        <v>41</v>
      </c>
      <c r="G186">
        <v>5464.16</v>
      </c>
      <c r="H186">
        <v>0</v>
      </c>
      <c r="I186">
        <v>278080</v>
      </c>
    </row>
    <row r="187" spans="1:9" x14ac:dyDescent="0.25">
      <c r="A187" t="s">
        <v>9</v>
      </c>
      <c r="B187">
        <v>9748902</v>
      </c>
      <c r="C187" t="s">
        <v>36</v>
      </c>
      <c r="D187" t="s">
        <v>105</v>
      </c>
      <c r="E187">
        <v>5</v>
      </c>
      <c r="F187">
        <v>3</v>
      </c>
      <c r="G187">
        <v>3431.43</v>
      </c>
      <c r="H187">
        <v>0</v>
      </c>
      <c r="I187">
        <v>14592</v>
      </c>
    </row>
    <row r="188" spans="1:9" x14ac:dyDescent="0.25">
      <c r="A188" t="s">
        <v>9</v>
      </c>
      <c r="B188">
        <v>26409472</v>
      </c>
      <c r="C188" t="s">
        <v>40</v>
      </c>
      <c r="D188" t="s">
        <v>89</v>
      </c>
      <c r="E188">
        <v>0</v>
      </c>
      <c r="F188">
        <v>10</v>
      </c>
      <c r="G188">
        <v>2725</v>
      </c>
      <c r="H188">
        <v>0</v>
      </c>
      <c r="I188">
        <v>27250</v>
      </c>
    </row>
    <row r="189" spans="1:9" x14ac:dyDescent="0.25">
      <c r="A189" t="s">
        <v>9</v>
      </c>
      <c r="B189">
        <v>32060605</v>
      </c>
      <c r="C189" t="s">
        <v>12</v>
      </c>
      <c r="D189" t="s">
        <v>13</v>
      </c>
      <c r="E189">
        <v>0</v>
      </c>
      <c r="F189">
        <v>184</v>
      </c>
      <c r="G189">
        <v>3237</v>
      </c>
      <c r="H189">
        <v>0</v>
      </c>
      <c r="I189">
        <v>24412</v>
      </c>
    </row>
    <row r="190" spans="1:9" x14ac:dyDescent="0.25">
      <c r="A190" t="s">
        <v>9</v>
      </c>
      <c r="B190">
        <v>16272905</v>
      </c>
      <c r="C190" t="s">
        <v>36</v>
      </c>
      <c r="D190" t="s">
        <v>105</v>
      </c>
      <c r="E190">
        <v>4</v>
      </c>
      <c r="F190">
        <v>5</v>
      </c>
      <c r="G190">
        <v>2940.9</v>
      </c>
      <c r="H190">
        <v>0</v>
      </c>
      <c r="I190">
        <v>38020</v>
      </c>
    </row>
    <row r="191" spans="1:9" x14ac:dyDescent="0.25">
      <c r="A191" t="s">
        <v>9</v>
      </c>
      <c r="B191">
        <v>6033758</v>
      </c>
      <c r="C191" t="s">
        <v>68</v>
      </c>
      <c r="D191" t="s">
        <v>47</v>
      </c>
      <c r="E191">
        <v>5</v>
      </c>
      <c r="F191">
        <v>31</v>
      </c>
      <c r="G191">
        <v>3346.03</v>
      </c>
      <c r="H191">
        <v>903.64</v>
      </c>
      <c r="I191">
        <v>12651</v>
      </c>
    </row>
    <row r="192" spans="1:9" x14ac:dyDescent="0.25">
      <c r="A192" t="s">
        <v>9</v>
      </c>
      <c r="B192">
        <v>29595338</v>
      </c>
      <c r="C192" t="s">
        <v>26</v>
      </c>
      <c r="D192" t="s">
        <v>27</v>
      </c>
      <c r="E192">
        <v>5</v>
      </c>
      <c r="F192">
        <v>197</v>
      </c>
      <c r="G192">
        <v>2098.66</v>
      </c>
      <c r="H192">
        <v>0</v>
      </c>
      <c r="I192">
        <v>2197</v>
      </c>
    </row>
    <row r="193" spans="1:9" x14ac:dyDescent="0.25">
      <c r="A193" t="s">
        <v>9</v>
      </c>
      <c r="B193">
        <v>6033754</v>
      </c>
      <c r="C193" t="s">
        <v>68</v>
      </c>
      <c r="D193" t="s">
        <v>47</v>
      </c>
      <c r="E193">
        <v>0</v>
      </c>
      <c r="F193">
        <v>27</v>
      </c>
      <c r="G193">
        <v>3563.42</v>
      </c>
      <c r="H193">
        <v>8800.57</v>
      </c>
      <c r="I193">
        <v>15201</v>
      </c>
    </row>
    <row r="194" spans="1:9" x14ac:dyDescent="0.25">
      <c r="A194" t="s">
        <v>9</v>
      </c>
      <c r="B194">
        <v>4477022</v>
      </c>
      <c r="C194" t="s">
        <v>146</v>
      </c>
      <c r="D194" t="s">
        <v>55</v>
      </c>
      <c r="E194">
        <v>5</v>
      </c>
      <c r="F194">
        <v>193</v>
      </c>
      <c r="G194">
        <v>2210.96</v>
      </c>
      <c r="H194">
        <v>0</v>
      </c>
      <c r="I194">
        <v>20763</v>
      </c>
    </row>
    <row r="195" spans="1:9" x14ac:dyDescent="0.25">
      <c r="A195" t="s">
        <v>9</v>
      </c>
      <c r="B195">
        <v>12543562</v>
      </c>
      <c r="C195" t="s">
        <v>111</v>
      </c>
      <c r="D195" t="s">
        <v>112</v>
      </c>
      <c r="E195">
        <v>0</v>
      </c>
      <c r="F195">
        <v>39</v>
      </c>
      <c r="G195">
        <v>2652</v>
      </c>
      <c r="H195">
        <v>0</v>
      </c>
      <c r="I195">
        <v>39576</v>
      </c>
    </row>
    <row r="196" spans="1:9" x14ac:dyDescent="0.25">
      <c r="A196" t="s">
        <v>9</v>
      </c>
      <c r="B196">
        <v>8690538</v>
      </c>
      <c r="C196" t="s">
        <v>12</v>
      </c>
      <c r="D196" t="s">
        <v>13</v>
      </c>
      <c r="E196">
        <v>0</v>
      </c>
      <c r="F196">
        <v>184</v>
      </c>
      <c r="G196">
        <v>3229.06</v>
      </c>
      <c r="H196">
        <v>0</v>
      </c>
      <c r="I196">
        <v>72895</v>
      </c>
    </row>
    <row r="197" spans="1:9" x14ac:dyDescent="0.25">
      <c r="A197" t="s">
        <v>9</v>
      </c>
      <c r="B197">
        <v>11387934</v>
      </c>
      <c r="C197" t="s">
        <v>40</v>
      </c>
      <c r="D197" t="s">
        <v>41</v>
      </c>
      <c r="E197">
        <v>4</v>
      </c>
      <c r="F197">
        <v>3</v>
      </c>
      <c r="G197">
        <v>2725</v>
      </c>
      <c r="H197">
        <v>0</v>
      </c>
      <c r="I197">
        <v>2725</v>
      </c>
    </row>
    <row r="198" spans="1:9" x14ac:dyDescent="0.25">
      <c r="A198" t="s">
        <v>9</v>
      </c>
      <c r="B198">
        <v>14934309</v>
      </c>
      <c r="C198" t="s">
        <v>147</v>
      </c>
      <c r="D198" t="s">
        <v>148</v>
      </c>
      <c r="E198">
        <v>0</v>
      </c>
      <c r="F198">
        <v>2</v>
      </c>
      <c r="G198">
        <v>1953.96</v>
      </c>
      <c r="H198">
        <v>0</v>
      </c>
      <c r="I198">
        <v>4108</v>
      </c>
    </row>
    <row r="199" spans="1:9" x14ac:dyDescent="0.25">
      <c r="A199" t="s">
        <v>9</v>
      </c>
      <c r="B199">
        <v>17757615</v>
      </c>
      <c r="C199" t="s">
        <v>68</v>
      </c>
      <c r="D199" t="s">
        <v>47</v>
      </c>
      <c r="E199">
        <v>5</v>
      </c>
      <c r="F199">
        <v>24</v>
      </c>
      <c r="G199">
        <v>3937.96</v>
      </c>
      <c r="H199">
        <v>4283.79</v>
      </c>
      <c r="I199">
        <v>124230</v>
      </c>
    </row>
    <row r="200" spans="1:9" x14ac:dyDescent="0.25">
      <c r="A200" t="s">
        <v>9</v>
      </c>
      <c r="B200">
        <v>12074678</v>
      </c>
      <c r="C200" t="s">
        <v>90</v>
      </c>
      <c r="D200" t="s">
        <v>91</v>
      </c>
      <c r="E200">
        <v>4</v>
      </c>
      <c r="F200">
        <v>5</v>
      </c>
      <c r="G200">
        <v>3383.7</v>
      </c>
      <c r="H200">
        <v>0</v>
      </c>
      <c r="I200">
        <v>0</v>
      </c>
    </row>
    <row r="201" spans="1:9" x14ac:dyDescent="0.25">
      <c r="A201" t="s">
        <v>9</v>
      </c>
      <c r="B201">
        <v>28043240</v>
      </c>
      <c r="C201" t="s">
        <v>134</v>
      </c>
      <c r="D201" t="s">
        <v>135</v>
      </c>
      <c r="E201">
        <v>0</v>
      </c>
      <c r="F201">
        <v>0</v>
      </c>
      <c r="G201">
        <v>3850</v>
      </c>
      <c r="H201">
        <v>0</v>
      </c>
      <c r="I201">
        <v>7700</v>
      </c>
    </row>
    <row r="202" spans="1:9" x14ac:dyDescent="0.25">
      <c r="A202" t="s">
        <v>9</v>
      </c>
      <c r="B202">
        <v>27902930</v>
      </c>
      <c r="C202" t="s">
        <v>149</v>
      </c>
      <c r="D202" t="s">
        <v>150</v>
      </c>
      <c r="E202">
        <v>3</v>
      </c>
      <c r="F202">
        <v>3</v>
      </c>
      <c r="G202">
        <v>4093.86</v>
      </c>
      <c r="H202">
        <v>0</v>
      </c>
      <c r="I202">
        <v>16272</v>
      </c>
    </row>
    <row r="203" spans="1:9" x14ac:dyDescent="0.25">
      <c r="A203" t="s">
        <v>9</v>
      </c>
      <c r="B203">
        <v>26397332</v>
      </c>
      <c r="C203" t="s">
        <v>40</v>
      </c>
      <c r="D203" t="s">
        <v>41</v>
      </c>
      <c r="E203">
        <v>5</v>
      </c>
      <c r="F203">
        <v>4</v>
      </c>
      <c r="G203">
        <v>3276</v>
      </c>
      <c r="H203">
        <v>0</v>
      </c>
      <c r="I203">
        <v>3276</v>
      </c>
    </row>
    <row r="204" spans="1:9" x14ac:dyDescent="0.25">
      <c r="A204" t="s">
        <v>9</v>
      </c>
      <c r="B204">
        <v>17845495</v>
      </c>
      <c r="C204" t="s">
        <v>44</v>
      </c>
      <c r="D204" t="s">
        <v>45</v>
      </c>
      <c r="E204">
        <v>4</v>
      </c>
      <c r="F204">
        <v>18</v>
      </c>
      <c r="G204">
        <v>3969</v>
      </c>
      <c r="H204">
        <v>14994</v>
      </c>
      <c r="I204">
        <v>134946</v>
      </c>
    </row>
    <row r="205" spans="1:9" x14ac:dyDescent="0.25">
      <c r="A205" t="s">
        <v>9</v>
      </c>
      <c r="B205">
        <v>18377470</v>
      </c>
      <c r="C205" t="s">
        <v>119</v>
      </c>
      <c r="D205" t="s">
        <v>41</v>
      </c>
      <c r="E205">
        <v>0</v>
      </c>
      <c r="F205">
        <v>2</v>
      </c>
      <c r="G205">
        <v>2475.1999999999998</v>
      </c>
      <c r="H205">
        <v>0</v>
      </c>
      <c r="I205">
        <v>21896</v>
      </c>
    </row>
    <row r="206" spans="1:9" x14ac:dyDescent="0.25">
      <c r="A206" t="s">
        <v>9</v>
      </c>
      <c r="B206">
        <v>25720396</v>
      </c>
      <c r="C206" t="s">
        <v>36</v>
      </c>
      <c r="D206" t="s">
        <v>105</v>
      </c>
      <c r="E206">
        <v>5</v>
      </c>
      <c r="F206">
        <v>43</v>
      </c>
      <c r="G206">
        <v>2848.16</v>
      </c>
      <c r="H206">
        <v>0</v>
      </c>
      <c r="I206">
        <v>31514</v>
      </c>
    </row>
    <row r="207" spans="1:9" x14ac:dyDescent="0.25">
      <c r="A207" t="s">
        <v>9</v>
      </c>
      <c r="B207">
        <v>12411152</v>
      </c>
      <c r="C207" t="s">
        <v>66</v>
      </c>
      <c r="D207" t="s">
        <v>67</v>
      </c>
      <c r="E207">
        <v>0</v>
      </c>
      <c r="F207">
        <v>5</v>
      </c>
      <c r="G207">
        <v>4752</v>
      </c>
      <c r="H207">
        <v>0</v>
      </c>
      <c r="I207">
        <v>14256</v>
      </c>
    </row>
    <row r="208" spans="1:9" x14ac:dyDescent="0.25">
      <c r="A208" t="s">
        <v>9</v>
      </c>
      <c r="B208">
        <v>14934310</v>
      </c>
      <c r="C208" t="s">
        <v>147</v>
      </c>
      <c r="D208" t="s">
        <v>148</v>
      </c>
      <c r="E208">
        <v>4</v>
      </c>
      <c r="F208">
        <v>2</v>
      </c>
      <c r="G208">
        <v>1955</v>
      </c>
      <c r="H208">
        <v>0</v>
      </c>
      <c r="I208">
        <v>0</v>
      </c>
    </row>
    <row r="209" spans="1:9" x14ac:dyDescent="0.25">
      <c r="A209" t="s">
        <v>9</v>
      </c>
      <c r="B209">
        <v>9084667</v>
      </c>
      <c r="C209" t="s">
        <v>151</v>
      </c>
      <c r="D209" t="s">
        <v>152</v>
      </c>
      <c r="E209">
        <v>5</v>
      </c>
      <c r="F209">
        <v>33</v>
      </c>
      <c r="G209">
        <v>3205.3</v>
      </c>
      <c r="H209">
        <v>0</v>
      </c>
      <c r="I209">
        <v>245515</v>
      </c>
    </row>
    <row r="210" spans="1:9" x14ac:dyDescent="0.25">
      <c r="A210" t="s">
        <v>9</v>
      </c>
      <c r="B210">
        <v>27911038</v>
      </c>
      <c r="C210" t="s">
        <v>36</v>
      </c>
      <c r="D210" t="s">
        <v>105</v>
      </c>
      <c r="E210">
        <v>0</v>
      </c>
      <c r="F210">
        <v>43</v>
      </c>
      <c r="G210">
        <v>2913.16</v>
      </c>
      <c r="H210">
        <v>0</v>
      </c>
      <c r="I210">
        <v>79857</v>
      </c>
    </row>
    <row r="211" spans="1:9" x14ac:dyDescent="0.25">
      <c r="A211" t="s">
        <v>9</v>
      </c>
      <c r="B211">
        <v>4901213</v>
      </c>
      <c r="C211" t="s">
        <v>146</v>
      </c>
      <c r="D211" t="s">
        <v>55</v>
      </c>
      <c r="E211">
        <v>5</v>
      </c>
      <c r="F211">
        <v>259</v>
      </c>
      <c r="G211">
        <v>2979.23</v>
      </c>
      <c r="H211">
        <v>0</v>
      </c>
      <c r="I211">
        <v>174640</v>
      </c>
    </row>
    <row r="212" spans="1:9" x14ac:dyDescent="0.25">
      <c r="A212" t="s">
        <v>9</v>
      </c>
      <c r="B212">
        <v>38468788</v>
      </c>
      <c r="C212" t="s">
        <v>101</v>
      </c>
      <c r="D212" t="s">
        <v>102</v>
      </c>
      <c r="E212">
        <v>0</v>
      </c>
      <c r="F212">
        <v>0</v>
      </c>
      <c r="G212">
        <v>2999</v>
      </c>
      <c r="H212">
        <v>4070.07</v>
      </c>
      <c r="I212">
        <v>56981</v>
      </c>
    </row>
    <row r="213" spans="1:9" x14ac:dyDescent="0.25">
      <c r="A213" t="s">
        <v>9</v>
      </c>
      <c r="B213">
        <v>31585778</v>
      </c>
      <c r="C213" t="s">
        <v>111</v>
      </c>
      <c r="D213" t="s">
        <v>112</v>
      </c>
      <c r="E213">
        <v>4</v>
      </c>
      <c r="F213">
        <v>23</v>
      </c>
      <c r="G213">
        <v>3293.8</v>
      </c>
      <c r="H213">
        <v>0</v>
      </c>
      <c r="I213">
        <v>39918</v>
      </c>
    </row>
    <row r="214" spans="1:9" x14ac:dyDescent="0.25">
      <c r="A214" t="s">
        <v>9</v>
      </c>
      <c r="B214">
        <v>24656909</v>
      </c>
      <c r="C214" t="s">
        <v>106</v>
      </c>
      <c r="D214" t="s">
        <v>107</v>
      </c>
      <c r="E214">
        <v>5</v>
      </c>
      <c r="F214">
        <v>62</v>
      </c>
      <c r="G214">
        <v>1883</v>
      </c>
      <c r="H214">
        <v>0</v>
      </c>
      <c r="I214">
        <v>152523</v>
      </c>
    </row>
    <row r="215" spans="1:9" x14ac:dyDescent="0.25">
      <c r="A215" t="s">
        <v>9</v>
      </c>
      <c r="B215">
        <v>17016970</v>
      </c>
      <c r="C215" t="s">
        <v>12</v>
      </c>
      <c r="D215" t="s">
        <v>13</v>
      </c>
      <c r="E215">
        <v>5</v>
      </c>
      <c r="F215">
        <v>77</v>
      </c>
      <c r="G215">
        <v>3645.93</v>
      </c>
      <c r="H215">
        <v>0</v>
      </c>
      <c r="I215">
        <v>531324</v>
      </c>
    </row>
    <row r="216" spans="1:9" x14ac:dyDescent="0.25">
      <c r="A216" t="s">
        <v>9</v>
      </c>
      <c r="B216">
        <v>26731659</v>
      </c>
      <c r="C216" t="s">
        <v>38</v>
      </c>
      <c r="D216" t="s">
        <v>39</v>
      </c>
      <c r="E216">
        <v>0</v>
      </c>
      <c r="F216">
        <v>1</v>
      </c>
      <c r="G216">
        <v>1507</v>
      </c>
      <c r="H216">
        <v>0</v>
      </c>
      <c r="I216">
        <v>15070</v>
      </c>
    </row>
    <row r="217" spans="1:9" x14ac:dyDescent="0.25">
      <c r="A217" t="s">
        <v>9</v>
      </c>
      <c r="B217">
        <v>13251920</v>
      </c>
      <c r="C217" t="s">
        <v>36</v>
      </c>
      <c r="D217" t="s">
        <v>105</v>
      </c>
      <c r="E217">
        <v>0</v>
      </c>
      <c r="F217">
        <v>17</v>
      </c>
      <c r="G217">
        <v>2171.5</v>
      </c>
      <c r="H217">
        <v>0</v>
      </c>
      <c r="I217">
        <v>50082</v>
      </c>
    </row>
    <row r="218" spans="1:9" x14ac:dyDescent="0.25">
      <c r="A218" t="s">
        <v>9</v>
      </c>
      <c r="B218">
        <v>8819795</v>
      </c>
      <c r="C218" t="s">
        <v>34</v>
      </c>
      <c r="D218" t="s">
        <v>35</v>
      </c>
      <c r="E218">
        <v>2</v>
      </c>
      <c r="F218">
        <v>2</v>
      </c>
      <c r="G218">
        <v>2843.16</v>
      </c>
      <c r="H218">
        <v>0</v>
      </c>
      <c r="I218">
        <v>4200</v>
      </c>
    </row>
    <row r="219" spans="1:9" x14ac:dyDescent="0.25">
      <c r="A219" t="s">
        <v>9</v>
      </c>
      <c r="B219">
        <v>8301199</v>
      </c>
      <c r="C219" t="s">
        <v>77</v>
      </c>
      <c r="D219" t="s">
        <v>78</v>
      </c>
      <c r="E219">
        <v>5</v>
      </c>
      <c r="F219">
        <v>14</v>
      </c>
      <c r="G219">
        <v>2088.66</v>
      </c>
      <c r="H219">
        <v>0</v>
      </c>
      <c r="I219">
        <v>5938</v>
      </c>
    </row>
    <row r="220" spans="1:9" x14ac:dyDescent="0.25">
      <c r="A220" t="s">
        <v>9</v>
      </c>
      <c r="B220">
        <v>17487620</v>
      </c>
      <c r="C220" t="s">
        <v>34</v>
      </c>
      <c r="D220" t="s">
        <v>35</v>
      </c>
      <c r="E220">
        <v>0</v>
      </c>
      <c r="F220">
        <v>11</v>
      </c>
      <c r="G220">
        <v>3755.4</v>
      </c>
      <c r="H220">
        <v>0</v>
      </c>
      <c r="I220">
        <v>15380</v>
      </c>
    </row>
    <row r="221" spans="1:9" x14ac:dyDescent="0.25">
      <c r="A221" t="s">
        <v>9</v>
      </c>
      <c r="B221">
        <v>14620908</v>
      </c>
      <c r="C221" t="s">
        <v>153</v>
      </c>
      <c r="D221" t="s">
        <v>154</v>
      </c>
      <c r="E221">
        <v>5</v>
      </c>
      <c r="F221">
        <v>10</v>
      </c>
      <c r="G221">
        <v>1950</v>
      </c>
      <c r="H221">
        <v>0</v>
      </c>
      <c r="I221">
        <v>25350</v>
      </c>
    </row>
    <row r="222" spans="1:9" x14ac:dyDescent="0.25">
      <c r="A222" t="s">
        <v>9</v>
      </c>
      <c r="B222">
        <v>24868187</v>
      </c>
      <c r="C222" t="s">
        <v>26</v>
      </c>
      <c r="D222" t="s">
        <v>27</v>
      </c>
      <c r="E222">
        <v>5</v>
      </c>
      <c r="F222">
        <v>20</v>
      </c>
      <c r="G222">
        <v>2813.93</v>
      </c>
      <c r="H222">
        <v>0</v>
      </c>
      <c r="I222">
        <v>19316</v>
      </c>
    </row>
    <row r="223" spans="1:9" x14ac:dyDescent="0.25">
      <c r="A223" t="s">
        <v>9</v>
      </c>
      <c r="B223">
        <v>25548123</v>
      </c>
      <c r="C223" t="s">
        <v>130</v>
      </c>
      <c r="D223" t="s">
        <v>131</v>
      </c>
      <c r="E223">
        <v>0</v>
      </c>
      <c r="F223">
        <v>0</v>
      </c>
      <c r="G223">
        <v>2925</v>
      </c>
      <c r="H223">
        <v>0</v>
      </c>
      <c r="I223">
        <v>0</v>
      </c>
    </row>
    <row r="224" spans="1:9" x14ac:dyDescent="0.25">
      <c r="A224" t="s">
        <v>9</v>
      </c>
      <c r="B224">
        <v>6333870</v>
      </c>
      <c r="C224" t="s">
        <v>155</v>
      </c>
      <c r="D224" t="s">
        <v>156</v>
      </c>
      <c r="E224">
        <v>5</v>
      </c>
      <c r="F224">
        <v>6</v>
      </c>
      <c r="G224">
        <v>2749</v>
      </c>
      <c r="H224">
        <v>0</v>
      </c>
      <c r="I224">
        <v>0</v>
      </c>
    </row>
    <row r="225" spans="1:9" x14ac:dyDescent="0.25">
      <c r="A225" t="s">
        <v>9</v>
      </c>
      <c r="B225">
        <v>33457980</v>
      </c>
      <c r="C225" t="s">
        <v>68</v>
      </c>
      <c r="D225" t="s">
        <v>47</v>
      </c>
      <c r="E225">
        <v>0</v>
      </c>
      <c r="F225">
        <v>24</v>
      </c>
      <c r="G225">
        <v>4408.6099999999997</v>
      </c>
      <c r="H225">
        <v>23032.38</v>
      </c>
      <c r="I225">
        <v>17613</v>
      </c>
    </row>
    <row r="226" spans="1:9" x14ac:dyDescent="0.25">
      <c r="A226" t="s">
        <v>9</v>
      </c>
      <c r="B226">
        <v>4477021</v>
      </c>
      <c r="C226" t="s">
        <v>146</v>
      </c>
      <c r="D226" t="s">
        <v>55</v>
      </c>
      <c r="E226">
        <v>5</v>
      </c>
      <c r="F226">
        <v>105</v>
      </c>
      <c r="G226">
        <v>2368.83</v>
      </c>
      <c r="H226">
        <v>0</v>
      </c>
      <c r="I226">
        <v>21130</v>
      </c>
    </row>
    <row r="227" spans="1:9" x14ac:dyDescent="0.25">
      <c r="A227" t="s">
        <v>9</v>
      </c>
      <c r="B227">
        <v>7882225</v>
      </c>
      <c r="C227" t="s">
        <v>46</v>
      </c>
      <c r="D227" t="s">
        <v>47</v>
      </c>
      <c r="E227">
        <v>0</v>
      </c>
      <c r="F227">
        <v>17</v>
      </c>
      <c r="G227">
        <v>2152</v>
      </c>
      <c r="H227">
        <v>3074.28</v>
      </c>
      <c r="I227">
        <v>43040</v>
      </c>
    </row>
    <row r="228" spans="1:9" x14ac:dyDescent="0.25">
      <c r="A228" t="s">
        <v>9</v>
      </c>
      <c r="B228">
        <v>28060243</v>
      </c>
      <c r="C228" t="s">
        <v>42</v>
      </c>
      <c r="D228" t="s">
        <v>43</v>
      </c>
      <c r="E228">
        <v>0</v>
      </c>
      <c r="F228">
        <v>0</v>
      </c>
      <c r="G228">
        <v>3570</v>
      </c>
      <c r="H228">
        <v>0</v>
      </c>
      <c r="I228">
        <v>74970</v>
      </c>
    </row>
    <row r="229" spans="1:9" x14ac:dyDescent="0.25">
      <c r="A229" t="s">
        <v>9</v>
      </c>
      <c r="B229">
        <v>9235531</v>
      </c>
      <c r="C229" t="s">
        <v>87</v>
      </c>
      <c r="D229" t="s">
        <v>88</v>
      </c>
      <c r="E229">
        <v>5</v>
      </c>
      <c r="F229">
        <v>1</v>
      </c>
      <c r="G229">
        <v>8640</v>
      </c>
      <c r="H229">
        <v>0</v>
      </c>
      <c r="I229">
        <v>8640</v>
      </c>
    </row>
    <row r="230" spans="1:9" x14ac:dyDescent="0.25">
      <c r="A230" t="s">
        <v>9</v>
      </c>
      <c r="B230">
        <v>8546236</v>
      </c>
      <c r="C230" t="s">
        <v>90</v>
      </c>
      <c r="D230" t="s">
        <v>91</v>
      </c>
      <c r="E230">
        <v>5</v>
      </c>
      <c r="F230">
        <v>2</v>
      </c>
      <c r="G230">
        <v>2267</v>
      </c>
      <c r="H230">
        <v>0</v>
      </c>
      <c r="I230">
        <v>0</v>
      </c>
    </row>
    <row r="231" spans="1:9" x14ac:dyDescent="0.25">
      <c r="A231" t="s">
        <v>9</v>
      </c>
      <c r="B231">
        <v>21116769</v>
      </c>
      <c r="C231" t="s">
        <v>79</v>
      </c>
      <c r="D231" t="s">
        <v>80</v>
      </c>
      <c r="E231">
        <v>0</v>
      </c>
      <c r="F231">
        <v>1</v>
      </c>
      <c r="G231">
        <v>3077</v>
      </c>
      <c r="H231">
        <v>0</v>
      </c>
      <c r="I231">
        <v>9231</v>
      </c>
    </row>
    <row r="232" spans="1:9" x14ac:dyDescent="0.25">
      <c r="A232" t="s">
        <v>9</v>
      </c>
      <c r="B232">
        <v>16682132</v>
      </c>
      <c r="C232" t="s">
        <v>18</v>
      </c>
      <c r="D232" t="s">
        <v>19</v>
      </c>
      <c r="E232">
        <v>0</v>
      </c>
      <c r="F232">
        <v>0</v>
      </c>
      <c r="G232">
        <v>8022</v>
      </c>
      <c r="H232">
        <v>0</v>
      </c>
      <c r="I232">
        <v>8022</v>
      </c>
    </row>
    <row r="233" spans="1:9" x14ac:dyDescent="0.25">
      <c r="A233" t="s">
        <v>9</v>
      </c>
      <c r="B233">
        <v>6272061</v>
      </c>
      <c r="C233" t="s">
        <v>16</v>
      </c>
      <c r="D233" t="s">
        <v>17</v>
      </c>
      <c r="E233">
        <v>4</v>
      </c>
      <c r="F233">
        <v>7</v>
      </c>
      <c r="G233">
        <v>3334.25</v>
      </c>
      <c r="H233">
        <v>0</v>
      </c>
      <c r="I233">
        <v>0</v>
      </c>
    </row>
    <row r="234" spans="1:9" x14ac:dyDescent="0.25">
      <c r="A234" t="s">
        <v>9</v>
      </c>
      <c r="B234">
        <v>29595336</v>
      </c>
      <c r="C234" t="s">
        <v>26</v>
      </c>
      <c r="D234" t="s">
        <v>27</v>
      </c>
      <c r="E234">
        <v>5</v>
      </c>
      <c r="F234">
        <v>197</v>
      </c>
      <c r="G234">
        <v>1739.7</v>
      </c>
      <c r="H234">
        <v>0</v>
      </c>
      <c r="I234">
        <v>15669</v>
      </c>
    </row>
    <row r="235" spans="1:9" x14ac:dyDescent="0.25">
      <c r="A235" t="s">
        <v>9</v>
      </c>
      <c r="B235">
        <v>7783063</v>
      </c>
      <c r="C235" t="s">
        <v>16</v>
      </c>
      <c r="D235" t="s">
        <v>17</v>
      </c>
      <c r="E235">
        <v>3</v>
      </c>
      <c r="F235">
        <v>1</v>
      </c>
      <c r="G235">
        <v>3467.2</v>
      </c>
      <c r="H235">
        <v>0</v>
      </c>
      <c r="I235">
        <v>0</v>
      </c>
    </row>
    <row r="236" spans="1:9" x14ac:dyDescent="0.25">
      <c r="A236" t="s">
        <v>9</v>
      </c>
      <c r="B236">
        <v>12684520</v>
      </c>
      <c r="C236" t="s">
        <v>157</v>
      </c>
      <c r="D236" t="s">
        <v>158</v>
      </c>
      <c r="E236">
        <v>4</v>
      </c>
      <c r="F236">
        <v>1</v>
      </c>
      <c r="G236">
        <v>2827</v>
      </c>
      <c r="H236">
        <v>860.39</v>
      </c>
      <c r="I236">
        <v>2827</v>
      </c>
    </row>
    <row r="237" spans="1:9" x14ac:dyDescent="0.25">
      <c r="A237" t="s">
        <v>9</v>
      </c>
      <c r="B237">
        <v>26583111</v>
      </c>
      <c r="C237" t="s">
        <v>20</v>
      </c>
      <c r="D237" t="s">
        <v>21</v>
      </c>
      <c r="E237">
        <v>0</v>
      </c>
      <c r="F237">
        <v>3</v>
      </c>
      <c r="G237">
        <v>2422.8000000000002</v>
      </c>
      <c r="H237">
        <v>0</v>
      </c>
      <c r="I237">
        <v>28908</v>
      </c>
    </row>
    <row r="238" spans="1:9" x14ac:dyDescent="0.25">
      <c r="A238" t="s">
        <v>9</v>
      </c>
      <c r="B238">
        <v>26992816</v>
      </c>
      <c r="C238" t="s">
        <v>124</v>
      </c>
      <c r="D238" t="s">
        <v>125</v>
      </c>
      <c r="E238">
        <v>5</v>
      </c>
      <c r="F238">
        <v>7</v>
      </c>
      <c r="G238">
        <v>4675</v>
      </c>
      <c r="H238">
        <v>0</v>
      </c>
      <c r="I238">
        <v>23375</v>
      </c>
    </row>
    <row r="239" spans="1:9" x14ac:dyDescent="0.25">
      <c r="A239" t="s">
        <v>9</v>
      </c>
      <c r="B239">
        <v>16840176</v>
      </c>
      <c r="C239" t="s">
        <v>30</v>
      </c>
      <c r="D239" t="s">
        <v>31</v>
      </c>
      <c r="E239">
        <v>5</v>
      </c>
      <c r="F239">
        <v>2</v>
      </c>
      <c r="G239">
        <v>3149</v>
      </c>
      <c r="H239">
        <v>0</v>
      </c>
      <c r="I239">
        <v>6298</v>
      </c>
    </row>
    <row r="240" spans="1:9" x14ac:dyDescent="0.25">
      <c r="A240" t="s">
        <v>9</v>
      </c>
      <c r="B240">
        <v>8342015</v>
      </c>
      <c r="C240" t="s">
        <v>36</v>
      </c>
      <c r="D240" t="s">
        <v>37</v>
      </c>
      <c r="E240">
        <v>5</v>
      </c>
      <c r="F240">
        <v>18</v>
      </c>
      <c r="G240">
        <v>3047.96</v>
      </c>
      <c r="H240">
        <v>0</v>
      </c>
      <c r="I240">
        <v>21090</v>
      </c>
    </row>
    <row r="241" spans="1:9" x14ac:dyDescent="0.25">
      <c r="A241" t="s">
        <v>9</v>
      </c>
      <c r="B241">
        <v>29238863</v>
      </c>
      <c r="C241" t="s">
        <v>159</v>
      </c>
      <c r="D241" t="s">
        <v>29</v>
      </c>
      <c r="E241">
        <v>0</v>
      </c>
      <c r="F241">
        <v>0</v>
      </c>
      <c r="G241">
        <v>2275</v>
      </c>
      <c r="H241">
        <v>0</v>
      </c>
      <c r="I241">
        <v>4550</v>
      </c>
    </row>
    <row r="242" spans="1:9" x14ac:dyDescent="0.25">
      <c r="A242" t="s">
        <v>9</v>
      </c>
      <c r="B242">
        <v>21051718</v>
      </c>
      <c r="C242" t="s">
        <v>95</v>
      </c>
      <c r="D242" t="s">
        <v>96</v>
      </c>
      <c r="E242">
        <v>4</v>
      </c>
      <c r="F242">
        <v>100</v>
      </c>
      <c r="G242">
        <v>2266.25</v>
      </c>
      <c r="H242">
        <v>4541.25</v>
      </c>
      <c r="I242">
        <v>18165</v>
      </c>
    </row>
    <row r="243" spans="1:9" x14ac:dyDescent="0.25">
      <c r="A243" t="s">
        <v>9</v>
      </c>
      <c r="B243">
        <v>15361172</v>
      </c>
      <c r="C243" t="s">
        <v>36</v>
      </c>
      <c r="D243" t="s">
        <v>105</v>
      </c>
      <c r="E243">
        <v>0</v>
      </c>
      <c r="F243">
        <v>4</v>
      </c>
      <c r="G243">
        <v>3416.6</v>
      </c>
      <c r="H243">
        <v>0</v>
      </c>
      <c r="I243">
        <v>30518</v>
      </c>
    </row>
    <row r="244" spans="1:9" x14ac:dyDescent="0.25">
      <c r="A244" t="s">
        <v>9</v>
      </c>
      <c r="B244">
        <v>19022656</v>
      </c>
      <c r="C244" t="s">
        <v>160</v>
      </c>
      <c r="D244" t="s">
        <v>161</v>
      </c>
      <c r="E244">
        <v>3</v>
      </c>
      <c r="F244">
        <v>2</v>
      </c>
      <c r="G244">
        <v>3264</v>
      </c>
      <c r="H244">
        <v>0</v>
      </c>
      <c r="I244">
        <v>3264</v>
      </c>
    </row>
    <row r="245" spans="1:9" x14ac:dyDescent="0.25">
      <c r="A245" t="s">
        <v>9</v>
      </c>
      <c r="B245">
        <v>8546234</v>
      </c>
      <c r="C245" t="s">
        <v>90</v>
      </c>
      <c r="D245" t="s">
        <v>91</v>
      </c>
      <c r="E245">
        <v>5</v>
      </c>
      <c r="F245">
        <v>2</v>
      </c>
      <c r="G245">
        <v>2901.6</v>
      </c>
      <c r="H245">
        <v>0</v>
      </c>
      <c r="I245">
        <v>0</v>
      </c>
    </row>
    <row r="246" spans="1:9" x14ac:dyDescent="0.25">
      <c r="A246" t="s">
        <v>9</v>
      </c>
      <c r="B246">
        <v>6440794</v>
      </c>
      <c r="C246" t="s">
        <v>146</v>
      </c>
      <c r="D246" t="s">
        <v>55</v>
      </c>
      <c r="E246">
        <v>0</v>
      </c>
      <c r="F246">
        <v>354</v>
      </c>
      <c r="G246">
        <v>3234.73</v>
      </c>
      <c r="H246">
        <v>0</v>
      </c>
      <c r="I246">
        <v>157841</v>
      </c>
    </row>
    <row r="247" spans="1:9" x14ac:dyDescent="0.25">
      <c r="A247" t="s">
        <v>9</v>
      </c>
      <c r="B247">
        <v>30884582</v>
      </c>
      <c r="C247" t="s">
        <v>40</v>
      </c>
      <c r="D247" t="s">
        <v>41</v>
      </c>
      <c r="E247">
        <v>5</v>
      </c>
      <c r="F247">
        <v>4</v>
      </c>
      <c r="G247">
        <v>3432</v>
      </c>
      <c r="H247">
        <v>0</v>
      </c>
      <c r="I247">
        <v>6864</v>
      </c>
    </row>
    <row r="248" spans="1:9" x14ac:dyDescent="0.25">
      <c r="A248" t="s">
        <v>9</v>
      </c>
      <c r="B248">
        <v>31988097</v>
      </c>
      <c r="C248" t="s">
        <v>124</v>
      </c>
      <c r="D248" t="s">
        <v>125</v>
      </c>
      <c r="E248">
        <v>0</v>
      </c>
      <c r="F248">
        <v>7</v>
      </c>
      <c r="G248">
        <v>5320</v>
      </c>
      <c r="H248">
        <v>0</v>
      </c>
      <c r="I248">
        <v>31920</v>
      </c>
    </row>
    <row r="249" spans="1:9" x14ac:dyDescent="0.25">
      <c r="A249" t="s">
        <v>9</v>
      </c>
      <c r="B249">
        <v>11387937</v>
      </c>
      <c r="C249" t="s">
        <v>40</v>
      </c>
      <c r="D249" t="s">
        <v>41</v>
      </c>
      <c r="E249">
        <v>4</v>
      </c>
      <c r="F249">
        <v>4</v>
      </c>
      <c r="G249">
        <v>1949</v>
      </c>
      <c r="H249">
        <v>0</v>
      </c>
      <c r="I249">
        <v>5658</v>
      </c>
    </row>
    <row r="250" spans="1:9" x14ac:dyDescent="0.25">
      <c r="A250" t="s">
        <v>9</v>
      </c>
      <c r="B250">
        <v>7148336</v>
      </c>
      <c r="C250" t="s">
        <v>16</v>
      </c>
      <c r="D250" t="s">
        <v>17</v>
      </c>
      <c r="E250">
        <v>4</v>
      </c>
      <c r="F250">
        <v>2</v>
      </c>
      <c r="G250">
        <v>3134.2</v>
      </c>
      <c r="H250">
        <v>0</v>
      </c>
      <c r="I250">
        <v>2824</v>
      </c>
    </row>
    <row r="251" spans="1:9" x14ac:dyDescent="0.25">
      <c r="A251" t="s">
        <v>9</v>
      </c>
      <c r="B251">
        <v>25949955</v>
      </c>
      <c r="C251" t="s">
        <v>66</v>
      </c>
      <c r="D251" t="s">
        <v>67</v>
      </c>
      <c r="E251">
        <v>0</v>
      </c>
      <c r="F251">
        <v>0</v>
      </c>
      <c r="G251">
        <v>5580</v>
      </c>
      <c r="H251">
        <v>0</v>
      </c>
      <c r="I251">
        <v>0</v>
      </c>
    </row>
    <row r="252" spans="1:9" x14ac:dyDescent="0.25">
      <c r="A252" t="s">
        <v>9</v>
      </c>
      <c r="B252">
        <v>12225737</v>
      </c>
      <c r="C252" t="s">
        <v>137</v>
      </c>
      <c r="D252" t="s">
        <v>138</v>
      </c>
      <c r="E252">
        <v>0</v>
      </c>
      <c r="F252">
        <v>0</v>
      </c>
      <c r="G252">
        <v>1750</v>
      </c>
      <c r="H252">
        <v>0</v>
      </c>
      <c r="I252">
        <v>1750</v>
      </c>
    </row>
    <row r="253" spans="1:9" x14ac:dyDescent="0.25">
      <c r="A253" t="s">
        <v>9</v>
      </c>
      <c r="B253">
        <v>4412683</v>
      </c>
      <c r="C253" t="s">
        <v>68</v>
      </c>
      <c r="D253" t="s">
        <v>47</v>
      </c>
      <c r="E253">
        <v>0</v>
      </c>
      <c r="F253">
        <v>77</v>
      </c>
      <c r="G253">
        <v>2812.88</v>
      </c>
      <c r="H253">
        <v>2218.66</v>
      </c>
      <c r="I253">
        <v>19968</v>
      </c>
    </row>
    <row r="254" spans="1:9" x14ac:dyDescent="0.25">
      <c r="A254" t="s">
        <v>9</v>
      </c>
      <c r="B254">
        <v>14761039</v>
      </c>
      <c r="C254" t="s">
        <v>162</v>
      </c>
      <c r="D254" t="s">
        <v>163</v>
      </c>
      <c r="E254">
        <v>5</v>
      </c>
      <c r="F254">
        <v>5</v>
      </c>
      <c r="G254">
        <v>2497.46</v>
      </c>
      <c r="H254">
        <v>0</v>
      </c>
      <c r="I254">
        <v>6780</v>
      </c>
    </row>
    <row r="255" spans="1:9" x14ac:dyDescent="0.25">
      <c r="A255" t="s">
        <v>9</v>
      </c>
      <c r="B255">
        <v>7148337</v>
      </c>
      <c r="C255" t="s">
        <v>16</v>
      </c>
      <c r="D255" t="s">
        <v>17</v>
      </c>
      <c r="E255">
        <v>5</v>
      </c>
      <c r="F255">
        <v>1</v>
      </c>
      <c r="G255">
        <v>3134.2</v>
      </c>
      <c r="H255">
        <v>0</v>
      </c>
      <c r="I255">
        <v>0</v>
      </c>
    </row>
    <row r="256" spans="1:9" x14ac:dyDescent="0.25">
      <c r="A256" t="s">
        <v>9</v>
      </c>
      <c r="B256">
        <v>8916012</v>
      </c>
      <c r="C256" t="s">
        <v>99</v>
      </c>
      <c r="D256" t="s">
        <v>100</v>
      </c>
      <c r="E256">
        <v>5</v>
      </c>
      <c r="F256">
        <v>124</v>
      </c>
      <c r="G256">
        <v>2100</v>
      </c>
      <c r="H256">
        <v>0</v>
      </c>
      <c r="I256">
        <v>147000</v>
      </c>
    </row>
    <row r="257" spans="1:9" x14ac:dyDescent="0.25">
      <c r="A257" t="s">
        <v>9</v>
      </c>
      <c r="B257">
        <v>7062844</v>
      </c>
      <c r="C257" t="s">
        <v>164</v>
      </c>
      <c r="D257" t="s">
        <v>165</v>
      </c>
      <c r="E257">
        <v>0</v>
      </c>
      <c r="F257">
        <v>58</v>
      </c>
      <c r="G257">
        <v>1021</v>
      </c>
      <c r="H257">
        <v>0</v>
      </c>
      <c r="I257">
        <v>23483</v>
      </c>
    </row>
    <row r="258" spans="1:9" x14ac:dyDescent="0.25">
      <c r="A258" t="s">
        <v>9</v>
      </c>
      <c r="B258">
        <v>26911486</v>
      </c>
      <c r="C258" t="s">
        <v>26</v>
      </c>
      <c r="D258" t="s">
        <v>27</v>
      </c>
      <c r="E258">
        <v>5</v>
      </c>
      <c r="F258">
        <v>20</v>
      </c>
      <c r="G258">
        <v>3068.06</v>
      </c>
      <c r="H258">
        <v>0</v>
      </c>
      <c r="I258">
        <v>11976</v>
      </c>
    </row>
    <row r="259" spans="1:9" x14ac:dyDescent="0.25">
      <c r="A259" t="s">
        <v>9</v>
      </c>
      <c r="B259">
        <v>37156902</v>
      </c>
      <c r="C259" t="s">
        <v>160</v>
      </c>
      <c r="D259" t="s">
        <v>166</v>
      </c>
      <c r="E259">
        <v>0</v>
      </c>
      <c r="F259">
        <v>0</v>
      </c>
      <c r="G259">
        <v>4384.13</v>
      </c>
      <c r="H259">
        <v>0</v>
      </c>
      <c r="I259">
        <v>12354</v>
      </c>
    </row>
    <row r="260" spans="1:9" x14ac:dyDescent="0.25">
      <c r="A260" t="s">
        <v>9</v>
      </c>
      <c r="B260">
        <v>27291742</v>
      </c>
      <c r="C260" t="s">
        <v>167</v>
      </c>
      <c r="D260" t="s">
        <v>168</v>
      </c>
      <c r="E260">
        <v>5</v>
      </c>
      <c r="F260">
        <v>1</v>
      </c>
      <c r="G260">
        <v>1885.6</v>
      </c>
      <c r="H260">
        <v>0</v>
      </c>
      <c r="I260">
        <v>1821</v>
      </c>
    </row>
    <row r="261" spans="1:9" x14ac:dyDescent="0.25">
      <c r="A261" t="s">
        <v>9</v>
      </c>
      <c r="B261">
        <v>9039071</v>
      </c>
      <c r="C261" t="s">
        <v>140</v>
      </c>
      <c r="D261" t="s">
        <v>141</v>
      </c>
      <c r="E261">
        <v>0</v>
      </c>
      <c r="F261">
        <v>87</v>
      </c>
      <c r="G261">
        <v>1996.63</v>
      </c>
      <c r="H261">
        <v>0</v>
      </c>
      <c r="I261">
        <v>166647</v>
      </c>
    </row>
    <row r="262" spans="1:9" x14ac:dyDescent="0.25">
      <c r="A262" t="s">
        <v>9</v>
      </c>
      <c r="B262">
        <v>13532969</v>
      </c>
      <c r="C262" t="s">
        <v>66</v>
      </c>
      <c r="D262" t="s">
        <v>67</v>
      </c>
      <c r="E262">
        <v>0</v>
      </c>
      <c r="F262">
        <v>2</v>
      </c>
      <c r="G262">
        <v>4680</v>
      </c>
      <c r="H262">
        <v>0</v>
      </c>
      <c r="I262">
        <v>9360</v>
      </c>
    </row>
    <row r="263" spans="1:9" x14ac:dyDescent="0.25">
      <c r="A263" t="s">
        <v>9</v>
      </c>
      <c r="B263">
        <v>9695798</v>
      </c>
      <c r="C263" t="s">
        <v>169</v>
      </c>
      <c r="D263" t="s">
        <v>170</v>
      </c>
      <c r="E263">
        <v>5</v>
      </c>
      <c r="F263">
        <v>4</v>
      </c>
      <c r="G263">
        <v>4114.6000000000004</v>
      </c>
      <c r="H263">
        <v>0</v>
      </c>
      <c r="I263">
        <v>4203</v>
      </c>
    </row>
    <row r="264" spans="1:9" x14ac:dyDescent="0.25">
      <c r="A264" t="s">
        <v>9</v>
      </c>
      <c r="B264">
        <v>4412682</v>
      </c>
      <c r="C264" t="s">
        <v>68</v>
      </c>
      <c r="D264" t="s">
        <v>47</v>
      </c>
      <c r="E264">
        <v>0</v>
      </c>
      <c r="F264">
        <v>93</v>
      </c>
      <c r="G264">
        <v>3004.46</v>
      </c>
      <c r="H264">
        <v>0</v>
      </c>
      <c r="I264">
        <v>1905</v>
      </c>
    </row>
    <row r="265" spans="1:9" x14ac:dyDescent="0.25">
      <c r="A265" t="s">
        <v>9</v>
      </c>
      <c r="B265">
        <v>26911492</v>
      </c>
      <c r="C265" t="s">
        <v>26</v>
      </c>
      <c r="D265" t="s">
        <v>27</v>
      </c>
      <c r="E265">
        <v>5</v>
      </c>
      <c r="F265">
        <v>20</v>
      </c>
      <c r="G265">
        <v>2869.86</v>
      </c>
      <c r="H265">
        <v>0</v>
      </c>
      <c r="I265">
        <v>14390</v>
      </c>
    </row>
    <row r="266" spans="1:9" x14ac:dyDescent="0.25">
      <c r="A266" t="s">
        <v>9</v>
      </c>
      <c r="B266">
        <v>6278355</v>
      </c>
      <c r="C266" t="s">
        <v>16</v>
      </c>
      <c r="D266" t="s">
        <v>17</v>
      </c>
      <c r="E266">
        <v>4</v>
      </c>
      <c r="F266">
        <v>1</v>
      </c>
      <c r="G266">
        <v>3416.8</v>
      </c>
      <c r="H266">
        <v>0</v>
      </c>
      <c r="I266">
        <v>0</v>
      </c>
    </row>
    <row r="267" spans="1:9" x14ac:dyDescent="0.25">
      <c r="A267" t="s">
        <v>9</v>
      </c>
      <c r="B267">
        <v>37893338</v>
      </c>
      <c r="C267" t="s">
        <v>44</v>
      </c>
      <c r="D267" t="s">
        <v>45</v>
      </c>
      <c r="E267">
        <v>0</v>
      </c>
      <c r="F267">
        <v>18</v>
      </c>
      <c r="G267">
        <v>3969</v>
      </c>
      <c r="H267">
        <v>1642.34</v>
      </c>
      <c r="I267">
        <v>47628</v>
      </c>
    </row>
    <row r="268" spans="1:9" x14ac:dyDescent="0.25">
      <c r="A268" t="s">
        <v>9</v>
      </c>
      <c r="B268">
        <v>19712792</v>
      </c>
      <c r="C268" t="s">
        <v>171</v>
      </c>
      <c r="D268" t="s">
        <v>172</v>
      </c>
      <c r="E268">
        <v>4</v>
      </c>
      <c r="F268">
        <v>2</v>
      </c>
      <c r="G268">
        <v>1912</v>
      </c>
      <c r="H268">
        <v>65.930000000000007</v>
      </c>
      <c r="I268">
        <v>1912</v>
      </c>
    </row>
    <row r="269" spans="1:9" x14ac:dyDescent="0.25">
      <c r="A269" t="s">
        <v>9</v>
      </c>
      <c r="B269">
        <v>18928727</v>
      </c>
      <c r="C269" t="s">
        <v>126</v>
      </c>
      <c r="D269" t="s">
        <v>127</v>
      </c>
      <c r="E269">
        <v>0</v>
      </c>
      <c r="F269">
        <v>0</v>
      </c>
      <c r="G269">
        <v>4309.7299999999996</v>
      </c>
      <c r="H269">
        <v>0</v>
      </c>
      <c r="I269">
        <v>3097</v>
      </c>
    </row>
    <row r="270" spans="1:9" x14ac:dyDescent="0.25">
      <c r="A270" t="s">
        <v>9</v>
      </c>
      <c r="B270">
        <v>12230681</v>
      </c>
      <c r="C270" t="s">
        <v>81</v>
      </c>
      <c r="D270" t="s">
        <v>82</v>
      </c>
      <c r="E270">
        <v>5</v>
      </c>
      <c r="F270">
        <v>0</v>
      </c>
      <c r="G270">
        <v>1627.5</v>
      </c>
      <c r="H270">
        <v>0</v>
      </c>
      <c r="I270">
        <v>12825</v>
      </c>
    </row>
    <row r="271" spans="1:9" x14ac:dyDescent="0.25">
      <c r="A271" t="s">
        <v>9</v>
      </c>
      <c r="B271">
        <v>7805292</v>
      </c>
      <c r="C271" t="s">
        <v>146</v>
      </c>
      <c r="D271" t="s">
        <v>55</v>
      </c>
      <c r="E271">
        <v>5</v>
      </c>
      <c r="F271">
        <v>22</v>
      </c>
      <c r="G271">
        <v>3137.23</v>
      </c>
      <c r="H271">
        <v>0</v>
      </c>
      <c r="I271">
        <v>50507</v>
      </c>
    </row>
    <row r="272" spans="1:9" x14ac:dyDescent="0.25">
      <c r="A272" t="s">
        <v>9</v>
      </c>
      <c r="B272">
        <v>37994436</v>
      </c>
      <c r="C272" t="s">
        <v>173</v>
      </c>
      <c r="D272" t="s">
        <v>174</v>
      </c>
      <c r="E272">
        <v>0</v>
      </c>
      <c r="F272">
        <v>3</v>
      </c>
      <c r="G272">
        <v>4140</v>
      </c>
      <c r="H272">
        <v>0</v>
      </c>
      <c r="I272">
        <v>41400</v>
      </c>
    </row>
    <row r="273" spans="1:9" x14ac:dyDescent="0.25">
      <c r="A273" t="s">
        <v>9</v>
      </c>
      <c r="B273">
        <v>6517045</v>
      </c>
      <c r="C273" t="s">
        <v>32</v>
      </c>
      <c r="D273" t="s">
        <v>33</v>
      </c>
      <c r="E273">
        <v>4</v>
      </c>
      <c r="F273">
        <v>3</v>
      </c>
      <c r="G273">
        <v>4100</v>
      </c>
      <c r="H273">
        <v>0</v>
      </c>
      <c r="I273">
        <v>0</v>
      </c>
    </row>
    <row r="274" spans="1:9" x14ac:dyDescent="0.25">
      <c r="A274" t="s">
        <v>9</v>
      </c>
      <c r="B274">
        <v>14567899</v>
      </c>
      <c r="C274" t="s">
        <v>175</v>
      </c>
      <c r="D274" t="s">
        <v>176</v>
      </c>
      <c r="E274">
        <v>0</v>
      </c>
      <c r="F274">
        <v>0</v>
      </c>
      <c r="G274">
        <v>15000</v>
      </c>
      <c r="H274">
        <v>0</v>
      </c>
      <c r="I274">
        <v>0</v>
      </c>
    </row>
    <row r="275" spans="1:9" x14ac:dyDescent="0.25">
      <c r="A275" t="s">
        <v>9</v>
      </c>
      <c r="B275">
        <v>21017778</v>
      </c>
      <c r="C275" t="s">
        <v>26</v>
      </c>
      <c r="D275" t="s">
        <v>27</v>
      </c>
      <c r="E275">
        <v>5</v>
      </c>
      <c r="F275">
        <v>197</v>
      </c>
      <c r="G275">
        <v>1622.06</v>
      </c>
      <c r="H275">
        <v>0</v>
      </c>
      <c r="I275">
        <v>15986</v>
      </c>
    </row>
    <row r="276" spans="1:9" x14ac:dyDescent="0.25">
      <c r="A276" t="s">
        <v>9</v>
      </c>
      <c r="B276">
        <v>21644532</v>
      </c>
      <c r="C276" t="s">
        <v>16</v>
      </c>
      <c r="D276" t="s">
        <v>17</v>
      </c>
      <c r="E276">
        <v>0</v>
      </c>
      <c r="F276">
        <v>2</v>
      </c>
      <c r="G276">
        <v>5004</v>
      </c>
      <c r="H276">
        <v>0</v>
      </c>
      <c r="I276">
        <v>8910</v>
      </c>
    </row>
    <row r="277" spans="1:9" x14ac:dyDescent="0.25">
      <c r="A277" t="s">
        <v>9</v>
      </c>
      <c r="B277">
        <v>18413877</v>
      </c>
      <c r="C277" t="s">
        <v>34</v>
      </c>
      <c r="D277" t="s">
        <v>35</v>
      </c>
      <c r="E277">
        <v>0</v>
      </c>
      <c r="F277">
        <v>11</v>
      </c>
      <c r="G277">
        <v>4097.16</v>
      </c>
      <c r="H277">
        <v>0</v>
      </c>
      <c r="I277">
        <v>20945</v>
      </c>
    </row>
    <row r="278" spans="1:9" x14ac:dyDescent="0.25">
      <c r="A278" t="s">
        <v>9</v>
      </c>
      <c r="B278">
        <v>21017779</v>
      </c>
      <c r="C278" t="s">
        <v>26</v>
      </c>
      <c r="D278" t="s">
        <v>27</v>
      </c>
      <c r="E278">
        <v>5</v>
      </c>
      <c r="F278">
        <v>197</v>
      </c>
      <c r="G278">
        <v>1874</v>
      </c>
      <c r="H278">
        <v>0</v>
      </c>
      <c r="I278">
        <v>5622</v>
      </c>
    </row>
    <row r="279" spans="1:9" x14ac:dyDescent="0.25">
      <c r="A279" t="s">
        <v>9</v>
      </c>
      <c r="B279">
        <v>27903954</v>
      </c>
      <c r="C279" t="s">
        <v>149</v>
      </c>
      <c r="D279" t="s">
        <v>177</v>
      </c>
      <c r="E279">
        <v>3</v>
      </c>
      <c r="F279">
        <v>0</v>
      </c>
      <c r="G279">
        <v>4093.86</v>
      </c>
      <c r="H279">
        <v>0</v>
      </c>
      <c r="I279">
        <v>4068</v>
      </c>
    </row>
    <row r="280" spans="1:9" x14ac:dyDescent="0.25">
      <c r="A280" t="s">
        <v>9</v>
      </c>
      <c r="B280">
        <v>19698122</v>
      </c>
      <c r="C280" t="s">
        <v>66</v>
      </c>
      <c r="D280" t="s">
        <v>67</v>
      </c>
      <c r="E280">
        <v>0</v>
      </c>
      <c r="F280">
        <v>2</v>
      </c>
      <c r="G280">
        <v>4590</v>
      </c>
      <c r="H280">
        <v>0</v>
      </c>
      <c r="I280">
        <v>4590</v>
      </c>
    </row>
    <row r="281" spans="1:9" x14ac:dyDescent="0.25">
      <c r="A281" t="s">
        <v>9</v>
      </c>
      <c r="B281">
        <v>26911485</v>
      </c>
      <c r="C281" t="s">
        <v>26</v>
      </c>
      <c r="D281" t="s">
        <v>27</v>
      </c>
      <c r="E281">
        <v>5</v>
      </c>
      <c r="F281">
        <v>20</v>
      </c>
      <c r="G281">
        <v>2461.2600000000002</v>
      </c>
      <c r="H281">
        <v>0</v>
      </c>
      <c r="I281">
        <v>22405</v>
      </c>
    </row>
    <row r="282" spans="1:9" x14ac:dyDescent="0.25">
      <c r="A282" t="s">
        <v>9</v>
      </c>
      <c r="B282">
        <v>26394186</v>
      </c>
      <c r="C282" t="s">
        <v>40</v>
      </c>
      <c r="D282" t="s">
        <v>89</v>
      </c>
      <c r="E282">
        <v>0</v>
      </c>
      <c r="F282">
        <v>4</v>
      </c>
      <c r="G282">
        <v>3276</v>
      </c>
      <c r="H282">
        <v>0</v>
      </c>
      <c r="I282">
        <v>9828</v>
      </c>
    </row>
    <row r="283" spans="1:9" x14ac:dyDescent="0.25">
      <c r="A283" t="s">
        <v>9</v>
      </c>
      <c r="B283">
        <v>14829482</v>
      </c>
      <c r="C283" t="s">
        <v>66</v>
      </c>
      <c r="D283" t="s">
        <v>67</v>
      </c>
      <c r="E283">
        <v>2</v>
      </c>
      <c r="F283">
        <v>4</v>
      </c>
      <c r="G283">
        <v>4680</v>
      </c>
      <c r="H283">
        <v>0</v>
      </c>
      <c r="I283">
        <v>0</v>
      </c>
    </row>
    <row r="284" spans="1:9" x14ac:dyDescent="0.25">
      <c r="A284" t="s">
        <v>9</v>
      </c>
      <c r="B284">
        <v>8123812</v>
      </c>
      <c r="C284" t="s">
        <v>178</v>
      </c>
      <c r="D284" t="s">
        <v>179</v>
      </c>
      <c r="E284">
        <v>5</v>
      </c>
      <c r="F284">
        <v>29</v>
      </c>
      <c r="G284">
        <v>2281.66</v>
      </c>
      <c r="H284">
        <v>0</v>
      </c>
      <c r="I284">
        <v>18799</v>
      </c>
    </row>
    <row r="285" spans="1:9" x14ac:dyDescent="0.25">
      <c r="A285" t="s">
        <v>9</v>
      </c>
      <c r="B285">
        <v>7254618</v>
      </c>
      <c r="C285" t="s">
        <v>68</v>
      </c>
      <c r="D285" t="s">
        <v>47</v>
      </c>
      <c r="E285">
        <v>0</v>
      </c>
      <c r="F285">
        <v>27</v>
      </c>
      <c r="G285">
        <v>3282.66</v>
      </c>
      <c r="H285">
        <v>0</v>
      </c>
      <c r="I285">
        <v>63849</v>
      </c>
    </row>
    <row r="286" spans="1:9" x14ac:dyDescent="0.25">
      <c r="A286" t="s">
        <v>9</v>
      </c>
      <c r="B286">
        <v>27146634</v>
      </c>
      <c r="C286" t="s">
        <v>134</v>
      </c>
      <c r="D286" t="s">
        <v>135</v>
      </c>
      <c r="E286">
        <v>5</v>
      </c>
      <c r="F286">
        <v>1</v>
      </c>
      <c r="G286">
        <v>2170</v>
      </c>
      <c r="H286">
        <v>0</v>
      </c>
      <c r="I286">
        <v>15190</v>
      </c>
    </row>
    <row r="287" spans="1:9" x14ac:dyDescent="0.25">
      <c r="A287" t="s">
        <v>9</v>
      </c>
      <c r="B287">
        <v>11005600</v>
      </c>
      <c r="C287" t="s">
        <v>54</v>
      </c>
      <c r="D287" t="s">
        <v>55</v>
      </c>
      <c r="E287">
        <v>5</v>
      </c>
      <c r="F287">
        <v>239</v>
      </c>
      <c r="G287">
        <v>3875</v>
      </c>
      <c r="H287">
        <v>0</v>
      </c>
      <c r="I287">
        <v>616000</v>
      </c>
    </row>
    <row r="288" spans="1:9" x14ac:dyDescent="0.25">
      <c r="A288" t="s">
        <v>9</v>
      </c>
      <c r="B288">
        <v>26865755</v>
      </c>
      <c r="C288" t="s">
        <v>66</v>
      </c>
      <c r="D288" t="s">
        <v>67</v>
      </c>
      <c r="E288">
        <v>0</v>
      </c>
      <c r="F288">
        <v>1</v>
      </c>
      <c r="G288">
        <v>5400</v>
      </c>
      <c r="H288">
        <v>0</v>
      </c>
      <c r="I288">
        <v>0</v>
      </c>
    </row>
    <row r="289" spans="1:9" x14ac:dyDescent="0.25">
      <c r="A289" t="s">
        <v>9</v>
      </c>
      <c r="B289">
        <v>11777903</v>
      </c>
      <c r="C289" t="s">
        <v>36</v>
      </c>
      <c r="D289" t="s">
        <v>105</v>
      </c>
      <c r="E289">
        <v>5</v>
      </c>
      <c r="F289">
        <v>12</v>
      </c>
      <c r="G289">
        <v>2610.1999999999998</v>
      </c>
      <c r="H289">
        <v>0</v>
      </c>
      <c r="I289">
        <v>15498</v>
      </c>
    </row>
    <row r="290" spans="1:9" x14ac:dyDescent="0.25">
      <c r="A290" t="s">
        <v>9</v>
      </c>
      <c r="B290">
        <v>15828290</v>
      </c>
      <c r="C290" t="s">
        <v>95</v>
      </c>
      <c r="D290" t="s">
        <v>96</v>
      </c>
      <c r="E290">
        <v>0</v>
      </c>
      <c r="F290">
        <v>100</v>
      </c>
      <c r="G290">
        <v>2281.73</v>
      </c>
      <c r="H290">
        <v>15039.23</v>
      </c>
      <c r="I290">
        <v>97755</v>
      </c>
    </row>
    <row r="291" spans="1:9" x14ac:dyDescent="0.25">
      <c r="A291" t="s">
        <v>9</v>
      </c>
      <c r="B291">
        <v>24867253</v>
      </c>
      <c r="C291" t="s">
        <v>26</v>
      </c>
      <c r="D291" t="s">
        <v>27</v>
      </c>
      <c r="E291">
        <v>5</v>
      </c>
      <c r="F291">
        <v>20</v>
      </c>
      <c r="G291">
        <v>2920.17</v>
      </c>
      <c r="H291">
        <v>2452.7800000000002</v>
      </c>
      <c r="I291">
        <v>34339</v>
      </c>
    </row>
    <row r="292" spans="1:9" x14ac:dyDescent="0.25">
      <c r="A292" t="s">
        <v>9</v>
      </c>
      <c r="B292">
        <v>24866615</v>
      </c>
      <c r="C292" t="s">
        <v>26</v>
      </c>
      <c r="D292" t="s">
        <v>27</v>
      </c>
      <c r="E292">
        <v>5</v>
      </c>
      <c r="F292">
        <v>20</v>
      </c>
      <c r="G292">
        <v>2563.1</v>
      </c>
      <c r="H292">
        <v>0</v>
      </c>
      <c r="I292">
        <v>26951</v>
      </c>
    </row>
    <row r="293" spans="1:9" x14ac:dyDescent="0.25">
      <c r="A293" t="s">
        <v>9</v>
      </c>
      <c r="B293">
        <v>7035312</v>
      </c>
      <c r="C293" t="s">
        <v>16</v>
      </c>
      <c r="D293" t="s">
        <v>17</v>
      </c>
      <c r="E293">
        <v>5</v>
      </c>
      <c r="F293">
        <v>5</v>
      </c>
      <c r="G293">
        <v>3416.8</v>
      </c>
      <c r="H293">
        <v>0</v>
      </c>
      <c r="I293">
        <v>3163</v>
      </c>
    </row>
    <row r="294" spans="1:9" x14ac:dyDescent="0.25">
      <c r="A294" t="s">
        <v>9</v>
      </c>
      <c r="B294">
        <v>21017781</v>
      </c>
      <c r="C294" t="s">
        <v>26</v>
      </c>
      <c r="D294" t="s">
        <v>27</v>
      </c>
      <c r="E294">
        <v>5</v>
      </c>
      <c r="F294">
        <v>197</v>
      </c>
      <c r="G294">
        <v>1874</v>
      </c>
      <c r="H294">
        <v>0</v>
      </c>
      <c r="I294">
        <v>9370</v>
      </c>
    </row>
    <row r="295" spans="1:9" x14ac:dyDescent="0.25">
      <c r="A295" t="s">
        <v>9</v>
      </c>
      <c r="B295">
        <v>26054135</v>
      </c>
      <c r="C295" t="s">
        <v>36</v>
      </c>
      <c r="D295" t="s">
        <v>105</v>
      </c>
      <c r="E295">
        <v>5</v>
      </c>
      <c r="F295">
        <v>50</v>
      </c>
      <c r="G295">
        <v>2673</v>
      </c>
      <c r="H295">
        <v>0</v>
      </c>
      <c r="I295">
        <v>10636</v>
      </c>
    </row>
    <row r="296" spans="1:9" x14ac:dyDescent="0.25">
      <c r="A296" t="s">
        <v>9</v>
      </c>
      <c r="B296">
        <v>26160771</v>
      </c>
      <c r="C296" t="s">
        <v>111</v>
      </c>
      <c r="D296" t="s">
        <v>112</v>
      </c>
      <c r="E296">
        <v>4</v>
      </c>
      <c r="F296">
        <v>2</v>
      </c>
      <c r="G296">
        <v>2416.56</v>
      </c>
      <c r="H296">
        <v>0</v>
      </c>
      <c r="I296">
        <v>18992</v>
      </c>
    </row>
    <row r="297" spans="1:9" x14ac:dyDescent="0.25">
      <c r="A297" t="s">
        <v>9</v>
      </c>
      <c r="B297">
        <v>22918024</v>
      </c>
      <c r="C297" t="s">
        <v>14</v>
      </c>
      <c r="D297" t="s">
        <v>15</v>
      </c>
      <c r="E297">
        <v>4</v>
      </c>
      <c r="F297">
        <v>37</v>
      </c>
      <c r="G297">
        <v>3187</v>
      </c>
      <c r="H297">
        <v>0</v>
      </c>
      <c r="I297">
        <v>18938</v>
      </c>
    </row>
    <row r="298" spans="1:9" x14ac:dyDescent="0.25">
      <c r="A298" t="s">
        <v>9</v>
      </c>
      <c r="B298">
        <v>7254617</v>
      </c>
      <c r="C298" t="s">
        <v>46</v>
      </c>
      <c r="D298" t="s">
        <v>47</v>
      </c>
      <c r="E298">
        <v>5</v>
      </c>
      <c r="F298">
        <v>239</v>
      </c>
      <c r="G298">
        <v>2739</v>
      </c>
      <c r="H298">
        <v>0</v>
      </c>
      <c r="I298">
        <v>229495</v>
      </c>
    </row>
    <row r="299" spans="1:9" x14ac:dyDescent="0.25">
      <c r="A299" t="s">
        <v>9</v>
      </c>
      <c r="B299">
        <v>27005107</v>
      </c>
      <c r="C299" t="s">
        <v>124</v>
      </c>
      <c r="D299" t="s">
        <v>180</v>
      </c>
      <c r="E299">
        <v>5</v>
      </c>
      <c r="F299">
        <v>7</v>
      </c>
      <c r="G299">
        <v>4675</v>
      </c>
      <c r="H299">
        <v>0</v>
      </c>
      <c r="I299">
        <v>28050</v>
      </c>
    </row>
    <row r="300" spans="1:9" x14ac:dyDescent="0.25">
      <c r="A300" t="s">
        <v>9</v>
      </c>
      <c r="B300">
        <v>12411151</v>
      </c>
      <c r="C300" t="s">
        <v>66</v>
      </c>
      <c r="D300" t="s">
        <v>67</v>
      </c>
      <c r="E300">
        <v>5</v>
      </c>
      <c r="F300">
        <v>4</v>
      </c>
      <c r="G300">
        <v>4320</v>
      </c>
      <c r="H300">
        <v>0</v>
      </c>
      <c r="I300">
        <v>4320</v>
      </c>
    </row>
    <row r="301" spans="1:9" x14ac:dyDescent="0.25">
      <c r="A301" t="s">
        <v>9</v>
      </c>
      <c r="B301">
        <v>17707617</v>
      </c>
      <c r="C301" t="s">
        <v>34</v>
      </c>
      <c r="D301" t="s">
        <v>35</v>
      </c>
      <c r="E301">
        <v>0</v>
      </c>
      <c r="F301">
        <v>11</v>
      </c>
      <c r="G301">
        <v>3786.16</v>
      </c>
      <c r="H301">
        <v>0</v>
      </c>
      <c r="I301">
        <v>8352</v>
      </c>
    </row>
    <row r="302" spans="1:9" x14ac:dyDescent="0.25">
      <c r="A302" t="s">
        <v>9</v>
      </c>
      <c r="B302">
        <v>13963857</v>
      </c>
      <c r="C302" t="s">
        <v>40</v>
      </c>
      <c r="D302" t="s">
        <v>41</v>
      </c>
      <c r="E302">
        <v>0</v>
      </c>
      <c r="F302">
        <v>3</v>
      </c>
      <c r="G302">
        <v>2725</v>
      </c>
      <c r="H302">
        <v>0</v>
      </c>
      <c r="I302">
        <v>0</v>
      </c>
    </row>
    <row r="303" spans="1:9" x14ac:dyDescent="0.25">
      <c r="A303" t="s">
        <v>9</v>
      </c>
      <c r="B303">
        <v>13963858</v>
      </c>
      <c r="C303" t="s">
        <v>40</v>
      </c>
      <c r="D303" t="s">
        <v>41</v>
      </c>
      <c r="E303">
        <v>0</v>
      </c>
      <c r="F303">
        <v>0</v>
      </c>
      <c r="G303">
        <v>2725</v>
      </c>
      <c r="H303">
        <v>0</v>
      </c>
      <c r="I303">
        <v>8175</v>
      </c>
    </row>
    <row r="304" spans="1:9" x14ac:dyDescent="0.25">
      <c r="A304" t="s">
        <v>9</v>
      </c>
      <c r="B304">
        <v>21017783</v>
      </c>
      <c r="C304" t="s">
        <v>26</v>
      </c>
      <c r="D304" t="s">
        <v>27</v>
      </c>
      <c r="E304">
        <v>5</v>
      </c>
      <c r="F304">
        <v>197</v>
      </c>
      <c r="G304">
        <v>1699</v>
      </c>
      <c r="H304">
        <v>0</v>
      </c>
      <c r="I304">
        <v>6796</v>
      </c>
    </row>
    <row r="305" spans="1:9" x14ac:dyDescent="0.25">
      <c r="A305" t="s">
        <v>9</v>
      </c>
      <c r="B305">
        <v>17184148</v>
      </c>
      <c r="C305" t="s">
        <v>117</v>
      </c>
      <c r="D305" t="s">
        <v>118</v>
      </c>
      <c r="E305">
        <v>5</v>
      </c>
      <c r="F305">
        <v>2</v>
      </c>
      <c r="G305">
        <v>2184</v>
      </c>
      <c r="H305">
        <v>0</v>
      </c>
      <c r="I305">
        <v>15288</v>
      </c>
    </row>
    <row r="306" spans="1:9" x14ac:dyDescent="0.25">
      <c r="A306" t="s">
        <v>9</v>
      </c>
      <c r="B306">
        <v>26400050</v>
      </c>
      <c r="C306" t="s">
        <v>40</v>
      </c>
      <c r="D306" t="s">
        <v>89</v>
      </c>
      <c r="E306">
        <v>0</v>
      </c>
      <c r="F306">
        <v>6</v>
      </c>
      <c r="G306">
        <v>2725</v>
      </c>
      <c r="H306">
        <v>0</v>
      </c>
      <c r="I306">
        <v>13625</v>
      </c>
    </row>
    <row r="307" spans="1:9" x14ac:dyDescent="0.25">
      <c r="A307" t="s">
        <v>9</v>
      </c>
      <c r="B307">
        <v>6529380</v>
      </c>
      <c r="C307" t="s">
        <v>146</v>
      </c>
      <c r="D307" t="s">
        <v>55</v>
      </c>
      <c r="E307">
        <v>5</v>
      </c>
      <c r="F307">
        <v>125</v>
      </c>
      <c r="G307">
        <v>3348.73</v>
      </c>
      <c r="H307">
        <v>0</v>
      </c>
      <c r="I307">
        <v>77187</v>
      </c>
    </row>
    <row r="308" spans="1:9" x14ac:dyDescent="0.25">
      <c r="A308" t="s">
        <v>9</v>
      </c>
      <c r="B308">
        <v>14018175</v>
      </c>
      <c r="C308" t="s">
        <v>153</v>
      </c>
      <c r="D308" t="s">
        <v>154</v>
      </c>
      <c r="E308">
        <v>5</v>
      </c>
      <c r="F308">
        <v>30</v>
      </c>
      <c r="G308">
        <v>2240</v>
      </c>
      <c r="H308">
        <v>0</v>
      </c>
      <c r="I308">
        <v>103040</v>
      </c>
    </row>
    <row r="309" spans="1:9" x14ac:dyDescent="0.25">
      <c r="A309" t="s">
        <v>9</v>
      </c>
      <c r="B309">
        <v>13240715</v>
      </c>
      <c r="C309" t="s">
        <v>181</v>
      </c>
      <c r="D309" t="s">
        <v>182</v>
      </c>
      <c r="E309">
        <v>5</v>
      </c>
      <c r="F309">
        <v>13</v>
      </c>
      <c r="G309">
        <v>2365.9299999999998</v>
      </c>
      <c r="H309">
        <v>0</v>
      </c>
      <c r="I309">
        <v>9004</v>
      </c>
    </row>
    <row r="310" spans="1:9" x14ac:dyDescent="0.25">
      <c r="A310" t="s">
        <v>9</v>
      </c>
      <c r="B310">
        <v>30884574</v>
      </c>
      <c r="C310" t="s">
        <v>40</v>
      </c>
      <c r="D310" t="s">
        <v>41</v>
      </c>
      <c r="E310">
        <v>0</v>
      </c>
      <c r="F310">
        <v>10</v>
      </c>
      <c r="G310">
        <v>2765</v>
      </c>
      <c r="H310">
        <v>0</v>
      </c>
      <c r="I310">
        <v>5530</v>
      </c>
    </row>
    <row r="311" spans="1:9" x14ac:dyDescent="0.25">
      <c r="A311" t="s">
        <v>9</v>
      </c>
      <c r="B311">
        <v>17472047</v>
      </c>
      <c r="C311" t="s">
        <v>124</v>
      </c>
      <c r="D311" t="s">
        <v>125</v>
      </c>
      <c r="E311">
        <v>5</v>
      </c>
      <c r="F311">
        <v>5</v>
      </c>
      <c r="G311">
        <v>3420</v>
      </c>
      <c r="H311">
        <v>0</v>
      </c>
      <c r="I311">
        <v>6840</v>
      </c>
    </row>
    <row r="312" spans="1:9" x14ac:dyDescent="0.25">
      <c r="A312" t="s">
        <v>9</v>
      </c>
      <c r="B312">
        <v>8622518</v>
      </c>
      <c r="C312" t="s">
        <v>84</v>
      </c>
      <c r="D312" t="s">
        <v>85</v>
      </c>
      <c r="E312">
        <v>4</v>
      </c>
      <c r="F312">
        <v>15</v>
      </c>
      <c r="G312">
        <v>2538</v>
      </c>
      <c r="H312">
        <v>11754.94</v>
      </c>
      <c r="I312">
        <v>20304</v>
      </c>
    </row>
    <row r="313" spans="1:9" x14ac:dyDescent="0.25">
      <c r="A313" t="s">
        <v>9</v>
      </c>
      <c r="B313">
        <v>32971649</v>
      </c>
      <c r="C313" t="s">
        <v>183</v>
      </c>
      <c r="D313" t="s">
        <v>184</v>
      </c>
      <c r="E313">
        <v>0</v>
      </c>
      <c r="F313">
        <v>0</v>
      </c>
      <c r="G313">
        <v>3026</v>
      </c>
      <c r="H313">
        <v>0</v>
      </c>
      <c r="I313">
        <v>8160</v>
      </c>
    </row>
    <row r="314" spans="1:9" x14ac:dyDescent="0.25">
      <c r="A314" t="s">
        <v>9</v>
      </c>
      <c r="B314">
        <v>12281713</v>
      </c>
      <c r="C314" t="s">
        <v>58</v>
      </c>
      <c r="D314" t="s">
        <v>59</v>
      </c>
      <c r="E314">
        <v>0</v>
      </c>
      <c r="F314">
        <v>4</v>
      </c>
      <c r="G314">
        <v>3360</v>
      </c>
      <c r="H314">
        <v>0</v>
      </c>
      <c r="I314">
        <v>13440</v>
      </c>
    </row>
    <row r="315" spans="1:9" x14ac:dyDescent="0.25">
      <c r="A315" t="s">
        <v>9</v>
      </c>
      <c r="B315">
        <v>16114290</v>
      </c>
      <c r="C315" t="s">
        <v>99</v>
      </c>
      <c r="D315" t="s">
        <v>100</v>
      </c>
      <c r="E315">
        <v>5</v>
      </c>
      <c r="F315">
        <v>124</v>
      </c>
      <c r="G315">
        <v>2016</v>
      </c>
      <c r="H315">
        <v>0</v>
      </c>
      <c r="I315">
        <v>0</v>
      </c>
    </row>
    <row r="316" spans="1:9" x14ac:dyDescent="0.25">
      <c r="A316" t="s">
        <v>9</v>
      </c>
      <c r="B316">
        <v>18796811</v>
      </c>
      <c r="C316" t="s">
        <v>134</v>
      </c>
      <c r="D316" t="s">
        <v>135</v>
      </c>
      <c r="E316">
        <v>0</v>
      </c>
      <c r="F316">
        <v>10</v>
      </c>
      <c r="G316">
        <v>3575</v>
      </c>
      <c r="H316">
        <v>0</v>
      </c>
      <c r="I316">
        <v>125125</v>
      </c>
    </row>
    <row r="317" spans="1:9" x14ac:dyDescent="0.25">
      <c r="A317" t="s">
        <v>9</v>
      </c>
      <c r="B317">
        <v>9313338</v>
      </c>
      <c r="C317" t="s">
        <v>30</v>
      </c>
      <c r="D317" t="s">
        <v>31</v>
      </c>
      <c r="E317">
        <v>5</v>
      </c>
      <c r="F317">
        <v>31</v>
      </c>
      <c r="G317">
        <v>1500</v>
      </c>
      <c r="H317">
        <v>2400</v>
      </c>
      <c r="I317">
        <v>12000</v>
      </c>
    </row>
    <row r="318" spans="1:9" x14ac:dyDescent="0.25">
      <c r="A318" t="s">
        <v>9</v>
      </c>
      <c r="B318">
        <v>5459861</v>
      </c>
      <c r="C318" t="s">
        <v>68</v>
      </c>
      <c r="D318" t="s">
        <v>47</v>
      </c>
      <c r="E318">
        <v>5</v>
      </c>
      <c r="F318">
        <v>0</v>
      </c>
      <c r="G318">
        <v>3244.83</v>
      </c>
      <c r="H318">
        <v>0</v>
      </c>
      <c r="I318">
        <v>59447</v>
      </c>
    </row>
    <row r="319" spans="1:9" x14ac:dyDescent="0.25">
      <c r="A319" t="s">
        <v>9</v>
      </c>
      <c r="B319">
        <v>10243095</v>
      </c>
      <c r="C319" t="s">
        <v>26</v>
      </c>
      <c r="D319" t="s">
        <v>27</v>
      </c>
      <c r="E319">
        <v>5</v>
      </c>
      <c r="F319">
        <v>197</v>
      </c>
      <c r="G319">
        <v>1962</v>
      </c>
      <c r="H319">
        <v>0</v>
      </c>
      <c r="I319">
        <v>11772</v>
      </c>
    </row>
    <row r="320" spans="1:9" x14ac:dyDescent="0.25">
      <c r="A320" t="s">
        <v>9</v>
      </c>
      <c r="B320">
        <v>19022616</v>
      </c>
      <c r="C320" t="s">
        <v>160</v>
      </c>
      <c r="D320" t="s">
        <v>161</v>
      </c>
      <c r="E320">
        <v>0</v>
      </c>
      <c r="F320">
        <v>4</v>
      </c>
      <c r="G320">
        <v>3264</v>
      </c>
      <c r="H320">
        <v>0</v>
      </c>
      <c r="I320">
        <v>9792</v>
      </c>
    </row>
    <row r="321" spans="1:9" x14ac:dyDescent="0.25">
      <c r="A321" t="s">
        <v>9</v>
      </c>
      <c r="B321">
        <v>11050221</v>
      </c>
      <c r="C321" t="s">
        <v>46</v>
      </c>
      <c r="D321" t="s">
        <v>47</v>
      </c>
      <c r="E321">
        <v>4</v>
      </c>
      <c r="F321">
        <v>12</v>
      </c>
      <c r="G321">
        <v>2691</v>
      </c>
      <c r="H321">
        <v>0</v>
      </c>
      <c r="I321">
        <v>0</v>
      </c>
    </row>
    <row r="322" spans="1:9" x14ac:dyDescent="0.25">
      <c r="A322" t="s">
        <v>9</v>
      </c>
      <c r="B322">
        <v>18385524</v>
      </c>
      <c r="C322" t="s">
        <v>64</v>
      </c>
      <c r="D322" t="s">
        <v>65</v>
      </c>
      <c r="E322">
        <v>5</v>
      </c>
      <c r="F322">
        <v>15</v>
      </c>
      <c r="G322">
        <v>7174.4</v>
      </c>
      <c r="H322">
        <v>0</v>
      </c>
      <c r="I322">
        <v>29081</v>
      </c>
    </row>
    <row r="323" spans="1:9" x14ac:dyDescent="0.25">
      <c r="A323" t="s">
        <v>9</v>
      </c>
      <c r="B323">
        <v>26911487</v>
      </c>
      <c r="C323" t="s">
        <v>26</v>
      </c>
      <c r="D323" t="s">
        <v>27</v>
      </c>
      <c r="E323">
        <v>5</v>
      </c>
      <c r="F323">
        <v>20</v>
      </c>
      <c r="G323">
        <v>3123</v>
      </c>
      <c r="H323">
        <v>0</v>
      </c>
      <c r="I323">
        <v>25016</v>
      </c>
    </row>
    <row r="324" spans="1:9" x14ac:dyDescent="0.25">
      <c r="A324" t="s">
        <v>9</v>
      </c>
      <c r="B324">
        <v>15148879</v>
      </c>
      <c r="C324" t="s">
        <v>151</v>
      </c>
      <c r="D324" t="s">
        <v>152</v>
      </c>
      <c r="E324">
        <v>0</v>
      </c>
      <c r="F324">
        <v>3</v>
      </c>
      <c r="G324">
        <v>3491.23</v>
      </c>
      <c r="H324">
        <v>0</v>
      </c>
      <c r="I324">
        <v>7220</v>
      </c>
    </row>
    <row r="325" spans="1:9" x14ac:dyDescent="0.25">
      <c r="A325" t="s">
        <v>9</v>
      </c>
      <c r="B325">
        <v>12846767</v>
      </c>
      <c r="C325" t="s">
        <v>87</v>
      </c>
      <c r="D325" t="s">
        <v>88</v>
      </c>
      <c r="E325">
        <v>5</v>
      </c>
      <c r="F325">
        <v>1</v>
      </c>
      <c r="G325">
        <v>8640</v>
      </c>
      <c r="H325">
        <v>0</v>
      </c>
      <c r="I325">
        <v>0</v>
      </c>
    </row>
    <row r="326" spans="1:9" x14ac:dyDescent="0.25">
      <c r="A326" t="s">
        <v>9</v>
      </c>
      <c r="B326">
        <v>14234685</v>
      </c>
      <c r="C326" t="s">
        <v>111</v>
      </c>
      <c r="D326" t="s">
        <v>112</v>
      </c>
      <c r="E326">
        <v>5</v>
      </c>
      <c r="F326">
        <v>20</v>
      </c>
      <c r="G326">
        <v>2617</v>
      </c>
      <c r="H326">
        <v>0</v>
      </c>
      <c r="I326">
        <v>88238</v>
      </c>
    </row>
    <row r="327" spans="1:9" x14ac:dyDescent="0.25">
      <c r="A327" t="s">
        <v>9</v>
      </c>
      <c r="B327">
        <v>28613904</v>
      </c>
      <c r="C327" t="s">
        <v>106</v>
      </c>
      <c r="D327" t="s">
        <v>107</v>
      </c>
      <c r="E327">
        <v>0</v>
      </c>
      <c r="F327">
        <v>19</v>
      </c>
      <c r="G327">
        <v>1639.93</v>
      </c>
      <c r="H327">
        <v>0</v>
      </c>
      <c r="I327">
        <v>15476</v>
      </c>
    </row>
    <row r="328" spans="1:9" x14ac:dyDescent="0.25">
      <c r="A328" t="s">
        <v>9</v>
      </c>
      <c r="B328">
        <v>4412684</v>
      </c>
      <c r="C328" t="s">
        <v>68</v>
      </c>
      <c r="D328" t="s">
        <v>47</v>
      </c>
      <c r="E328">
        <v>0</v>
      </c>
      <c r="F328">
        <v>93</v>
      </c>
      <c r="G328">
        <v>2913.46</v>
      </c>
      <c r="H328">
        <v>0</v>
      </c>
      <c r="I328">
        <v>39024</v>
      </c>
    </row>
    <row r="329" spans="1:9" x14ac:dyDescent="0.25">
      <c r="A329" t="s">
        <v>9</v>
      </c>
      <c r="B329">
        <v>30884569</v>
      </c>
      <c r="C329" t="s">
        <v>40</v>
      </c>
      <c r="D329" t="s">
        <v>41</v>
      </c>
      <c r="E329">
        <v>0</v>
      </c>
      <c r="F329">
        <v>3</v>
      </c>
      <c r="G329">
        <v>2552</v>
      </c>
      <c r="H329">
        <v>0</v>
      </c>
      <c r="I329">
        <v>2552</v>
      </c>
    </row>
    <row r="330" spans="1:9" x14ac:dyDescent="0.25">
      <c r="A330" t="s">
        <v>9</v>
      </c>
      <c r="B330">
        <v>33961395</v>
      </c>
      <c r="C330" t="s">
        <v>115</v>
      </c>
      <c r="D330" t="s">
        <v>116</v>
      </c>
      <c r="E330">
        <v>5</v>
      </c>
      <c r="F330">
        <v>2</v>
      </c>
      <c r="G330">
        <v>2354.56</v>
      </c>
      <c r="H330">
        <v>0</v>
      </c>
      <c r="I330">
        <v>2213</v>
      </c>
    </row>
    <row r="331" spans="1:9" x14ac:dyDescent="0.25">
      <c r="A331" t="s">
        <v>9</v>
      </c>
      <c r="B331">
        <v>30884583</v>
      </c>
      <c r="C331" t="s">
        <v>40</v>
      </c>
      <c r="D331" t="s">
        <v>41</v>
      </c>
      <c r="E331">
        <v>0</v>
      </c>
      <c r="F331">
        <v>4</v>
      </c>
      <c r="G331">
        <v>2854.9</v>
      </c>
      <c r="H331">
        <v>0</v>
      </c>
      <c r="I331">
        <v>253</v>
      </c>
    </row>
    <row r="332" spans="1:9" x14ac:dyDescent="0.25">
      <c r="A332" t="s">
        <v>9</v>
      </c>
      <c r="B332">
        <v>16439672</v>
      </c>
      <c r="C332" t="s">
        <v>42</v>
      </c>
      <c r="D332" t="s">
        <v>185</v>
      </c>
      <c r="E332">
        <v>4</v>
      </c>
      <c r="F332">
        <v>4</v>
      </c>
      <c r="G332">
        <v>3760</v>
      </c>
      <c r="H332">
        <v>0</v>
      </c>
      <c r="I332">
        <v>22325</v>
      </c>
    </row>
    <row r="333" spans="1:9" x14ac:dyDescent="0.25">
      <c r="A333" t="s">
        <v>9</v>
      </c>
      <c r="B333">
        <v>36518399</v>
      </c>
      <c r="C333" t="s">
        <v>46</v>
      </c>
      <c r="D333" t="s">
        <v>139</v>
      </c>
      <c r="E333">
        <v>0</v>
      </c>
      <c r="F333">
        <v>0</v>
      </c>
      <c r="G333">
        <v>3305.34</v>
      </c>
      <c r="H333">
        <v>571.75</v>
      </c>
      <c r="I333">
        <v>16581</v>
      </c>
    </row>
    <row r="334" spans="1:9" x14ac:dyDescent="0.25">
      <c r="A334" t="s">
        <v>9</v>
      </c>
      <c r="B334">
        <v>26992341</v>
      </c>
      <c r="C334" t="s">
        <v>124</v>
      </c>
      <c r="D334" t="s">
        <v>125</v>
      </c>
      <c r="E334">
        <v>5</v>
      </c>
      <c r="F334">
        <v>5</v>
      </c>
      <c r="G334">
        <v>3420</v>
      </c>
      <c r="H334">
        <v>0</v>
      </c>
      <c r="I334">
        <v>13680</v>
      </c>
    </row>
    <row r="335" spans="1:9" x14ac:dyDescent="0.25">
      <c r="A335" t="s">
        <v>9</v>
      </c>
      <c r="B335">
        <v>8546244</v>
      </c>
      <c r="C335" t="s">
        <v>90</v>
      </c>
      <c r="D335" t="s">
        <v>91</v>
      </c>
      <c r="E335">
        <v>0</v>
      </c>
      <c r="F335">
        <v>0</v>
      </c>
      <c r="G335">
        <v>2267</v>
      </c>
      <c r="H335">
        <v>0</v>
      </c>
      <c r="I335">
        <v>0</v>
      </c>
    </row>
    <row r="336" spans="1:9" x14ac:dyDescent="0.25">
      <c r="A336" t="s">
        <v>9</v>
      </c>
      <c r="B336">
        <v>8622519</v>
      </c>
      <c r="C336" t="s">
        <v>84</v>
      </c>
      <c r="D336" t="s">
        <v>85</v>
      </c>
      <c r="E336">
        <v>0</v>
      </c>
      <c r="F336">
        <v>14</v>
      </c>
      <c r="G336">
        <v>3077</v>
      </c>
      <c r="H336">
        <v>4615.5</v>
      </c>
      <c r="I336">
        <v>9231</v>
      </c>
    </row>
    <row r="337" spans="1:9" x14ac:dyDescent="0.25">
      <c r="A337" t="s">
        <v>9</v>
      </c>
      <c r="B337">
        <v>15587776</v>
      </c>
      <c r="C337" t="s">
        <v>54</v>
      </c>
      <c r="D337" t="s">
        <v>55</v>
      </c>
      <c r="E337">
        <v>5</v>
      </c>
      <c r="F337">
        <v>82</v>
      </c>
      <c r="G337">
        <v>3755</v>
      </c>
      <c r="H337">
        <v>0</v>
      </c>
      <c r="I337">
        <v>251050</v>
      </c>
    </row>
    <row r="338" spans="1:9" x14ac:dyDescent="0.25">
      <c r="A338" t="s">
        <v>9</v>
      </c>
      <c r="B338">
        <v>18348088</v>
      </c>
      <c r="C338" t="s">
        <v>111</v>
      </c>
      <c r="D338" t="s">
        <v>112</v>
      </c>
      <c r="E338">
        <v>0</v>
      </c>
      <c r="F338">
        <v>20</v>
      </c>
      <c r="G338">
        <v>2520.1</v>
      </c>
      <c r="H338">
        <v>0</v>
      </c>
      <c r="I338">
        <v>6969</v>
      </c>
    </row>
    <row r="339" spans="1:9" x14ac:dyDescent="0.25">
      <c r="A339" t="s">
        <v>9</v>
      </c>
      <c r="B339">
        <v>37856573</v>
      </c>
      <c r="C339" t="s">
        <v>132</v>
      </c>
      <c r="D339" t="s">
        <v>133</v>
      </c>
      <c r="E339">
        <v>5</v>
      </c>
      <c r="F339">
        <v>1</v>
      </c>
      <c r="G339">
        <v>2166</v>
      </c>
      <c r="H339">
        <v>1217.52</v>
      </c>
      <c r="I339">
        <v>2103</v>
      </c>
    </row>
    <row r="340" spans="1:9" x14ac:dyDescent="0.25">
      <c r="A340" t="s">
        <v>9</v>
      </c>
      <c r="B340">
        <v>8436641</v>
      </c>
      <c r="C340" t="s">
        <v>30</v>
      </c>
      <c r="D340" t="s">
        <v>31</v>
      </c>
      <c r="E340">
        <v>5</v>
      </c>
      <c r="F340">
        <v>31</v>
      </c>
      <c r="G340">
        <v>2700</v>
      </c>
      <c r="H340">
        <v>0</v>
      </c>
      <c r="I340">
        <v>8100</v>
      </c>
    </row>
    <row r="341" spans="1:9" x14ac:dyDescent="0.25">
      <c r="A341" t="s">
        <v>9</v>
      </c>
      <c r="B341">
        <v>37856572</v>
      </c>
      <c r="C341" t="s">
        <v>132</v>
      </c>
      <c r="D341" t="s">
        <v>133</v>
      </c>
      <c r="E341">
        <v>5</v>
      </c>
      <c r="F341">
        <v>1</v>
      </c>
      <c r="G341">
        <v>2166</v>
      </c>
      <c r="H341">
        <v>1217.52</v>
      </c>
      <c r="I341">
        <v>2103</v>
      </c>
    </row>
    <row r="342" spans="1:9" x14ac:dyDescent="0.25">
      <c r="A342" t="s">
        <v>9</v>
      </c>
      <c r="B342">
        <v>29595340</v>
      </c>
      <c r="C342" t="s">
        <v>26</v>
      </c>
      <c r="D342" t="s">
        <v>27</v>
      </c>
      <c r="E342">
        <v>5</v>
      </c>
      <c r="F342">
        <v>197</v>
      </c>
      <c r="G342">
        <v>2030.96</v>
      </c>
      <c r="H342">
        <v>0</v>
      </c>
      <c r="I342">
        <v>0</v>
      </c>
    </row>
    <row r="343" spans="1:9" x14ac:dyDescent="0.25">
      <c r="A343" t="s">
        <v>9</v>
      </c>
      <c r="B343">
        <v>28617921</v>
      </c>
      <c r="C343" t="s">
        <v>106</v>
      </c>
      <c r="D343" t="s">
        <v>107</v>
      </c>
      <c r="E343">
        <v>0</v>
      </c>
      <c r="F343">
        <v>62</v>
      </c>
      <c r="G343">
        <v>2042</v>
      </c>
      <c r="H343">
        <v>0</v>
      </c>
      <c r="I343">
        <v>108226</v>
      </c>
    </row>
    <row r="344" spans="1:9" x14ac:dyDescent="0.25">
      <c r="A344" t="s">
        <v>9</v>
      </c>
      <c r="B344">
        <v>28821033</v>
      </c>
      <c r="C344" t="s">
        <v>48</v>
      </c>
      <c r="D344" t="s">
        <v>49</v>
      </c>
      <c r="E344">
        <v>0</v>
      </c>
      <c r="F344">
        <v>26</v>
      </c>
      <c r="G344">
        <v>3763.86</v>
      </c>
      <c r="H344">
        <v>0</v>
      </c>
      <c r="I344">
        <v>190634</v>
      </c>
    </row>
    <row r="345" spans="1:9" x14ac:dyDescent="0.25">
      <c r="A345" t="s">
        <v>9</v>
      </c>
      <c r="B345">
        <v>4901212</v>
      </c>
      <c r="C345" t="s">
        <v>146</v>
      </c>
      <c r="D345" t="s">
        <v>55</v>
      </c>
      <c r="E345">
        <v>0</v>
      </c>
      <c r="F345">
        <v>464</v>
      </c>
      <c r="G345">
        <v>2805</v>
      </c>
      <c r="H345">
        <v>0</v>
      </c>
      <c r="I345">
        <v>113635</v>
      </c>
    </row>
    <row r="346" spans="1:9" x14ac:dyDescent="0.25">
      <c r="A346" t="s">
        <v>9</v>
      </c>
      <c r="B346">
        <v>18413876</v>
      </c>
      <c r="C346" t="s">
        <v>34</v>
      </c>
      <c r="D346" t="s">
        <v>35</v>
      </c>
      <c r="E346">
        <v>0</v>
      </c>
      <c r="F346">
        <v>11</v>
      </c>
      <c r="G346">
        <v>4034.73</v>
      </c>
      <c r="H346">
        <v>0</v>
      </c>
      <c r="I346">
        <v>35414</v>
      </c>
    </row>
    <row r="347" spans="1:9" x14ac:dyDescent="0.25">
      <c r="A347" t="s">
        <v>9</v>
      </c>
      <c r="B347">
        <v>37856571</v>
      </c>
      <c r="C347" t="s">
        <v>132</v>
      </c>
      <c r="D347" t="s">
        <v>133</v>
      </c>
      <c r="E347">
        <v>5</v>
      </c>
      <c r="F347">
        <v>1</v>
      </c>
      <c r="G347">
        <v>2166</v>
      </c>
      <c r="H347">
        <v>0</v>
      </c>
      <c r="I347">
        <v>0</v>
      </c>
    </row>
    <row r="348" spans="1:9" x14ac:dyDescent="0.25">
      <c r="A348" t="s">
        <v>9</v>
      </c>
      <c r="B348">
        <v>8342014</v>
      </c>
      <c r="C348" t="s">
        <v>36</v>
      </c>
      <c r="D348" t="s">
        <v>105</v>
      </c>
      <c r="E348">
        <v>0</v>
      </c>
      <c r="F348">
        <v>50</v>
      </c>
      <c r="G348">
        <v>2836.33</v>
      </c>
      <c r="H348">
        <v>0</v>
      </c>
      <c r="I348">
        <v>41775</v>
      </c>
    </row>
    <row r="349" spans="1:9" x14ac:dyDescent="0.25">
      <c r="A349" t="s">
        <v>9</v>
      </c>
      <c r="B349">
        <v>27566984</v>
      </c>
      <c r="C349" t="s">
        <v>130</v>
      </c>
      <c r="D349" t="s">
        <v>131</v>
      </c>
      <c r="E349">
        <v>0</v>
      </c>
      <c r="F349">
        <v>0</v>
      </c>
      <c r="G349">
        <v>2964</v>
      </c>
      <c r="H349">
        <v>4533.17</v>
      </c>
      <c r="I349">
        <v>5928</v>
      </c>
    </row>
    <row r="350" spans="1:9" x14ac:dyDescent="0.25">
      <c r="A350" t="s">
        <v>9</v>
      </c>
      <c r="B350">
        <v>9212987</v>
      </c>
      <c r="C350" t="s">
        <v>186</v>
      </c>
      <c r="D350" t="s">
        <v>187</v>
      </c>
      <c r="E350">
        <v>5</v>
      </c>
      <c r="F350">
        <v>12</v>
      </c>
      <c r="G350">
        <v>3150</v>
      </c>
      <c r="H350">
        <v>0</v>
      </c>
      <c r="I350">
        <v>9450</v>
      </c>
    </row>
    <row r="351" spans="1:9" x14ac:dyDescent="0.25">
      <c r="A351" t="s">
        <v>9</v>
      </c>
      <c r="B351">
        <v>14408046</v>
      </c>
      <c r="C351" t="s">
        <v>66</v>
      </c>
      <c r="D351" t="s">
        <v>67</v>
      </c>
      <c r="E351">
        <v>2</v>
      </c>
      <c r="F351">
        <v>1</v>
      </c>
      <c r="G351">
        <v>5760</v>
      </c>
      <c r="H351">
        <v>0</v>
      </c>
      <c r="I351">
        <v>0</v>
      </c>
    </row>
    <row r="352" spans="1:9" x14ac:dyDescent="0.25">
      <c r="A352" t="s">
        <v>9</v>
      </c>
      <c r="B352">
        <v>6339642</v>
      </c>
      <c r="C352" t="s">
        <v>32</v>
      </c>
      <c r="D352" t="s">
        <v>33</v>
      </c>
      <c r="E352">
        <v>5</v>
      </c>
      <c r="F352">
        <v>1</v>
      </c>
      <c r="G352">
        <v>3375</v>
      </c>
      <c r="H352">
        <v>0</v>
      </c>
      <c r="I352">
        <v>0</v>
      </c>
    </row>
    <row r="353" spans="1:9" x14ac:dyDescent="0.25">
      <c r="A353" t="s">
        <v>9</v>
      </c>
      <c r="B353">
        <v>26581828</v>
      </c>
      <c r="C353" t="s">
        <v>188</v>
      </c>
      <c r="D353" t="s">
        <v>189</v>
      </c>
      <c r="E353">
        <v>5</v>
      </c>
      <c r="F353">
        <v>2</v>
      </c>
      <c r="G353">
        <v>2237.3000000000002</v>
      </c>
      <c r="H353">
        <v>0</v>
      </c>
      <c r="I353">
        <v>51905</v>
      </c>
    </row>
    <row r="354" spans="1:9" x14ac:dyDescent="0.25">
      <c r="A354" t="s">
        <v>9</v>
      </c>
      <c r="B354">
        <v>9369481</v>
      </c>
      <c r="C354" t="s">
        <v>42</v>
      </c>
      <c r="D354" t="s">
        <v>43</v>
      </c>
      <c r="E354">
        <v>5</v>
      </c>
      <c r="F354">
        <v>48</v>
      </c>
      <c r="G354">
        <v>3570</v>
      </c>
      <c r="H354">
        <v>0</v>
      </c>
      <c r="I354">
        <v>242760</v>
      </c>
    </row>
    <row r="355" spans="1:9" x14ac:dyDescent="0.25">
      <c r="A355" t="s">
        <v>9</v>
      </c>
      <c r="B355">
        <v>12037310</v>
      </c>
      <c r="C355" t="s">
        <v>113</v>
      </c>
      <c r="D355" t="s">
        <v>114</v>
      </c>
      <c r="E355">
        <v>0</v>
      </c>
      <c r="F355">
        <v>232</v>
      </c>
      <c r="G355">
        <v>1909.5</v>
      </c>
      <c r="H355">
        <v>0</v>
      </c>
      <c r="I355">
        <v>163855</v>
      </c>
    </row>
    <row r="356" spans="1:9" x14ac:dyDescent="0.25">
      <c r="A356" t="s">
        <v>9</v>
      </c>
      <c r="B356">
        <v>14640202</v>
      </c>
      <c r="C356" t="s">
        <v>95</v>
      </c>
      <c r="D356" t="s">
        <v>96</v>
      </c>
      <c r="E356">
        <v>4</v>
      </c>
      <c r="F356">
        <v>100</v>
      </c>
      <c r="G356">
        <v>2196.25</v>
      </c>
      <c r="H356">
        <v>6755</v>
      </c>
      <c r="I356">
        <v>27020</v>
      </c>
    </row>
    <row r="357" spans="1:9" x14ac:dyDescent="0.25">
      <c r="A357" t="s">
        <v>9</v>
      </c>
      <c r="B357">
        <v>6350661</v>
      </c>
      <c r="C357" t="s">
        <v>16</v>
      </c>
      <c r="D357" t="s">
        <v>17</v>
      </c>
      <c r="E357">
        <v>0</v>
      </c>
      <c r="F357">
        <v>0</v>
      </c>
      <c r="G357">
        <v>3134.2</v>
      </c>
      <c r="H357">
        <v>0</v>
      </c>
      <c r="I357">
        <v>0</v>
      </c>
    </row>
    <row r="358" spans="1:9" x14ac:dyDescent="0.25">
      <c r="A358" t="s">
        <v>9</v>
      </c>
      <c r="B358">
        <v>26035983</v>
      </c>
      <c r="C358" t="s">
        <v>190</v>
      </c>
      <c r="D358" t="s">
        <v>191</v>
      </c>
      <c r="E358">
        <v>5</v>
      </c>
      <c r="F358">
        <v>4</v>
      </c>
      <c r="G358">
        <v>3370.86</v>
      </c>
      <c r="H358">
        <v>0</v>
      </c>
      <c r="I358">
        <v>37008</v>
      </c>
    </row>
    <row r="359" spans="1:9" x14ac:dyDescent="0.25">
      <c r="A359" t="s">
        <v>9</v>
      </c>
      <c r="B359">
        <v>33761213</v>
      </c>
      <c r="C359" t="s">
        <v>192</v>
      </c>
      <c r="D359" t="s">
        <v>193</v>
      </c>
      <c r="E359">
        <v>4</v>
      </c>
      <c r="F359">
        <v>1</v>
      </c>
      <c r="G359">
        <v>3154.63</v>
      </c>
      <c r="H359">
        <v>0</v>
      </c>
      <c r="I359">
        <v>3040</v>
      </c>
    </row>
    <row r="360" spans="1:9" x14ac:dyDescent="0.25">
      <c r="A360" t="s">
        <v>9</v>
      </c>
      <c r="B360">
        <v>8301192</v>
      </c>
      <c r="C360" t="s">
        <v>77</v>
      </c>
      <c r="D360" t="s">
        <v>78</v>
      </c>
      <c r="E360">
        <v>3</v>
      </c>
      <c r="F360">
        <v>4</v>
      </c>
      <c r="G360">
        <v>2381.36</v>
      </c>
      <c r="H360">
        <v>0</v>
      </c>
      <c r="I360">
        <v>4792</v>
      </c>
    </row>
    <row r="361" spans="1:9" x14ac:dyDescent="0.25">
      <c r="A361" t="s">
        <v>9</v>
      </c>
      <c r="B361">
        <v>13846000</v>
      </c>
      <c r="C361" t="s">
        <v>22</v>
      </c>
      <c r="D361" t="s">
        <v>23</v>
      </c>
      <c r="E361">
        <v>0</v>
      </c>
      <c r="F361">
        <v>4</v>
      </c>
      <c r="G361">
        <v>2681</v>
      </c>
      <c r="H361">
        <v>0</v>
      </c>
      <c r="I361">
        <v>2681</v>
      </c>
    </row>
    <row r="362" spans="1:9" x14ac:dyDescent="0.25">
      <c r="A362" t="s">
        <v>9</v>
      </c>
      <c r="B362">
        <v>11006663</v>
      </c>
      <c r="C362" t="s">
        <v>26</v>
      </c>
      <c r="D362" t="s">
        <v>27</v>
      </c>
      <c r="E362">
        <v>5</v>
      </c>
      <c r="F362">
        <v>197</v>
      </c>
      <c r="G362">
        <v>1962</v>
      </c>
      <c r="H362">
        <v>0</v>
      </c>
      <c r="I362">
        <v>13734</v>
      </c>
    </row>
    <row r="363" spans="1:9" x14ac:dyDescent="0.25">
      <c r="A363" t="s">
        <v>9</v>
      </c>
      <c r="B363">
        <v>21561541</v>
      </c>
      <c r="C363" t="s">
        <v>194</v>
      </c>
      <c r="D363" t="s">
        <v>195</v>
      </c>
      <c r="E363">
        <v>2</v>
      </c>
      <c r="F363">
        <v>2</v>
      </c>
      <c r="G363">
        <v>1495</v>
      </c>
      <c r="H363">
        <v>747.5</v>
      </c>
      <c r="I363">
        <v>1495</v>
      </c>
    </row>
    <row r="364" spans="1:9" x14ac:dyDescent="0.25">
      <c r="A364" t="s">
        <v>9</v>
      </c>
      <c r="B364">
        <v>22023878</v>
      </c>
      <c r="C364" t="s">
        <v>26</v>
      </c>
      <c r="D364" t="s">
        <v>27</v>
      </c>
      <c r="E364">
        <v>5</v>
      </c>
      <c r="F364">
        <v>20</v>
      </c>
      <c r="G364">
        <v>2895.73</v>
      </c>
      <c r="H364">
        <v>0</v>
      </c>
      <c r="I364">
        <v>22358</v>
      </c>
    </row>
    <row r="365" spans="1:9" x14ac:dyDescent="0.25">
      <c r="A365" t="s">
        <v>9</v>
      </c>
      <c r="B365">
        <v>18928726</v>
      </c>
      <c r="C365" t="s">
        <v>126</v>
      </c>
      <c r="D365" t="s">
        <v>127</v>
      </c>
      <c r="E365">
        <v>0</v>
      </c>
      <c r="F365">
        <v>2</v>
      </c>
      <c r="G365">
        <v>6829</v>
      </c>
      <c r="H365">
        <v>0</v>
      </c>
      <c r="I365">
        <v>0</v>
      </c>
    </row>
    <row r="366" spans="1:9" x14ac:dyDescent="0.25">
      <c r="A366" t="s">
        <v>9</v>
      </c>
      <c r="B366">
        <v>18386779</v>
      </c>
      <c r="C366" t="s">
        <v>64</v>
      </c>
      <c r="D366" t="s">
        <v>65</v>
      </c>
      <c r="E366">
        <v>0</v>
      </c>
      <c r="F366">
        <v>1</v>
      </c>
      <c r="G366">
        <v>5941</v>
      </c>
      <c r="H366">
        <v>0</v>
      </c>
      <c r="I366">
        <v>11882</v>
      </c>
    </row>
    <row r="367" spans="1:9" x14ac:dyDescent="0.25">
      <c r="A367" t="s">
        <v>9</v>
      </c>
      <c r="B367">
        <v>17473021</v>
      </c>
      <c r="C367" t="s">
        <v>124</v>
      </c>
      <c r="D367" t="s">
        <v>125</v>
      </c>
      <c r="E367">
        <v>5</v>
      </c>
      <c r="F367">
        <v>7</v>
      </c>
      <c r="G367">
        <v>4675</v>
      </c>
      <c r="H367">
        <v>0</v>
      </c>
      <c r="I367">
        <v>9350</v>
      </c>
    </row>
    <row r="368" spans="1:9" x14ac:dyDescent="0.25">
      <c r="A368" t="s">
        <v>9</v>
      </c>
      <c r="B368">
        <v>9748901</v>
      </c>
      <c r="C368" t="s">
        <v>36</v>
      </c>
      <c r="D368" t="s">
        <v>105</v>
      </c>
      <c r="E368">
        <v>5</v>
      </c>
      <c r="F368">
        <v>8</v>
      </c>
      <c r="G368">
        <v>3191.13</v>
      </c>
      <c r="H368">
        <v>0</v>
      </c>
      <c r="I368">
        <v>8007</v>
      </c>
    </row>
    <row r="369" spans="1:9" x14ac:dyDescent="0.25">
      <c r="A369" t="s">
        <v>9</v>
      </c>
      <c r="B369">
        <v>36090536</v>
      </c>
      <c r="C369" t="s">
        <v>167</v>
      </c>
      <c r="D369" t="s">
        <v>168</v>
      </c>
      <c r="E369">
        <v>0</v>
      </c>
      <c r="F369">
        <v>0</v>
      </c>
      <c r="G369">
        <v>1859.23</v>
      </c>
      <c r="H369">
        <v>0</v>
      </c>
      <c r="I369">
        <v>3301</v>
      </c>
    </row>
    <row r="370" spans="1:9" x14ac:dyDescent="0.25">
      <c r="A370" t="s">
        <v>9</v>
      </c>
      <c r="B370">
        <v>19712302</v>
      </c>
      <c r="C370" t="s">
        <v>171</v>
      </c>
      <c r="D370" t="s">
        <v>172</v>
      </c>
      <c r="E370">
        <v>0</v>
      </c>
      <c r="F370">
        <v>0</v>
      </c>
      <c r="G370">
        <v>1912</v>
      </c>
      <c r="H370">
        <v>0</v>
      </c>
      <c r="I370">
        <v>5736</v>
      </c>
    </row>
  </sheetData>
  <sortState ref="K2:M370">
    <sortCondition descending="1" ref="M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Data of niche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Георгий</cp:lastModifiedBy>
  <dcterms:created xsi:type="dcterms:W3CDTF">2021-09-24T18:52:36Z</dcterms:created>
  <dcterms:modified xsi:type="dcterms:W3CDTF">2021-09-24T18:56:26Z</dcterms:modified>
</cp:coreProperties>
</file>