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0" i="1" l="1"/>
  <c r="L6" i="1"/>
  <c r="L14" i="1"/>
  <c r="L7" i="1"/>
  <c r="L26" i="1"/>
  <c r="L13" i="1"/>
  <c r="L23" i="1"/>
  <c r="L33" i="1"/>
  <c r="L2" i="1"/>
  <c r="L24" i="1"/>
  <c r="L20" i="1"/>
  <c r="L5" i="1"/>
  <c r="L27" i="1"/>
  <c r="L22" i="1"/>
  <c r="L11" i="1"/>
  <c r="L25" i="1"/>
  <c r="L32" i="1"/>
  <c r="L3" i="1"/>
  <c r="L15" i="1"/>
  <c r="L17" i="1"/>
  <c r="L9" i="1"/>
  <c r="L31" i="1"/>
  <c r="L4" i="1"/>
  <c r="L29" i="1"/>
  <c r="L21" i="1"/>
  <c r="L12" i="1"/>
  <c r="L18" i="1"/>
  <c r="L16" i="1"/>
  <c r="L8" i="1"/>
  <c r="L28" i="1"/>
  <c r="L30" i="1"/>
  <c r="L19" i="1"/>
  <c r="M19" i="1" s="1"/>
  <c r="M16" i="1" l="1"/>
  <c r="M29" i="1"/>
  <c r="M17" i="1"/>
  <c r="M25" i="1"/>
  <c r="M5" i="1"/>
  <c r="M33" i="1"/>
  <c r="M7" i="1"/>
  <c r="M30" i="1"/>
  <c r="M18" i="1"/>
  <c r="M4" i="1"/>
  <c r="M15" i="1"/>
  <c r="M11" i="1"/>
  <c r="M20" i="1"/>
  <c r="M23" i="1"/>
  <c r="M14" i="1"/>
  <c r="M28" i="1"/>
  <c r="M12" i="1"/>
  <c r="M31" i="1"/>
  <c r="M3" i="1"/>
  <c r="M22" i="1"/>
  <c r="M24" i="1"/>
  <c r="M13" i="1"/>
  <c r="M6" i="1"/>
  <c r="M8" i="1"/>
  <c r="M21" i="1"/>
  <c r="M9" i="1"/>
  <c r="M32" i="1"/>
  <c r="M27" i="1"/>
  <c r="M2" i="1"/>
  <c r="M26" i="1"/>
  <c r="M10" i="1"/>
</calcChain>
</file>

<file path=xl/sharedStrings.xml><?xml version="1.0" encoding="utf-8"?>
<sst xmlns="http://schemas.openxmlformats.org/spreadsheetml/2006/main" count="185" uniqueCount="89">
  <si>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</si>
  <si>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</si>
  <si>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</si>
  <si>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</si>
  <si>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</si>
  <si>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</si>
  <si>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</si>
  <si>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</si>
  <si>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</si>
  <si>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Тоник</t>
  </si>
  <si>
    <t>Lavant</t>
  </si>
  <si>
    <t>Матвеев Андрей Юрьевич ИП</t>
  </si>
  <si>
    <t>Сыворотка-пилинг для лица ночная с миндальной кислотой. Для жирной и проблемной кожи. 30 мл</t>
  </si>
  <si>
    <t>ICON SKIN</t>
  </si>
  <si>
    <t>Общество с ограниченной ответственностью «Эстилаб Рус»</t>
  </si>
  <si>
    <t>Пилинг мультикислотный</t>
  </si>
  <si>
    <t>ARAVIA Laboratories</t>
  </si>
  <si>
    <t>ИП Жданова Ольга Викторовна</t>
  </si>
  <si>
    <t>FERULIN-25 Кислотный Пилинг для лица с Феруловой и Миндальной кислотой, Биоматрикс Фармлайн 30мл</t>
  </si>
  <si>
    <t>BIOMATRIX</t>
  </si>
  <si>
    <t>"ПРОФИКОСМЕТИК"</t>
  </si>
  <si>
    <t>Пенка</t>
  </si>
  <si>
    <t>Cosmo-Larabar</t>
  </si>
  <si>
    <t>ООО "ГИГИЕНА ЛАБ"</t>
  </si>
  <si>
    <t>Сыворотка</t>
  </si>
  <si>
    <t>СпивакЪ</t>
  </si>
  <si>
    <t>НАТУРАЛЬНО ООО</t>
  </si>
  <si>
    <t>THE ORDINARY</t>
  </si>
  <si>
    <t>ИП Беженар Иван Сергеевич</t>
  </si>
  <si>
    <t>Delia</t>
  </si>
  <si>
    <t>ООО "ЭВА"</t>
  </si>
  <si>
    <t>Пилинг</t>
  </si>
  <si>
    <t>SCI professional</t>
  </si>
  <si>
    <t>ООО "НАУКА И ТЕХНОЛОГИИ"</t>
  </si>
  <si>
    <t>Bielenda Professional</t>
  </si>
  <si>
    <t>By Wishtrend</t>
  </si>
  <si>
    <t>ООО "КРЕМ ШОП"</t>
  </si>
  <si>
    <t>Likato Professional</t>
  </si>
  <si>
    <t>Пилинг миндальный / салициловый / мультикислотный</t>
  </si>
  <si>
    <t>ЭСТЕНИТИ ЛАБ РУС ООО</t>
  </si>
  <si>
    <t>KB Cosmetics</t>
  </si>
  <si>
    <t>ООО "ЛИДЕРТРЕЙД"</t>
  </si>
  <si>
    <t>ООО "КОРЕКС"</t>
  </si>
  <si>
    <t>Пилинг миндальный / мультикислотный</t>
  </si>
  <si>
    <t>ИП Мокеев Михаил Андреевич</t>
  </si>
  <si>
    <t>ART&amp;FACT.</t>
  </si>
  <si>
    <t>ООО "КЕАРЛИ ГРУПП"</t>
  </si>
  <si>
    <t>Пилинг миндальный</t>
  </si>
  <si>
    <t>BTpeel</t>
  </si>
  <si>
    <t>ООО "МОРАНДА"</t>
  </si>
  <si>
    <t>EVINAL</t>
  </si>
  <si>
    <t>ГРИНФАРМА РУС ООО</t>
  </si>
  <si>
    <t>SEVEN PIGGIES</t>
  </si>
  <si>
    <t>ООО "КОСМЕТИК ЛАЙН"</t>
  </si>
  <si>
    <t>Косметический набор для ухода</t>
  </si>
  <si>
    <t>ИП Мокеева Анастасия Сергеевна</t>
  </si>
  <si>
    <t>BIELENDA</t>
  </si>
  <si>
    <t>ООО "РТБ-СИСТЕМС"</t>
  </si>
  <si>
    <t>Маска косметическая</t>
  </si>
  <si>
    <t>Belkosmex</t>
  </si>
  <si>
    <t>ИП Кощеева Татьяна Александровна</t>
  </si>
  <si>
    <t>Prosto Cosmetics</t>
  </si>
  <si>
    <t>ИП Носова Виолетта Игоревна</t>
  </si>
  <si>
    <t>ООО "ЕТС"</t>
  </si>
  <si>
    <t>Пилинг кислотный</t>
  </si>
  <si>
    <t>ООО "ПЭК ГАЛАТЕЯ"</t>
  </si>
  <si>
    <t>Жидкое мыло</t>
  </si>
  <si>
    <t>SYNERGETIC</t>
  </si>
  <si>
    <t>ООО "СИНЕРГЕТИК"</t>
  </si>
  <si>
    <t>BELWEDER</t>
  </si>
  <si>
    <t>ООО "БЕЛЬФАРМА"</t>
  </si>
  <si>
    <t>ИП Ибраев Роман Рузелевич</t>
  </si>
  <si>
    <t>Крем восстановление / против пигментации / обновление кожи</t>
  </si>
  <si>
    <t>Doctor's Advice</t>
  </si>
  <si>
    <t>ООО "ЛАБОРАТОРИЯ КРАСОТЫ"</t>
  </si>
  <si>
    <t>Крем увлажнение</t>
  </si>
  <si>
    <t>SESDERMA</t>
  </si>
  <si>
    <t>ООО "СЕСДЕРМА РУС"</t>
  </si>
  <si>
    <t>Пилинг фруктовый</t>
  </si>
  <si>
    <t>Wish Formula</t>
  </si>
  <si>
    <t>EVSI</t>
  </si>
  <si>
    <t>ИП Кардаш Виктор Иванович</t>
  </si>
  <si>
    <t>Пилинг миндальный / фруктовый</t>
  </si>
  <si>
    <t>BEAUTIFIC</t>
  </si>
  <si>
    <t>ООО "ДЖИЭСЭС КОСМЕТИКС"</t>
  </si>
  <si>
    <t>ООО "Ц СЕРВИС"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</si>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</sst>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86</v>
      </c>
      <c r="L1" s="2" t="s">
        <v>87</v>
      </c>
      <c r="M1" s="2" t="s">
        <v>88</v>
      </c>
    </row>
    <row r="2" spans="1:13" x14ac:dyDescent="0.25">
      <c r="A2" t="s">
        <v>9</v>
      </c>
      <c r="B2">
        <v>18006930</v>
      </c>
      <c r="C2" t="s">
        <v>10</v>
      </c>
      <c r="D2" t="s">
        <v>11</v>
      </c>
      <c r="E2">
        <v>5</v>
      </c>
      <c r="F2">
        <v>695</v>
      </c>
      <c r="G2">
        <v>301.8</v>
      </c>
      <c r="H2">
        <v>0</v>
      </c>
      <c r="I2">
        <v>136275</v>
      </c>
      <c r="K2" t="s">
        <v>30</v>
      </c>
      <c r="L2">
        <f>SUMIF(D:D, K2, I:I)</f>
        <v>3658740</v>
      </c>
      <c r="M2">
        <f>L2/SUM(L:L)</f>
        <v>0.30924287754759988</v>
      </c>
    </row>
    <row r="3" spans="1:13" x14ac:dyDescent="0.25">
      <c r="A3" t="s">
        <v>12</v>
      </c>
      <c r="B3">
        <v>5551883</v>
      </c>
      <c r="C3" t="s">
        <v>13</v>
      </c>
      <c r="D3" t="s">
        <v>14</v>
      </c>
      <c r="E3">
        <v>4</v>
      </c>
      <c r="F3">
        <v>1390</v>
      </c>
      <c r="G3">
        <v>673.33</v>
      </c>
      <c r="H3">
        <v>0</v>
      </c>
      <c r="I3">
        <v>790379</v>
      </c>
      <c r="K3" t="s">
        <v>68</v>
      </c>
      <c r="L3">
        <f>SUMIF(D:D, K3, I:I)</f>
        <v>2274693</v>
      </c>
      <c r="M3">
        <f>L3/SUM(L:L)</f>
        <v>0.19226089004886451</v>
      </c>
    </row>
    <row r="4" spans="1:13" x14ac:dyDescent="0.25">
      <c r="A4" t="s">
        <v>15</v>
      </c>
      <c r="B4">
        <v>21446658</v>
      </c>
      <c r="C4" t="s">
        <v>16</v>
      </c>
      <c r="D4" t="s">
        <v>17</v>
      </c>
      <c r="E4">
        <v>4</v>
      </c>
      <c r="F4">
        <v>66</v>
      </c>
      <c r="G4">
        <v>646</v>
      </c>
      <c r="H4">
        <v>0</v>
      </c>
      <c r="I4">
        <v>183464</v>
      </c>
      <c r="K4" t="s">
        <v>14</v>
      </c>
      <c r="L4">
        <f>SUMIF(D:D, K4, I:I)</f>
        <v>1910978</v>
      </c>
      <c r="M4">
        <f>L4/SUM(L:L)</f>
        <v>0.16151908461660497</v>
      </c>
    </row>
    <row r="5" spans="1:13" x14ac:dyDescent="0.25">
      <c r="A5" t="s">
        <v>18</v>
      </c>
      <c r="B5">
        <v>38992928</v>
      </c>
      <c r="C5" t="s">
        <v>19</v>
      </c>
      <c r="D5" t="s">
        <v>20</v>
      </c>
      <c r="E5">
        <v>5</v>
      </c>
      <c r="F5">
        <v>3</v>
      </c>
      <c r="G5">
        <v>1064</v>
      </c>
      <c r="H5">
        <v>26448</v>
      </c>
      <c r="I5">
        <v>61712</v>
      </c>
      <c r="K5" t="s">
        <v>55</v>
      </c>
      <c r="L5">
        <f>SUMIF(D:D, K5, I:I)</f>
        <v>840775</v>
      </c>
      <c r="M5">
        <f>L5/SUM(L:L)</f>
        <v>7.10637214915745E-2</v>
      </c>
    </row>
    <row r="6" spans="1:13" x14ac:dyDescent="0.25">
      <c r="A6" t="s">
        <v>21</v>
      </c>
      <c r="B6">
        <v>35075189</v>
      </c>
      <c r="C6" t="s">
        <v>22</v>
      </c>
      <c r="D6" t="s">
        <v>23</v>
      </c>
      <c r="E6">
        <v>0</v>
      </c>
      <c r="F6">
        <v>0</v>
      </c>
      <c r="G6">
        <v>1374</v>
      </c>
      <c r="H6">
        <v>0</v>
      </c>
      <c r="I6">
        <v>0</v>
      </c>
      <c r="K6" t="s">
        <v>49</v>
      </c>
      <c r="L6">
        <f>SUMIF(D:D, K6, I:I)</f>
        <v>752550</v>
      </c>
      <c r="M6">
        <f>L6/SUM(L:L)</f>
        <v>6.3606795645070782E-2</v>
      </c>
    </row>
    <row r="7" spans="1:13" x14ac:dyDescent="0.25">
      <c r="A7" t="s">
        <v>24</v>
      </c>
      <c r="B7">
        <v>17804345</v>
      </c>
      <c r="C7" t="s">
        <v>25</v>
      </c>
      <c r="D7" t="s">
        <v>26</v>
      </c>
      <c r="E7">
        <v>5</v>
      </c>
      <c r="F7">
        <v>50</v>
      </c>
      <c r="G7">
        <v>278</v>
      </c>
      <c r="H7">
        <v>0</v>
      </c>
      <c r="I7">
        <v>24742</v>
      </c>
      <c r="K7" t="s">
        <v>74</v>
      </c>
      <c r="L7">
        <f>SUMIF(D:D, K7, I:I)</f>
        <v>371790</v>
      </c>
      <c r="M7">
        <f>L7/SUM(L:L)</f>
        <v>3.1424318055784821E-2</v>
      </c>
    </row>
    <row r="8" spans="1:13" x14ac:dyDescent="0.25">
      <c r="A8" t="s">
        <v>24</v>
      </c>
      <c r="B8">
        <v>38718655</v>
      </c>
      <c r="C8" t="s">
        <v>27</v>
      </c>
      <c r="D8" t="s">
        <v>28</v>
      </c>
      <c r="E8">
        <v>5</v>
      </c>
      <c r="F8">
        <v>1</v>
      </c>
      <c r="G8">
        <v>1292</v>
      </c>
      <c r="H8">
        <v>6120</v>
      </c>
      <c r="I8">
        <v>4080</v>
      </c>
      <c r="K8" t="s">
        <v>57</v>
      </c>
      <c r="L8">
        <f>SUMIF(D:D, K8, I:I)</f>
        <v>280527</v>
      </c>
      <c r="M8">
        <f>L8/SUM(L:L)</f>
        <v>2.371061532379878E-2</v>
      </c>
    </row>
    <row r="9" spans="1:13" x14ac:dyDescent="0.25">
      <c r="A9" t="s">
        <v>24</v>
      </c>
      <c r="B9">
        <v>15928427</v>
      </c>
      <c r="C9" t="s">
        <v>29</v>
      </c>
      <c r="D9" t="s">
        <v>30</v>
      </c>
      <c r="E9">
        <v>0</v>
      </c>
      <c r="F9">
        <v>0</v>
      </c>
      <c r="G9">
        <v>225.03</v>
      </c>
      <c r="H9">
        <v>0</v>
      </c>
      <c r="I9">
        <v>791</v>
      </c>
      <c r="K9" t="s">
        <v>39</v>
      </c>
      <c r="L9">
        <f>SUMIF(D:D, K9, I:I)</f>
        <v>257394</v>
      </c>
      <c r="M9">
        <f>L9/SUM(L:L)</f>
        <v>2.1755375135562222E-2</v>
      </c>
    </row>
    <row r="10" spans="1:13" x14ac:dyDescent="0.25">
      <c r="A10" t="s">
        <v>31</v>
      </c>
      <c r="B10">
        <v>29298309</v>
      </c>
      <c r="C10" t="s">
        <v>32</v>
      </c>
      <c r="D10" t="s">
        <v>33</v>
      </c>
      <c r="E10">
        <v>5</v>
      </c>
      <c r="F10">
        <v>15</v>
      </c>
      <c r="G10">
        <v>385.86</v>
      </c>
      <c r="H10">
        <v>0</v>
      </c>
      <c r="I10">
        <v>4670</v>
      </c>
      <c r="K10" t="s">
        <v>46</v>
      </c>
      <c r="L10">
        <f>SUMIF(D:D, K10, I:I)</f>
        <v>219143</v>
      </c>
      <c r="M10">
        <f>L10/SUM(L:L)</f>
        <v>1.8522336081386946E-2</v>
      </c>
    </row>
    <row r="11" spans="1:13" x14ac:dyDescent="0.25">
      <c r="A11" t="s">
        <v>21</v>
      </c>
      <c r="B11">
        <v>35075191</v>
      </c>
      <c r="C11" t="s">
        <v>22</v>
      </c>
      <c r="D11" t="s">
        <v>23</v>
      </c>
      <c r="E11">
        <v>0</v>
      </c>
      <c r="F11">
        <v>0</v>
      </c>
      <c r="G11">
        <v>1258</v>
      </c>
      <c r="H11">
        <v>0</v>
      </c>
      <c r="I11">
        <v>0</v>
      </c>
      <c r="K11" t="s">
        <v>11</v>
      </c>
      <c r="L11">
        <f>SUMIF(D:D, K11, I:I)</f>
        <v>195648</v>
      </c>
      <c r="M11">
        <f>L11/SUM(L:L)</f>
        <v>1.6536499042411546E-2</v>
      </c>
    </row>
    <row r="12" spans="1:13" x14ac:dyDescent="0.25">
      <c r="A12" t="s">
        <v>9</v>
      </c>
      <c r="B12">
        <v>35270319</v>
      </c>
      <c r="C12" t="s">
        <v>34</v>
      </c>
      <c r="D12" t="s">
        <v>30</v>
      </c>
      <c r="E12">
        <v>0</v>
      </c>
      <c r="F12">
        <v>0</v>
      </c>
      <c r="G12">
        <v>1087.3599999999999</v>
      </c>
      <c r="H12">
        <v>0</v>
      </c>
      <c r="I12">
        <v>2781</v>
      </c>
      <c r="K12" t="s">
        <v>85</v>
      </c>
      <c r="L12">
        <f>SUMIF(D:D, K12, I:I)</f>
        <v>185460</v>
      </c>
      <c r="M12">
        <f>L12/SUM(L:L)</f>
        <v>1.5675392093993525E-2</v>
      </c>
    </row>
    <row r="13" spans="1:13" x14ac:dyDescent="0.25">
      <c r="A13" t="s">
        <v>9</v>
      </c>
      <c r="B13">
        <v>25427648</v>
      </c>
      <c r="C13" t="s">
        <v>35</v>
      </c>
      <c r="D13" t="s">
        <v>36</v>
      </c>
      <c r="E13">
        <v>5</v>
      </c>
      <c r="F13">
        <v>2</v>
      </c>
      <c r="G13">
        <v>891.74</v>
      </c>
      <c r="H13">
        <v>195.22</v>
      </c>
      <c r="I13">
        <v>1757</v>
      </c>
      <c r="K13" t="s">
        <v>17</v>
      </c>
      <c r="L13">
        <f>SUMIF(D:D, K13, I:I)</f>
        <v>183464</v>
      </c>
      <c r="M13">
        <f>L13/SUM(L:L)</f>
        <v>1.5506686806494275E-2</v>
      </c>
    </row>
    <row r="14" spans="1:13" x14ac:dyDescent="0.25">
      <c r="A14" t="s">
        <v>24</v>
      </c>
      <c r="B14">
        <v>24707064</v>
      </c>
      <c r="C14" t="s">
        <v>37</v>
      </c>
      <c r="D14" t="s">
        <v>11</v>
      </c>
      <c r="E14">
        <v>5</v>
      </c>
      <c r="F14">
        <v>206</v>
      </c>
      <c r="G14">
        <v>497.6</v>
      </c>
      <c r="H14">
        <v>0</v>
      </c>
      <c r="I14">
        <v>59373</v>
      </c>
      <c r="K14" t="s">
        <v>42</v>
      </c>
      <c r="L14">
        <f>SUMIF(D:D, K14, I:I)</f>
        <v>146874</v>
      </c>
      <c r="M14">
        <f>L14/SUM(L:L)</f>
        <v>1.2414038274631754E-2</v>
      </c>
    </row>
    <row r="15" spans="1:13" x14ac:dyDescent="0.25">
      <c r="A15" t="s">
        <v>38</v>
      </c>
      <c r="B15">
        <v>29017145</v>
      </c>
      <c r="C15" t="s">
        <v>13</v>
      </c>
      <c r="D15" t="s">
        <v>39</v>
      </c>
      <c r="E15">
        <v>5</v>
      </c>
      <c r="F15">
        <v>33</v>
      </c>
      <c r="G15">
        <v>538.20000000000005</v>
      </c>
      <c r="H15">
        <v>0</v>
      </c>
      <c r="I15">
        <v>257394</v>
      </c>
      <c r="K15" t="s">
        <v>62</v>
      </c>
      <c r="L15">
        <f>SUMIF(D:D, K15, I:I)</f>
        <v>123185</v>
      </c>
      <c r="M15">
        <f>L15/SUM(L:L)</f>
        <v>1.0411804028354321E-2</v>
      </c>
    </row>
    <row r="16" spans="1:13" x14ac:dyDescent="0.25">
      <c r="A16" t="s">
        <v>31</v>
      </c>
      <c r="B16">
        <v>27129296</v>
      </c>
      <c r="C16" t="s">
        <v>40</v>
      </c>
      <c r="D16" t="s">
        <v>41</v>
      </c>
      <c r="E16">
        <v>0</v>
      </c>
      <c r="F16">
        <v>0</v>
      </c>
      <c r="G16">
        <v>545.89</v>
      </c>
      <c r="H16">
        <v>298.24</v>
      </c>
      <c r="I16">
        <v>8649</v>
      </c>
      <c r="K16" t="s">
        <v>84</v>
      </c>
      <c r="L16">
        <f>SUMIF(D:D, K16, I:I)</f>
        <v>100667</v>
      </c>
      <c r="M16">
        <f>L16/SUM(L:L)</f>
        <v>8.5085446776989437E-3</v>
      </c>
    </row>
    <row r="17" spans="1:13" x14ac:dyDescent="0.25">
      <c r="A17" t="s">
        <v>9</v>
      </c>
      <c r="B17">
        <v>15035022</v>
      </c>
      <c r="C17" t="s">
        <v>35</v>
      </c>
      <c r="D17" t="s">
        <v>42</v>
      </c>
      <c r="E17">
        <v>4</v>
      </c>
      <c r="F17">
        <v>19</v>
      </c>
      <c r="G17">
        <v>759.93</v>
      </c>
      <c r="H17">
        <v>3701.28</v>
      </c>
      <c r="I17">
        <v>51818</v>
      </c>
      <c r="K17" t="s">
        <v>20</v>
      </c>
      <c r="L17">
        <f>SUMIF(D:D, K17, I:I)</f>
        <v>61712</v>
      </c>
      <c r="M17">
        <f>L17/SUM(L:L)</f>
        <v>5.2160023557884638E-3</v>
      </c>
    </row>
    <row r="18" spans="1:13" x14ac:dyDescent="0.25">
      <c r="A18" t="s">
        <v>43</v>
      </c>
      <c r="B18">
        <v>10989636</v>
      </c>
      <c r="C18" t="s">
        <v>13</v>
      </c>
      <c r="D18" t="s">
        <v>14</v>
      </c>
      <c r="E18">
        <v>4</v>
      </c>
      <c r="F18">
        <v>300</v>
      </c>
      <c r="G18">
        <v>758.8</v>
      </c>
      <c r="H18">
        <v>0</v>
      </c>
      <c r="I18">
        <v>257180</v>
      </c>
      <c r="K18" t="s">
        <v>65</v>
      </c>
      <c r="L18">
        <f>SUMIF(D:D, K18, I:I)</f>
        <v>61277</v>
      </c>
      <c r="M18">
        <f>L18/SUM(L:L)</f>
        <v>5.1792354218895787E-3</v>
      </c>
    </row>
    <row r="19" spans="1:13" x14ac:dyDescent="0.25">
      <c r="A19" t="s">
        <v>9</v>
      </c>
      <c r="B19">
        <v>25427021</v>
      </c>
      <c r="C19" t="s">
        <v>35</v>
      </c>
      <c r="D19" t="s">
        <v>36</v>
      </c>
      <c r="E19">
        <v>5</v>
      </c>
      <c r="F19">
        <v>2</v>
      </c>
      <c r="G19">
        <v>1870.23</v>
      </c>
      <c r="H19">
        <v>0</v>
      </c>
      <c r="I19">
        <v>13167</v>
      </c>
      <c r="K19" t="s">
        <v>71</v>
      </c>
      <c r="L19">
        <f>SUMIF(D:D, K19, I:I)</f>
        <v>60498</v>
      </c>
      <c r="M19">
        <f>L19/SUM(L:L)</f>
        <v>5.1133930276200815E-3</v>
      </c>
    </row>
    <row r="20" spans="1:13" x14ac:dyDescent="0.25">
      <c r="A20" t="s">
        <v>24</v>
      </c>
      <c r="B20">
        <v>27708757</v>
      </c>
      <c r="C20" t="s">
        <v>37</v>
      </c>
      <c r="D20" t="s">
        <v>44</v>
      </c>
      <c r="E20">
        <v>5</v>
      </c>
      <c r="F20">
        <v>2</v>
      </c>
      <c r="G20">
        <v>708.36</v>
      </c>
      <c r="H20">
        <v>0</v>
      </c>
      <c r="I20">
        <v>16106</v>
      </c>
      <c r="K20" t="s">
        <v>77</v>
      </c>
      <c r="L20">
        <f>SUMIF(D:D, K20, I:I)</f>
        <v>30350</v>
      </c>
      <c r="M20">
        <f>L20/SUM(L:L)</f>
        <v>2.5652332042095517E-3</v>
      </c>
    </row>
    <row r="21" spans="1:13" x14ac:dyDescent="0.25">
      <c r="A21" t="s">
        <v>24</v>
      </c>
      <c r="B21">
        <v>15040560</v>
      </c>
      <c r="C21" t="s">
        <v>45</v>
      </c>
      <c r="D21" t="s">
        <v>46</v>
      </c>
      <c r="E21">
        <v>0</v>
      </c>
      <c r="F21">
        <v>233</v>
      </c>
      <c r="G21">
        <v>453.2</v>
      </c>
      <c r="H21">
        <v>0</v>
      </c>
      <c r="I21">
        <v>188044</v>
      </c>
      <c r="K21" t="s">
        <v>26</v>
      </c>
      <c r="L21">
        <f>SUMIF(D:D, K21, I:I)</f>
        <v>24742</v>
      </c>
      <c r="M21">
        <f>L21/SUM(L:L)</f>
        <v>2.0912355828188707E-3</v>
      </c>
    </row>
    <row r="22" spans="1:13" x14ac:dyDescent="0.25">
      <c r="A22" t="s">
        <v>47</v>
      </c>
      <c r="B22">
        <v>15833894</v>
      </c>
      <c r="C22" t="s">
        <v>48</v>
      </c>
      <c r="D22" t="s">
        <v>49</v>
      </c>
      <c r="E22">
        <v>4</v>
      </c>
      <c r="F22">
        <v>182</v>
      </c>
      <c r="G22">
        <v>1044</v>
      </c>
      <c r="H22">
        <v>0</v>
      </c>
      <c r="I22">
        <v>752550</v>
      </c>
      <c r="K22" t="s">
        <v>70</v>
      </c>
      <c r="L22">
        <f>SUMIF(D:D, K22, I:I)</f>
        <v>19987</v>
      </c>
      <c r="M22">
        <f>L22/SUM(L:L)</f>
        <v>1.6893349605448537E-3</v>
      </c>
    </row>
    <row r="23" spans="1:13" x14ac:dyDescent="0.25">
      <c r="A23" t="s">
        <v>24</v>
      </c>
      <c r="B23">
        <v>10231368</v>
      </c>
      <c r="C23" t="s">
        <v>50</v>
      </c>
      <c r="D23" t="s">
        <v>51</v>
      </c>
      <c r="E23">
        <v>5</v>
      </c>
      <c r="F23">
        <v>24</v>
      </c>
      <c r="G23">
        <v>517.26</v>
      </c>
      <c r="H23">
        <v>0</v>
      </c>
      <c r="I23">
        <v>6194</v>
      </c>
      <c r="K23" t="s">
        <v>44</v>
      </c>
      <c r="L23">
        <f>SUMIF(D:D, K23, I:I)</f>
        <v>16106</v>
      </c>
      <c r="M23">
        <f>L23/SUM(L:L)</f>
        <v>1.361306292817102E-3</v>
      </c>
    </row>
    <row r="24" spans="1:13" x14ac:dyDescent="0.25">
      <c r="A24" t="s">
        <v>24</v>
      </c>
      <c r="B24">
        <v>14528255</v>
      </c>
      <c r="C24" t="s">
        <v>52</v>
      </c>
      <c r="D24" t="s">
        <v>53</v>
      </c>
      <c r="E24">
        <v>0</v>
      </c>
      <c r="F24">
        <v>6</v>
      </c>
      <c r="G24">
        <v>311.56</v>
      </c>
      <c r="H24">
        <v>0</v>
      </c>
      <c r="I24">
        <v>896</v>
      </c>
      <c r="K24" t="s">
        <v>36</v>
      </c>
      <c r="L24">
        <f>SUMIF(D:D, K24, I:I)</f>
        <v>14924</v>
      </c>
      <c r="M24">
        <f>L24/SUM(L:L)</f>
        <v>1.2614016586366837E-3</v>
      </c>
    </row>
    <row r="25" spans="1:13" x14ac:dyDescent="0.25">
      <c r="A25" t="s">
        <v>54</v>
      </c>
      <c r="B25">
        <v>28137745</v>
      </c>
      <c r="C25" t="s">
        <v>10</v>
      </c>
      <c r="D25" t="s">
        <v>55</v>
      </c>
      <c r="E25">
        <v>0</v>
      </c>
      <c r="F25">
        <v>41</v>
      </c>
      <c r="G25">
        <v>506.4</v>
      </c>
      <c r="H25">
        <v>0</v>
      </c>
      <c r="I25">
        <v>196756</v>
      </c>
      <c r="K25" t="s">
        <v>63</v>
      </c>
      <c r="L25">
        <f>SUMIF(D:D, K25, I:I)</f>
        <v>12344</v>
      </c>
      <c r="M25">
        <f>L25/SUM(L:L)</f>
        <v>1.0433357058570909E-3</v>
      </c>
    </row>
    <row r="26" spans="1:13" x14ac:dyDescent="0.25">
      <c r="A26" t="s">
        <v>9</v>
      </c>
      <c r="B26">
        <v>5693491</v>
      </c>
      <c r="C26" t="s">
        <v>56</v>
      </c>
      <c r="D26" t="s">
        <v>30</v>
      </c>
      <c r="E26">
        <v>5</v>
      </c>
      <c r="F26">
        <v>3542</v>
      </c>
      <c r="G26">
        <v>376</v>
      </c>
      <c r="H26">
        <v>0</v>
      </c>
      <c r="I26">
        <v>3655168</v>
      </c>
      <c r="K26" t="s">
        <v>41</v>
      </c>
      <c r="L26">
        <f>SUMIF(D:D, K26, I:I)</f>
        <v>9183</v>
      </c>
      <c r="M26">
        <f>L26/SUM(L:L)</f>
        <v>7.7616265285852771E-4</v>
      </c>
    </row>
    <row r="27" spans="1:13" x14ac:dyDescent="0.25">
      <c r="A27" t="s">
        <v>47</v>
      </c>
      <c r="B27">
        <v>15637486</v>
      </c>
      <c r="C27" t="s">
        <v>48</v>
      </c>
      <c r="D27" t="s">
        <v>57</v>
      </c>
      <c r="E27">
        <v>5</v>
      </c>
      <c r="F27">
        <v>91</v>
      </c>
      <c r="G27">
        <v>803</v>
      </c>
      <c r="H27">
        <v>0</v>
      </c>
      <c r="I27">
        <v>280527</v>
      </c>
      <c r="K27" t="s">
        <v>51</v>
      </c>
      <c r="L27">
        <f>SUMIF(D:D, K27, I:I)</f>
        <v>6194</v>
      </c>
      <c r="M27">
        <f>L27/SUM(L:L)</f>
        <v>5.2352733004527071E-4</v>
      </c>
    </row>
    <row r="28" spans="1:13" x14ac:dyDescent="0.25">
      <c r="A28" t="s">
        <v>58</v>
      </c>
      <c r="B28">
        <v>13429016</v>
      </c>
      <c r="C28" t="s">
        <v>59</v>
      </c>
      <c r="D28" t="s">
        <v>60</v>
      </c>
      <c r="E28">
        <v>0</v>
      </c>
      <c r="F28">
        <v>0</v>
      </c>
      <c r="G28">
        <v>140.93</v>
      </c>
      <c r="H28">
        <v>0</v>
      </c>
      <c r="I28">
        <v>128</v>
      </c>
      <c r="K28" t="s">
        <v>33</v>
      </c>
      <c r="L28">
        <f>SUMIF(D:D, K28, I:I)</f>
        <v>4670</v>
      </c>
      <c r="M28">
        <f>L28/SUM(L:L)</f>
        <v>3.9471627886848791E-4</v>
      </c>
    </row>
    <row r="29" spans="1:13" x14ac:dyDescent="0.25">
      <c r="A29" t="s">
        <v>24</v>
      </c>
      <c r="B29">
        <v>22082646</v>
      </c>
      <c r="C29" t="s">
        <v>45</v>
      </c>
      <c r="D29" t="s">
        <v>46</v>
      </c>
      <c r="E29">
        <v>4</v>
      </c>
      <c r="F29">
        <v>5</v>
      </c>
      <c r="G29">
        <v>558.6</v>
      </c>
      <c r="H29">
        <v>0</v>
      </c>
      <c r="I29">
        <v>31099</v>
      </c>
      <c r="K29" t="s">
        <v>28</v>
      </c>
      <c r="L29">
        <f>SUMIF(D:D, K29, I:I)</f>
        <v>4080</v>
      </c>
      <c r="M29">
        <f>L29/SUM(L:L)</f>
        <v>3.4484848346540267E-4</v>
      </c>
    </row>
    <row r="30" spans="1:13" x14ac:dyDescent="0.25">
      <c r="A30" t="s">
        <v>15</v>
      </c>
      <c r="B30">
        <v>27103285</v>
      </c>
      <c r="C30" t="s">
        <v>61</v>
      </c>
      <c r="D30" t="s">
        <v>62</v>
      </c>
      <c r="E30">
        <v>5</v>
      </c>
      <c r="F30">
        <v>38</v>
      </c>
      <c r="G30">
        <v>983.1</v>
      </c>
      <c r="H30">
        <v>0</v>
      </c>
      <c r="I30">
        <v>123185</v>
      </c>
      <c r="K30" t="s">
        <v>81</v>
      </c>
      <c r="L30">
        <f>SUMIF(D:D, K30, I:I)</f>
        <v>2304</v>
      </c>
      <c r="M30">
        <f>L30/SUM(L:L)</f>
        <v>1.9473796713340388E-4</v>
      </c>
    </row>
    <row r="31" spans="1:13" x14ac:dyDescent="0.25">
      <c r="A31" t="s">
        <v>21</v>
      </c>
      <c r="B31">
        <v>12807719</v>
      </c>
      <c r="C31" t="s">
        <v>22</v>
      </c>
      <c r="D31" t="s">
        <v>63</v>
      </c>
      <c r="E31">
        <v>0</v>
      </c>
      <c r="F31">
        <v>7</v>
      </c>
      <c r="G31">
        <v>678.2</v>
      </c>
      <c r="H31">
        <v>0</v>
      </c>
      <c r="I31">
        <v>11496</v>
      </c>
      <c r="K31" t="s">
        <v>53</v>
      </c>
      <c r="L31">
        <f>SUMIF(D:D, K31, I:I)</f>
        <v>896</v>
      </c>
      <c r="M31">
        <f>L31/SUM(L:L)</f>
        <v>7.5731431662990397E-5</v>
      </c>
    </row>
    <row r="32" spans="1:13" x14ac:dyDescent="0.25">
      <c r="A32" t="s">
        <v>64</v>
      </c>
      <c r="B32">
        <v>33206054</v>
      </c>
      <c r="C32" t="s">
        <v>19</v>
      </c>
      <c r="D32" t="s">
        <v>65</v>
      </c>
      <c r="E32">
        <v>4</v>
      </c>
      <c r="F32">
        <v>0</v>
      </c>
      <c r="G32">
        <v>928.35</v>
      </c>
      <c r="H32">
        <v>6808.55</v>
      </c>
      <c r="I32">
        <v>61277</v>
      </c>
      <c r="K32" t="s">
        <v>60</v>
      </c>
      <c r="L32">
        <f>SUMIF(D:D, K32, I:I)</f>
        <v>128</v>
      </c>
      <c r="M32">
        <f>L32/SUM(L:L)</f>
        <v>1.081877595185577E-5</v>
      </c>
    </row>
    <row r="33" spans="1:13" x14ac:dyDescent="0.25">
      <c r="A33" t="s">
        <v>66</v>
      </c>
      <c r="B33">
        <v>14223318</v>
      </c>
      <c r="C33" t="s">
        <v>67</v>
      </c>
      <c r="D33" t="s">
        <v>68</v>
      </c>
      <c r="E33">
        <v>5</v>
      </c>
      <c r="F33">
        <v>1949</v>
      </c>
      <c r="G33">
        <v>524.26</v>
      </c>
      <c r="H33">
        <v>0</v>
      </c>
      <c r="I33">
        <v>2274693</v>
      </c>
      <c r="K33" t="s">
        <v>23</v>
      </c>
      <c r="L33">
        <f>SUMIF(D:D, K33, I:I)</f>
        <v>0</v>
      </c>
      <c r="M33">
        <f>L33/SUM(L:L)</f>
        <v>0</v>
      </c>
    </row>
    <row r="34" spans="1:13" x14ac:dyDescent="0.25">
      <c r="A34" t="s">
        <v>24</v>
      </c>
      <c r="B34">
        <v>30153792</v>
      </c>
      <c r="C34" t="s">
        <v>10</v>
      </c>
      <c r="D34" t="s">
        <v>55</v>
      </c>
      <c r="E34">
        <v>0</v>
      </c>
      <c r="F34">
        <v>85</v>
      </c>
      <c r="G34">
        <v>473.43</v>
      </c>
      <c r="H34">
        <v>0</v>
      </c>
      <c r="I34">
        <v>64970</v>
      </c>
    </row>
    <row r="35" spans="1:13" x14ac:dyDescent="0.25">
      <c r="A35" t="s">
        <v>24</v>
      </c>
      <c r="B35">
        <v>7838210</v>
      </c>
      <c r="C35" t="s">
        <v>69</v>
      </c>
      <c r="D35" t="s">
        <v>70</v>
      </c>
      <c r="E35">
        <v>4</v>
      </c>
      <c r="F35">
        <v>82</v>
      </c>
      <c r="G35">
        <v>377.6</v>
      </c>
      <c r="H35">
        <v>0</v>
      </c>
      <c r="I35">
        <v>7923</v>
      </c>
    </row>
    <row r="36" spans="1:13" x14ac:dyDescent="0.25">
      <c r="A36" t="s">
        <v>24</v>
      </c>
      <c r="B36">
        <v>15584707</v>
      </c>
      <c r="C36" t="s">
        <v>27</v>
      </c>
      <c r="D36" t="s">
        <v>71</v>
      </c>
      <c r="E36">
        <v>4</v>
      </c>
      <c r="F36">
        <v>6</v>
      </c>
      <c r="G36">
        <v>2021.93</v>
      </c>
      <c r="H36">
        <v>4321.28</v>
      </c>
      <c r="I36">
        <v>60498</v>
      </c>
    </row>
    <row r="37" spans="1:13" x14ac:dyDescent="0.25">
      <c r="A37" t="s">
        <v>9</v>
      </c>
      <c r="B37">
        <v>14310532</v>
      </c>
      <c r="C37" t="s">
        <v>35</v>
      </c>
      <c r="D37" t="s">
        <v>42</v>
      </c>
      <c r="E37">
        <v>5</v>
      </c>
      <c r="F37">
        <v>8</v>
      </c>
      <c r="G37">
        <v>1828</v>
      </c>
      <c r="H37">
        <v>0</v>
      </c>
      <c r="I37">
        <v>95056</v>
      </c>
    </row>
    <row r="38" spans="1:13" x14ac:dyDescent="0.25">
      <c r="A38" t="s">
        <v>72</v>
      </c>
      <c r="B38">
        <v>7838204</v>
      </c>
      <c r="C38" t="s">
        <v>69</v>
      </c>
      <c r="D38" t="s">
        <v>70</v>
      </c>
      <c r="E38">
        <v>5</v>
      </c>
      <c r="F38">
        <v>30</v>
      </c>
      <c r="G38">
        <v>471.46</v>
      </c>
      <c r="H38">
        <v>0</v>
      </c>
      <c r="I38">
        <v>12064</v>
      </c>
    </row>
    <row r="39" spans="1:13" x14ac:dyDescent="0.25">
      <c r="A39" t="s">
        <v>24</v>
      </c>
      <c r="B39">
        <v>18006931</v>
      </c>
      <c r="C39" t="s">
        <v>10</v>
      </c>
      <c r="D39" t="s">
        <v>55</v>
      </c>
      <c r="E39">
        <v>5</v>
      </c>
      <c r="F39">
        <v>1117</v>
      </c>
      <c r="G39">
        <v>339.53</v>
      </c>
      <c r="H39">
        <v>0</v>
      </c>
      <c r="I39">
        <v>508900</v>
      </c>
    </row>
    <row r="40" spans="1:13" x14ac:dyDescent="0.25">
      <c r="A40" t="s">
        <v>38</v>
      </c>
      <c r="B40">
        <v>10188555</v>
      </c>
      <c r="C40" t="s">
        <v>73</v>
      </c>
      <c r="D40" t="s">
        <v>74</v>
      </c>
      <c r="E40">
        <v>4</v>
      </c>
      <c r="F40">
        <v>150</v>
      </c>
      <c r="G40">
        <v>2754</v>
      </c>
      <c r="H40">
        <v>0</v>
      </c>
      <c r="I40">
        <v>371790</v>
      </c>
    </row>
    <row r="41" spans="1:13" x14ac:dyDescent="0.25">
      <c r="A41" t="s">
        <v>75</v>
      </c>
      <c r="B41">
        <v>12326463</v>
      </c>
      <c r="C41" t="s">
        <v>76</v>
      </c>
      <c r="D41" t="s">
        <v>77</v>
      </c>
      <c r="E41">
        <v>4</v>
      </c>
      <c r="F41">
        <v>5</v>
      </c>
      <c r="G41">
        <v>6070</v>
      </c>
      <c r="H41">
        <v>11036.36</v>
      </c>
      <c r="I41">
        <v>30350</v>
      </c>
    </row>
    <row r="42" spans="1:13" x14ac:dyDescent="0.25">
      <c r="A42" t="s">
        <v>78</v>
      </c>
      <c r="B42">
        <v>8714503</v>
      </c>
      <c r="C42" t="s">
        <v>79</v>
      </c>
      <c r="D42" t="s">
        <v>41</v>
      </c>
      <c r="E42">
        <v>4</v>
      </c>
      <c r="F42">
        <v>0</v>
      </c>
      <c r="G42">
        <v>267</v>
      </c>
      <c r="H42">
        <v>0</v>
      </c>
      <c r="I42">
        <v>534</v>
      </c>
    </row>
    <row r="43" spans="1:13" x14ac:dyDescent="0.25">
      <c r="A43" t="s">
        <v>24</v>
      </c>
      <c r="B43">
        <v>34136632</v>
      </c>
      <c r="C43" t="s">
        <v>80</v>
      </c>
      <c r="D43" t="s">
        <v>81</v>
      </c>
      <c r="E43">
        <v>3</v>
      </c>
      <c r="F43">
        <v>3</v>
      </c>
      <c r="G43">
        <v>578.55999999999995</v>
      </c>
      <c r="H43">
        <v>0</v>
      </c>
      <c r="I43">
        <v>2304</v>
      </c>
    </row>
    <row r="44" spans="1:13" x14ac:dyDescent="0.25">
      <c r="A44" t="s">
        <v>82</v>
      </c>
      <c r="B44">
        <v>12793166</v>
      </c>
      <c r="C44" t="s">
        <v>83</v>
      </c>
      <c r="D44" t="s">
        <v>84</v>
      </c>
      <c r="E44">
        <v>5</v>
      </c>
      <c r="F44">
        <v>227</v>
      </c>
      <c r="G44">
        <v>570.92999999999995</v>
      </c>
      <c r="H44">
        <v>0</v>
      </c>
      <c r="I44">
        <v>100667</v>
      </c>
    </row>
    <row r="45" spans="1:13" x14ac:dyDescent="0.25">
      <c r="A45" t="s">
        <v>64</v>
      </c>
      <c r="B45">
        <v>37303419</v>
      </c>
      <c r="C45" t="s">
        <v>48</v>
      </c>
      <c r="D45" t="s">
        <v>85</v>
      </c>
      <c r="E45">
        <v>5</v>
      </c>
      <c r="F45">
        <v>9</v>
      </c>
      <c r="G45">
        <v>1124</v>
      </c>
      <c r="H45">
        <v>0</v>
      </c>
      <c r="I45">
        <v>185460</v>
      </c>
    </row>
    <row r="46" spans="1:13" x14ac:dyDescent="0.25">
      <c r="A46" t="s">
        <v>38</v>
      </c>
      <c r="B46">
        <v>29022049</v>
      </c>
      <c r="C46" t="s">
        <v>13</v>
      </c>
      <c r="D46" t="s">
        <v>14</v>
      </c>
      <c r="E46">
        <v>4</v>
      </c>
      <c r="F46">
        <v>85</v>
      </c>
      <c r="G46">
        <v>597.1</v>
      </c>
      <c r="H46">
        <v>0</v>
      </c>
      <c r="I46">
        <v>863419</v>
      </c>
    </row>
    <row r="47" spans="1:13" x14ac:dyDescent="0.25">
      <c r="A47" t="s">
        <v>21</v>
      </c>
      <c r="B47">
        <v>12807718</v>
      </c>
      <c r="C47" t="s">
        <v>22</v>
      </c>
      <c r="D47" t="s">
        <v>63</v>
      </c>
      <c r="E47">
        <v>0</v>
      </c>
      <c r="F47">
        <v>0</v>
      </c>
      <c r="G47">
        <v>740.33</v>
      </c>
      <c r="H47">
        <v>0</v>
      </c>
      <c r="I47">
        <v>848</v>
      </c>
    </row>
    <row r="48" spans="1:13" x14ac:dyDescent="0.25">
      <c r="A48" t="s">
        <v>9</v>
      </c>
      <c r="B48">
        <v>30956287</v>
      </c>
      <c r="C48" t="s">
        <v>10</v>
      </c>
      <c r="D48" t="s">
        <v>55</v>
      </c>
      <c r="E48">
        <v>5</v>
      </c>
      <c r="F48">
        <v>139</v>
      </c>
      <c r="G48">
        <v>434.16</v>
      </c>
      <c r="H48">
        <v>0</v>
      </c>
      <c r="I48">
        <v>70149</v>
      </c>
    </row>
  </sheetData>
  <sortState ref="K2:M48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2021-09-25T11:36:00Z</dcterms:created>
  <dcterms:modified xsi:type="dcterms:W3CDTF">2021-09-26T06:40:20Z</dcterms:modified>
</cp:coreProperties>
</file>