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0" i="1" l="1"/>
  <c r="L9" i="1"/>
  <c r="L34" i="1"/>
  <c r="L32" i="1"/>
  <c r="L67" i="1"/>
  <c r="L66" i="1"/>
  <c r="L17" i="1"/>
  <c r="L20" i="1"/>
  <c r="L65" i="1"/>
  <c r="L64" i="1"/>
  <c r="L63" i="1"/>
  <c r="L21" i="1"/>
  <c r="L37" i="1"/>
  <c r="L15" i="1"/>
  <c r="L62" i="1"/>
  <c r="L41" i="1"/>
  <c r="L7" i="1"/>
  <c r="L5" i="1"/>
  <c r="L12" i="1"/>
  <c r="L61" i="1"/>
  <c r="L60" i="1"/>
  <c r="L59" i="1"/>
  <c r="L50" i="1"/>
  <c r="L58" i="1"/>
  <c r="L4" i="1"/>
  <c r="L48" i="1"/>
  <c r="L47" i="1"/>
  <c r="L23" i="1"/>
  <c r="L40" i="1"/>
  <c r="L30" i="1"/>
  <c r="L57" i="1"/>
  <c r="L29" i="1"/>
  <c r="L25" i="1"/>
  <c r="L45" i="1"/>
  <c r="L51" i="1"/>
  <c r="L38" i="1"/>
  <c r="L27" i="1"/>
  <c r="L46" i="1"/>
  <c r="L18" i="1"/>
  <c r="L14" i="1"/>
  <c r="L56" i="1"/>
  <c r="L24" i="1"/>
  <c r="L35" i="1"/>
  <c r="L28" i="1"/>
  <c r="L43" i="1"/>
  <c r="L55" i="1"/>
  <c r="L19" i="1"/>
  <c r="L54" i="1"/>
  <c r="L8" i="1"/>
  <c r="L39" i="1"/>
  <c r="L6" i="1"/>
  <c r="L53" i="1"/>
  <c r="L42" i="1"/>
  <c r="L44" i="1"/>
  <c r="L26" i="1"/>
  <c r="L49" i="1"/>
  <c r="L52" i="1"/>
  <c r="L31" i="1"/>
  <c r="L33" i="1"/>
  <c r="L11" i="1"/>
  <c r="M11" i="1" s="1"/>
  <c r="L16" i="1"/>
  <c r="L36" i="1"/>
  <c r="L3" i="1"/>
  <c r="L22" i="1"/>
  <c r="L2" i="1"/>
  <c r="L13" i="1"/>
  <c r="M22" i="1" l="1"/>
  <c r="M53" i="1"/>
  <c r="M14" i="1"/>
  <c r="M29" i="1"/>
  <c r="M61" i="1"/>
  <c r="M20" i="1"/>
  <c r="M3" i="1"/>
  <c r="M33" i="1"/>
  <c r="M26" i="1"/>
  <c r="M6" i="1"/>
  <c r="M19" i="1"/>
  <c r="M35" i="1"/>
  <c r="M18" i="1"/>
  <c r="M51" i="1"/>
  <c r="M57" i="1"/>
  <c r="M47" i="1"/>
  <c r="M50" i="1"/>
  <c r="M12" i="1"/>
  <c r="M62" i="1"/>
  <c r="M63" i="1"/>
  <c r="M17" i="1"/>
  <c r="M34" i="1"/>
  <c r="M54" i="1"/>
  <c r="M38" i="1"/>
  <c r="M58" i="1"/>
  <c r="M21" i="1"/>
  <c r="M32" i="1"/>
  <c r="M13" i="1"/>
  <c r="M36" i="1"/>
  <c r="M31" i="1"/>
  <c r="M44" i="1"/>
  <c r="M39" i="1"/>
  <c r="M55" i="1"/>
  <c r="M24" i="1"/>
  <c r="M46" i="1"/>
  <c r="M45" i="1"/>
  <c r="M30" i="1"/>
  <c r="M48" i="1"/>
  <c r="M59" i="1"/>
  <c r="M5" i="1"/>
  <c r="M15" i="1"/>
  <c r="M64" i="1"/>
  <c r="M66" i="1"/>
  <c r="M9" i="1"/>
  <c r="M49" i="1"/>
  <c r="M28" i="1"/>
  <c r="M23" i="1"/>
  <c r="M41" i="1"/>
  <c r="M2" i="1"/>
  <c r="M16" i="1"/>
  <c r="M52" i="1"/>
  <c r="M42" i="1"/>
  <c r="M8" i="1"/>
  <c r="M43" i="1"/>
  <c r="M56" i="1"/>
  <c r="M27" i="1"/>
  <c r="M25" i="1"/>
  <c r="M40" i="1"/>
  <c r="M4" i="1"/>
  <c r="M60" i="1"/>
  <c r="M7" i="1"/>
  <c r="M37" i="1"/>
  <c r="M65" i="1"/>
  <c r="M67" i="1"/>
  <c r="M10" i="1"/>
</calcChain>
</file>

<file path=xl/sharedStrings.xml><?xml version="1.0" encoding="utf-8"?>
<sst xmlns="http://schemas.openxmlformats.org/spreadsheetml/2006/main" count="498" uniqueCount="183">
  <si>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</si>
  <si>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</si>
  <si>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</si>
  <si>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</si>
  <si>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</si>
  <si>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</si>
  <si>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</si>
  <si>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</si>
  <si>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</si>
  <si>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Отбеливающая полоска для зубов 28 отбеливающих полосок</t>
  </si>
  <si>
    <t>OM</t>
  </si>
  <si>
    <t>ИП Машков Василий Алексеевич</t>
  </si>
  <si>
    <t>Отбеливающая полоска для зубов 40 шт. полосок (1 саше, 2 полоски)</t>
  </si>
  <si>
    <t>Bright Light</t>
  </si>
  <si>
    <t>ИП Панюков Каграман Геннадьевич</t>
  </si>
  <si>
    <t>Отбеливающая полоска для зубов</t>
  </si>
  <si>
    <t>CREST</t>
  </si>
  <si>
    <t>ИП Лукошин Павел Иванович</t>
  </si>
  <si>
    <t>Отбеливающая полоска для зубов 7 пар - 14 шт.</t>
  </si>
  <si>
    <t>Shine Bright Like a Diamond</t>
  </si>
  <si>
    <t>ИП Евтушенко Нина Сергеевна</t>
  </si>
  <si>
    <t>Отбеливающая полоска для зубов 7 + инструкция</t>
  </si>
  <si>
    <t>3D White</t>
  </si>
  <si>
    <t>ИП Мамалян Геворк Гарикович</t>
  </si>
  <si>
    <t>Отбеливающая полоска для зубов 7</t>
  </si>
  <si>
    <t>KOREAN GIRL</t>
  </si>
  <si>
    <t>ИП Старков Игорь Валентинович</t>
  </si>
  <si>
    <t>Отбеливающая полоска для зубов инструкция / Шкала оттенков зубной эмали / профессиональные полоски 28 шт</t>
  </si>
  <si>
    <t>.GlorySmile.</t>
  </si>
  <si>
    <t>ИП Соловьева Элина Сергеевна</t>
  </si>
  <si>
    <t>полоски для отбеливания зубов</t>
  </si>
  <si>
    <t>ИП Абрамович Любовь</t>
  </si>
  <si>
    <t>Natural White</t>
  </si>
  <si>
    <t>BLANX</t>
  </si>
  <si>
    <t>ООО "СМАЙЛ ЭКСПЕРТ"</t>
  </si>
  <si>
    <t>ИП Красовская Кристина Валерьевна</t>
  </si>
  <si>
    <t>Отбеливающая полоска для зубов 14 полосок: 7 для верхних зубов, 7 для нижних</t>
  </si>
  <si>
    <t>InoPro</t>
  </si>
  <si>
    <t>ИП Ядрина Екатерина Алексеевна</t>
  </si>
  <si>
    <t>Отбеливающая полоска для зубов 14 шт.</t>
  </si>
  <si>
    <t>White Secret</t>
  </si>
  <si>
    <t>ООО "ВАЙТСИКРЕТ ИНТЕРНЕШНЛ"</t>
  </si>
  <si>
    <t>Отбеливающая полоска для зубов 20 шт.</t>
  </si>
  <si>
    <t>SHOMI</t>
  </si>
  <si>
    <t>Отбеливающая полоска для зубов 10 шт.</t>
  </si>
  <si>
    <t>My White Studio</t>
  </si>
  <si>
    <t>ИП Зекриев Айрат Шамсиевич</t>
  </si>
  <si>
    <t>Отбеливающая полоска для зубов 40 шт.</t>
  </si>
  <si>
    <t>Megami.</t>
  </si>
  <si>
    <t>CRYSTAL WHITE</t>
  </si>
  <si>
    <t>ИП Батютина Ульяна Сергеевна</t>
  </si>
  <si>
    <t>Отбеливающая полоска для зубов 4 шт.</t>
  </si>
  <si>
    <t>GLOBAL WHITE</t>
  </si>
  <si>
    <t>ООО "ГЛОБАЛ ДЕНТ"</t>
  </si>
  <si>
    <t>Отбеливающая полоска для зубов отбеливающие полоски для зубов 20 шт</t>
  </si>
  <si>
    <t>White Smile</t>
  </si>
  <si>
    <t>ИП Новиков Максим Игоревич</t>
  </si>
  <si>
    <t>3DWhite</t>
  </si>
  <si>
    <t>ИП Савицкая Ольга Юрьевна</t>
  </si>
  <si>
    <t>Панюков Каграман Геннадьевич ИП</t>
  </si>
  <si>
    <t>Отбеливающая полоска для зубов 7 шт.</t>
  </si>
  <si>
    <t>Фармрегион ООО</t>
  </si>
  <si>
    <t>ИП Беляков Артем Андреевич</t>
  </si>
  <si>
    <t>Отбеливающая полоска для зубов 14 штук</t>
  </si>
  <si>
    <t>Отбеливающие полоски для зубов 3D White</t>
  </si>
  <si>
    <t>ИП Серова Анастасия Александровна</t>
  </si>
  <si>
    <t>ИП Берков Александр Борисович</t>
  </si>
  <si>
    <t>Facebeauty</t>
  </si>
  <si>
    <t>ИП Гадельшин Богдан Ильгизович</t>
  </si>
  <si>
    <t>Отбеливающая полоска для зубов 32 шт.</t>
  </si>
  <si>
    <t>Анисимова Татьяна Борисовна ИП</t>
  </si>
  <si>
    <t>Отбеливающая полоска для зубов 28 шт.</t>
  </si>
  <si>
    <t>Vitalife</t>
  </si>
  <si>
    <t>ИП Шалаумов Владислав Игоревич</t>
  </si>
  <si>
    <t>Quick Smile</t>
  </si>
  <si>
    <t>ИП Данько Илья Андреевич</t>
  </si>
  <si>
    <t>Отбеливающая полоска для зубов 1</t>
  </si>
  <si>
    <t>GlorySmile</t>
  </si>
  <si>
    <t>ИП Пастухов Алексей Владимирович</t>
  </si>
  <si>
    <t>Отбеливающая полоска для зубов 7 штук</t>
  </si>
  <si>
    <t>WESNYANA</t>
  </si>
  <si>
    <t>Индивидуальный предприниматель Абдрашитова Ляйсян Равильевна</t>
  </si>
  <si>
    <t>Отбеливающая полоска для зубов 28 шт. полосок (в 1 саше 2 полоски)</t>
  </si>
  <si>
    <t>&amp; 3d white</t>
  </si>
  <si>
    <t>beauty eco</t>
  </si>
  <si>
    <t>-</t>
  </si>
  <si>
    <t>Отбеливающая полоска для зубов 42 шт. полосок (1 саше, 2 полоски)</t>
  </si>
  <si>
    <t>Отбеливающая полоска для зубов 7шт.</t>
  </si>
  <si>
    <t>Отбеливающая полоска для зубов 28 полосок: 14 для верхних зубов, 14 для нижних</t>
  </si>
  <si>
    <t>5D White</t>
  </si>
  <si>
    <t>IVISMILE</t>
  </si>
  <si>
    <t>Клоков Алексей Александрович ИП</t>
  </si>
  <si>
    <t>SVOYREG</t>
  </si>
  <si>
    <t>ИП Пушкаш Артем Юрьевич</t>
  </si>
  <si>
    <t>Отбеливающая полоска для зубов 28 полосок 14 для нижних и 14 для верхних зубов</t>
  </si>
  <si>
    <t>X-White</t>
  </si>
  <si>
    <t>ИП Медведев Андрей Александрович</t>
  </si>
  <si>
    <t>Acleon</t>
  </si>
  <si>
    <t>ООО "ТФ-ГРУПП"</t>
  </si>
  <si>
    <t>Сафаргалеева М.И.</t>
  </si>
  <si>
    <t>Отбеливающая полоска для зубов 28 полосок</t>
  </si>
  <si>
    <t>Unique Strips</t>
  </si>
  <si>
    <t>ИП Артамонов Алексей Николаевич</t>
  </si>
  <si>
    <t>Отбеливающая полоска для зубов 28 (14+14)</t>
  </si>
  <si>
    <t>Toocare</t>
  </si>
  <si>
    <t>ИП Лапина Светлана Вячеславовна</t>
  </si>
  <si>
    <t>Отбеливающая полоска для зубов 3 пары</t>
  </si>
  <si>
    <t>ANYHIT</t>
  </si>
  <si>
    <t>Чернега Анна Сергеевна</t>
  </si>
  <si>
    <t>Отбеливающая полоска для зубов отбеливание зубов / 14 полосок: 7 для верхних зубов, 7 для нижних / Отбеливание зубов полоски уход за полостью рта</t>
  </si>
  <si>
    <t>ИП Золотилин Вадим Борисович</t>
  </si>
  <si>
    <t>Отбеливающая полоска для зубов 28 шт</t>
  </si>
  <si>
    <t>MY BRILLIANT SMILE</t>
  </si>
  <si>
    <t>ИП Бубликов Александр Сергеевич</t>
  </si>
  <si>
    <t>GoodLiness</t>
  </si>
  <si>
    <t>ИП Кардапольцев Дмитрий Сергеевич</t>
  </si>
  <si>
    <t>LarichShop</t>
  </si>
  <si>
    <t>ИП Ларичева Юлия Владимировна</t>
  </si>
  <si>
    <t>ИП Чеченов Азамат Асланович</t>
  </si>
  <si>
    <t>Smile Baker</t>
  </si>
  <si>
    <t>Матонис Ионас Раймандо ИП</t>
  </si>
  <si>
    <t>Белые зубы</t>
  </si>
  <si>
    <t>ИП Колесник Андрей Иванович</t>
  </si>
  <si>
    <t>Отбеливающая полоска для зубов 6 шт.</t>
  </si>
  <si>
    <t>White Glo</t>
  </si>
  <si>
    <t>ООО "ЭВЕРЕСТ"</t>
  </si>
  <si>
    <t>Отбеливающая полоска для зубов 7шт</t>
  </si>
  <si>
    <t>Yellow`</t>
  </si>
  <si>
    <t>ИП Кирова Любовь Петровна</t>
  </si>
  <si>
    <t>Dr.Kogel</t>
  </si>
  <si>
    <t>ИП Ехалова Дарья Анатольевна</t>
  </si>
  <si>
    <t>Отбеливающая полоска для зубов 10</t>
  </si>
  <si>
    <t>Новикова Елена Витальевна</t>
  </si>
  <si>
    <t>Отбеливающая полоска для зубов 16 шт.</t>
  </si>
  <si>
    <t>Whitening Strips</t>
  </si>
  <si>
    <t>Минин Александр Евгеньевич ИП</t>
  </si>
  <si>
    <t>Отбеливающая полоска для зубов 14 шт. / 7 шт.</t>
  </si>
  <si>
    <t>KRAINEV HEALTH</t>
  </si>
  <si>
    <t>ИП Бажуков Никита Геннадьевич</t>
  </si>
  <si>
    <t>Отбеливающая полоска для зубов 14 штук / 7 пар</t>
  </si>
  <si>
    <t>Wild Dreams.</t>
  </si>
  <si>
    <t>ИП Дорофеева Юлия Дмитриевна</t>
  </si>
  <si>
    <t>Отбеливающая полоска для зубов 10 пакетиков</t>
  </si>
  <si>
    <t>lukka beauty</t>
  </si>
  <si>
    <t>ИП Зверев Алексей Дмитриевич</t>
  </si>
  <si>
    <t>Отбеливающая полоска для зубов 14 шт</t>
  </si>
  <si>
    <t>ИП Сальникова Олеся Михайловна</t>
  </si>
  <si>
    <t>Bells</t>
  </si>
  <si>
    <t>Шебеко Алексей Леонидович</t>
  </si>
  <si>
    <t>Отбеливающая полоска для зубов 7 шт</t>
  </si>
  <si>
    <t>Cristal ulubka</t>
  </si>
  <si>
    <t>ИП Квочко Родион Сергеевич</t>
  </si>
  <si>
    <t>Your Cosmetics</t>
  </si>
  <si>
    <t>Отбеливающая полоска для зубов 6 шт. полосок (в 1 саше, 2 полоски)</t>
  </si>
  <si>
    <t>Отбеливающая полоска для зубов отбеливающие полоски / отбеливание зубов / ! в наборе 40 штук</t>
  </si>
  <si>
    <t>White&amp;Smile</t>
  </si>
  <si>
    <t>ООО "ВАЙТ-СМАЙЛ"</t>
  </si>
  <si>
    <t>LoLo-Shop</t>
  </si>
  <si>
    <t>ИП Шарипов Аловуддин Лутфуллоевич</t>
  </si>
  <si>
    <t>RIGEL</t>
  </si>
  <si>
    <t>ИП Довженко Даниил Валерьевич</t>
  </si>
  <si>
    <t>Aliver</t>
  </si>
  <si>
    <t>ИП Божинов Александр Викторович</t>
  </si>
  <si>
    <t>Отбеливающая полоска для зубов 28</t>
  </si>
  <si>
    <t>Dr.Bunny</t>
  </si>
  <si>
    <t>Крашенинников Андрей Алексеевич ИП</t>
  </si>
  <si>
    <t>ИП Волик Руслан Александрович</t>
  </si>
  <si>
    <t>Sunmitte</t>
  </si>
  <si>
    <t>ИП Латышев Евгений Витальевич</t>
  </si>
  <si>
    <t>Отбеливающая полоска для зубов отбеливание зубов / отбеливающие полоски для зубов 12 штук / ! Для чувствительных зубов</t>
  </si>
  <si>
    <t>ON WHITE</t>
  </si>
  <si>
    <t>ИП Щепкин Алексей Николаевич</t>
  </si>
  <si>
    <t>Отбеливающая полоска для зубов 20 шт. / отбеливающие полоски / отбеливание зубов</t>
  </si>
  <si>
    <t>Отбеливающая полоска для зубов отбеливание зубов / отбеливающие полоски для зубов 20 шт / ! Для чувствительных зубов</t>
  </si>
  <si>
    <t>Отбеливающая полоска для зубов 7 пар отбеливающих полосок</t>
  </si>
  <si>
    <t>ИП Матонис Ионас Раймандо</t>
  </si>
  <si>
    <t>SWEET TOOTH</t>
  </si>
  <si>
    <t>Замятина Виктория Александровна</t>
  </si>
  <si>
    <t>ИП Ювакаев И.С.</t>
  </si>
  <si>
    <t>Отбеливающая полоска для зубов 14 шт. полосок (1 саше, 2 полоски)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</si>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</sst>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180</v>
      </c>
      <c r="L1" s="2" t="s">
        <v>181</v>
      </c>
      <c r="M1" s="2" t="s">
        <v>182</v>
      </c>
    </row>
    <row r="2" spans="1:13" x14ac:dyDescent="0.25">
      <c r="A2" t="s">
        <v>9</v>
      </c>
      <c r="B2">
        <v>36297526</v>
      </c>
      <c r="C2" t="s">
        <v>10</v>
      </c>
      <c r="D2" t="s">
        <v>11</v>
      </c>
      <c r="E2">
        <v>0</v>
      </c>
      <c r="F2">
        <v>0</v>
      </c>
      <c r="G2">
        <v>1300</v>
      </c>
      <c r="H2">
        <v>0</v>
      </c>
      <c r="I2">
        <v>0</v>
      </c>
      <c r="K2" t="s">
        <v>160</v>
      </c>
      <c r="L2">
        <f>SUMIF(D:D, K2, I:I)</f>
        <v>1682285</v>
      </c>
      <c r="M2">
        <f>L2/SUM(L:L)</f>
        <v>0.18470690486966096</v>
      </c>
    </row>
    <row r="3" spans="1:13" x14ac:dyDescent="0.25">
      <c r="A3" t="s">
        <v>12</v>
      </c>
      <c r="B3">
        <v>33964497</v>
      </c>
      <c r="C3" t="s">
        <v>13</v>
      </c>
      <c r="D3" t="s">
        <v>14</v>
      </c>
      <c r="E3">
        <v>0</v>
      </c>
      <c r="F3">
        <v>1</v>
      </c>
      <c r="G3">
        <v>1406</v>
      </c>
      <c r="H3">
        <v>0</v>
      </c>
      <c r="I3">
        <v>18278</v>
      </c>
      <c r="K3" t="s">
        <v>14</v>
      </c>
      <c r="L3">
        <f>SUMIF(D:D, K3, I:I)</f>
        <v>1035914</v>
      </c>
      <c r="M3">
        <f>L3/SUM(L:L)</f>
        <v>0.1137384382855164</v>
      </c>
    </row>
    <row r="4" spans="1:13" x14ac:dyDescent="0.25">
      <c r="A4" t="s">
        <v>15</v>
      </c>
      <c r="B4">
        <v>31378267</v>
      </c>
      <c r="C4" t="s">
        <v>16</v>
      </c>
      <c r="D4" t="s">
        <v>17</v>
      </c>
      <c r="E4">
        <v>4</v>
      </c>
      <c r="F4">
        <v>3</v>
      </c>
      <c r="G4">
        <v>1652.66</v>
      </c>
      <c r="H4">
        <v>0</v>
      </c>
      <c r="I4">
        <v>5000</v>
      </c>
      <c r="K4" t="s">
        <v>75</v>
      </c>
      <c r="L4">
        <f>SUMIF(D:D, K4, I:I)</f>
        <v>814109</v>
      </c>
      <c r="M4">
        <f>L4/SUM(L:L)</f>
        <v>8.9385302500191596E-2</v>
      </c>
    </row>
    <row r="5" spans="1:13" x14ac:dyDescent="0.25">
      <c r="A5" t="s">
        <v>15</v>
      </c>
      <c r="B5">
        <v>33962922</v>
      </c>
      <c r="C5" t="s">
        <v>13</v>
      </c>
      <c r="D5" t="s">
        <v>14</v>
      </c>
      <c r="E5">
        <v>0</v>
      </c>
      <c r="F5">
        <v>3</v>
      </c>
      <c r="G5">
        <v>982</v>
      </c>
      <c r="H5">
        <v>0</v>
      </c>
      <c r="I5">
        <v>13748</v>
      </c>
      <c r="K5" t="s">
        <v>68</v>
      </c>
      <c r="L5">
        <f>SUMIF(D:D, K5, I:I)</f>
        <v>759254</v>
      </c>
      <c r="M5">
        <f>L5/SUM(L:L)</f>
        <v>8.3362483972638152E-2</v>
      </c>
    </row>
    <row r="6" spans="1:13" x14ac:dyDescent="0.25">
      <c r="A6" t="s">
        <v>18</v>
      </c>
      <c r="B6">
        <v>31508781</v>
      </c>
      <c r="C6" t="s">
        <v>19</v>
      </c>
      <c r="D6" t="s">
        <v>20</v>
      </c>
      <c r="E6">
        <v>4</v>
      </c>
      <c r="F6">
        <v>234</v>
      </c>
      <c r="G6">
        <v>446.3</v>
      </c>
      <c r="H6">
        <v>0</v>
      </c>
      <c r="I6">
        <v>196991</v>
      </c>
      <c r="K6" t="s">
        <v>20</v>
      </c>
      <c r="L6">
        <f>SUMIF(D:D, K6, I:I)</f>
        <v>619895</v>
      </c>
      <c r="M6">
        <f>L6/SUM(L:L)</f>
        <v>6.8061527502283198E-2</v>
      </c>
    </row>
    <row r="7" spans="1:13" x14ac:dyDescent="0.25">
      <c r="A7" t="s">
        <v>21</v>
      </c>
      <c r="B7">
        <v>25738702</v>
      </c>
      <c r="C7" t="s">
        <v>22</v>
      </c>
      <c r="D7" t="s">
        <v>23</v>
      </c>
      <c r="E7">
        <v>4</v>
      </c>
      <c r="F7">
        <v>85</v>
      </c>
      <c r="G7">
        <v>318.23</v>
      </c>
      <c r="H7">
        <v>17084.61</v>
      </c>
      <c r="I7">
        <v>111050</v>
      </c>
      <c r="K7" t="s">
        <v>110</v>
      </c>
      <c r="L7">
        <f>SUMIF(D:D, K7, I:I)</f>
        <v>480403</v>
      </c>
      <c r="M7">
        <f>L7/SUM(L:L)</f>
        <v>5.2745968263462929E-2</v>
      </c>
    </row>
    <row r="8" spans="1:13" x14ac:dyDescent="0.25">
      <c r="A8" t="s">
        <v>24</v>
      </c>
      <c r="B8">
        <v>22069962</v>
      </c>
      <c r="C8" t="s">
        <v>25</v>
      </c>
      <c r="D8" t="s">
        <v>26</v>
      </c>
      <c r="E8">
        <v>5</v>
      </c>
      <c r="F8">
        <v>5</v>
      </c>
      <c r="G8">
        <v>487.5</v>
      </c>
      <c r="H8">
        <v>0</v>
      </c>
      <c r="I8">
        <v>0</v>
      </c>
      <c r="K8" t="s">
        <v>38</v>
      </c>
      <c r="L8">
        <f>SUMIF(D:D, K8, I:I)</f>
        <v>454841</v>
      </c>
      <c r="M8">
        <f>L8/SUM(L:L)</f>
        <v>4.9939382041581215E-2</v>
      </c>
    </row>
    <row r="9" spans="1:13" x14ac:dyDescent="0.25">
      <c r="A9" t="s">
        <v>27</v>
      </c>
      <c r="B9">
        <v>41504783</v>
      </c>
      <c r="C9" t="s">
        <v>28</v>
      </c>
      <c r="D9" t="s">
        <v>29</v>
      </c>
      <c r="E9">
        <v>0</v>
      </c>
      <c r="F9">
        <v>0</v>
      </c>
      <c r="G9">
        <v>1434</v>
      </c>
      <c r="H9">
        <v>0</v>
      </c>
      <c r="I9">
        <v>0</v>
      </c>
      <c r="K9" t="s">
        <v>35</v>
      </c>
      <c r="L9">
        <f>SUMIF(D:D, K9, I:I)</f>
        <v>350027</v>
      </c>
      <c r="M9">
        <f>L9/SUM(L:L)</f>
        <v>3.8431302538400339E-2</v>
      </c>
    </row>
    <row r="10" spans="1:13" x14ac:dyDescent="0.25">
      <c r="A10" t="s">
        <v>15</v>
      </c>
      <c r="B10">
        <v>30355518</v>
      </c>
      <c r="C10" t="s">
        <v>30</v>
      </c>
      <c r="D10" t="s">
        <v>31</v>
      </c>
      <c r="E10">
        <v>0</v>
      </c>
      <c r="F10">
        <v>62</v>
      </c>
      <c r="G10">
        <v>354.63</v>
      </c>
      <c r="H10">
        <v>0</v>
      </c>
      <c r="I10">
        <v>105883</v>
      </c>
      <c r="K10" t="s">
        <v>113</v>
      </c>
      <c r="L10">
        <f>SUMIF(D:D, K10, I:I)</f>
        <v>282972</v>
      </c>
      <c r="M10">
        <f>L10/SUM(L:L)</f>
        <v>3.1068981941096606E-2</v>
      </c>
    </row>
    <row r="11" spans="1:13" x14ac:dyDescent="0.25">
      <c r="A11" t="s">
        <v>15</v>
      </c>
      <c r="B11">
        <v>38360182</v>
      </c>
      <c r="C11" t="s">
        <v>32</v>
      </c>
      <c r="D11" t="s">
        <v>17</v>
      </c>
      <c r="E11">
        <v>0</v>
      </c>
      <c r="F11">
        <v>0</v>
      </c>
      <c r="G11">
        <v>550</v>
      </c>
      <c r="H11">
        <v>0</v>
      </c>
      <c r="I11">
        <v>0</v>
      </c>
      <c r="K11" t="s">
        <v>130</v>
      </c>
      <c r="L11">
        <f>SUMIF(D:D, K11, I:I)</f>
        <v>282033</v>
      </c>
      <c r="M11">
        <f>L11/SUM(L:L)</f>
        <v>3.0965884199826481E-2</v>
      </c>
    </row>
    <row r="12" spans="1:13" x14ac:dyDescent="0.25">
      <c r="A12" t="s">
        <v>15</v>
      </c>
      <c r="B12">
        <v>14715433</v>
      </c>
      <c r="C12" t="s">
        <v>33</v>
      </c>
      <c r="D12" t="s">
        <v>34</v>
      </c>
      <c r="E12">
        <v>0</v>
      </c>
      <c r="F12">
        <v>6</v>
      </c>
      <c r="G12">
        <v>1897</v>
      </c>
      <c r="H12">
        <v>0</v>
      </c>
      <c r="I12">
        <v>18970</v>
      </c>
      <c r="K12" t="s">
        <v>53</v>
      </c>
      <c r="L12">
        <f>SUMIF(D:D, K12, I:I)</f>
        <v>256850</v>
      </c>
      <c r="M12">
        <f>L12/SUM(L:L)</f>
        <v>2.8200910378308321E-2</v>
      </c>
    </row>
    <row r="13" spans="1:13" x14ac:dyDescent="0.25">
      <c r="A13" t="s">
        <v>15</v>
      </c>
      <c r="B13">
        <v>17251593</v>
      </c>
      <c r="C13" t="s">
        <v>16</v>
      </c>
      <c r="D13" t="s">
        <v>35</v>
      </c>
      <c r="E13">
        <v>5</v>
      </c>
      <c r="F13">
        <v>2</v>
      </c>
      <c r="G13">
        <v>4535</v>
      </c>
      <c r="H13">
        <v>0</v>
      </c>
      <c r="I13">
        <v>0</v>
      </c>
      <c r="K13" t="s">
        <v>166</v>
      </c>
      <c r="L13">
        <f>SUMIF(D:D, K13, I:I)</f>
        <v>242158</v>
      </c>
      <c r="M13">
        <f>L13/SUM(L:L)</f>
        <v>2.6587798541523797E-2</v>
      </c>
    </row>
    <row r="14" spans="1:13" x14ac:dyDescent="0.25">
      <c r="A14" t="s">
        <v>36</v>
      </c>
      <c r="B14">
        <v>34902379</v>
      </c>
      <c r="C14" t="s">
        <v>37</v>
      </c>
      <c r="D14" t="s">
        <v>38</v>
      </c>
      <c r="E14">
        <v>4</v>
      </c>
      <c r="F14">
        <v>31</v>
      </c>
      <c r="G14">
        <v>1333.16</v>
      </c>
      <c r="H14">
        <v>0</v>
      </c>
      <c r="I14">
        <v>454841</v>
      </c>
      <c r="K14" t="s">
        <v>41</v>
      </c>
      <c r="L14">
        <f>SUMIF(D:D, K14, I:I)</f>
        <v>215846</v>
      </c>
      <c r="M14">
        <f>L14/SUM(L:L)</f>
        <v>2.3698865880927927E-2</v>
      </c>
    </row>
    <row r="15" spans="1:13" x14ac:dyDescent="0.25">
      <c r="A15" t="s">
        <v>39</v>
      </c>
      <c r="B15">
        <v>17173619</v>
      </c>
      <c r="C15" t="s">
        <v>40</v>
      </c>
      <c r="D15" t="s">
        <v>41</v>
      </c>
      <c r="E15">
        <v>0</v>
      </c>
      <c r="F15">
        <v>7</v>
      </c>
      <c r="G15">
        <v>2116</v>
      </c>
      <c r="H15">
        <v>4232</v>
      </c>
      <c r="I15">
        <v>59248</v>
      </c>
      <c r="K15" t="s">
        <v>156</v>
      </c>
      <c r="L15">
        <f>SUMIF(D:D, K15, I:I)</f>
        <v>209307</v>
      </c>
      <c r="M15">
        <f>L15/SUM(L:L)</f>
        <v>2.2980914730592099E-2</v>
      </c>
    </row>
    <row r="16" spans="1:13" x14ac:dyDescent="0.25">
      <c r="A16" t="s">
        <v>42</v>
      </c>
      <c r="B16">
        <v>4481453</v>
      </c>
      <c r="C16" t="s">
        <v>43</v>
      </c>
      <c r="D16" t="s">
        <v>14</v>
      </c>
      <c r="E16">
        <v>0</v>
      </c>
      <c r="F16">
        <v>77</v>
      </c>
      <c r="G16">
        <v>862</v>
      </c>
      <c r="H16">
        <v>0</v>
      </c>
      <c r="I16">
        <v>24998</v>
      </c>
      <c r="K16" t="s">
        <v>120</v>
      </c>
      <c r="L16">
        <f>SUMIF(D:D, K16, I:I)</f>
        <v>173478</v>
      </c>
      <c r="M16">
        <f>L16/SUM(L:L)</f>
        <v>1.9047060660339385E-2</v>
      </c>
    </row>
    <row r="17" spans="1:13" x14ac:dyDescent="0.25">
      <c r="A17" t="s">
        <v>44</v>
      </c>
      <c r="B17">
        <v>13822976</v>
      </c>
      <c r="C17" t="s">
        <v>45</v>
      </c>
      <c r="D17" t="s">
        <v>46</v>
      </c>
      <c r="E17">
        <v>0</v>
      </c>
      <c r="F17">
        <v>75</v>
      </c>
      <c r="G17">
        <v>543.86</v>
      </c>
      <c r="H17">
        <v>0</v>
      </c>
      <c r="I17">
        <v>31540</v>
      </c>
      <c r="K17" t="s">
        <v>165</v>
      </c>
      <c r="L17">
        <f>SUMIF(D:D, K17, I:I)</f>
        <v>122505</v>
      </c>
      <c r="M17">
        <f>L17/SUM(L:L)</f>
        <v>1.3450467299570414E-2</v>
      </c>
    </row>
    <row r="18" spans="1:13" x14ac:dyDescent="0.25">
      <c r="A18" t="s">
        <v>47</v>
      </c>
      <c r="B18">
        <v>11682878</v>
      </c>
      <c r="C18" t="s">
        <v>48</v>
      </c>
      <c r="D18" t="s">
        <v>14</v>
      </c>
      <c r="E18">
        <v>0</v>
      </c>
      <c r="F18">
        <v>48</v>
      </c>
      <c r="G18">
        <v>1442.26</v>
      </c>
      <c r="H18">
        <v>1028.96</v>
      </c>
      <c r="I18">
        <v>29840</v>
      </c>
      <c r="K18" t="s">
        <v>23</v>
      </c>
      <c r="L18">
        <f>SUMIF(D:D, K18, I:I)</f>
        <v>111050</v>
      </c>
      <c r="M18">
        <f>L18/SUM(L:L)</f>
        <v>1.2192762692276189E-2</v>
      </c>
    </row>
    <row r="19" spans="1:13" x14ac:dyDescent="0.25">
      <c r="A19" t="s">
        <v>39</v>
      </c>
      <c r="B19">
        <v>38369360</v>
      </c>
      <c r="C19" t="s">
        <v>49</v>
      </c>
      <c r="D19" t="s">
        <v>50</v>
      </c>
      <c r="E19">
        <v>0</v>
      </c>
      <c r="F19">
        <v>28</v>
      </c>
      <c r="G19">
        <v>433.69</v>
      </c>
      <c r="H19">
        <v>16977.13</v>
      </c>
      <c r="I19">
        <v>55782</v>
      </c>
      <c r="K19" t="s">
        <v>31</v>
      </c>
      <c r="L19">
        <f>SUMIF(D:D, K19, I:I)</f>
        <v>105883</v>
      </c>
      <c r="M19">
        <f>L19/SUM(L:L)</f>
        <v>1.1625450627161457E-2</v>
      </c>
    </row>
    <row r="20" spans="1:13" x14ac:dyDescent="0.25">
      <c r="A20" t="s">
        <v>51</v>
      </c>
      <c r="B20">
        <v>9611247</v>
      </c>
      <c r="C20" t="s">
        <v>52</v>
      </c>
      <c r="D20" t="s">
        <v>53</v>
      </c>
      <c r="E20">
        <v>0</v>
      </c>
      <c r="F20">
        <v>86</v>
      </c>
      <c r="G20">
        <v>341</v>
      </c>
      <c r="H20">
        <v>0</v>
      </c>
      <c r="I20">
        <v>26975</v>
      </c>
      <c r="K20" t="s">
        <v>70</v>
      </c>
      <c r="L20">
        <f>SUMIF(D:D, K20, I:I)</f>
        <v>91870</v>
      </c>
      <c r="M20">
        <f>L20/SUM(L:L)</f>
        <v>1.0086889766226147E-2</v>
      </c>
    </row>
    <row r="21" spans="1:13" x14ac:dyDescent="0.25">
      <c r="A21" t="s">
        <v>39</v>
      </c>
      <c r="B21">
        <v>17173617</v>
      </c>
      <c r="C21" t="s">
        <v>40</v>
      </c>
      <c r="D21" t="s">
        <v>41</v>
      </c>
      <c r="E21">
        <v>0</v>
      </c>
      <c r="F21">
        <v>0</v>
      </c>
      <c r="G21">
        <v>1611</v>
      </c>
      <c r="H21">
        <v>0</v>
      </c>
      <c r="I21">
        <v>14499</v>
      </c>
      <c r="K21" t="s">
        <v>178</v>
      </c>
      <c r="L21">
        <f>SUMIF(D:D, K21, I:I)</f>
        <v>86836</v>
      </c>
      <c r="M21">
        <f>L21/SUM(L:L)</f>
        <v>9.5341804695767245E-3</v>
      </c>
    </row>
    <row r="22" spans="1:13" x14ac:dyDescent="0.25">
      <c r="A22" t="s">
        <v>15</v>
      </c>
      <c r="B22">
        <v>16958022</v>
      </c>
      <c r="C22" t="s">
        <v>45</v>
      </c>
      <c r="D22" t="s">
        <v>46</v>
      </c>
      <c r="E22">
        <v>0</v>
      </c>
      <c r="F22">
        <v>11</v>
      </c>
      <c r="G22">
        <v>1105</v>
      </c>
      <c r="H22">
        <v>0</v>
      </c>
      <c r="I22">
        <v>11050</v>
      </c>
      <c r="K22" t="s">
        <v>34</v>
      </c>
      <c r="L22">
        <f>SUMIF(D:D, K22, I:I)</f>
        <v>76486</v>
      </c>
      <c r="M22">
        <f>L22/SUM(L:L)</f>
        <v>8.3977996153213556E-3</v>
      </c>
    </row>
    <row r="23" spans="1:13" x14ac:dyDescent="0.25">
      <c r="A23" t="s">
        <v>54</v>
      </c>
      <c r="B23">
        <v>27159563</v>
      </c>
      <c r="C23" t="s">
        <v>55</v>
      </c>
      <c r="D23" t="s">
        <v>56</v>
      </c>
      <c r="E23">
        <v>0</v>
      </c>
      <c r="F23">
        <v>0</v>
      </c>
      <c r="G23">
        <v>1440</v>
      </c>
      <c r="H23">
        <v>0</v>
      </c>
      <c r="I23">
        <v>0</v>
      </c>
      <c r="K23" t="s">
        <v>46</v>
      </c>
      <c r="L23">
        <f>SUMIF(D:D, K23, I:I)</f>
        <v>69365</v>
      </c>
      <c r="M23">
        <f>L23/SUM(L:L)</f>
        <v>7.6159476285433394E-3</v>
      </c>
    </row>
    <row r="24" spans="1:13" x14ac:dyDescent="0.25">
      <c r="A24" t="s">
        <v>15</v>
      </c>
      <c r="B24">
        <v>18708277</v>
      </c>
      <c r="C24" t="s">
        <v>57</v>
      </c>
      <c r="D24" t="s">
        <v>58</v>
      </c>
      <c r="E24">
        <v>0</v>
      </c>
      <c r="F24">
        <v>3</v>
      </c>
      <c r="G24">
        <v>816.66</v>
      </c>
      <c r="H24">
        <v>0</v>
      </c>
      <c r="I24">
        <v>0</v>
      </c>
      <c r="K24" t="s">
        <v>66</v>
      </c>
      <c r="L24">
        <f>SUMIF(D:D, K24, I:I)</f>
        <v>67088</v>
      </c>
      <c r="M24">
        <f>L24/SUM(L:L)</f>
        <v>7.3659438406071592E-3</v>
      </c>
    </row>
    <row r="25" spans="1:13" x14ac:dyDescent="0.25">
      <c r="A25" t="s">
        <v>44</v>
      </c>
      <c r="B25">
        <v>11682876</v>
      </c>
      <c r="C25" t="s">
        <v>48</v>
      </c>
      <c r="D25" t="s">
        <v>14</v>
      </c>
      <c r="E25">
        <v>0</v>
      </c>
      <c r="F25">
        <v>0</v>
      </c>
      <c r="G25">
        <v>1094</v>
      </c>
      <c r="H25">
        <v>0</v>
      </c>
      <c r="I25">
        <v>0</v>
      </c>
      <c r="K25" t="s">
        <v>144</v>
      </c>
      <c r="L25">
        <f>SUMIF(D:D, K25, I:I)</f>
        <v>64840</v>
      </c>
      <c r="M25">
        <f>L25/SUM(L:L)</f>
        <v>7.1191241149679259E-3</v>
      </c>
    </row>
    <row r="26" spans="1:13" x14ac:dyDescent="0.25">
      <c r="A26" t="s">
        <v>42</v>
      </c>
      <c r="B26">
        <v>13822975</v>
      </c>
      <c r="C26" t="s">
        <v>45</v>
      </c>
      <c r="D26" t="s">
        <v>46</v>
      </c>
      <c r="E26">
        <v>4</v>
      </c>
      <c r="F26">
        <v>39</v>
      </c>
      <c r="G26">
        <v>1275</v>
      </c>
      <c r="H26">
        <v>0</v>
      </c>
      <c r="I26">
        <v>26775</v>
      </c>
      <c r="K26" t="s">
        <v>50</v>
      </c>
      <c r="L26">
        <f>SUMIF(D:D, K26, I:I)</f>
        <v>55782</v>
      </c>
      <c r="M26">
        <f>L26/SUM(L:L)</f>
        <v>6.1245987258041461E-3</v>
      </c>
    </row>
    <row r="27" spans="1:13" x14ac:dyDescent="0.25">
      <c r="A27" t="s">
        <v>42</v>
      </c>
      <c r="B27">
        <v>28456126</v>
      </c>
      <c r="C27" t="s">
        <v>13</v>
      </c>
      <c r="D27" t="s">
        <v>59</v>
      </c>
      <c r="E27">
        <v>5</v>
      </c>
      <c r="F27">
        <v>5</v>
      </c>
      <c r="G27">
        <v>1099</v>
      </c>
      <c r="H27">
        <v>0</v>
      </c>
      <c r="I27">
        <v>24178</v>
      </c>
      <c r="K27" t="s">
        <v>138</v>
      </c>
      <c r="L27">
        <f>SUMIF(D:D, K27, I:I)</f>
        <v>52508</v>
      </c>
      <c r="M27">
        <f>L27/SUM(L:L)</f>
        <v>5.7651290720039453E-3</v>
      </c>
    </row>
    <row r="28" spans="1:13" x14ac:dyDescent="0.25">
      <c r="A28" t="s">
        <v>60</v>
      </c>
      <c r="B28">
        <v>17173618</v>
      </c>
      <c r="C28" t="s">
        <v>40</v>
      </c>
      <c r="D28" t="s">
        <v>61</v>
      </c>
      <c r="E28">
        <v>0</v>
      </c>
      <c r="F28">
        <v>4</v>
      </c>
      <c r="G28">
        <v>987</v>
      </c>
      <c r="H28">
        <v>0</v>
      </c>
      <c r="I28">
        <v>16779</v>
      </c>
      <c r="K28" t="s">
        <v>175</v>
      </c>
      <c r="L28">
        <f>SUMIF(D:D, K28, I:I)</f>
        <v>46918</v>
      </c>
      <c r="M28">
        <f>L28/SUM(L:L)</f>
        <v>5.1513736154544286E-3</v>
      </c>
    </row>
    <row r="29" spans="1:13" x14ac:dyDescent="0.25">
      <c r="A29" t="s">
        <v>15</v>
      </c>
      <c r="B29">
        <v>33725769</v>
      </c>
      <c r="C29" t="s">
        <v>37</v>
      </c>
      <c r="D29" t="s">
        <v>62</v>
      </c>
      <c r="E29">
        <v>0</v>
      </c>
      <c r="F29">
        <v>1</v>
      </c>
      <c r="G29">
        <v>1592</v>
      </c>
      <c r="H29">
        <v>0</v>
      </c>
      <c r="I29">
        <v>3184</v>
      </c>
      <c r="K29" t="s">
        <v>135</v>
      </c>
      <c r="L29">
        <f>SUMIF(D:D, K29, I:I)</f>
        <v>46521</v>
      </c>
      <c r="M29">
        <f>L29/SUM(L:L)</f>
        <v>5.1077849005617343E-3</v>
      </c>
    </row>
    <row r="30" spans="1:13" x14ac:dyDescent="0.25">
      <c r="A30" t="s">
        <v>63</v>
      </c>
      <c r="B30">
        <v>26003245</v>
      </c>
      <c r="C30" t="s">
        <v>64</v>
      </c>
      <c r="D30" t="s">
        <v>65</v>
      </c>
      <c r="E30">
        <v>0</v>
      </c>
      <c r="F30">
        <v>0</v>
      </c>
      <c r="G30">
        <v>320</v>
      </c>
      <c r="H30">
        <v>0</v>
      </c>
      <c r="I30">
        <v>0</v>
      </c>
      <c r="K30" t="s">
        <v>171</v>
      </c>
      <c r="L30">
        <f>SUMIF(D:D, K30, I:I)</f>
        <v>31180</v>
      </c>
      <c r="M30">
        <f>L30/SUM(L:L)</f>
        <v>3.4234159454765564E-3</v>
      </c>
    </row>
    <row r="31" spans="1:13" x14ac:dyDescent="0.25">
      <c r="A31" t="s">
        <v>15</v>
      </c>
      <c r="B31">
        <v>25537594</v>
      </c>
      <c r="C31" t="s">
        <v>40</v>
      </c>
      <c r="D31" t="s">
        <v>41</v>
      </c>
      <c r="E31">
        <v>0</v>
      </c>
      <c r="F31">
        <v>4</v>
      </c>
      <c r="G31">
        <v>2728</v>
      </c>
      <c r="H31">
        <v>0</v>
      </c>
      <c r="I31">
        <v>70928</v>
      </c>
      <c r="K31" t="s">
        <v>151</v>
      </c>
      <c r="L31">
        <f>SUMIF(D:D, K31, I:I)</f>
        <v>26740</v>
      </c>
      <c r="M31">
        <f>L31/SUM(L:L)</f>
        <v>2.9359250282887466E-3</v>
      </c>
    </row>
    <row r="32" spans="1:13" x14ac:dyDescent="0.25">
      <c r="A32" t="s">
        <v>36</v>
      </c>
      <c r="B32">
        <v>38161798</v>
      </c>
      <c r="C32" t="s">
        <v>37</v>
      </c>
      <c r="D32" t="s">
        <v>66</v>
      </c>
      <c r="E32">
        <v>4</v>
      </c>
      <c r="F32">
        <v>7</v>
      </c>
      <c r="G32">
        <v>1252.68</v>
      </c>
      <c r="H32">
        <v>2313.37</v>
      </c>
      <c r="I32">
        <v>67088</v>
      </c>
      <c r="K32" t="s">
        <v>59</v>
      </c>
      <c r="L32">
        <f>SUMIF(D:D, K32, I:I)</f>
        <v>24178</v>
      </c>
      <c r="M32">
        <f>L32/SUM(L:L)</f>
        <v>2.6546295936411861E-3</v>
      </c>
    </row>
    <row r="33" spans="1:13" x14ac:dyDescent="0.25">
      <c r="A33" t="s">
        <v>63</v>
      </c>
      <c r="B33">
        <v>40188683</v>
      </c>
      <c r="C33" t="s">
        <v>67</v>
      </c>
      <c r="D33" t="s">
        <v>68</v>
      </c>
      <c r="E33">
        <v>4</v>
      </c>
      <c r="F33">
        <v>9</v>
      </c>
      <c r="G33">
        <v>352</v>
      </c>
      <c r="H33">
        <v>0</v>
      </c>
      <c r="I33">
        <v>0</v>
      </c>
      <c r="K33" t="s">
        <v>141</v>
      </c>
      <c r="L33">
        <f>SUMIF(D:D, K33, I:I)</f>
        <v>20118</v>
      </c>
      <c r="M33">
        <f>L33/SUM(L:L)</f>
        <v>2.2088608720685493E-3</v>
      </c>
    </row>
    <row r="34" spans="1:13" x14ac:dyDescent="0.25">
      <c r="A34" t="s">
        <v>39</v>
      </c>
      <c r="B34">
        <v>17173616</v>
      </c>
      <c r="C34" t="s">
        <v>40</v>
      </c>
      <c r="D34" t="s">
        <v>41</v>
      </c>
      <c r="E34">
        <v>0</v>
      </c>
      <c r="F34">
        <v>2</v>
      </c>
      <c r="G34">
        <v>1817</v>
      </c>
      <c r="H34">
        <v>0</v>
      </c>
      <c r="I34">
        <v>12719</v>
      </c>
      <c r="K34" t="s">
        <v>128</v>
      </c>
      <c r="L34">
        <f>SUMIF(D:D, K34, I:I)</f>
        <v>17157</v>
      </c>
      <c r="M34">
        <f>L34/SUM(L:L)</f>
        <v>1.8837571320250571E-3</v>
      </c>
    </row>
    <row r="35" spans="1:13" x14ac:dyDescent="0.25">
      <c r="A35" t="s">
        <v>69</v>
      </c>
      <c r="B35">
        <v>15024219</v>
      </c>
      <c r="C35" t="s">
        <v>16</v>
      </c>
      <c r="D35" t="s">
        <v>70</v>
      </c>
      <c r="E35">
        <v>0</v>
      </c>
      <c r="F35">
        <v>2</v>
      </c>
      <c r="G35">
        <v>4230</v>
      </c>
      <c r="H35">
        <v>0</v>
      </c>
      <c r="I35">
        <v>0</v>
      </c>
      <c r="K35" t="s">
        <v>61</v>
      </c>
      <c r="L35">
        <f>SUMIF(D:D, K35, I:I)</f>
        <v>16779</v>
      </c>
      <c r="M35">
        <f>L35/SUM(L:L)</f>
        <v>1.8422545269131218E-3</v>
      </c>
    </row>
    <row r="36" spans="1:13" x14ac:dyDescent="0.25">
      <c r="A36" t="s">
        <v>71</v>
      </c>
      <c r="B36">
        <v>11682871</v>
      </c>
      <c r="C36" t="s">
        <v>48</v>
      </c>
      <c r="D36" t="s">
        <v>14</v>
      </c>
      <c r="E36">
        <v>4</v>
      </c>
      <c r="F36">
        <v>5</v>
      </c>
      <c r="G36">
        <v>1094</v>
      </c>
      <c r="H36">
        <v>0</v>
      </c>
      <c r="I36">
        <v>0</v>
      </c>
      <c r="K36" t="s">
        <v>85</v>
      </c>
      <c r="L36">
        <f>SUMIF(D:D, K36, I:I)</f>
        <v>13767</v>
      </c>
      <c r="M36">
        <f>L36/SUM(L:L)</f>
        <v>1.5115512290370672E-3</v>
      </c>
    </row>
    <row r="37" spans="1:13" x14ac:dyDescent="0.25">
      <c r="A37" t="s">
        <v>15</v>
      </c>
      <c r="B37">
        <v>21982621</v>
      </c>
      <c r="C37" t="s">
        <v>72</v>
      </c>
      <c r="D37" t="s">
        <v>73</v>
      </c>
      <c r="E37">
        <v>0</v>
      </c>
      <c r="F37">
        <v>7</v>
      </c>
      <c r="G37">
        <v>578</v>
      </c>
      <c r="H37">
        <v>0</v>
      </c>
      <c r="I37">
        <v>9248</v>
      </c>
      <c r="K37" t="s">
        <v>168</v>
      </c>
      <c r="L37">
        <f>SUMIF(D:D, K37, I:I)</f>
        <v>13350</v>
      </c>
      <c r="M37">
        <f>L37/SUM(L:L)</f>
        <v>1.4657666091119957E-3</v>
      </c>
    </row>
    <row r="38" spans="1:13" x14ac:dyDescent="0.25">
      <c r="A38" t="s">
        <v>71</v>
      </c>
      <c r="B38">
        <v>3527841</v>
      </c>
      <c r="C38" t="s">
        <v>13</v>
      </c>
      <c r="D38" t="s">
        <v>14</v>
      </c>
      <c r="E38">
        <v>0</v>
      </c>
      <c r="F38">
        <v>223</v>
      </c>
      <c r="G38">
        <v>1350</v>
      </c>
      <c r="H38">
        <v>0</v>
      </c>
      <c r="I38">
        <v>133650</v>
      </c>
      <c r="K38" t="s">
        <v>122</v>
      </c>
      <c r="L38">
        <f>SUMIF(D:D, K38, I:I)</f>
        <v>12477</v>
      </c>
      <c r="M38">
        <f>L38/SUM(L:L)</f>
        <v>1.3699153544487169E-3</v>
      </c>
    </row>
    <row r="39" spans="1:13" x14ac:dyDescent="0.25">
      <c r="A39" t="s">
        <v>71</v>
      </c>
      <c r="B39">
        <v>3527839</v>
      </c>
      <c r="C39" t="s">
        <v>48</v>
      </c>
      <c r="D39" t="s">
        <v>14</v>
      </c>
      <c r="E39">
        <v>0</v>
      </c>
      <c r="F39">
        <v>71</v>
      </c>
      <c r="G39">
        <v>1100</v>
      </c>
      <c r="H39">
        <v>0</v>
      </c>
      <c r="I39">
        <v>67100</v>
      </c>
      <c r="K39" t="s">
        <v>115</v>
      </c>
      <c r="L39">
        <f>SUMIF(D:D, K39, I:I)</f>
        <v>11398</v>
      </c>
      <c r="M39">
        <f>L39/SUM(L:L)</f>
        <v>1.2514462779519497E-3</v>
      </c>
    </row>
    <row r="40" spans="1:13" x14ac:dyDescent="0.25">
      <c r="A40" t="s">
        <v>36</v>
      </c>
      <c r="B40">
        <v>34932588</v>
      </c>
      <c r="C40" t="s">
        <v>74</v>
      </c>
      <c r="D40" t="s">
        <v>75</v>
      </c>
      <c r="E40">
        <v>0</v>
      </c>
      <c r="F40">
        <v>8</v>
      </c>
      <c r="G40">
        <v>394.9</v>
      </c>
      <c r="H40">
        <v>0</v>
      </c>
      <c r="I40">
        <v>19490</v>
      </c>
      <c r="K40" t="s">
        <v>73</v>
      </c>
      <c r="L40">
        <f>SUMIF(D:D, K40, I:I)</f>
        <v>9248</v>
      </c>
      <c r="M40">
        <f>L40/SUM(L:L)</f>
        <v>1.0153864869713661E-3</v>
      </c>
    </row>
    <row r="41" spans="1:13" x14ac:dyDescent="0.25">
      <c r="A41" t="s">
        <v>76</v>
      </c>
      <c r="B41">
        <v>40842591</v>
      </c>
      <c r="C41" t="s">
        <v>77</v>
      </c>
      <c r="D41" t="s">
        <v>78</v>
      </c>
      <c r="E41">
        <v>0</v>
      </c>
      <c r="F41">
        <v>0</v>
      </c>
      <c r="G41">
        <v>1049</v>
      </c>
      <c r="H41">
        <v>0</v>
      </c>
      <c r="I41">
        <v>0</v>
      </c>
      <c r="K41" t="s">
        <v>125</v>
      </c>
      <c r="L41">
        <f>SUMIF(D:D, K41, I:I)</f>
        <v>8591</v>
      </c>
      <c r="M41">
        <f>L41/SUM(L:L)</f>
        <v>9.4325100665776449E-4</v>
      </c>
    </row>
    <row r="42" spans="1:13" x14ac:dyDescent="0.25">
      <c r="A42" t="s">
        <v>79</v>
      </c>
      <c r="B42">
        <v>34463245</v>
      </c>
      <c r="C42" t="s">
        <v>80</v>
      </c>
      <c r="D42" t="s">
        <v>81</v>
      </c>
      <c r="E42">
        <v>0</v>
      </c>
      <c r="F42">
        <v>6</v>
      </c>
      <c r="G42">
        <v>349</v>
      </c>
      <c r="H42">
        <v>0</v>
      </c>
      <c r="I42">
        <v>0</v>
      </c>
      <c r="K42" t="s">
        <v>105</v>
      </c>
      <c r="L42">
        <f>SUMIF(D:D, K42, I:I)</f>
        <v>8586</v>
      </c>
      <c r="M42">
        <f>L42/SUM(L:L)</f>
        <v>9.427020303996701E-4</v>
      </c>
    </row>
    <row r="43" spans="1:13" x14ac:dyDescent="0.25">
      <c r="A43" t="s">
        <v>82</v>
      </c>
      <c r="B43">
        <v>3527843</v>
      </c>
      <c r="C43" t="s">
        <v>13</v>
      </c>
      <c r="D43" t="s">
        <v>14</v>
      </c>
      <c r="E43">
        <v>4</v>
      </c>
      <c r="F43">
        <v>426</v>
      </c>
      <c r="G43">
        <v>1350</v>
      </c>
      <c r="H43">
        <v>0</v>
      </c>
      <c r="I43">
        <v>295650</v>
      </c>
      <c r="K43" t="s">
        <v>162</v>
      </c>
      <c r="L43">
        <f>SUMIF(D:D, K43, I:I)</f>
        <v>7891</v>
      </c>
      <c r="M43">
        <f>L43/SUM(L:L)</f>
        <v>8.6639433052455124E-4</v>
      </c>
    </row>
    <row r="44" spans="1:13" x14ac:dyDescent="0.25">
      <c r="A44" t="s">
        <v>63</v>
      </c>
      <c r="B44">
        <v>29832982</v>
      </c>
      <c r="C44" t="s">
        <v>83</v>
      </c>
      <c r="D44" t="s">
        <v>68</v>
      </c>
      <c r="E44">
        <v>5</v>
      </c>
      <c r="F44">
        <v>336</v>
      </c>
      <c r="G44">
        <v>475.2</v>
      </c>
      <c r="H44">
        <v>0</v>
      </c>
      <c r="I44">
        <v>685040</v>
      </c>
      <c r="K44" t="s">
        <v>91</v>
      </c>
      <c r="L44">
        <f>SUMIF(D:D, K44, I:I)</f>
        <v>7686</v>
      </c>
      <c r="M44">
        <f>L44/SUM(L:L)</f>
        <v>8.4388630394268164E-4</v>
      </c>
    </row>
    <row r="45" spans="1:13" x14ac:dyDescent="0.25">
      <c r="A45" t="s">
        <v>71</v>
      </c>
      <c r="B45">
        <v>3527842</v>
      </c>
      <c r="C45" t="s">
        <v>13</v>
      </c>
      <c r="D45" t="s">
        <v>14</v>
      </c>
      <c r="E45">
        <v>0</v>
      </c>
      <c r="F45">
        <v>174</v>
      </c>
      <c r="G45">
        <v>1305</v>
      </c>
      <c r="H45">
        <v>2606.89</v>
      </c>
      <c r="I45">
        <v>75600</v>
      </c>
      <c r="K45" t="s">
        <v>58</v>
      </c>
      <c r="L45">
        <f>SUMIF(D:D, K45, I:I)</f>
        <v>5785</v>
      </c>
      <c r="M45">
        <f>L45/SUM(L:L)</f>
        <v>6.3516553061519819E-4</v>
      </c>
    </row>
    <row r="46" spans="1:13" x14ac:dyDescent="0.25">
      <c r="A46" t="s">
        <v>15</v>
      </c>
      <c r="B46">
        <v>38689966</v>
      </c>
      <c r="C46" t="s">
        <v>84</v>
      </c>
      <c r="D46" t="s">
        <v>85</v>
      </c>
      <c r="E46">
        <v>0</v>
      </c>
      <c r="F46">
        <v>0</v>
      </c>
      <c r="G46">
        <v>334.19</v>
      </c>
      <c r="H46">
        <v>2060.14</v>
      </c>
      <c r="I46">
        <v>4807</v>
      </c>
      <c r="K46" t="s">
        <v>17</v>
      </c>
      <c r="L46">
        <f>SUMIF(D:D, K46, I:I)</f>
        <v>5000</v>
      </c>
      <c r="M46">
        <f>L46/SUM(L:L)</f>
        <v>5.4897625809438046E-4</v>
      </c>
    </row>
    <row r="47" spans="1:13" x14ac:dyDescent="0.25">
      <c r="A47" t="s">
        <v>86</v>
      </c>
      <c r="B47">
        <v>24463240</v>
      </c>
      <c r="C47" t="s">
        <v>13</v>
      </c>
      <c r="D47" t="s">
        <v>14</v>
      </c>
      <c r="E47">
        <v>5</v>
      </c>
      <c r="F47">
        <v>43</v>
      </c>
      <c r="G47">
        <v>1665</v>
      </c>
      <c r="H47">
        <v>0</v>
      </c>
      <c r="I47">
        <v>214785</v>
      </c>
      <c r="K47" t="s">
        <v>146</v>
      </c>
      <c r="L47">
        <f>SUMIF(D:D, K47, I:I)</f>
        <v>4688</v>
      </c>
      <c r="M47">
        <f>L47/SUM(L:L)</f>
        <v>5.1472013958929106E-4</v>
      </c>
    </row>
    <row r="48" spans="1:13" x14ac:dyDescent="0.25">
      <c r="A48" t="s">
        <v>87</v>
      </c>
      <c r="B48">
        <v>5333606</v>
      </c>
      <c r="C48" t="s">
        <v>52</v>
      </c>
      <c r="D48" t="s">
        <v>53</v>
      </c>
      <c r="E48">
        <v>0</v>
      </c>
      <c r="F48">
        <v>144</v>
      </c>
      <c r="G48">
        <v>681.54</v>
      </c>
      <c r="H48">
        <v>13031.27</v>
      </c>
      <c r="I48">
        <v>35836</v>
      </c>
      <c r="K48" t="s">
        <v>62</v>
      </c>
      <c r="L48">
        <f>SUMIF(D:D, K48, I:I)</f>
        <v>3184</v>
      </c>
      <c r="M48">
        <f>L48/SUM(L:L)</f>
        <v>3.4958808115450148E-4</v>
      </c>
    </row>
    <row r="49" spans="1:13" x14ac:dyDescent="0.25">
      <c r="A49" t="s">
        <v>15</v>
      </c>
      <c r="B49">
        <v>36495002</v>
      </c>
      <c r="C49" t="s">
        <v>16</v>
      </c>
      <c r="D49" t="s">
        <v>35</v>
      </c>
      <c r="E49">
        <v>0</v>
      </c>
      <c r="F49">
        <v>1</v>
      </c>
      <c r="G49">
        <v>3216.71</v>
      </c>
      <c r="H49">
        <v>29860.57</v>
      </c>
      <c r="I49">
        <v>26128</v>
      </c>
      <c r="K49" t="s">
        <v>98</v>
      </c>
      <c r="L49">
        <f>SUMIF(D:D, K49, I:I)</f>
        <v>1400</v>
      </c>
      <c r="M49">
        <f>L49/SUM(L:L)</f>
        <v>1.5371335226642652E-4</v>
      </c>
    </row>
    <row r="50" spans="1:13" x14ac:dyDescent="0.25">
      <c r="A50" t="s">
        <v>88</v>
      </c>
      <c r="B50">
        <v>27360247</v>
      </c>
      <c r="C50" t="s">
        <v>89</v>
      </c>
      <c r="D50" t="s">
        <v>75</v>
      </c>
      <c r="E50">
        <v>5</v>
      </c>
      <c r="F50">
        <v>143</v>
      </c>
      <c r="G50">
        <v>548.26</v>
      </c>
      <c r="H50">
        <v>0</v>
      </c>
      <c r="I50">
        <v>258906</v>
      </c>
      <c r="K50" t="s">
        <v>117</v>
      </c>
      <c r="L50">
        <f>SUMIF(D:D, K50, I:I)</f>
        <v>1260</v>
      </c>
      <c r="M50">
        <f>L50/SUM(L:L)</f>
        <v>1.3834201703978387E-4</v>
      </c>
    </row>
    <row r="51" spans="1:13" x14ac:dyDescent="0.25">
      <c r="A51" t="s">
        <v>39</v>
      </c>
      <c r="B51">
        <v>11682880</v>
      </c>
      <c r="C51" t="s">
        <v>48</v>
      </c>
      <c r="D51" t="s">
        <v>14</v>
      </c>
      <c r="E51">
        <v>0</v>
      </c>
      <c r="F51">
        <v>0</v>
      </c>
      <c r="G51">
        <v>1094</v>
      </c>
      <c r="H51">
        <v>0</v>
      </c>
      <c r="I51">
        <v>0</v>
      </c>
      <c r="K51" t="s">
        <v>177</v>
      </c>
      <c r="L51">
        <f>SUMIF(D:D, K51, I:I)</f>
        <v>375</v>
      </c>
      <c r="M51">
        <f>L51/SUM(L:L)</f>
        <v>4.1173219357078536E-5</v>
      </c>
    </row>
    <row r="52" spans="1:13" x14ac:dyDescent="0.25">
      <c r="A52" t="s">
        <v>15</v>
      </c>
      <c r="B52">
        <v>15726282</v>
      </c>
      <c r="C52" t="s">
        <v>16</v>
      </c>
      <c r="D52" t="s">
        <v>35</v>
      </c>
      <c r="E52">
        <v>0</v>
      </c>
      <c r="F52">
        <v>8</v>
      </c>
      <c r="G52">
        <v>4368.6000000000004</v>
      </c>
      <c r="H52">
        <v>0</v>
      </c>
      <c r="I52">
        <v>0</v>
      </c>
      <c r="K52" t="s">
        <v>93</v>
      </c>
      <c r="L52">
        <f>SUMIF(D:D, K52, I:I)</f>
        <v>0</v>
      </c>
      <c r="M52">
        <f>L52/SUM(L:L)</f>
        <v>0</v>
      </c>
    </row>
    <row r="53" spans="1:13" x14ac:dyDescent="0.25">
      <c r="A53" t="s">
        <v>39</v>
      </c>
      <c r="B53">
        <v>28649231</v>
      </c>
      <c r="C53" t="s">
        <v>90</v>
      </c>
      <c r="D53" t="s">
        <v>91</v>
      </c>
      <c r="E53">
        <v>0</v>
      </c>
      <c r="F53">
        <v>8</v>
      </c>
      <c r="G53">
        <v>559.79999999999995</v>
      </c>
      <c r="H53">
        <v>0</v>
      </c>
      <c r="I53">
        <v>7686</v>
      </c>
      <c r="K53" t="s">
        <v>96</v>
      </c>
      <c r="L53">
        <f>SUMIF(D:D, K53, I:I)</f>
        <v>0</v>
      </c>
      <c r="M53">
        <f>L53/SUM(L:L)</f>
        <v>0</v>
      </c>
    </row>
    <row r="54" spans="1:13" x14ac:dyDescent="0.25">
      <c r="A54" t="s">
        <v>63</v>
      </c>
      <c r="B54">
        <v>13711632</v>
      </c>
      <c r="C54" t="s">
        <v>92</v>
      </c>
      <c r="D54" t="s">
        <v>93</v>
      </c>
      <c r="E54">
        <v>0</v>
      </c>
      <c r="F54">
        <v>7</v>
      </c>
      <c r="G54">
        <v>340.66</v>
      </c>
      <c r="H54">
        <v>0</v>
      </c>
      <c r="I54">
        <v>0</v>
      </c>
      <c r="K54" t="s">
        <v>118</v>
      </c>
      <c r="L54">
        <f>SUMIF(D:D, K54, I:I)</f>
        <v>0</v>
      </c>
      <c r="M54">
        <f>L54/SUM(L:L)</f>
        <v>0</v>
      </c>
    </row>
    <row r="55" spans="1:13" x14ac:dyDescent="0.25">
      <c r="A55" t="s">
        <v>94</v>
      </c>
      <c r="B55">
        <v>37063412</v>
      </c>
      <c r="C55" t="s">
        <v>95</v>
      </c>
      <c r="D55" t="s">
        <v>96</v>
      </c>
      <c r="E55">
        <v>0</v>
      </c>
      <c r="F55">
        <v>0</v>
      </c>
      <c r="G55">
        <v>585.63</v>
      </c>
      <c r="H55">
        <v>0</v>
      </c>
      <c r="I55">
        <v>0</v>
      </c>
      <c r="K55" t="s">
        <v>78</v>
      </c>
      <c r="L55">
        <f>SUMIF(D:D, K55, I:I)</f>
        <v>0</v>
      </c>
      <c r="M55">
        <f>L55/SUM(L:L)</f>
        <v>0</v>
      </c>
    </row>
    <row r="56" spans="1:13" x14ac:dyDescent="0.25">
      <c r="A56" t="s">
        <v>15</v>
      </c>
      <c r="B56">
        <v>17250059</v>
      </c>
      <c r="C56" t="s">
        <v>16</v>
      </c>
      <c r="D56" t="s">
        <v>35</v>
      </c>
      <c r="E56">
        <v>4</v>
      </c>
      <c r="F56">
        <v>20</v>
      </c>
      <c r="G56">
        <v>1723.86</v>
      </c>
      <c r="H56">
        <v>0</v>
      </c>
      <c r="I56">
        <v>94315</v>
      </c>
      <c r="K56" t="s">
        <v>102</v>
      </c>
      <c r="L56">
        <f>SUMIF(D:D, K56, I:I)</f>
        <v>0</v>
      </c>
      <c r="M56">
        <f>L56/SUM(L:L)</f>
        <v>0</v>
      </c>
    </row>
    <row r="57" spans="1:13" x14ac:dyDescent="0.25">
      <c r="A57" t="s">
        <v>15</v>
      </c>
      <c r="B57">
        <v>18919158</v>
      </c>
      <c r="C57" t="s">
        <v>97</v>
      </c>
      <c r="D57" t="s">
        <v>98</v>
      </c>
      <c r="E57">
        <v>0</v>
      </c>
      <c r="F57">
        <v>2</v>
      </c>
      <c r="G57">
        <v>1400</v>
      </c>
      <c r="H57">
        <v>0</v>
      </c>
      <c r="I57">
        <v>1400</v>
      </c>
      <c r="K57" t="s">
        <v>56</v>
      </c>
      <c r="L57">
        <f>SUMIF(D:D, K57, I:I)</f>
        <v>0</v>
      </c>
      <c r="M57">
        <f>L57/SUM(L:L)</f>
        <v>0</v>
      </c>
    </row>
    <row r="58" spans="1:13" x14ac:dyDescent="0.25">
      <c r="A58" t="s">
        <v>15</v>
      </c>
      <c r="B58">
        <v>30369777</v>
      </c>
      <c r="C58" t="s">
        <v>37</v>
      </c>
      <c r="D58" t="s">
        <v>99</v>
      </c>
      <c r="E58">
        <v>5</v>
      </c>
      <c r="F58">
        <v>1</v>
      </c>
      <c r="G58">
        <v>1344.36</v>
      </c>
      <c r="H58">
        <v>0</v>
      </c>
      <c r="I58">
        <v>0</v>
      </c>
      <c r="K58" t="s">
        <v>158</v>
      </c>
      <c r="L58">
        <f>SUMIF(D:D, K58, I:I)</f>
        <v>0</v>
      </c>
      <c r="M58">
        <f>L58/SUM(L:L)</f>
        <v>0</v>
      </c>
    </row>
    <row r="59" spans="1:13" x14ac:dyDescent="0.25">
      <c r="A59" t="s">
        <v>100</v>
      </c>
      <c r="B59">
        <v>14740372</v>
      </c>
      <c r="C59" t="s">
        <v>101</v>
      </c>
      <c r="D59" t="s">
        <v>102</v>
      </c>
      <c r="E59">
        <v>0</v>
      </c>
      <c r="F59">
        <v>14</v>
      </c>
      <c r="G59">
        <v>1323.06</v>
      </c>
      <c r="H59">
        <v>0</v>
      </c>
      <c r="I59">
        <v>0</v>
      </c>
      <c r="K59" t="s">
        <v>65</v>
      </c>
      <c r="L59">
        <f>SUMIF(D:D, K59, I:I)</f>
        <v>0</v>
      </c>
      <c r="M59">
        <f>L59/SUM(L:L)</f>
        <v>0</v>
      </c>
    </row>
    <row r="60" spans="1:13" x14ac:dyDescent="0.25">
      <c r="A60" t="s">
        <v>103</v>
      </c>
      <c r="B60">
        <v>33863453</v>
      </c>
      <c r="C60" t="s">
        <v>104</v>
      </c>
      <c r="D60" t="s">
        <v>105</v>
      </c>
      <c r="E60">
        <v>0</v>
      </c>
      <c r="F60">
        <v>2</v>
      </c>
      <c r="G60">
        <v>435.86</v>
      </c>
      <c r="H60">
        <v>1717.2</v>
      </c>
      <c r="I60">
        <v>8586</v>
      </c>
      <c r="K60" t="s">
        <v>99</v>
      </c>
      <c r="L60">
        <f>SUMIF(D:D, K60, I:I)</f>
        <v>0</v>
      </c>
      <c r="M60">
        <f>L60/SUM(L:L)</f>
        <v>0</v>
      </c>
    </row>
    <row r="61" spans="1:13" x14ac:dyDescent="0.25">
      <c r="A61" t="s">
        <v>71</v>
      </c>
      <c r="B61">
        <v>5517995</v>
      </c>
      <c r="C61" t="s">
        <v>43</v>
      </c>
      <c r="D61" t="s">
        <v>14</v>
      </c>
      <c r="E61">
        <v>0</v>
      </c>
      <c r="F61">
        <v>24</v>
      </c>
      <c r="G61">
        <v>867.23</v>
      </c>
      <c r="H61">
        <v>0</v>
      </c>
      <c r="I61">
        <v>15252</v>
      </c>
      <c r="K61" t="s">
        <v>108</v>
      </c>
      <c r="L61">
        <f>SUMIF(D:D, K61, I:I)</f>
        <v>0</v>
      </c>
      <c r="M61">
        <f>L61/SUM(L:L)</f>
        <v>0</v>
      </c>
    </row>
    <row r="62" spans="1:13" x14ac:dyDescent="0.25">
      <c r="A62" t="s">
        <v>106</v>
      </c>
      <c r="B62">
        <v>41237700</v>
      </c>
      <c r="C62" t="s">
        <v>107</v>
      </c>
      <c r="D62" t="s">
        <v>108</v>
      </c>
      <c r="E62">
        <v>0</v>
      </c>
      <c r="F62">
        <v>0</v>
      </c>
      <c r="G62">
        <v>280</v>
      </c>
      <c r="H62">
        <v>0</v>
      </c>
      <c r="I62">
        <v>0</v>
      </c>
      <c r="K62" t="s">
        <v>29</v>
      </c>
      <c r="L62">
        <f>SUMIF(D:D, K62, I:I)</f>
        <v>0</v>
      </c>
      <c r="M62">
        <f>L62/SUM(L:L)</f>
        <v>0</v>
      </c>
    </row>
    <row r="63" spans="1:13" x14ac:dyDescent="0.25">
      <c r="A63" t="s">
        <v>109</v>
      </c>
      <c r="B63">
        <v>36420990</v>
      </c>
      <c r="C63" t="s">
        <v>30</v>
      </c>
      <c r="D63" t="s">
        <v>110</v>
      </c>
      <c r="E63">
        <v>5</v>
      </c>
      <c r="F63">
        <v>40</v>
      </c>
      <c r="G63">
        <v>345.6</v>
      </c>
      <c r="H63">
        <v>0</v>
      </c>
      <c r="I63">
        <v>149551</v>
      </c>
      <c r="K63" t="s">
        <v>26</v>
      </c>
      <c r="L63">
        <f>SUMIF(D:D, K63, I:I)</f>
        <v>0</v>
      </c>
      <c r="M63">
        <f>L63/SUM(L:L)</f>
        <v>0</v>
      </c>
    </row>
    <row r="64" spans="1:13" x14ac:dyDescent="0.25">
      <c r="A64" t="s">
        <v>111</v>
      </c>
      <c r="B64">
        <v>17391226</v>
      </c>
      <c r="C64" t="s">
        <v>112</v>
      </c>
      <c r="D64" t="s">
        <v>113</v>
      </c>
      <c r="E64">
        <v>0</v>
      </c>
      <c r="F64">
        <v>152</v>
      </c>
      <c r="G64">
        <v>1323.4</v>
      </c>
      <c r="H64">
        <v>0</v>
      </c>
      <c r="I64">
        <v>109868</v>
      </c>
      <c r="K64" t="s">
        <v>148</v>
      </c>
      <c r="L64">
        <f>SUMIF(D:D, K64, I:I)</f>
        <v>0</v>
      </c>
      <c r="M64">
        <f>L64/SUM(L:L)</f>
        <v>0</v>
      </c>
    </row>
    <row r="65" spans="1:13" x14ac:dyDescent="0.25">
      <c r="A65" t="s">
        <v>15</v>
      </c>
      <c r="B65">
        <v>34114856</v>
      </c>
      <c r="C65" t="s">
        <v>16</v>
      </c>
      <c r="D65" t="s">
        <v>17</v>
      </c>
      <c r="E65">
        <v>5</v>
      </c>
      <c r="F65">
        <v>1</v>
      </c>
      <c r="G65">
        <v>3357</v>
      </c>
      <c r="H65">
        <v>0</v>
      </c>
      <c r="I65">
        <v>0</v>
      </c>
      <c r="K65" t="s">
        <v>132</v>
      </c>
      <c r="L65">
        <f>SUMIF(D:D, K65, I:I)</f>
        <v>0</v>
      </c>
      <c r="M65">
        <f>L65/SUM(L:L)</f>
        <v>0</v>
      </c>
    </row>
    <row r="66" spans="1:13" x14ac:dyDescent="0.25">
      <c r="A66" t="s">
        <v>15</v>
      </c>
      <c r="B66">
        <v>40562986</v>
      </c>
      <c r="C66" t="s">
        <v>89</v>
      </c>
      <c r="D66" t="s">
        <v>65</v>
      </c>
      <c r="E66">
        <v>0</v>
      </c>
      <c r="F66">
        <v>0</v>
      </c>
      <c r="G66">
        <v>330</v>
      </c>
      <c r="H66">
        <v>0</v>
      </c>
      <c r="I66">
        <v>0</v>
      </c>
      <c r="K66" t="s">
        <v>11</v>
      </c>
      <c r="L66">
        <f>SUMIF(D:D, K66, I:I)</f>
        <v>0</v>
      </c>
      <c r="M66">
        <f>L66/SUM(L:L)</f>
        <v>0</v>
      </c>
    </row>
    <row r="67" spans="1:13" x14ac:dyDescent="0.25">
      <c r="A67" t="s">
        <v>18</v>
      </c>
      <c r="B67">
        <v>33644380</v>
      </c>
      <c r="C67" t="s">
        <v>114</v>
      </c>
      <c r="D67" t="s">
        <v>115</v>
      </c>
      <c r="E67">
        <v>0</v>
      </c>
      <c r="F67">
        <v>3</v>
      </c>
      <c r="G67">
        <v>441.4</v>
      </c>
      <c r="H67">
        <v>0</v>
      </c>
      <c r="I67">
        <v>11398</v>
      </c>
      <c r="K67" t="s">
        <v>81</v>
      </c>
      <c r="L67">
        <f>SUMIF(D:D, K67, I:I)</f>
        <v>0</v>
      </c>
      <c r="M67">
        <f>L67/SUM(L:L)</f>
        <v>0</v>
      </c>
    </row>
    <row r="68" spans="1:13" x14ac:dyDescent="0.25">
      <c r="A68" t="s">
        <v>15</v>
      </c>
      <c r="B68">
        <v>41057267</v>
      </c>
      <c r="C68" t="s">
        <v>116</v>
      </c>
      <c r="D68" t="s">
        <v>117</v>
      </c>
      <c r="E68">
        <v>0</v>
      </c>
      <c r="F68">
        <v>0</v>
      </c>
      <c r="G68">
        <v>398.2</v>
      </c>
      <c r="H68">
        <v>6300</v>
      </c>
      <c r="I68">
        <v>1260</v>
      </c>
    </row>
    <row r="69" spans="1:13" x14ac:dyDescent="0.25">
      <c r="A69" t="s">
        <v>100</v>
      </c>
      <c r="B69">
        <v>14740375</v>
      </c>
      <c r="C69" t="s">
        <v>101</v>
      </c>
      <c r="D69" t="s">
        <v>102</v>
      </c>
      <c r="E69">
        <v>4</v>
      </c>
      <c r="F69">
        <v>14</v>
      </c>
      <c r="G69">
        <v>1323.06</v>
      </c>
      <c r="H69">
        <v>0</v>
      </c>
      <c r="I69">
        <v>0</v>
      </c>
    </row>
    <row r="70" spans="1:13" x14ac:dyDescent="0.25">
      <c r="A70" t="s">
        <v>36</v>
      </c>
      <c r="B70">
        <v>27352419</v>
      </c>
      <c r="C70" t="s">
        <v>22</v>
      </c>
      <c r="D70" t="s">
        <v>75</v>
      </c>
      <c r="E70">
        <v>5</v>
      </c>
      <c r="F70">
        <v>182</v>
      </c>
      <c r="G70">
        <v>390</v>
      </c>
      <c r="H70">
        <v>0</v>
      </c>
      <c r="I70">
        <v>253500</v>
      </c>
    </row>
    <row r="71" spans="1:13" x14ac:dyDescent="0.25">
      <c r="A71" t="s">
        <v>15</v>
      </c>
      <c r="B71">
        <v>29693495</v>
      </c>
      <c r="C71" t="s">
        <v>90</v>
      </c>
      <c r="D71" t="s">
        <v>118</v>
      </c>
      <c r="E71">
        <v>0</v>
      </c>
      <c r="F71">
        <v>0</v>
      </c>
      <c r="G71">
        <v>1229.46</v>
      </c>
      <c r="H71">
        <v>0</v>
      </c>
      <c r="I71">
        <v>0</v>
      </c>
    </row>
    <row r="72" spans="1:13" x14ac:dyDescent="0.25">
      <c r="A72" t="s">
        <v>15</v>
      </c>
      <c r="B72">
        <v>14856613</v>
      </c>
      <c r="C72" t="s">
        <v>119</v>
      </c>
      <c r="D72" t="s">
        <v>120</v>
      </c>
      <c r="E72">
        <v>4</v>
      </c>
      <c r="F72">
        <v>206</v>
      </c>
      <c r="G72">
        <v>776.6</v>
      </c>
      <c r="H72">
        <v>0</v>
      </c>
      <c r="I72">
        <v>173478</v>
      </c>
    </row>
    <row r="73" spans="1:13" x14ac:dyDescent="0.25">
      <c r="A73" t="s">
        <v>15</v>
      </c>
      <c r="B73">
        <v>40861284</v>
      </c>
      <c r="C73" t="s">
        <v>13</v>
      </c>
      <c r="D73" t="s">
        <v>14</v>
      </c>
      <c r="E73">
        <v>0</v>
      </c>
      <c r="F73">
        <v>0</v>
      </c>
      <c r="G73">
        <v>2245</v>
      </c>
      <c r="H73">
        <v>14592.5</v>
      </c>
      <c r="I73">
        <v>2245</v>
      </c>
    </row>
    <row r="74" spans="1:13" x14ac:dyDescent="0.25">
      <c r="A74" t="s">
        <v>15</v>
      </c>
      <c r="B74">
        <v>15726283</v>
      </c>
      <c r="C74" t="s">
        <v>16</v>
      </c>
      <c r="D74" t="s">
        <v>35</v>
      </c>
      <c r="E74">
        <v>4</v>
      </c>
      <c r="F74">
        <v>28</v>
      </c>
      <c r="G74">
        <v>5559.62</v>
      </c>
      <c r="H74">
        <v>0</v>
      </c>
      <c r="I74">
        <v>0</v>
      </c>
    </row>
    <row r="75" spans="1:13" x14ac:dyDescent="0.25">
      <c r="A75" t="s">
        <v>15</v>
      </c>
      <c r="B75">
        <v>39507961</v>
      </c>
      <c r="C75" t="s">
        <v>16</v>
      </c>
      <c r="D75" t="s">
        <v>17</v>
      </c>
      <c r="E75">
        <v>0</v>
      </c>
      <c r="F75">
        <v>0</v>
      </c>
      <c r="G75">
        <v>4110</v>
      </c>
      <c r="H75">
        <v>0</v>
      </c>
      <c r="I75">
        <v>0</v>
      </c>
    </row>
    <row r="76" spans="1:13" x14ac:dyDescent="0.25">
      <c r="A76" t="s">
        <v>15</v>
      </c>
      <c r="B76">
        <v>36562191</v>
      </c>
      <c r="C76" t="s">
        <v>121</v>
      </c>
      <c r="D76" t="s">
        <v>122</v>
      </c>
      <c r="E76">
        <v>0</v>
      </c>
      <c r="F76">
        <v>2</v>
      </c>
      <c r="G76">
        <v>353.66</v>
      </c>
      <c r="H76">
        <v>0</v>
      </c>
      <c r="I76">
        <v>12477</v>
      </c>
    </row>
    <row r="77" spans="1:13" x14ac:dyDescent="0.25">
      <c r="A77" t="s">
        <v>123</v>
      </c>
      <c r="B77">
        <v>7870274</v>
      </c>
      <c r="C77" t="s">
        <v>124</v>
      </c>
      <c r="D77" t="s">
        <v>125</v>
      </c>
      <c r="E77">
        <v>0</v>
      </c>
      <c r="F77">
        <v>18</v>
      </c>
      <c r="G77">
        <v>689.26</v>
      </c>
      <c r="H77">
        <v>0</v>
      </c>
      <c r="I77">
        <v>8591</v>
      </c>
    </row>
    <row r="78" spans="1:13" x14ac:dyDescent="0.25">
      <c r="A78" t="s">
        <v>15</v>
      </c>
      <c r="B78">
        <v>39507388</v>
      </c>
      <c r="C78" t="s">
        <v>16</v>
      </c>
      <c r="D78" t="s">
        <v>17</v>
      </c>
      <c r="E78">
        <v>0</v>
      </c>
      <c r="F78">
        <v>0</v>
      </c>
      <c r="G78">
        <v>7990</v>
      </c>
      <c r="H78">
        <v>0</v>
      </c>
      <c r="I78">
        <v>0</v>
      </c>
    </row>
    <row r="79" spans="1:13" x14ac:dyDescent="0.25">
      <c r="A79" t="s">
        <v>15</v>
      </c>
      <c r="B79">
        <v>36494057</v>
      </c>
      <c r="C79" t="s">
        <v>16</v>
      </c>
      <c r="D79" t="s">
        <v>70</v>
      </c>
      <c r="E79">
        <v>4</v>
      </c>
      <c r="F79">
        <v>2</v>
      </c>
      <c r="G79">
        <v>4672.3500000000004</v>
      </c>
      <c r="H79">
        <v>47817.05</v>
      </c>
      <c r="I79">
        <v>62530</v>
      </c>
    </row>
    <row r="80" spans="1:13" x14ac:dyDescent="0.25">
      <c r="A80" t="s">
        <v>126</v>
      </c>
      <c r="B80">
        <v>33667999</v>
      </c>
      <c r="C80" t="s">
        <v>127</v>
      </c>
      <c r="D80" t="s">
        <v>128</v>
      </c>
      <c r="E80">
        <v>0</v>
      </c>
      <c r="F80">
        <v>6</v>
      </c>
      <c r="G80">
        <v>437.33</v>
      </c>
      <c r="H80">
        <v>0</v>
      </c>
      <c r="I80">
        <v>17157</v>
      </c>
    </row>
    <row r="81" spans="1:9" x14ac:dyDescent="0.25">
      <c r="A81" t="s">
        <v>39</v>
      </c>
      <c r="B81">
        <v>4481454</v>
      </c>
      <c r="C81" t="s">
        <v>43</v>
      </c>
      <c r="D81" t="s">
        <v>14</v>
      </c>
      <c r="E81">
        <v>0</v>
      </c>
      <c r="F81">
        <v>174</v>
      </c>
      <c r="G81">
        <v>1065</v>
      </c>
      <c r="H81">
        <v>0</v>
      </c>
      <c r="I81">
        <v>43665</v>
      </c>
    </row>
    <row r="82" spans="1:9" x14ac:dyDescent="0.25">
      <c r="A82" t="s">
        <v>94</v>
      </c>
      <c r="B82">
        <v>25968970</v>
      </c>
      <c r="C82" t="s">
        <v>129</v>
      </c>
      <c r="D82" t="s">
        <v>130</v>
      </c>
      <c r="E82">
        <v>5</v>
      </c>
      <c r="F82">
        <v>33</v>
      </c>
      <c r="G82">
        <v>981.43</v>
      </c>
      <c r="H82">
        <v>0</v>
      </c>
      <c r="I82">
        <v>282033</v>
      </c>
    </row>
    <row r="83" spans="1:9" x14ac:dyDescent="0.25">
      <c r="A83" t="s">
        <v>131</v>
      </c>
      <c r="B83">
        <v>40301416</v>
      </c>
      <c r="C83" t="s">
        <v>16</v>
      </c>
      <c r="D83" t="s">
        <v>132</v>
      </c>
      <c r="E83">
        <v>0</v>
      </c>
      <c r="F83">
        <v>0</v>
      </c>
      <c r="G83">
        <v>2828.57</v>
      </c>
      <c r="H83">
        <v>0</v>
      </c>
      <c r="I83">
        <v>0</v>
      </c>
    </row>
    <row r="84" spans="1:9" x14ac:dyDescent="0.25">
      <c r="A84" t="s">
        <v>42</v>
      </c>
      <c r="B84">
        <v>11682877</v>
      </c>
      <c r="C84" t="s">
        <v>48</v>
      </c>
      <c r="D84" t="s">
        <v>14</v>
      </c>
      <c r="E84">
        <v>1</v>
      </c>
      <c r="F84">
        <v>1</v>
      </c>
      <c r="G84">
        <v>1094</v>
      </c>
      <c r="H84">
        <v>0</v>
      </c>
      <c r="I84">
        <v>0</v>
      </c>
    </row>
    <row r="85" spans="1:9" x14ac:dyDescent="0.25">
      <c r="A85" t="s">
        <v>71</v>
      </c>
      <c r="B85">
        <v>11682872</v>
      </c>
      <c r="C85" t="s">
        <v>48</v>
      </c>
      <c r="D85" t="s">
        <v>14</v>
      </c>
      <c r="E85">
        <v>4</v>
      </c>
      <c r="F85">
        <v>8</v>
      </c>
      <c r="G85">
        <v>1094</v>
      </c>
      <c r="H85">
        <v>0</v>
      </c>
      <c r="I85">
        <v>0</v>
      </c>
    </row>
    <row r="86" spans="1:9" x14ac:dyDescent="0.25">
      <c r="A86" t="s">
        <v>133</v>
      </c>
      <c r="B86">
        <v>11682874</v>
      </c>
      <c r="C86" t="s">
        <v>48</v>
      </c>
      <c r="D86" t="s">
        <v>14</v>
      </c>
      <c r="E86">
        <v>0</v>
      </c>
      <c r="F86">
        <v>3</v>
      </c>
      <c r="G86">
        <v>1094</v>
      </c>
      <c r="H86">
        <v>0</v>
      </c>
      <c r="I86">
        <v>1094</v>
      </c>
    </row>
    <row r="87" spans="1:9" x14ac:dyDescent="0.25">
      <c r="A87" t="s">
        <v>88</v>
      </c>
      <c r="B87">
        <v>27353373</v>
      </c>
      <c r="C87" t="s">
        <v>22</v>
      </c>
      <c r="D87" t="s">
        <v>75</v>
      </c>
      <c r="E87">
        <v>5</v>
      </c>
      <c r="F87">
        <v>138</v>
      </c>
      <c r="G87">
        <v>483.9</v>
      </c>
      <c r="H87">
        <v>0</v>
      </c>
      <c r="I87">
        <v>119916</v>
      </c>
    </row>
    <row r="88" spans="1:9" x14ac:dyDescent="0.25">
      <c r="A88" t="s">
        <v>15</v>
      </c>
      <c r="B88">
        <v>18270740</v>
      </c>
      <c r="C88" t="s">
        <v>134</v>
      </c>
      <c r="D88" t="s">
        <v>135</v>
      </c>
      <c r="E88">
        <v>0</v>
      </c>
      <c r="F88">
        <v>133</v>
      </c>
      <c r="G88">
        <v>811.36</v>
      </c>
      <c r="H88">
        <v>0</v>
      </c>
      <c r="I88">
        <v>46521</v>
      </c>
    </row>
    <row r="89" spans="1:9" x14ac:dyDescent="0.25">
      <c r="A89" t="s">
        <v>136</v>
      </c>
      <c r="B89">
        <v>35177712</v>
      </c>
      <c r="C89" t="s">
        <v>137</v>
      </c>
      <c r="D89" t="s">
        <v>138</v>
      </c>
      <c r="E89">
        <v>0</v>
      </c>
      <c r="F89">
        <v>13</v>
      </c>
      <c r="G89">
        <v>444.53</v>
      </c>
      <c r="H89">
        <v>0</v>
      </c>
      <c r="I89">
        <v>52508</v>
      </c>
    </row>
    <row r="90" spans="1:9" x14ac:dyDescent="0.25">
      <c r="A90" t="s">
        <v>139</v>
      </c>
      <c r="B90">
        <v>39502032</v>
      </c>
      <c r="C90" t="s">
        <v>140</v>
      </c>
      <c r="D90" t="s">
        <v>85</v>
      </c>
      <c r="E90">
        <v>5</v>
      </c>
      <c r="F90">
        <v>2</v>
      </c>
      <c r="G90">
        <v>832.85</v>
      </c>
      <c r="H90">
        <v>10240</v>
      </c>
      <c r="I90">
        <v>8960</v>
      </c>
    </row>
    <row r="91" spans="1:9" x14ac:dyDescent="0.25">
      <c r="A91" t="s">
        <v>15</v>
      </c>
      <c r="B91">
        <v>26995931</v>
      </c>
      <c r="C91" t="s">
        <v>16</v>
      </c>
      <c r="D91" t="s">
        <v>35</v>
      </c>
      <c r="E91">
        <v>0</v>
      </c>
      <c r="F91">
        <v>3</v>
      </c>
      <c r="G91">
        <v>5118.9399999999996</v>
      </c>
      <c r="H91">
        <v>32722.1</v>
      </c>
      <c r="I91">
        <v>56520</v>
      </c>
    </row>
    <row r="92" spans="1:9" x14ac:dyDescent="0.25">
      <c r="A92" t="s">
        <v>15</v>
      </c>
      <c r="B92">
        <v>36495872</v>
      </c>
      <c r="C92" t="s">
        <v>16</v>
      </c>
      <c r="D92" t="s">
        <v>70</v>
      </c>
      <c r="E92">
        <v>0</v>
      </c>
      <c r="F92">
        <v>0</v>
      </c>
      <c r="G92">
        <v>2312.7199999999998</v>
      </c>
      <c r="H92">
        <v>10669.09</v>
      </c>
      <c r="I92">
        <v>29340</v>
      </c>
    </row>
    <row r="93" spans="1:9" x14ac:dyDescent="0.25">
      <c r="A93" t="s">
        <v>15</v>
      </c>
      <c r="B93">
        <v>16320609</v>
      </c>
      <c r="C93" t="s">
        <v>16</v>
      </c>
      <c r="D93" t="s">
        <v>141</v>
      </c>
      <c r="E93">
        <v>0</v>
      </c>
      <c r="F93">
        <v>3</v>
      </c>
      <c r="G93">
        <v>3789</v>
      </c>
      <c r="H93">
        <v>0</v>
      </c>
      <c r="I93">
        <v>0</v>
      </c>
    </row>
    <row r="94" spans="1:9" x14ac:dyDescent="0.25">
      <c r="A94" t="s">
        <v>142</v>
      </c>
      <c r="B94">
        <v>29425429</v>
      </c>
      <c r="C94" t="s">
        <v>16</v>
      </c>
      <c r="D94" t="s">
        <v>35</v>
      </c>
      <c r="E94">
        <v>0</v>
      </c>
      <c r="F94">
        <v>0</v>
      </c>
      <c r="G94">
        <v>4650</v>
      </c>
      <c r="H94">
        <v>10667.64</v>
      </c>
      <c r="I94">
        <v>13950</v>
      </c>
    </row>
    <row r="95" spans="1:9" x14ac:dyDescent="0.25">
      <c r="A95" t="s">
        <v>60</v>
      </c>
      <c r="B95">
        <v>17173620</v>
      </c>
      <c r="C95" t="s">
        <v>40</v>
      </c>
      <c r="D95" t="s">
        <v>41</v>
      </c>
      <c r="E95">
        <v>0</v>
      </c>
      <c r="F95">
        <v>5</v>
      </c>
      <c r="G95">
        <v>1369</v>
      </c>
      <c r="H95">
        <v>0</v>
      </c>
      <c r="I95">
        <v>16428</v>
      </c>
    </row>
    <row r="96" spans="1:9" x14ac:dyDescent="0.25">
      <c r="A96" t="s">
        <v>24</v>
      </c>
      <c r="B96">
        <v>27679921</v>
      </c>
      <c r="C96" t="s">
        <v>143</v>
      </c>
      <c r="D96" t="s">
        <v>144</v>
      </c>
      <c r="E96">
        <v>0</v>
      </c>
      <c r="F96">
        <v>59</v>
      </c>
      <c r="G96">
        <v>465.16</v>
      </c>
      <c r="H96">
        <v>0</v>
      </c>
      <c r="I96">
        <v>64840</v>
      </c>
    </row>
    <row r="97" spans="1:9" x14ac:dyDescent="0.25">
      <c r="A97" t="s">
        <v>145</v>
      </c>
      <c r="B97">
        <v>21280806</v>
      </c>
      <c r="C97" t="s">
        <v>90</v>
      </c>
      <c r="D97" t="s">
        <v>146</v>
      </c>
      <c r="E97">
        <v>0</v>
      </c>
      <c r="F97">
        <v>2</v>
      </c>
      <c r="G97">
        <v>774.66</v>
      </c>
      <c r="H97">
        <v>0</v>
      </c>
      <c r="I97">
        <v>4688</v>
      </c>
    </row>
    <row r="98" spans="1:9" x14ac:dyDescent="0.25">
      <c r="A98" t="s">
        <v>71</v>
      </c>
      <c r="B98">
        <v>9401062</v>
      </c>
      <c r="C98" t="s">
        <v>43</v>
      </c>
      <c r="D98" t="s">
        <v>14</v>
      </c>
      <c r="E98">
        <v>4</v>
      </c>
      <c r="F98">
        <v>89</v>
      </c>
      <c r="G98">
        <v>1088</v>
      </c>
      <c r="H98">
        <v>0</v>
      </c>
      <c r="I98">
        <v>13056</v>
      </c>
    </row>
    <row r="99" spans="1:9" x14ac:dyDescent="0.25">
      <c r="A99" t="s">
        <v>15</v>
      </c>
      <c r="B99">
        <v>41157854</v>
      </c>
      <c r="C99" t="s">
        <v>147</v>
      </c>
      <c r="D99" t="s">
        <v>148</v>
      </c>
      <c r="E99">
        <v>0</v>
      </c>
      <c r="F99">
        <v>0</v>
      </c>
      <c r="G99">
        <v>642.83000000000004</v>
      </c>
      <c r="H99">
        <v>0</v>
      </c>
      <c r="I99">
        <v>0</v>
      </c>
    </row>
    <row r="100" spans="1:9" x14ac:dyDescent="0.25">
      <c r="A100" t="s">
        <v>149</v>
      </c>
      <c r="B100">
        <v>34740334</v>
      </c>
      <c r="C100" t="s">
        <v>150</v>
      </c>
      <c r="D100" t="s">
        <v>151</v>
      </c>
      <c r="E100">
        <v>0</v>
      </c>
      <c r="F100">
        <v>7</v>
      </c>
      <c r="G100">
        <v>478.33</v>
      </c>
      <c r="H100">
        <v>0</v>
      </c>
      <c r="I100">
        <v>26740</v>
      </c>
    </row>
    <row r="101" spans="1:9" x14ac:dyDescent="0.25">
      <c r="A101" t="s">
        <v>63</v>
      </c>
      <c r="B101">
        <v>34094067</v>
      </c>
      <c r="C101" t="s">
        <v>152</v>
      </c>
      <c r="D101" t="s">
        <v>68</v>
      </c>
      <c r="E101">
        <v>5</v>
      </c>
      <c r="F101">
        <v>66</v>
      </c>
      <c r="G101">
        <v>383.5</v>
      </c>
      <c r="H101">
        <v>0</v>
      </c>
      <c r="I101">
        <v>74214</v>
      </c>
    </row>
    <row r="102" spans="1:9" x14ac:dyDescent="0.25">
      <c r="A102" t="s">
        <v>153</v>
      </c>
      <c r="B102">
        <v>5478882</v>
      </c>
      <c r="C102" t="s">
        <v>43</v>
      </c>
      <c r="D102" t="s">
        <v>14</v>
      </c>
      <c r="E102">
        <v>0</v>
      </c>
      <c r="F102">
        <v>214</v>
      </c>
      <c r="G102">
        <v>377</v>
      </c>
      <c r="H102">
        <v>672.41</v>
      </c>
      <c r="I102">
        <v>19500</v>
      </c>
    </row>
    <row r="103" spans="1:9" x14ac:dyDescent="0.25">
      <c r="A103" t="s">
        <v>154</v>
      </c>
      <c r="B103">
        <v>37709152</v>
      </c>
      <c r="C103" t="s">
        <v>155</v>
      </c>
      <c r="D103" t="s">
        <v>156</v>
      </c>
      <c r="E103">
        <v>5</v>
      </c>
      <c r="F103">
        <v>8</v>
      </c>
      <c r="G103">
        <v>2178</v>
      </c>
      <c r="H103">
        <v>0</v>
      </c>
      <c r="I103">
        <v>65340</v>
      </c>
    </row>
    <row r="104" spans="1:9" x14ac:dyDescent="0.25">
      <c r="A104" t="s">
        <v>15</v>
      </c>
      <c r="B104">
        <v>41523225</v>
      </c>
      <c r="C104" t="s">
        <v>157</v>
      </c>
      <c r="D104" t="s">
        <v>158</v>
      </c>
      <c r="E104">
        <v>0</v>
      </c>
      <c r="F104">
        <v>0</v>
      </c>
      <c r="G104">
        <v>390</v>
      </c>
      <c r="H104">
        <v>0</v>
      </c>
      <c r="I104">
        <v>0</v>
      </c>
    </row>
    <row r="105" spans="1:9" x14ac:dyDescent="0.25">
      <c r="A105" t="s">
        <v>36</v>
      </c>
      <c r="B105">
        <v>34303273</v>
      </c>
      <c r="C105" t="s">
        <v>30</v>
      </c>
      <c r="D105" t="s">
        <v>110</v>
      </c>
      <c r="E105">
        <v>4</v>
      </c>
      <c r="F105">
        <v>85</v>
      </c>
      <c r="G105">
        <v>430.06</v>
      </c>
      <c r="H105">
        <v>0</v>
      </c>
      <c r="I105">
        <v>330852</v>
      </c>
    </row>
    <row r="106" spans="1:9" x14ac:dyDescent="0.25">
      <c r="A106" t="s">
        <v>71</v>
      </c>
      <c r="B106">
        <v>17853800</v>
      </c>
      <c r="C106" t="s">
        <v>159</v>
      </c>
      <c r="D106" t="s">
        <v>160</v>
      </c>
      <c r="E106">
        <v>4</v>
      </c>
      <c r="F106">
        <v>643</v>
      </c>
      <c r="G106">
        <v>1493.53</v>
      </c>
      <c r="H106">
        <v>0</v>
      </c>
      <c r="I106">
        <v>1682285</v>
      </c>
    </row>
    <row r="107" spans="1:9" x14ac:dyDescent="0.25">
      <c r="A107" t="s">
        <v>145</v>
      </c>
      <c r="B107">
        <v>33790602</v>
      </c>
      <c r="C107" t="s">
        <v>161</v>
      </c>
      <c r="D107" t="s">
        <v>162</v>
      </c>
      <c r="E107">
        <v>0</v>
      </c>
      <c r="F107">
        <v>2</v>
      </c>
      <c r="G107">
        <v>818.8</v>
      </c>
      <c r="H107">
        <v>0</v>
      </c>
      <c r="I107">
        <v>7891</v>
      </c>
    </row>
    <row r="108" spans="1:9" x14ac:dyDescent="0.25">
      <c r="A108" t="s">
        <v>15</v>
      </c>
      <c r="B108">
        <v>14715432</v>
      </c>
      <c r="C108" t="s">
        <v>33</v>
      </c>
      <c r="D108" t="s">
        <v>34</v>
      </c>
      <c r="E108">
        <v>0</v>
      </c>
      <c r="F108">
        <v>2</v>
      </c>
      <c r="G108">
        <v>2732</v>
      </c>
      <c r="H108">
        <v>0</v>
      </c>
      <c r="I108">
        <v>24588</v>
      </c>
    </row>
    <row r="109" spans="1:9" x14ac:dyDescent="0.25">
      <c r="A109" t="s">
        <v>153</v>
      </c>
      <c r="B109">
        <v>5478883</v>
      </c>
      <c r="C109" t="s">
        <v>43</v>
      </c>
      <c r="D109" t="s">
        <v>14</v>
      </c>
      <c r="E109">
        <v>0</v>
      </c>
      <c r="F109">
        <v>73</v>
      </c>
      <c r="G109">
        <v>390</v>
      </c>
      <c r="H109">
        <v>0</v>
      </c>
      <c r="I109">
        <v>7410</v>
      </c>
    </row>
    <row r="110" spans="1:9" x14ac:dyDescent="0.25">
      <c r="A110" t="s">
        <v>163</v>
      </c>
      <c r="B110">
        <v>29674566</v>
      </c>
      <c r="C110" t="s">
        <v>164</v>
      </c>
      <c r="D110" t="s">
        <v>165</v>
      </c>
      <c r="E110">
        <v>0</v>
      </c>
      <c r="F110">
        <v>16</v>
      </c>
      <c r="G110">
        <v>591.92999999999995</v>
      </c>
      <c r="H110">
        <v>0</v>
      </c>
      <c r="I110">
        <v>122505</v>
      </c>
    </row>
    <row r="111" spans="1:9" x14ac:dyDescent="0.25">
      <c r="A111" t="s">
        <v>36</v>
      </c>
      <c r="B111">
        <v>24570098</v>
      </c>
      <c r="C111" t="s">
        <v>37</v>
      </c>
      <c r="D111" t="s">
        <v>166</v>
      </c>
      <c r="E111">
        <v>4</v>
      </c>
      <c r="F111">
        <v>27</v>
      </c>
      <c r="G111">
        <v>1264.2</v>
      </c>
      <c r="H111">
        <v>0</v>
      </c>
      <c r="I111">
        <v>242158</v>
      </c>
    </row>
    <row r="112" spans="1:9" x14ac:dyDescent="0.25">
      <c r="A112" t="s">
        <v>15</v>
      </c>
      <c r="B112">
        <v>36492339</v>
      </c>
      <c r="C112" t="s">
        <v>16</v>
      </c>
      <c r="D112" t="s">
        <v>35</v>
      </c>
      <c r="E112">
        <v>5</v>
      </c>
      <c r="F112">
        <v>1</v>
      </c>
      <c r="G112">
        <v>3862.46</v>
      </c>
      <c r="H112">
        <v>0</v>
      </c>
      <c r="I112">
        <v>147706</v>
      </c>
    </row>
    <row r="113" spans="1:9" x14ac:dyDescent="0.25">
      <c r="A113" t="s">
        <v>15</v>
      </c>
      <c r="B113">
        <v>25536880</v>
      </c>
      <c r="C113" t="s">
        <v>40</v>
      </c>
      <c r="D113" t="s">
        <v>41</v>
      </c>
      <c r="E113">
        <v>0</v>
      </c>
      <c r="F113">
        <v>2</v>
      </c>
      <c r="G113">
        <v>1751</v>
      </c>
      <c r="H113">
        <v>0</v>
      </c>
      <c r="I113">
        <v>42024</v>
      </c>
    </row>
    <row r="114" spans="1:9" x14ac:dyDescent="0.25">
      <c r="A114" t="s">
        <v>15</v>
      </c>
      <c r="B114">
        <v>18708261</v>
      </c>
      <c r="C114" t="s">
        <v>57</v>
      </c>
      <c r="D114" t="s">
        <v>58</v>
      </c>
      <c r="E114">
        <v>0</v>
      </c>
      <c r="F114">
        <v>16</v>
      </c>
      <c r="G114">
        <v>421</v>
      </c>
      <c r="H114">
        <v>0</v>
      </c>
      <c r="I114">
        <v>5785</v>
      </c>
    </row>
    <row r="115" spans="1:9" x14ac:dyDescent="0.25">
      <c r="A115" t="s">
        <v>39</v>
      </c>
      <c r="B115">
        <v>27894363</v>
      </c>
      <c r="C115" t="s">
        <v>167</v>
      </c>
      <c r="D115" t="s">
        <v>168</v>
      </c>
      <c r="E115">
        <v>0</v>
      </c>
      <c r="F115">
        <v>9</v>
      </c>
      <c r="G115">
        <v>547.6</v>
      </c>
      <c r="H115">
        <v>0</v>
      </c>
      <c r="I115">
        <v>13350</v>
      </c>
    </row>
    <row r="116" spans="1:9" x14ac:dyDescent="0.25">
      <c r="A116" t="s">
        <v>100</v>
      </c>
      <c r="B116">
        <v>28342604</v>
      </c>
      <c r="C116" t="s">
        <v>112</v>
      </c>
      <c r="D116" t="s">
        <v>113</v>
      </c>
      <c r="E116">
        <v>5</v>
      </c>
      <c r="F116">
        <v>50</v>
      </c>
      <c r="G116">
        <v>1401.6</v>
      </c>
      <c r="H116">
        <v>0</v>
      </c>
      <c r="I116">
        <v>173104</v>
      </c>
    </row>
    <row r="117" spans="1:9" x14ac:dyDescent="0.25">
      <c r="A117" t="s">
        <v>71</v>
      </c>
      <c r="B117">
        <v>12496953</v>
      </c>
      <c r="C117" t="s">
        <v>16</v>
      </c>
      <c r="D117" t="s">
        <v>70</v>
      </c>
      <c r="E117">
        <v>4</v>
      </c>
      <c r="F117">
        <v>4</v>
      </c>
      <c r="G117">
        <v>4116</v>
      </c>
      <c r="H117">
        <v>0</v>
      </c>
      <c r="I117">
        <v>0</v>
      </c>
    </row>
    <row r="118" spans="1:9" x14ac:dyDescent="0.25">
      <c r="A118" t="s">
        <v>15</v>
      </c>
      <c r="B118">
        <v>15851343</v>
      </c>
      <c r="C118" t="s">
        <v>33</v>
      </c>
      <c r="D118" t="s">
        <v>34</v>
      </c>
      <c r="E118">
        <v>3</v>
      </c>
      <c r="F118">
        <v>10</v>
      </c>
      <c r="G118">
        <v>2744</v>
      </c>
      <c r="H118">
        <v>0</v>
      </c>
      <c r="I118">
        <v>32928</v>
      </c>
    </row>
    <row r="119" spans="1:9" x14ac:dyDescent="0.25">
      <c r="A119" t="s">
        <v>47</v>
      </c>
      <c r="B119">
        <v>14112630</v>
      </c>
      <c r="C119" t="s">
        <v>16</v>
      </c>
      <c r="D119" t="s">
        <v>70</v>
      </c>
      <c r="E119">
        <v>0</v>
      </c>
      <c r="F119">
        <v>2</v>
      </c>
      <c r="G119">
        <v>5100</v>
      </c>
      <c r="H119">
        <v>0</v>
      </c>
      <c r="I119">
        <v>0</v>
      </c>
    </row>
    <row r="120" spans="1:9" x14ac:dyDescent="0.25">
      <c r="A120" t="s">
        <v>15</v>
      </c>
      <c r="B120">
        <v>40860170</v>
      </c>
      <c r="C120" t="s">
        <v>13</v>
      </c>
      <c r="D120" t="s">
        <v>14</v>
      </c>
      <c r="E120">
        <v>0</v>
      </c>
      <c r="F120">
        <v>0</v>
      </c>
      <c r="G120">
        <v>2245</v>
      </c>
      <c r="H120">
        <v>0</v>
      </c>
      <c r="I120">
        <v>0</v>
      </c>
    </row>
    <row r="121" spans="1:9" x14ac:dyDescent="0.25">
      <c r="A121" t="s">
        <v>15</v>
      </c>
      <c r="B121">
        <v>16946457</v>
      </c>
      <c r="C121" t="s">
        <v>16</v>
      </c>
      <c r="D121" t="s">
        <v>141</v>
      </c>
      <c r="E121">
        <v>0</v>
      </c>
      <c r="F121">
        <v>7</v>
      </c>
      <c r="G121">
        <v>3456</v>
      </c>
      <c r="H121">
        <v>0</v>
      </c>
      <c r="I121">
        <v>0</v>
      </c>
    </row>
    <row r="122" spans="1:9" x14ac:dyDescent="0.25">
      <c r="A122" t="s">
        <v>71</v>
      </c>
      <c r="B122">
        <v>5563615</v>
      </c>
      <c r="C122" t="s">
        <v>48</v>
      </c>
      <c r="D122" t="s">
        <v>14</v>
      </c>
      <c r="E122">
        <v>0</v>
      </c>
      <c r="F122">
        <v>73</v>
      </c>
      <c r="G122">
        <v>1063.33</v>
      </c>
      <c r="H122">
        <v>834.48</v>
      </c>
      <c r="I122">
        <v>24200</v>
      </c>
    </row>
    <row r="123" spans="1:9" x14ac:dyDescent="0.25">
      <c r="A123" t="s">
        <v>169</v>
      </c>
      <c r="B123">
        <v>15348076</v>
      </c>
      <c r="C123" t="s">
        <v>170</v>
      </c>
      <c r="D123" t="s">
        <v>156</v>
      </c>
      <c r="E123">
        <v>4</v>
      </c>
      <c r="F123">
        <v>50</v>
      </c>
      <c r="G123">
        <v>720.23</v>
      </c>
      <c r="H123">
        <v>832.27</v>
      </c>
      <c r="I123">
        <v>24136</v>
      </c>
    </row>
    <row r="124" spans="1:9" x14ac:dyDescent="0.25">
      <c r="A124" t="s">
        <v>15</v>
      </c>
      <c r="B124">
        <v>39799644</v>
      </c>
      <c r="C124" t="s">
        <v>13</v>
      </c>
      <c r="D124" t="s">
        <v>14</v>
      </c>
      <c r="E124">
        <v>0</v>
      </c>
      <c r="F124">
        <v>0</v>
      </c>
      <c r="G124">
        <v>2495</v>
      </c>
      <c r="H124">
        <v>0</v>
      </c>
      <c r="I124">
        <v>0</v>
      </c>
    </row>
    <row r="125" spans="1:9" x14ac:dyDescent="0.25">
      <c r="A125" t="s">
        <v>88</v>
      </c>
      <c r="B125">
        <v>34934017</v>
      </c>
      <c r="C125" t="s">
        <v>74</v>
      </c>
      <c r="D125" t="s">
        <v>75</v>
      </c>
      <c r="E125">
        <v>5</v>
      </c>
      <c r="F125">
        <v>9</v>
      </c>
      <c r="G125">
        <v>526.70000000000005</v>
      </c>
      <c r="H125">
        <v>0</v>
      </c>
      <c r="I125">
        <v>42138</v>
      </c>
    </row>
    <row r="126" spans="1:9" x14ac:dyDescent="0.25">
      <c r="A126" t="s">
        <v>71</v>
      </c>
      <c r="B126">
        <v>11210315</v>
      </c>
      <c r="C126" t="s">
        <v>159</v>
      </c>
      <c r="D126" t="s">
        <v>171</v>
      </c>
      <c r="E126">
        <v>0</v>
      </c>
      <c r="F126">
        <v>220</v>
      </c>
      <c r="G126">
        <v>2041.53</v>
      </c>
      <c r="H126">
        <v>0</v>
      </c>
      <c r="I126">
        <v>31180</v>
      </c>
    </row>
    <row r="127" spans="1:9" x14ac:dyDescent="0.25">
      <c r="A127" t="s">
        <v>15</v>
      </c>
      <c r="B127">
        <v>40300010</v>
      </c>
      <c r="C127" t="s">
        <v>16</v>
      </c>
      <c r="D127" t="s">
        <v>132</v>
      </c>
      <c r="E127">
        <v>0</v>
      </c>
      <c r="F127">
        <v>0</v>
      </c>
      <c r="G127">
        <v>5657.14</v>
      </c>
      <c r="H127">
        <v>0</v>
      </c>
      <c r="I127">
        <v>0</v>
      </c>
    </row>
    <row r="128" spans="1:9" x14ac:dyDescent="0.25">
      <c r="A128" t="s">
        <v>60</v>
      </c>
      <c r="B128">
        <v>17173615</v>
      </c>
      <c r="C128" t="s">
        <v>40</v>
      </c>
      <c r="D128" t="s">
        <v>41</v>
      </c>
      <c r="E128">
        <v>0</v>
      </c>
      <c r="F128">
        <v>0</v>
      </c>
      <c r="G128">
        <v>1425</v>
      </c>
      <c r="H128">
        <v>0</v>
      </c>
      <c r="I128">
        <v>0</v>
      </c>
    </row>
    <row r="129" spans="1:9" x14ac:dyDescent="0.25">
      <c r="A129" t="s">
        <v>100</v>
      </c>
      <c r="B129">
        <v>16285549</v>
      </c>
      <c r="C129" t="s">
        <v>101</v>
      </c>
      <c r="D129" t="s">
        <v>102</v>
      </c>
      <c r="E129">
        <v>0</v>
      </c>
      <c r="F129">
        <v>14</v>
      </c>
      <c r="G129">
        <v>1323.06</v>
      </c>
      <c r="H129">
        <v>0</v>
      </c>
      <c r="I129">
        <v>0</v>
      </c>
    </row>
    <row r="130" spans="1:9" x14ac:dyDescent="0.25">
      <c r="A130" t="s">
        <v>18</v>
      </c>
      <c r="B130">
        <v>31507477</v>
      </c>
      <c r="C130" t="s">
        <v>19</v>
      </c>
      <c r="D130" t="s">
        <v>20</v>
      </c>
      <c r="E130">
        <v>5</v>
      </c>
      <c r="F130">
        <v>182</v>
      </c>
      <c r="G130">
        <v>471.33</v>
      </c>
      <c r="H130">
        <v>0</v>
      </c>
      <c r="I130">
        <v>422904</v>
      </c>
    </row>
    <row r="131" spans="1:9" x14ac:dyDescent="0.25">
      <c r="A131" t="s">
        <v>172</v>
      </c>
      <c r="B131">
        <v>21118470</v>
      </c>
      <c r="C131" t="s">
        <v>155</v>
      </c>
      <c r="D131" t="s">
        <v>156</v>
      </c>
      <c r="E131">
        <v>4</v>
      </c>
      <c r="F131">
        <v>22</v>
      </c>
      <c r="G131">
        <v>1369.2</v>
      </c>
      <c r="H131">
        <v>0</v>
      </c>
      <c r="I131">
        <v>85923</v>
      </c>
    </row>
    <row r="132" spans="1:9" x14ac:dyDescent="0.25">
      <c r="A132" t="s">
        <v>173</v>
      </c>
      <c r="B132">
        <v>11689807</v>
      </c>
      <c r="C132" t="s">
        <v>170</v>
      </c>
      <c r="D132" t="s">
        <v>156</v>
      </c>
      <c r="E132">
        <v>0</v>
      </c>
      <c r="F132">
        <v>73</v>
      </c>
      <c r="G132">
        <v>1154.26</v>
      </c>
      <c r="H132">
        <v>1169.24</v>
      </c>
      <c r="I132">
        <v>33908</v>
      </c>
    </row>
    <row r="133" spans="1:9" x14ac:dyDescent="0.25">
      <c r="A133" t="s">
        <v>174</v>
      </c>
      <c r="B133">
        <v>33672816</v>
      </c>
      <c r="C133" t="s">
        <v>52</v>
      </c>
      <c r="D133" t="s">
        <v>53</v>
      </c>
      <c r="E133">
        <v>4</v>
      </c>
      <c r="F133">
        <v>17</v>
      </c>
      <c r="G133">
        <v>825.83</v>
      </c>
      <c r="H133">
        <v>0</v>
      </c>
      <c r="I133">
        <v>194039</v>
      </c>
    </row>
    <row r="134" spans="1:9" x14ac:dyDescent="0.25">
      <c r="A134" t="s">
        <v>174</v>
      </c>
      <c r="B134">
        <v>14856612</v>
      </c>
      <c r="C134" t="s">
        <v>119</v>
      </c>
      <c r="D134" t="s">
        <v>175</v>
      </c>
      <c r="E134">
        <v>0</v>
      </c>
      <c r="F134">
        <v>231</v>
      </c>
      <c r="G134">
        <v>664.43</v>
      </c>
      <c r="H134">
        <v>0</v>
      </c>
      <c r="I134">
        <v>46918</v>
      </c>
    </row>
    <row r="135" spans="1:9" x14ac:dyDescent="0.25">
      <c r="A135" t="s">
        <v>36</v>
      </c>
      <c r="B135">
        <v>27342650</v>
      </c>
      <c r="C135" t="s">
        <v>89</v>
      </c>
      <c r="D135" t="s">
        <v>75</v>
      </c>
      <c r="E135">
        <v>4</v>
      </c>
      <c r="F135">
        <v>152</v>
      </c>
      <c r="G135">
        <v>362.76</v>
      </c>
      <c r="H135">
        <v>0</v>
      </c>
      <c r="I135">
        <v>120159</v>
      </c>
    </row>
    <row r="136" spans="1:9" x14ac:dyDescent="0.25">
      <c r="A136" t="s">
        <v>15</v>
      </c>
      <c r="B136">
        <v>31020615</v>
      </c>
      <c r="C136" t="s">
        <v>176</v>
      </c>
      <c r="D136" t="s">
        <v>177</v>
      </c>
      <c r="E136">
        <v>0</v>
      </c>
      <c r="F136">
        <v>0</v>
      </c>
      <c r="G136">
        <v>375</v>
      </c>
      <c r="H136">
        <v>0</v>
      </c>
      <c r="I136">
        <v>375</v>
      </c>
    </row>
    <row r="137" spans="1:9" x14ac:dyDescent="0.25">
      <c r="A137" t="s">
        <v>15</v>
      </c>
      <c r="B137">
        <v>15726286</v>
      </c>
      <c r="C137" t="s">
        <v>16</v>
      </c>
      <c r="D137" t="s">
        <v>35</v>
      </c>
      <c r="E137">
        <v>0</v>
      </c>
      <c r="F137">
        <v>12</v>
      </c>
      <c r="G137">
        <v>3266</v>
      </c>
      <c r="H137">
        <v>0</v>
      </c>
      <c r="I137">
        <v>0</v>
      </c>
    </row>
    <row r="138" spans="1:9" x14ac:dyDescent="0.25">
      <c r="A138" t="s">
        <v>15</v>
      </c>
      <c r="B138">
        <v>37979000</v>
      </c>
      <c r="C138" t="s">
        <v>16</v>
      </c>
      <c r="D138" t="s">
        <v>141</v>
      </c>
      <c r="E138">
        <v>0</v>
      </c>
      <c r="F138">
        <v>1</v>
      </c>
      <c r="G138">
        <v>6942.8</v>
      </c>
      <c r="H138">
        <v>20118</v>
      </c>
      <c r="I138">
        <v>20118</v>
      </c>
    </row>
    <row r="139" spans="1:9" x14ac:dyDescent="0.25">
      <c r="A139" t="s">
        <v>136</v>
      </c>
      <c r="B139">
        <v>35177713</v>
      </c>
      <c r="C139" t="s">
        <v>137</v>
      </c>
      <c r="D139" t="s">
        <v>178</v>
      </c>
      <c r="E139">
        <v>0</v>
      </c>
      <c r="F139">
        <v>13</v>
      </c>
      <c r="G139">
        <v>341.63</v>
      </c>
      <c r="H139">
        <v>0</v>
      </c>
      <c r="I139">
        <v>86836</v>
      </c>
    </row>
    <row r="140" spans="1:9" x14ac:dyDescent="0.25">
      <c r="A140" t="s">
        <v>179</v>
      </c>
      <c r="B140">
        <v>38480133</v>
      </c>
      <c r="C140" t="s">
        <v>13</v>
      </c>
      <c r="D140" t="s">
        <v>14</v>
      </c>
      <c r="E140">
        <v>0</v>
      </c>
      <c r="F140">
        <v>5</v>
      </c>
      <c r="G140">
        <v>509.4</v>
      </c>
      <c r="H140">
        <v>20751.21</v>
      </c>
      <c r="I140">
        <v>35843</v>
      </c>
    </row>
    <row r="141" spans="1:9" x14ac:dyDescent="0.25">
      <c r="A141" t="s">
        <v>15</v>
      </c>
      <c r="B141">
        <v>39689097</v>
      </c>
      <c r="C141" t="s">
        <v>16</v>
      </c>
      <c r="D141" t="s">
        <v>35</v>
      </c>
      <c r="E141">
        <v>0</v>
      </c>
      <c r="F141">
        <v>0</v>
      </c>
      <c r="G141">
        <v>3008.82</v>
      </c>
      <c r="H141">
        <v>8723.76</v>
      </c>
      <c r="I141">
        <v>11408</v>
      </c>
    </row>
  </sheetData>
  <sortState ref="K2:M14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2021-09-26T01:27:30Z</dcterms:created>
  <dcterms:modified xsi:type="dcterms:W3CDTF">2021-09-26T06:48:46Z</dcterms:modified>
</cp:coreProperties>
</file>