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90" i="1" l="1"/>
  <c r="L54" i="1"/>
  <c r="L63" i="1"/>
  <c r="L69" i="1"/>
  <c r="L72" i="1"/>
  <c r="L38" i="1"/>
  <c r="L34" i="1"/>
  <c r="L74" i="1"/>
  <c r="L168" i="1"/>
  <c r="L167" i="1"/>
  <c r="L166" i="1"/>
  <c r="L8" i="1"/>
  <c r="L45" i="1"/>
  <c r="L7" i="1"/>
  <c r="L165" i="1"/>
  <c r="L73" i="1"/>
  <c r="L164" i="1"/>
  <c r="L21" i="1"/>
  <c r="L163" i="1"/>
  <c r="L162" i="1"/>
  <c r="L79" i="1"/>
  <c r="L161" i="1"/>
  <c r="L160" i="1"/>
  <c r="L159" i="1"/>
  <c r="L158" i="1"/>
  <c r="L13" i="1"/>
  <c r="L28" i="1"/>
  <c r="L157" i="1"/>
  <c r="L44" i="1"/>
  <c r="L6" i="1"/>
  <c r="L156" i="1"/>
  <c r="L155" i="1"/>
  <c r="L154" i="1"/>
  <c r="L3" i="1"/>
  <c r="L153" i="1"/>
  <c r="L75" i="1"/>
  <c r="L152" i="1"/>
  <c r="L89" i="1"/>
  <c r="L48" i="1"/>
  <c r="L55" i="1"/>
  <c r="L94" i="1"/>
  <c r="L151" i="1"/>
  <c r="L150" i="1"/>
  <c r="L149" i="1"/>
  <c r="L148" i="1"/>
  <c r="L93" i="1"/>
  <c r="L147" i="1"/>
  <c r="L101" i="1"/>
  <c r="L50" i="1"/>
  <c r="L37" i="1"/>
  <c r="L4" i="1"/>
  <c r="L146" i="1"/>
  <c r="L24" i="1"/>
  <c r="L145" i="1"/>
  <c r="L56" i="1"/>
  <c r="L144" i="1"/>
  <c r="L96" i="1"/>
  <c r="L11" i="1"/>
  <c r="L143" i="1"/>
  <c r="L142" i="1"/>
  <c r="L141" i="1"/>
  <c r="L87" i="1"/>
  <c r="L140" i="1"/>
  <c r="L81" i="1"/>
  <c r="L59" i="1"/>
  <c r="L103" i="1"/>
  <c r="L139" i="1"/>
  <c r="L61" i="1"/>
  <c r="L85" i="1"/>
  <c r="L95" i="1"/>
  <c r="L40" i="1"/>
  <c r="L138" i="1"/>
  <c r="L137" i="1"/>
  <c r="L78" i="1"/>
  <c r="L136" i="1"/>
  <c r="L71" i="1"/>
  <c r="L76" i="1"/>
  <c r="L135" i="1"/>
  <c r="L16" i="1"/>
  <c r="L134" i="1"/>
  <c r="L133" i="1"/>
  <c r="L31" i="1"/>
  <c r="L132" i="1"/>
  <c r="L131" i="1"/>
  <c r="L10" i="1"/>
  <c r="L58" i="1"/>
  <c r="L57" i="1"/>
  <c r="L27" i="1"/>
  <c r="L130" i="1"/>
  <c r="L129" i="1"/>
  <c r="L5" i="1"/>
  <c r="L41" i="1"/>
  <c r="L128" i="1"/>
  <c r="L20" i="1"/>
  <c r="L66" i="1"/>
  <c r="L100" i="1"/>
  <c r="L51" i="1"/>
  <c r="L68" i="1"/>
  <c r="L127" i="1"/>
  <c r="L126" i="1"/>
  <c r="L84" i="1"/>
  <c r="L70" i="1"/>
  <c r="L39" i="1"/>
  <c r="L125" i="1"/>
  <c r="L98" i="1"/>
  <c r="M98" i="1" s="1"/>
  <c r="L60" i="1"/>
  <c r="L124" i="1"/>
  <c r="L123" i="1"/>
  <c r="L26" i="1"/>
  <c r="L122" i="1"/>
  <c r="L64" i="1"/>
  <c r="L46" i="1"/>
  <c r="L121" i="1"/>
  <c r="L120" i="1"/>
  <c r="L49" i="1"/>
  <c r="L119" i="1"/>
  <c r="L88" i="1"/>
  <c r="L23" i="1"/>
  <c r="L118" i="1"/>
  <c r="L117" i="1"/>
  <c r="L83" i="1"/>
  <c r="L92" i="1"/>
  <c r="L9" i="1"/>
  <c r="L32" i="1"/>
  <c r="L116" i="1"/>
  <c r="L62" i="1"/>
  <c r="L22" i="1"/>
  <c r="L29" i="1"/>
  <c r="L115" i="1"/>
  <c r="L102" i="1"/>
  <c r="L86" i="1"/>
  <c r="L114" i="1"/>
  <c r="L67" i="1"/>
  <c r="L47" i="1"/>
  <c r="L91" i="1"/>
  <c r="L14" i="1"/>
  <c r="L19" i="1"/>
  <c r="L113" i="1"/>
  <c r="L43" i="1"/>
  <c r="L112" i="1"/>
  <c r="L33" i="1"/>
  <c r="L97" i="1"/>
  <c r="L12" i="1"/>
  <c r="L111" i="1"/>
  <c r="L110" i="1"/>
  <c r="L15" i="1"/>
  <c r="L52" i="1"/>
  <c r="L53" i="1"/>
  <c r="L109" i="1"/>
  <c r="L65" i="1"/>
  <c r="L99" i="1"/>
  <c r="L108" i="1"/>
  <c r="L17" i="1"/>
  <c r="L107" i="1"/>
  <c r="L25" i="1"/>
  <c r="L42" i="1"/>
  <c r="L36" i="1"/>
  <c r="L106" i="1"/>
  <c r="L30" i="1"/>
  <c r="L18" i="1"/>
  <c r="L82" i="1"/>
  <c r="L77" i="1"/>
  <c r="L2" i="1"/>
  <c r="L80" i="1"/>
  <c r="L105" i="1"/>
  <c r="L104" i="1"/>
  <c r="L35" i="1"/>
  <c r="M105" i="1" l="1"/>
  <c r="M82" i="1"/>
  <c r="M17" i="1"/>
  <c r="M33" i="1"/>
  <c r="M19" i="1"/>
  <c r="M115" i="1"/>
  <c r="M83" i="1"/>
  <c r="M121" i="1"/>
  <c r="M26" i="1"/>
  <c r="M18" i="1"/>
  <c r="M53" i="1"/>
  <c r="M14" i="1"/>
  <c r="M117" i="1"/>
  <c r="M119" i="1"/>
  <c r="M46" i="1"/>
  <c r="M123" i="1"/>
  <c r="M125" i="1"/>
  <c r="M126" i="1"/>
  <c r="M100" i="1"/>
  <c r="M41" i="1"/>
  <c r="M27" i="1"/>
  <c r="M131" i="1"/>
  <c r="M134" i="1"/>
  <c r="M71" i="1"/>
  <c r="M138" i="1"/>
  <c r="M61" i="1"/>
  <c r="M81" i="1"/>
  <c r="M142" i="1"/>
  <c r="M144" i="1"/>
  <c r="M146" i="1"/>
  <c r="M101" i="1"/>
  <c r="M149" i="1"/>
  <c r="M55" i="1"/>
  <c r="M75" i="1"/>
  <c r="M155" i="1"/>
  <c r="M157" i="1"/>
  <c r="M159" i="1"/>
  <c r="M162" i="1"/>
  <c r="M73" i="1"/>
  <c r="M8" i="1"/>
  <c r="M74" i="1"/>
  <c r="M69" i="1"/>
  <c r="M108" i="1"/>
  <c r="M112" i="1"/>
  <c r="M29" i="1"/>
  <c r="M25" i="1"/>
  <c r="M99" i="1"/>
  <c r="M52" i="1"/>
  <c r="M12" i="1"/>
  <c r="M43" i="1"/>
  <c r="M91" i="1"/>
  <c r="M86" i="1"/>
  <c r="M22" i="1"/>
  <c r="M9" i="1"/>
  <c r="M118" i="1"/>
  <c r="M49" i="1"/>
  <c r="M64" i="1"/>
  <c r="M124" i="1"/>
  <c r="M39" i="1"/>
  <c r="M127" i="1"/>
  <c r="M66" i="1"/>
  <c r="M5" i="1"/>
  <c r="M57" i="1"/>
  <c r="M132" i="1"/>
  <c r="M16" i="1"/>
  <c r="M136" i="1"/>
  <c r="M40" i="1"/>
  <c r="M139" i="1"/>
  <c r="M140" i="1"/>
  <c r="M143" i="1"/>
  <c r="M56" i="1"/>
  <c r="M4" i="1"/>
  <c r="M147" i="1"/>
  <c r="M150" i="1"/>
  <c r="M48" i="1"/>
  <c r="M153" i="1"/>
  <c r="M156" i="1"/>
  <c r="M28" i="1"/>
  <c r="M160" i="1"/>
  <c r="M163" i="1"/>
  <c r="M165" i="1"/>
  <c r="M166" i="1"/>
  <c r="M34" i="1"/>
  <c r="M63" i="1"/>
  <c r="M36" i="1"/>
  <c r="M109" i="1"/>
  <c r="M110" i="1"/>
  <c r="M67" i="1"/>
  <c r="M116" i="1"/>
  <c r="M88" i="1"/>
  <c r="M80" i="1"/>
  <c r="M42" i="1"/>
  <c r="M111" i="1"/>
  <c r="M114" i="1"/>
  <c r="M32" i="1"/>
  <c r="M35" i="1"/>
  <c r="M2" i="1"/>
  <c r="M30" i="1"/>
  <c r="M104" i="1"/>
  <c r="M77" i="1"/>
  <c r="M106" i="1"/>
  <c r="M107" i="1"/>
  <c r="M65" i="1"/>
  <c r="M15" i="1"/>
  <c r="M97" i="1"/>
  <c r="M113" i="1"/>
  <c r="M47" i="1"/>
  <c r="M102" i="1"/>
  <c r="M62" i="1"/>
  <c r="M92" i="1"/>
  <c r="M23" i="1"/>
  <c r="M120" i="1"/>
  <c r="M122" i="1"/>
  <c r="M60" i="1"/>
  <c r="M70" i="1"/>
  <c r="M68" i="1"/>
  <c r="M20" i="1"/>
  <c r="M129" i="1"/>
  <c r="M58" i="1"/>
  <c r="M31" i="1"/>
  <c r="M135" i="1"/>
  <c r="M78" i="1"/>
  <c r="M95" i="1"/>
  <c r="M103" i="1"/>
  <c r="M87" i="1"/>
  <c r="M11" i="1"/>
  <c r="M145" i="1"/>
  <c r="M37" i="1"/>
  <c r="M93" i="1"/>
  <c r="M151" i="1"/>
  <c r="M89" i="1"/>
  <c r="M3" i="1"/>
  <c r="M6" i="1"/>
  <c r="M13" i="1"/>
  <c r="M161" i="1"/>
  <c r="M21" i="1"/>
  <c r="M7" i="1"/>
  <c r="M167" i="1"/>
  <c r="M38" i="1"/>
  <c r="M54" i="1"/>
  <c r="M84" i="1"/>
  <c r="M51" i="1"/>
  <c r="M128" i="1"/>
  <c r="M130" i="1"/>
  <c r="M10" i="1"/>
  <c r="M133" i="1"/>
  <c r="M76" i="1"/>
  <c r="M137" i="1"/>
  <c r="M85" i="1"/>
  <c r="M59" i="1"/>
  <c r="M141" i="1"/>
  <c r="M96" i="1"/>
  <c r="M24" i="1"/>
  <c r="M50" i="1"/>
  <c r="M148" i="1"/>
  <c r="M94" i="1"/>
  <c r="M152" i="1"/>
  <c r="M154" i="1"/>
  <c r="M44" i="1"/>
  <c r="M158" i="1"/>
  <c r="M79" i="1"/>
  <c r="M164" i="1"/>
  <c r="M45" i="1"/>
  <c r="M168" i="1"/>
  <c r="M72" i="1"/>
  <c r="M90" i="1"/>
</calcChain>
</file>

<file path=xl/sharedStrings.xml><?xml version="1.0" encoding="utf-8"?>
<sst xmlns="http://schemas.openxmlformats.org/spreadsheetml/2006/main" count="920" uniqueCount="384">
  <si>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</si>
  <si>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</si>
  <si>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</si>
  <si>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</si>
  <si>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</si>
  <si>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</si>
  <si>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</si>
  <si>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</si>
  <si>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</si>
  <si>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Массажер косметический</t>
  </si>
  <si>
    <t>Hopemania</t>
  </si>
  <si>
    <t>-</t>
  </si>
  <si>
    <t>Скребок Гуаша</t>
  </si>
  <si>
    <t>WILDBEARS</t>
  </si>
  <si>
    <t>ИП Карпова Анна Михайловна</t>
  </si>
  <si>
    <t>Массажер механический</t>
  </si>
  <si>
    <t>IMAGES</t>
  </si>
  <si>
    <t>ИП Киселев Александр Анатольевич</t>
  </si>
  <si>
    <t>Ролики массажные</t>
  </si>
  <si>
    <t>SWISS LAB</t>
  </si>
  <si>
    <t>ИП Куценко Александр Викторович</t>
  </si>
  <si>
    <t>Скребок Гуаша 2 ( 1 роллер и 1 скребок)</t>
  </si>
  <si>
    <t>DUNGA ALBA</t>
  </si>
  <si>
    <t>ИП Прилипчан Григорий Николаевич</t>
  </si>
  <si>
    <t>LigaLiz</t>
  </si>
  <si>
    <t>ИП Ходаков Роман Васильевич</t>
  </si>
  <si>
    <t>dream market</t>
  </si>
  <si>
    <t>ИП Галиуллин Азамат Халитович</t>
  </si>
  <si>
    <t>Массажер механический 1 шт.</t>
  </si>
  <si>
    <t>AURA.CRYSTAL.BEAUTY</t>
  </si>
  <si>
    <t>ИП Потачевская Валентина Алексеевна</t>
  </si>
  <si>
    <t>Mellingward</t>
  </si>
  <si>
    <t>ООО "ПРЯМОЙ КОНТРАКТ"</t>
  </si>
  <si>
    <t>Скребок Гуаша 1шт</t>
  </si>
  <si>
    <t>Guasha Store</t>
  </si>
  <si>
    <t>ИП Валитов Ильдус Варисович</t>
  </si>
  <si>
    <t>HomeStore</t>
  </si>
  <si>
    <t>ИП Поликутин Илья Андреевич</t>
  </si>
  <si>
    <t>ExLook</t>
  </si>
  <si>
    <t>ИП Шерстнёва Татьяна Валентиновна</t>
  </si>
  <si>
    <t>VAS GROUP</t>
  </si>
  <si>
    <t>ИП Айвазян Саргис Врежович</t>
  </si>
  <si>
    <t>Woman beauty</t>
  </si>
  <si>
    <t>Индивидуальный предприниматель Досаев Раис Равилевич</t>
  </si>
  <si>
    <t>Re-Shop</t>
  </si>
  <si>
    <t>Дубовик Евгений Сергеевич</t>
  </si>
  <si>
    <t>Lorame</t>
  </si>
  <si>
    <t>Авдеева Юлия Наильевна ИП</t>
  </si>
  <si>
    <t>ИП Мохаммад Мустафа Акбар</t>
  </si>
  <si>
    <t>Массажер механический 2 шт.</t>
  </si>
  <si>
    <t>Oriole</t>
  </si>
  <si>
    <t>ИП Донскова Анна Павловна</t>
  </si>
  <si>
    <t>Массажер механический 1 2-х сторонний нефритовый роллер / Массажер - 1 шт / массажер роллер</t>
  </si>
  <si>
    <t>Ronomo</t>
  </si>
  <si>
    <t>ИП Дададжанов Акрам Авазович</t>
  </si>
  <si>
    <t>LITA</t>
  </si>
  <si>
    <t>ИП Пилявинская Линара Рафиковна</t>
  </si>
  <si>
    <t>JIMMY SHOP</t>
  </si>
  <si>
    <t>ИП Маилян Жанна Бабкиновна</t>
  </si>
  <si>
    <t>GoodStore24</t>
  </si>
  <si>
    <t>Самоходкин Анатолий Анатольевич</t>
  </si>
  <si>
    <t>FARI</t>
  </si>
  <si>
    <t>ИП Фаталиев Тимур Шихалиевич</t>
  </si>
  <si>
    <t>Массажер механический 1шт.</t>
  </si>
  <si>
    <t>EcoBeautyCompany</t>
  </si>
  <si>
    <t>ИП Шапошников Алексей Евгеньевич</t>
  </si>
  <si>
    <t>Sennix</t>
  </si>
  <si>
    <t>ИП Исмаилов Агшин Сахиб Оглы</t>
  </si>
  <si>
    <t>Скребок Гуаша подарочная упаковка / Мешочек для хранения / Скребок Гуаша - 1 шт.</t>
  </si>
  <si>
    <t>BelEco.tm</t>
  </si>
  <si>
    <t>ИП Гаджимурадов Гусен Султанахмедович</t>
  </si>
  <si>
    <t>Maslom</t>
  </si>
  <si>
    <t>ИП Жарников Илья Сергеевич</t>
  </si>
  <si>
    <t>JennyDi</t>
  </si>
  <si>
    <t>ИП Кривова Евгения Александровна</t>
  </si>
  <si>
    <t>Косметический набор для ухода</t>
  </si>
  <si>
    <t>Alive Fresh</t>
  </si>
  <si>
    <t>ИП Ириков Игорь Витальевич</t>
  </si>
  <si>
    <t>Aesthetics50k</t>
  </si>
  <si>
    <t>ИП Глухов Никита Александрович</t>
  </si>
  <si>
    <t>Jemtoys</t>
  </si>
  <si>
    <t>ООО "4ВКУСА"</t>
  </si>
  <si>
    <t>SMARTLUB</t>
  </si>
  <si>
    <t>FLBWLES</t>
  </si>
  <si>
    <t>ИП Абдулжалилов Ризван Рабаданович</t>
  </si>
  <si>
    <t>OptoWeek</t>
  </si>
  <si>
    <t>ИП Воробьев Сергей Евгеньевич</t>
  </si>
  <si>
    <t>Avajar</t>
  </si>
  <si>
    <t>ИП Грунт Дарья Витальевна</t>
  </si>
  <si>
    <t>AVOCADO DREAMS</t>
  </si>
  <si>
    <t>Бурова Евгения Викторовна ИП</t>
  </si>
  <si>
    <t>Массажер механический 1</t>
  </si>
  <si>
    <t>Гуаша Массаж</t>
  </si>
  <si>
    <t>ИП Буканов Павел Алексеевич</t>
  </si>
  <si>
    <t>GALAXY-TOP</t>
  </si>
  <si>
    <t>ИП Горлов Николай Андреевич</t>
  </si>
  <si>
    <t>Скребок Гуаша Скребок Гуаша / Кварцевый массажер роллер и скребок гуаша для лица / роликовый массажер для лица и тела</t>
  </si>
  <si>
    <t>Luv2much shop</t>
  </si>
  <si>
    <t>ИП Самоделкина Вероника Сергеевна</t>
  </si>
  <si>
    <t>beauty365</t>
  </si>
  <si>
    <t>ООО "ПРИМУС"</t>
  </si>
  <si>
    <t>T&amp;E</t>
  </si>
  <si>
    <t>ИП Бударин Алексей Николаевич</t>
  </si>
  <si>
    <t>Holy Stone</t>
  </si>
  <si>
    <t>ИП Таирова Яна Александровна</t>
  </si>
  <si>
    <t>Скребок Гуаша 1</t>
  </si>
  <si>
    <t>Beauty MP</t>
  </si>
  <si>
    <t>ИП Желялетдинов Иван Алексеевич</t>
  </si>
  <si>
    <t>ReanaLine</t>
  </si>
  <si>
    <t>ИП Мансурова Реана Ринатовна</t>
  </si>
  <si>
    <t>Скребок Гуаша мешочек / Скребок Гуаша / Визитка для обратной связи</t>
  </si>
  <si>
    <t>AGRA</t>
  </si>
  <si>
    <t>ИП Кирпитнева Надежда Дмитриевна</t>
  </si>
  <si>
    <t>Вивид Моушн</t>
  </si>
  <si>
    <t>ООО "ВИВИД МОУШН"</t>
  </si>
  <si>
    <t>Матовый массажер для лица</t>
  </si>
  <si>
    <t>ИП Арутюнян Артур Севанович</t>
  </si>
  <si>
    <t>TAN-MAN</t>
  </si>
  <si>
    <t>ИП Бондарчук Татьяна Владимировна</t>
  </si>
  <si>
    <t>ATIKO Beauty</t>
  </si>
  <si>
    <t>ООО "БМГ"</t>
  </si>
  <si>
    <t>GLOW and GO</t>
  </si>
  <si>
    <t>ООО "ЧЕРИШ"</t>
  </si>
  <si>
    <t>Скребок Гуаша 2шт.</t>
  </si>
  <si>
    <t>Скребок гуаша VIP</t>
  </si>
  <si>
    <t>Bdvaro</t>
  </si>
  <si>
    <t>ИП Семеш Александр Яковлевич</t>
  </si>
  <si>
    <t>Скребок Гуаша 2 шт.</t>
  </si>
  <si>
    <t>Bee's Knees</t>
  </si>
  <si>
    <t>ГЛОБАЛ ТРЕЙД ООО</t>
  </si>
  <si>
    <t>HouseDil</t>
  </si>
  <si>
    <t>ИП Байгужин Ансаф Рафаилович</t>
  </si>
  <si>
    <t>101 VIP</t>
  </si>
  <si>
    <t>ABEL</t>
  </si>
  <si>
    <t>ИП Багирова Эльмира Насиб Кызы</t>
  </si>
  <si>
    <t>RoseQuartz</t>
  </si>
  <si>
    <t>ИП Цицин Александр Анатольевич</t>
  </si>
  <si>
    <t>Noor Alazawi</t>
  </si>
  <si>
    <t>ГРИНБИТ ООО</t>
  </si>
  <si>
    <t>HANAI</t>
  </si>
  <si>
    <t>ИП Рахими Наталья Ивановна</t>
  </si>
  <si>
    <t>Скребок Гуашаа</t>
  </si>
  <si>
    <t>ИП Нечаева Мария Михайловна</t>
  </si>
  <si>
    <t>With Love. Moscow</t>
  </si>
  <si>
    <t>Бабруев Александр Валентинович ИП</t>
  </si>
  <si>
    <t>КУПИ МЕНЯ Красота и Здоровье</t>
  </si>
  <si>
    <t>ИП Чернышев Сергей Александрович</t>
  </si>
  <si>
    <t>Beautly</t>
  </si>
  <si>
    <t>ИП Чистило Илья Анатольевич</t>
  </si>
  <si>
    <t>KrisVoAr</t>
  </si>
  <si>
    <t>ИП Парунян Лианна Владимировна</t>
  </si>
  <si>
    <t>RR inc</t>
  </si>
  <si>
    <t>Малышев Руслан Вадимович ИП</t>
  </si>
  <si>
    <t>CRYSTALSISTERS</t>
  </si>
  <si>
    <t>ИП Анохин Александр Владимирович</t>
  </si>
  <si>
    <t>the Wild</t>
  </si>
  <si>
    <t>ИП Совостьянов Василий Андреевич</t>
  </si>
  <si>
    <t>Hello Glow</t>
  </si>
  <si>
    <t>ИП Микова Ирина Вячеславовна</t>
  </si>
  <si>
    <t>Shopping Zone</t>
  </si>
  <si>
    <t>ИП Кручинин Никита Александрович</t>
  </si>
  <si>
    <t>INDIAN HEART</t>
  </si>
  <si>
    <t>ИП Кирсанова Наталия Николаевна</t>
  </si>
  <si>
    <t>Gudleifr</t>
  </si>
  <si>
    <t>Куличков Максим Александрович</t>
  </si>
  <si>
    <t>Скребок Гуаша 1 скребок гуаша и мешочек</t>
  </si>
  <si>
    <t>Кварцевый массажер</t>
  </si>
  <si>
    <t>Лебедев Михаил Николаевич</t>
  </si>
  <si>
    <t>Olliot beauty</t>
  </si>
  <si>
    <t>ИП Салтыкова Юлия Евгеньевна</t>
  </si>
  <si>
    <t>Массажер механический 1 палочка</t>
  </si>
  <si>
    <t>AMBER HEART</t>
  </si>
  <si>
    <t>ООО "МАРИНА"</t>
  </si>
  <si>
    <t>Скребок Гуаша 4 шт.</t>
  </si>
  <si>
    <t>LineYu cosmetic</t>
  </si>
  <si>
    <t>ИП Синяпкин Денис Владимирович</t>
  </si>
  <si>
    <t>marisoly</t>
  </si>
  <si>
    <t>ИП Федорова Ольга Олеговна</t>
  </si>
  <si>
    <t>YoungBeauty</t>
  </si>
  <si>
    <t>Попов Сергей Вячеславович</t>
  </si>
  <si>
    <t>BEAUTY</t>
  </si>
  <si>
    <t>Малахова Виктория Александровна ИП</t>
  </si>
  <si>
    <t>Красивая история</t>
  </si>
  <si>
    <t>ИП Зырянов Геннадий Николаевич</t>
  </si>
  <si>
    <t>Thanks Shop</t>
  </si>
  <si>
    <t>ИП Степкин Евгений Сергеевич</t>
  </si>
  <si>
    <t>BEAUTIFYSTORE</t>
  </si>
  <si>
    <t>ИП Ваганов Егор Юрьевич</t>
  </si>
  <si>
    <t>ART OF SKIN</t>
  </si>
  <si>
    <t>ИП Козмава Тимур Сосоевич</t>
  </si>
  <si>
    <t>BOGE</t>
  </si>
  <si>
    <t>ИП Яковина Ольга Викторовна</t>
  </si>
  <si>
    <t>Marbella</t>
  </si>
  <si>
    <t>ИП Балясникова Екатерина Сергеевна</t>
  </si>
  <si>
    <t>TOPGOOD24</t>
  </si>
  <si>
    <t>ИП Мелех Владимир Александрович</t>
  </si>
  <si>
    <t>Face&amp;Lips</t>
  </si>
  <si>
    <t>ИП Догиль Павел Александрович</t>
  </si>
  <si>
    <t>Kidstore</t>
  </si>
  <si>
    <t>ИП Сушков Иван Александрович</t>
  </si>
  <si>
    <t>Baziator</t>
  </si>
  <si>
    <t>ИП Загорский Дмитрий Владимирович</t>
  </si>
  <si>
    <t>ELEMENTI</t>
  </si>
  <si>
    <t>ИП Быковская Мария Витальевна</t>
  </si>
  <si>
    <t>Массажер механический 2 шт в упаковке</t>
  </si>
  <si>
    <t>Perfect Skin</t>
  </si>
  <si>
    <t>ИП Ванелик Егор Никитович</t>
  </si>
  <si>
    <t>ANNAYAR</t>
  </si>
  <si>
    <t>ИП Палийчук Анна Сергеевна</t>
  </si>
  <si>
    <t>Набор Гуаша</t>
  </si>
  <si>
    <t>ИП Белоус Евгений Александрович</t>
  </si>
  <si>
    <t>Массажный роллер</t>
  </si>
  <si>
    <t>ИП Сотнич Светлана Павловна</t>
  </si>
  <si>
    <t>Скребок Гуаша 2 предмета / Ролик и Гуаша / роликовый массажер для лица и тела</t>
  </si>
  <si>
    <t>ИП Алиева Лариса Николаевна</t>
  </si>
  <si>
    <t>Скребок Гуаша 1 скребок Гуаша / 1 скребок / гуаша</t>
  </si>
  <si>
    <t>Skin &amp; Stone</t>
  </si>
  <si>
    <t>ИП Старков Анатолий Иванович</t>
  </si>
  <si>
    <t>GUAVA</t>
  </si>
  <si>
    <t>ИП Бусыгин Денис Игоревич</t>
  </si>
  <si>
    <t>Скребок Гуаша 2 ( массажер для лица, скребок гуаша )</t>
  </si>
  <si>
    <t>Guasha shop</t>
  </si>
  <si>
    <t>ИП Бикмухаметов Айвар Фаритович</t>
  </si>
  <si>
    <t>My Like Home</t>
  </si>
  <si>
    <t>ИП Татаринов Александр Николаевич</t>
  </si>
  <si>
    <t>Ассорти Товаров</t>
  </si>
  <si>
    <t>ИП Юкляевских Антон Георгиевич</t>
  </si>
  <si>
    <t>LAStudio</t>
  </si>
  <si>
    <t>ИП Бахтин Леонид Олегович</t>
  </si>
  <si>
    <t>By Gersi</t>
  </si>
  <si>
    <t>ИП Герасимова Дарья Станиславовна</t>
  </si>
  <si>
    <t>Массажеры для лица</t>
  </si>
  <si>
    <t>ИП Сулейманов Руслан Гайярович</t>
  </si>
  <si>
    <t>Stop Price</t>
  </si>
  <si>
    <t>ИП Шестеркина Елена Сергеевна</t>
  </si>
  <si>
    <t>TOP FRIENDIS</t>
  </si>
  <si>
    <t>ИП Кривченков Степан Владимирович</t>
  </si>
  <si>
    <t>Мир Жемчуга</t>
  </si>
  <si>
    <t>ИП Кобец Надежда Константиновна</t>
  </si>
  <si>
    <t>Altea Beauty</t>
  </si>
  <si>
    <t>ИП Романова Кристина Евгеньевна</t>
  </si>
  <si>
    <t>Скребок Гуаша 3 шт.</t>
  </si>
  <si>
    <t>I-Goods</t>
  </si>
  <si>
    <t>ИП Корчагин Дмитрий Сергеевич</t>
  </si>
  <si>
    <t>Скребок Гуаша Скребок Гуаша - 1 шт.</t>
  </si>
  <si>
    <t>Beauty Staff</t>
  </si>
  <si>
    <t>ИП Овчаренко Константин Владимирович</t>
  </si>
  <si>
    <t>Гуаша</t>
  </si>
  <si>
    <t>ИП Захарова Юлия Александровна</t>
  </si>
  <si>
    <t>Гуаша набор</t>
  </si>
  <si>
    <t>Григорьев Антон Станиславович ИП</t>
  </si>
  <si>
    <t>Sin City</t>
  </si>
  <si>
    <t>ИП Хурс Анастасия Игоревна</t>
  </si>
  <si>
    <t>Lemon Tree</t>
  </si>
  <si>
    <t>ИП Якушева Юлия Владимировна</t>
  </si>
  <si>
    <t>BEAUTY DAY</t>
  </si>
  <si>
    <t>ИП Морозов Олег Александрович</t>
  </si>
  <si>
    <t>Фито Крым</t>
  </si>
  <si>
    <t>ИП Митяшкин Сергей Николаевич</t>
  </si>
  <si>
    <t>Beauty Box Premium</t>
  </si>
  <si>
    <t>ИП Пискарева Наталья Сергеевна</t>
  </si>
  <si>
    <t>P&amp;R fashion</t>
  </si>
  <si>
    <t>Усубян Рустам Торунович</t>
  </si>
  <si>
    <t>NOOR</t>
  </si>
  <si>
    <t>ИП Чавла Акшай</t>
  </si>
  <si>
    <t>Массажер механический массажер ручной / массажер лица / массажер косметический</t>
  </si>
  <si>
    <t>Jade stone</t>
  </si>
  <si>
    <t>ИП Даиров Равиль Маннурович</t>
  </si>
  <si>
    <t>DIALEROM</t>
  </si>
  <si>
    <t>ИП Тарасова Диана Руслановна</t>
  </si>
  <si>
    <t>Eco Beauty Market</t>
  </si>
  <si>
    <t>ИП Поляков Денис Владимирович</t>
  </si>
  <si>
    <t>LAV PEOPLE</t>
  </si>
  <si>
    <t>ИП Савельев Евгений Геннадьевич</t>
  </si>
  <si>
    <t>Массажеры №1</t>
  </si>
  <si>
    <t>Никитина Марина Сергеевна</t>
  </si>
  <si>
    <t>Уход За Кожей</t>
  </si>
  <si>
    <t>Brightly</t>
  </si>
  <si>
    <t>ИП Панов Александр Игоревич</t>
  </si>
  <si>
    <t>Beautybox</t>
  </si>
  <si>
    <t>ИП Котик Наталья Николаевна</t>
  </si>
  <si>
    <t>Массажер электрический shiatsu+ / массаж шеи / массаж поясницы / Массажер электрический для дома и автомобиля / массаж плеч / Массажер для похудения / Массажер антицеллюлитный / Массажная подушка с инфракрасным прогревом / Массажер с функцией прог...</t>
  </si>
  <si>
    <t>Comfort Time</t>
  </si>
  <si>
    <t>ИП Мустафин Равиль Раисович</t>
  </si>
  <si>
    <t>Beauty studio</t>
  </si>
  <si>
    <t>ИП Елютина Аксана Александровна</t>
  </si>
  <si>
    <t>Массажер механический 1 нефритовый массажёр + 1 скребок гуаша</t>
  </si>
  <si>
    <t>Relaxium</t>
  </si>
  <si>
    <t>ИП Дементьев Роман Леонидович</t>
  </si>
  <si>
    <t>Твой Товар Красота и Здоровье</t>
  </si>
  <si>
    <t>ИП Новикова Светлана Дмитриевна</t>
  </si>
  <si>
    <t>Подарок из камня</t>
  </si>
  <si>
    <t>ИП Лаптев Евгений Константинович</t>
  </si>
  <si>
    <t>ООО "ОКФ"</t>
  </si>
  <si>
    <t>La Belle Cosmetics</t>
  </si>
  <si>
    <t>ИП Никифоров Сергей Вадимович</t>
  </si>
  <si>
    <t>Товар</t>
  </si>
  <si>
    <t>ИП Байжанов Артур Олегович</t>
  </si>
  <si>
    <t>Как на TV</t>
  </si>
  <si>
    <t>Шалённый Лев Сергеевич</t>
  </si>
  <si>
    <t>MARISH</t>
  </si>
  <si>
    <t>ИП Зироян Мариам Артемовна</t>
  </si>
  <si>
    <t>1ForU</t>
  </si>
  <si>
    <t>MARKETPLACE</t>
  </si>
  <si>
    <t>ИП Кутырев Станислав Андреевич</t>
  </si>
  <si>
    <t>Spring Womens</t>
  </si>
  <si>
    <t>ИП Карякина Александра Владимировна</t>
  </si>
  <si>
    <t>STARPROJECT</t>
  </si>
  <si>
    <t>ИП Дорофеева Светлана Владимировна</t>
  </si>
  <si>
    <t>FCcosmetics</t>
  </si>
  <si>
    <t>Черняк Мария Андреевна</t>
  </si>
  <si>
    <t>OMNIA QUARTZ COLLECTION</t>
  </si>
  <si>
    <t>ИП Игнатенко Елена Николаевна</t>
  </si>
  <si>
    <t>F&amp;A Brand</t>
  </si>
  <si>
    <t>ИП Абдюшев Айса Хайдарович</t>
  </si>
  <si>
    <t>Paul_shop</t>
  </si>
  <si>
    <t>ИП Быков Павел Павлович</t>
  </si>
  <si>
    <t>Mr.I</t>
  </si>
  <si>
    <t>Щеглов Игорь Андреевич</t>
  </si>
  <si>
    <t>Dr.Stone</t>
  </si>
  <si>
    <t>ИП Смирнов Алексей Николаевич</t>
  </si>
  <si>
    <t>MISSFIA</t>
  </si>
  <si>
    <t>ИП Щербакова Софья Максимовна</t>
  </si>
  <si>
    <t>DA Beauty</t>
  </si>
  <si>
    <t>ИП Архипова Дарья Алексеевна</t>
  </si>
  <si>
    <t>Чиос</t>
  </si>
  <si>
    <t>ООО "АЛЬЯНС-М"</t>
  </si>
  <si>
    <t>Baby Toy</t>
  </si>
  <si>
    <t>ИП Абдунасирова Гавхарай Манапжановна</t>
  </si>
  <si>
    <t>Косметический аппарат</t>
  </si>
  <si>
    <t>Xiaomi</t>
  </si>
  <si>
    <t>ИП Федорова Алина Витальевна</t>
  </si>
  <si>
    <t>Only Stones</t>
  </si>
  <si>
    <t>ИП Вазейкина Светлана Юрьевна</t>
  </si>
  <si>
    <t>Magic-Tree</t>
  </si>
  <si>
    <t>ИП Прозорова Людмила Владимировна</t>
  </si>
  <si>
    <t>Скребок Гуаша 1 шт.</t>
  </si>
  <si>
    <t>steely</t>
  </si>
  <si>
    <t>ИП Косенков Михаил Викторович</t>
  </si>
  <si>
    <t>Aku-stone</t>
  </si>
  <si>
    <t>ИП Баранова Ксения Сергеевна</t>
  </si>
  <si>
    <t>Solozar</t>
  </si>
  <si>
    <t>ИП Денисов Дмитрий Леонидович</t>
  </si>
  <si>
    <t>CuteFace</t>
  </si>
  <si>
    <t>ИП Беленков Сергей Борисович</t>
  </si>
  <si>
    <t>WAYMIO</t>
  </si>
  <si>
    <t>ИП Платонова Ирина Романовна</t>
  </si>
  <si>
    <t>Avinor</t>
  </si>
  <si>
    <t>ООО "ОДУВАНЧИК"</t>
  </si>
  <si>
    <t>Скребок Гуаша Мешочек для хранения / гуаша для лица / 3 скребка Гуаша</t>
  </si>
  <si>
    <t>beauty is you</t>
  </si>
  <si>
    <t>ИП Андриянова Екатерина Викторовна</t>
  </si>
  <si>
    <t>Массажер механический один 2-х сторонний нефритовый роллер / Скребок Гуаша - 1 шт.</t>
  </si>
  <si>
    <t>Массажер механический 4 шт.</t>
  </si>
  <si>
    <t>KiwiShop</t>
  </si>
  <si>
    <t>ИП Иванова Крестина Олеговна</t>
  </si>
  <si>
    <t>Galaxy Shop</t>
  </si>
  <si>
    <t>ИП Купреенко Владимир Викторович</t>
  </si>
  <si>
    <t>Spa Zone</t>
  </si>
  <si>
    <t>ИП Козадаев Артем Геннадьевич</t>
  </si>
  <si>
    <t>JELO</t>
  </si>
  <si>
    <t>ИП Авдонин Илья Васильевич</t>
  </si>
  <si>
    <t>Травы Горного Крыма</t>
  </si>
  <si>
    <t>ООО "ТРАВЫ ГОРНОГО КРЫМА"</t>
  </si>
  <si>
    <t>Beauty Express</t>
  </si>
  <si>
    <t>Булушев Рамиль Тагирович</t>
  </si>
  <si>
    <t>YVR</t>
  </si>
  <si>
    <t>ИП Речнова Яна Витальевна</t>
  </si>
  <si>
    <t>Куценко Александр Викторович ИП</t>
  </si>
  <si>
    <t>Массажер механический 4 шт. / подарок</t>
  </si>
  <si>
    <t>SFM Beauty</t>
  </si>
  <si>
    <t>ИП Зарбалиев Заур Фаигович</t>
  </si>
  <si>
    <t>Скребок Гуаша Скребок Гуаша / Массажер Гуаша / МЕШОЧЕК ДЛЯ ХРАНЕНИЯ В ПОДАРОК</t>
  </si>
  <si>
    <t>E.V.O</t>
  </si>
  <si>
    <t>ИП Муртазалиев Руслан Шахбанович</t>
  </si>
  <si>
    <t>BL Jewelry</t>
  </si>
  <si>
    <t>Бузинов Дмитрий Сергеевич</t>
  </si>
  <si>
    <t>RAXFLY</t>
  </si>
  <si>
    <t>Прохоров Алексей Дмитриевич ИП</t>
  </si>
  <si>
    <t>Волшебный сундучОК</t>
  </si>
  <si>
    <t>ИП Чижова Ирина Ивановна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</si>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</sst>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381</v>
      </c>
      <c r="L1" s="2" t="s">
        <v>382</v>
      </c>
      <c r="M1" s="2" t="s">
        <v>383</v>
      </c>
    </row>
    <row r="2" spans="1:13" x14ac:dyDescent="0.25">
      <c r="A2" t="s">
        <v>9</v>
      </c>
      <c r="B2">
        <v>34818300</v>
      </c>
      <c r="C2" t="s">
        <v>10</v>
      </c>
      <c r="D2" t="s">
        <v>11</v>
      </c>
      <c r="E2">
        <v>3</v>
      </c>
      <c r="F2">
        <v>1</v>
      </c>
      <c r="G2">
        <v>351.4</v>
      </c>
      <c r="H2">
        <v>0</v>
      </c>
      <c r="I2">
        <v>1756</v>
      </c>
      <c r="K2" t="s">
        <v>162</v>
      </c>
      <c r="L2">
        <f>SUMIF(D:D, K2, I:I)</f>
        <v>2255937</v>
      </c>
      <c r="M2">
        <f>L2/SUM(L:L)</f>
        <v>0.2124677404498452</v>
      </c>
    </row>
    <row r="3" spans="1:13" x14ac:dyDescent="0.25">
      <c r="A3" t="s">
        <v>12</v>
      </c>
      <c r="B3">
        <v>33448590</v>
      </c>
      <c r="C3" t="s">
        <v>13</v>
      </c>
      <c r="D3" t="s">
        <v>14</v>
      </c>
      <c r="E3">
        <v>5</v>
      </c>
      <c r="F3">
        <v>658</v>
      </c>
      <c r="G3">
        <v>325.8</v>
      </c>
      <c r="H3">
        <v>0</v>
      </c>
      <c r="I3">
        <v>255348</v>
      </c>
      <c r="K3" t="s">
        <v>14</v>
      </c>
      <c r="L3">
        <f>SUMIF(D:D, K3, I:I)</f>
        <v>1823438</v>
      </c>
      <c r="M3">
        <f>L3/SUM(L:L)</f>
        <v>0.17173429564317835</v>
      </c>
    </row>
    <row r="4" spans="1:13" x14ac:dyDescent="0.25">
      <c r="A4" t="s">
        <v>15</v>
      </c>
      <c r="B4">
        <v>31775076</v>
      </c>
      <c r="C4" t="s">
        <v>16</v>
      </c>
      <c r="D4" t="s">
        <v>17</v>
      </c>
      <c r="E4">
        <v>0</v>
      </c>
      <c r="F4">
        <v>0</v>
      </c>
      <c r="G4">
        <v>407</v>
      </c>
      <c r="H4">
        <v>0</v>
      </c>
      <c r="I4">
        <v>814</v>
      </c>
      <c r="K4" t="s">
        <v>136</v>
      </c>
      <c r="L4">
        <f>SUMIF(D:D, K4, I:I)</f>
        <v>832584</v>
      </c>
      <c r="M4">
        <f>L4/SUM(L:L)</f>
        <v>7.8414087456650572E-2</v>
      </c>
    </row>
    <row r="5" spans="1:13" x14ac:dyDescent="0.25">
      <c r="A5" t="s">
        <v>18</v>
      </c>
      <c r="B5">
        <v>33230330</v>
      </c>
      <c r="C5" t="s">
        <v>19</v>
      </c>
      <c r="D5" t="s">
        <v>20</v>
      </c>
      <c r="E5">
        <v>5</v>
      </c>
      <c r="F5">
        <v>378</v>
      </c>
      <c r="G5">
        <v>634.5</v>
      </c>
      <c r="H5">
        <v>0</v>
      </c>
      <c r="I5">
        <v>138360</v>
      </c>
      <c r="K5" t="s">
        <v>120</v>
      </c>
      <c r="L5">
        <f>SUMIF(D:D, K5, I:I)</f>
        <v>595773</v>
      </c>
      <c r="M5">
        <f>L5/SUM(L:L)</f>
        <v>5.6110850228098398E-2</v>
      </c>
    </row>
    <row r="6" spans="1:13" x14ac:dyDescent="0.25">
      <c r="A6" t="s">
        <v>21</v>
      </c>
      <c r="B6">
        <v>38879383</v>
      </c>
      <c r="C6" t="s">
        <v>22</v>
      </c>
      <c r="D6" t="s">
        <v>23</v>
      </c>
      <c r="E6">
        <v>4</v>
      </c>
      <c r="F6">
        <v>12</v>
      </c>
      <c r="G6">
        <v>476.41</v>
      </c>
      <c r="H6">
        <v>2165.75</v>
      </c>
      <c r="I6">
        <v>62807</v>
      </c>
      <c r="K6" t="s">
        <v>107</v>
      </c>
      <c r="L6">
        <f>SUMIF(D:D, K6, I:I)</f>
        <v>531080</v>
      </c>
      <c r="M6">
        <f>L6/SUM(L:L)</f>
        <v>5.0017960429792049E-2</v>
      </c>
    </row>
    <row r="7" spans="1:13" x14ac:dyDescent="0.25">
      <c r="A7" t="s">
        <v>9</v>
      </c>
      <c r="B7">
        <v>10261550</v>
      </c>
      <c r="C7" t="s">
        <v>24</v>
      </c>
      <c r="D7" t="s">
        <v>25</v>
      </c>
      <c r="E7">
        <v>0</v>
      </c>
      <c r="F7">
        <v>32</v>
      </c>
      <c r="G7">
        <v>835.66</v>
      </c>
      <c r="H7">
        <v>0</v>
      </c>
      <c r="I7">
        <v>15232</v>
      </c>
      <c r="K7" t="s">
        <v>156</v>
      </c>
      <c r="L7">
        <f>SUMIF(D:D, K7, I:I)</f>
        <v>519668</v>
      </c>
      <c r="M7">
        <f>L7/SUM(L:L)</f>
        <v>4.8943160090060209E-2</v>
      </c>
    </row>
    <row r="8" spans="1:13" x14ac:dyDescent="0.25">
      <c r="A8" t="s">
        <v>9</v>
      </c>
      <c r="B8">
        <v>19019562</v>
      </c>
      <c r="C8" t="s">
        <v>26</v>
      </c>
      <c r="D8" t="s">
        <v>27</v>
      </c>
      <c r="E8">
        <v>3</v>
      </c>
      <c r="F8">
        <v>3</v>
      </c>
      <c r="G8">
        <v>261</v>
      </c>
      <c r="H8">
        <v>0</v>
      </c>
      <c r="I8">
        <v>0</v>
      </c>
      <c r="K8" t="s">
        <v>35</v>
      </c>
      <c r="L8">
        <f>SUMIF(D:D, K8, I:I)</f>
        <v>423822</v>
      </c>
      <c r="M8">
        <f>L8/SUM(L:L)</f>
        <v>3.9916231123889673E-2</v>
      </c>
    </row>
    <row r="9" spans="1:13" x14ac:dyDescent="0.25">
      <c r="A9" t="s">
        <v>12</v>
      </c>
      <c r="B9">
        <v>31774884</v>
      </c>
      <c r="C9" t="s">
        <v>13</v>
      </c>
      <c r="D9" t="s">
        <v>14</v>
      </c>
      <c r="E9">
        <v>4</v>
      </c>
      <c r="F9">
        <v>72</v>
      </c>
      <c r="G9">
        <v>318</v>
      </c>
      <c r="H9">
        <v>0</v>
      </c>
      <c r="I9">
        <v>107484</v>
      </c>
      <c r="K9" t="s">
        <v>20</v>
      </c>
      <c r="L9">
        <f>SUMIF(D:D, K9, I:I)</f>
        <v>392654</v>
      </c>
      <c r="M9">
        <f>L9/SUM(L:L)</f>
        <v>3.6980779232129939E-2</v>
      </c>
    </row>
    <row r="10" spans="1:13" x14ac:dyDescent="0.25">
      <c r="A10" t="s">
        <v>28</v>
      </c>
      <c r="B10">
        <v>13995576</v>
      </c>
      <c r="C10" t="s">
        <v>29</v>
      </c>
      <c r="D10" t="s">
        <v>30</v>
      </c>
      <c r="E10">
        <v>0</v>
      </c>
      <c r="F10">
        <v>11</v>
      </c>
      <c r="G10">
        <v>735</v>
      </c>
      <c r="H10">
        <v>0</v>
      </c>
      <c r="I10">
        <v>0</v>
      </c>
      <c r="K10" t="s">
        <v>70</v>
      </c>
      <c r="L10">
        <f>SUMIF(D:D, K10, I:I)</f>
        <v>299547</v>
      </c>
      <c r="M10">
        <f>L10/SUM(L:L)</f>
        <v>2.8211813649286207E-2</v>
      </c>
    </row>
    <row r="11" spans="1:13" x14ac:dyDescent="0.25">
      <c r="A11" t="s">
        <v>9</v>
      </c>
      <c r="B11">
        <v>27406172</v>
      </c>
      <c r="C11" t="s">
        <v>31</v>
      </c>
      <c r="D11" t="s">
        <v>32</v>
      </c>
      <c r="E11">
        <v>0</v>
      </c>
      <c r="F11">
        <v>0</v>
      </c>
      <c r="G11">
        <v>179.13</v>
      </c>
      <c r="H11">
        <v>0</v>
      </c>
      <c r="I11">
        <v>354</v>
      </c>
      <c r="K11" t="s">
        <v>129</v>
      </c>
      <c r="L11">
        <f>SUMIF(D:D, K11, I:I)</f>
        <v>270062</v>
      </c>
      <c r="M11">
        <f>L11/SUM(L:L)</f>
        <v>2.5434869378606801E-2</v>
      </c>
    </row>
    <row r="12" spans="1:13" x14ac:dyDescent="0.25">
      <c r="A12" t="s">
        <v>33</v>
      </c>
      <c r="B12">
        <v>18833895</v>
      </c>
      <c r="C12" t="s">
        <v>34</v>
      </c>
      <c r="D12" t="s">
        <v>35</v>
      </c>
      <c r="E12">
        <v>0</v>
      </c>
      <c r="F12">
        <v>834</v>
      </c>
      <c r="G12">
        <v>363</v>
      </c>
      <c r="H12">
        <v>0</v>
      </c>
      <c r="I12">
        <v>168795</v>
      </c>
      <c r="K12" t="s">
        <v>175</v>
      </c>
      <c r="L12">
        <f>SUMIF(D:D, K12, I:I)</f>
        <v>255640</v>
      </c>
      <c r="M12">
        <f>L12/SUM(L:L)</f>
        <v>2.4076582443835277E-2</v>
      </c>
    </row>
    <row r="13" spans="1:13" x14ac:dyDescent="0.25">
      <c r="A13" t="s">
        <v>9</v>
      </c>
      <c r="B13">
        <v>21287074</v>
      </c>
      <c r="C13" t="s">
        <v>36</v>
      </c>
      <c r="D13" t="s">
        <v>37</v>
      </c>
      <c r="E13">
        <v>0</v>
      </c>
      <c r="F13">
        <v>0</v>
      </c>
      <c r="G13">
        <v>397</v>
      </c>
      <c r="H13">
        <v>0</v>
      </c>
      <c r="I13">
        <v>0</v>
      </c>
      <c r="K13" t="s">
        <v>338</v>
      </c>
      <c r="L13">
        <f>SUMIF(D:D, K13, I:I)</f>
        <v>247275</v>
      </c>
      <c r="M13">
        <f>L13/SUM(L:L)</f>
        <v>2.3288753418085464E-2</v>
      </c>
    </row>
    <row r="14" spans="1:13" x14ac:dyDescent="0.25">
      <c r="A14" t="s">
        <v>9</v>
      </c>
      <c r="B14">
        <v>19951262</v>
      </c>
      <c r="C14" t="s">
        <v>38</v>
      </c>
      <c r="D14" t="s">
        <v>39</v>
      </c>
      <c r="E14">
        <v>0</v>
      </c>
      <c r="F14">
        <v>0</v>
      </c>
      <c r="G14">
        <v>648.26</v>
      </c>
      <c r="H14">
        <v>0</v>
      </c>
      <c r="I14">
        <v>651</v>
      </c>
      <c r="K14" t="s">
        <v>112</v>
      </c>
      <c r="L14">
        <f>SUMIF(D:D, K14, I:I)</f>
        <v>246079</v>
      </c>
      <c r="M14">
        <f>L14/SUM(L:L)</f>
        <v>2.3176112232813885E-2</v>
      </c>
    </row>
    <row r="15" spans="1:13" x14ac:dyDescent="0.25">
      <c r="A15" t="s">
        <v>9</v>
      </c>
      <c r="B15">
        <v>28901756</v>
      </c>
      <c r="C15" t="s">
        <v>40</v>
      </c>
      <c r="D15" t="s">
        <v>41</v>
      </c>
      <c r="E15">
        <v>5</v>
      </c>
      <c r="F15">
        <v>2</v>
      </c>
      <c r="G15">
        <v>320.42</v>
      </c>
      <c r="H15">
        <v>89.35</v>
      </c>
      <c r="I15">
        <v>1251</v>
      </c>
      <c r="K15" t="s">
        <v>248</v>
      </c>
      <c r="L15">
        <f>SUMIF(D:D, K15, I:I)</f>
        <v>195259</v>
      </c>
      <c r="M15">
        <f>L15/SUM(L:L)</f>
        <v>1.8389803674702051E-2</v>
      </c>
    </row>
    <row r="16" spans="1:13" x14ac:dyDescent="0.25">
      <c r="A16" t="s">
        <v>9</v>
      </c>
      <c r="B16">
        <v>28595032</v>
      </c>
      <c r="C16" t="s">
        <v>42</v>
      </c>
      <c r="D16" t="s">
        <v>43</v>
      </c>
      <c r="E16">
        <v>0</v>
      </c>
      <c r="F16">
        <v>6</v>
      </c>
      <c r="G16">
        <v>678.43</v>
      </c>
      <c r="H16">
        <v>0</v>
      </c>
      <c r="I16">
        <v>669</v>
      </c>
      <c r="K16" t="s">
        <v>100</v>
      </c>
      <c r="L16">
        <f>SUMIF(D:D, K16, I:I)</f>
        <v>158000</v>
      </c>
      <c r="M16">
        <f>L16/SUM(L:L)</f>
        <v>1.488069169975737E-2</v>
      </c>
    </row>
    <row r="17" spans="1:13" x14ac:dyDescent="0.25">
      <c r="A17" t="s">
        <v>9</v>
      </c>
      <c r="B17">
        <v>20888053</v>
      </c>
      <c r="C17" t="s">
        <v>44</v>
      </c>
      <c r="D17" t="s">
        <v>45</v>
      </c>
      <c r="E17">
        <v>0</v>
      </c>
      <c r="F17">
        <v>0</v>
      </c>
      <c r="G17">
        <v>805.53</v>
      </c>
      <c r="H17">
        <v>0</v>
      </c>
      <c r="I17">
        <v>785</v>
      </c>
      <c r="K17" t="s">
        <v>98</v>
      </c>
      <c r="L17">
        <f>SUMIF(D:D, K17, I:I)</f>
        <v>138699</v>
      </c>
      <c r="M17">
        <f>L17/SUM(L:L)</f>
        <v>1.306289277256106E-2</v>
      </c>
    </row>
    <row r="18" spans="1:13" x14ac:dyDescent="0.25">
      <c r="A18" t="s">
        <v>9</v>
      </c>
      <c r="B18">
        <v>20946940</v>
      </c>
      <c r="C18" t="s">
        <v>46</v>
      </c>
      <c r="D18" t="s">
        <v>47</v>
      </c>
      <c r="E18">
        <v>5</v>
      </c>
      <c r="F18">
        <v>2</v>
      </c>
      <c r="G18">
        <v>327</v>
      </c>
      <c r="H18">
        <v>0</v>
      </c>
      <c r="I18">
        <v>0</v>
      </c>
      <c r="K18" t="s">
        <v>368</v>
      </c>
      <c r="L18">
        <f>SUMIF(D:D, K18, I:I)</f>
        <v>136815</v>
      </c>
      <c r="M18">
        <f>L18/SUM(L:L)</f>
        <v>1.2885454651280407E-2</v>
      </c>
    </row>
    <row r="19" spans="1:13" x14ac:dyDescent="0.25">
      <c r="A19" t="s">
        <v>9</v>
      </c>
      <c r="B19">
        <v>34818588</v>
      </c>
      <c r="C19" t="s">
        <v>10</v>
      </c>
      <c r="D19" t="s">
        <v>48</v>
      </c>
      <c r="E19">
        <v>0</v>
      </c>
      <c r="F19">
        <v>0</v>
      </c>
      <c r="G19">
        <v>858</v>
      </c>
      <c r="H19">
        <v>0</v>
      </c>
      <c r="I19">
        <v>0</v>
      </c>
      <c r="K19" t="s">
        <v>222</v>
      </c>
      <c r="L19">
        <f>SUMIF(D:D, K19, I:I)</f>
        <v>135788</v>
      </c>
      <c r="M19">
        <f>L19/SUM(L:L)</f>
        <v>1.2788730155231985E-2</v>
      </c>
    </row>
    <row r="20" spans="1:13" x14ac:dyDescent="0.25">
      <c r="A20" t="s">
        <v>49</v>
      </c>
      <c r="B20">
        <v>21211651</v>
      </c>
      <c r="C20" t="s">
        <v>50</v>
      </c>
      <c r="D20" t="s">
        <v>51</v>
      </c>
      <c r="E20">
        <v>0</v>
      </c>
      <c r="F20">
        <v>1</v>
      </c>
      <c r="G20">
        <v>738</v>
      </c>
      <c r="H20">
        <v>0</v>
      </c>
      <c r="I20">
        <v>0</v>
      </c>
      <c r="K20" t="s">
        <v>283</v>
      </c>
      <c r="L20">
        <f>SUMIF(D:D, K20, I:I)</f>
        <v>135483</v>
      </c>
      <c r="M20">
        <f>L20/SUM(L:L)</f>
        <v>1.2760004769355871E-2</v>
      </c>
    </row>
    <row r="21" spans="1:13" x14ac:dyDescent="0.25">
      <c r="A21" t="s">
        <v>52</v>
      </c>
      <c r="B21">
        <v>26777665</v>
      </c>
      <c r="C21" t="s">
        <v>53</v>
      </c>
      <c r="D21" t="s">
        <v>54</v>
      </c>
      <c r="E21">
        <v>0</v>
      </c>
      <c r="F21">
        <v>72</v>
      </c>
      <c r="G21">
        <v>305.2</v>
      </c>
      <c r="H21">
        <v>0</v>
      </c>
      <c r="I21">
        <v>1614</v>
      </c>
      <c r="K21" t="s">
        <v>363</v>
      </c>
      <c r="L21">
        <f>SUMIF(D:D, K21, I:I)</f>
        <v>118711</v>
      </c>
      <c r="M21">
        <f>L21/SUM(L:L)</f>
        <v>1.1180391090948715E-2</v>
      </c>
    </row>
    <row r="22" spans="1:13" x14ac:dyDescent="0.25">
      <c r="A22" t="s">
        <v>9</v>
      </c>
      <c r="B22">
        <v>34959879</v>
      </c>
      <c r="C22" t="s">
        <v>55</v>
      </c>
      <c r="D22" t="s">
        <v>56</v>
      </c>
      <c r="E22">
        <v>0</v>
      </c>
      <c r="F22">
        <v>0</v>
      </c>
      <c r="G22">
        <v>315</v>
      </c>
      <c r="H22">
        <v>0</v>
      </c>
      <c r="I22">
        <v>315</v>
      </c>
      <c r="K22" t="s">
        <v>312</v>
      </c>
      <c r="L22">
        <f>SUMIF(D:D, K22, I:I)</f>
        <v>93139</v>
      </c>
      <c r="M22">
        <f>L22/SUM(L:L)</f>
        <v>8.771979393820897E-3</v>
      </c>
    </row>
    <row r="23" spans="1:13" x14ac:dyDescent="0.25">
      <c r="A23" t="s">
        <v>9</v>
      </c>
      <c r="B23">
        <v>31305559</v>
      </c>
      <c r="C23" t="s">
        <v>57</v>
      </c>
      <c r="D23" t="s">
        <v>58</v>
      </c>
      <c r="E23">
        <v>5</v>
      </c>
      <c r="F23">
        <v>2</v>
      </c>
      <c r="G23">
        <v>592.33000000000004</v>
      </c>
      <c r="H23">
        <v>0</v>
      </c>
      <c r="I23">
        <v>0</v>
      </c>
      <c r="K23" t="s">
        <v>79</v>
      </c>
      <c r="L23">
        <f>SUMIF(D:D, K23, I:I)</f>
        <v>75856</v>
      </c>
      <c r="M23">
        <f>L23/SUM(L:L)</f>
        <v>7.1442389213721199E-3</v>
      </c>
    </row>
    <row r="24" spans="1:13" x14ac:dyDescent="0.25">
      <c r="A24" t="s">
        <v>9</v>
      </c>
      <c r="B24">
        <v>37989467</v>
      </c>
      <c r="C24" t="s">
        <v>59</v>
      </c>
      <c r="D24" t="s">
        <v>60</v>
      </c>
      <c r="E24">
        <v>0</v>
      </c>
      <c r="F24">
        <v>0</v>
      </c>
      <c r="G24">
        <v>790</v>
      </c>
      <c r="H24">
        <v>0</v>
      </c>
      <c r="I24">
        <v>0</v>
      </c>
      <c r="K24" t="s">
        <v>243</v>
      </c>
      <c r="L24">
        <f>SUMIF(D:D, K24, I:I)</f>
        <v>69043</v>
      </c>
      <c r="M24">
        <f>L24/SUM(L:L)</f>
        <v>6.5025797280148607E-3</v>
      </c>
    </row>
    <row r="25" spans="1:13" x14ac:dyDescent="0.25">
      <c r="A25" t="s">
        <v>9</v>
      </c>
      <c r="B25">
        <v>19236803</v>
      </c>
      <c r="C25" t="s">
        <v>61</v>
      </c>
      <c r="D25" t="s">
        <v>62</v>
      </c>
      <c r="E25">
        <v>0</v>
      </c>
      <c r="F25">
        <v>17</v>
      </c>
      <c r="G25">
        <v>640</v>
      </c>
      <c r="H25">
        <v>0</v>
      </c>
      <c r="I25">
        <v>0</v>
      </c>
      <c r="K25" t="s">
        <v>246</v>
      </c>
      <c r="L25">
        <f>SUMIF(D:D, K25, I:I)</f>
        <v>67923</v>
      </c>
      <c r="M25">
        <f>L25/SUM(L:L)</f>
        <v>6.397096343814049E-3</v>
      </c>
    </row>
    <row r="26" spans="1:13" x14ac:dyDescent="0.25">
      <c r="A26" t="s">
        <v>63</v>
      </c>
      <c r="B26">
        <v>19469777</v>
      </c>
      <c r="C26" t="s">
        <v>64</v>
      </c>
      <c r="D26" t="s">
        <v>65</v>
      </c>
      <c r="E26">
        <v>0</v>
      </c>
      <c r="F26">
        <v>0</v>
      </c>
      <c r="G26">
        <v>449.16</v>
      </c>
      <c r="H26">
        <v>0</v>
      </c>
      <c r="I26">
        <v>0</v>
      </c>
      <c r="K26" t="s">
        <v>23</v>
      </c>
      <c r="L26">
        <f>SUMIF(D:D, K26, I:I)</f>
        <v>62807</v>
      </c>
      <c r="M26">
        <f>L26/SUM(L:L)</f>
        <v>5.9152633138396275E-3</v>
      </c>
    </row>
    <row r="27" spans="1:13" x14ac:dyDescent="0.25">
      <c r="A27" t="s">
        <v>28</v>
      </c>
      <c r="B27">
        <v>14834649</v>
      </c>
      <c r="C27" t="s">
        <v>66</v>
      </c>
      <c r="D27" t="s">
        <v>67</v>
      </c>
      <c r="E27">
        <v>4</v>
      </c>
      <c r="F27">
        <v>45</v>
      </c>
      <c r="G27">
        <v>933.2</v>
      </c>
      <c r="H27">
        <v>0</v>
      </c>
      <c r="I27">
        <v>2757</v>
      </c>
      <c r="K27" t="s">
        <v>214</v>
      </c>
      <c r="L27">
        <f>SUMIF(D:D, K27, I:I)</f>
        <v>58292</v>
      </c>
      <c r="M27">
        <f>L27/SUM(L:L)</f>
        <v>5.4900334212801046E-3</v>
      </c>
    </row>
    <row r="28" spans="1:13" x14ac:dyDescent="0.25">
      <c r="A28" t="s">
        <v>68</v>
      </c>
      <c r="B28">
        <v>20973446</v>
      </c>
      <c r="C28" t="s">
        <v>69</v>
      </c>
      <c r="D28" t="s">
        <v>70</v>
      </c>
      <c r="E28">
        <v>5</v>
      </c>
      <c r="F28">
        <v>119</v>
      </c>
      <c r="G28">
        <v>291.39999999999998</v>
      </c>
      <c r="H28">
        <v>0</v>
      </c>
      <c r="I28">
        <v>99863</v>
      </c>
      <c r="K28" t="s">
        <v>86</v>
      </c>
      <c r="L28">
        <f>SUMIF(D:D, K28, I:I)</f>
        <v>53695</v>
      </c>
      <c r="M28">
        <f>L28/SUM(L:L)</f>
        <v>5.0570806380915946E-3</v>
      </c>
    </row>
    <row r="29" spans="1:13" x14ac:dyDescent="0.25">
      <c r="A29" t="s">
        <v>9</v>
      </c>
      <c r="B29">
        <v>21209470</v>
      </c>
      <c r="C29" t="s">
        <v>71</v>
      </c>
      <c r="D29" t="s">
        <v>72</v>
      </c>
      <c r="E29">
        <v>0</v>
      </c>
      <c r="F29">
        <v>0</v>
      </c>
      <c r="G29">
        <v>485</v>
      </c>
      <c r="H29">
        <v>0</v>
      </c>
      <c r="I29">
        <v>0</v>
      </c>
      <c r="K29" t="s">
        <v>217</v>
      </c>
      <c r="L29">
        <f>SUMIF(D:D, K29, I:I)</f>
        <v>53357</v>
      </c>
      <c r="M29">
        <f>L29/SUM(L:L)</f>
        <v>5.0252472596452784E-3</v>
      </c>
    </row>
    <row r="30" spans="1:13" x14ac:dyDescent="0.25">
      <c r="A30" t="s">
        <v>9</v>
      </c>
      <c r="B30">
        <v>18128620</v>
      </c>
      <c r="C30" t="s">
        <v>73</v>
      </c>
      <c r="D30" t="s">
        <v>74</v>
      </c>
      <c r="E30">
        <v>0</v>
      </c>
      <c r="F30">
        <v>6</v>
      </c>
      <c r="G30">
        <v>422</v>
      </c>
      <c r="H30">
        <v>0</v>
      </c>
      <c r="I30">
        <v>844</v>
      </c>
      <c r="K30" t="s">
        <v>134</v>
      </c>
      <c r="L30">
        <f>SUMIF(D:D, K30, I:I)</f>
        <v>46508</v>
      </c>
      <c r="M30">
        <f>L30/SUM(L:L)</f>
        <v>4.3801975289387068E-3</v>
      </c>
    </row>
    <row r="31" spans="1:13" x14ac:dyDescent="0.25">
      <c r="A31" t="s">
        <v>75</v>
      </c>
      <c r="B31">
        <v>17334439</v>
      </c>
      <c r="C31" t="s">
        <v>76</v>
      </c>
      <c r="D31" t="s">
        <v>77</v>
      </c>
      <c r="E31">
        <v>0</v>
      </c>
      <c r="F31">
        <v>7</v>
      </c>
      <c r="G31">
        <v>2212.9</v>
      </c>
      <c r="H31">
        <v>0</v>
      </c>
      <c r="I31">
        <v>0</v>
      </c>
      <c r="K31" t="s">
        <v>258</v>
      </c>
      <c r="L31">
        <f>SUMIF(D:D, K31, I:I)</f>
        <v>41292</v>
      </c>
      <c r="M31">
        <f>L31/SUM(L:L)</f>
        <v>3.8889463396606411E-3</v>
      </c>
    </row>
    <row r="32" spans="1:13" x14ac:dyDescent="0.25">
      <c r="A32" t="s">
        <v>12</v>
      </c>
      <c r="B32">
        <v>27732579</v>
      </c>
      <c r="C32" t="s">
        <v>78</v>
      </c>
      <c r="D32" t="s">
        <v>79</v>
      </c>
      <c r="E32">
        <v>0</v>
      </c>
      <c r="F32">
        <v>141</v>
      </c>
      <c r="G32">
        <v>238.13</v>
      </c>
      <c r="H32">
        <v>0</v>
      </c>
      <c r="I32">
        <v>75856</v>
      </c>
      <c r="K32" t="s">
        <v>293</v>
      </c>
      <c r="L32">
        <f>SUMIF(D:D, K32, I:I)</f>
        <v>23551</v>
      </c>
      <c r="M32">
        <f>L32/SUM(L:L)</f>
        <v>2.218070697601176E-3</v>
      </c>
    </row>
    <row r="33" spans="1:13" x14ac:dyDescent="0.25">
      <c r="A33" t="s">
        <v>9</v>
      </c>
      <c r="B33">
        <v>24014819</v>
      </c>
      <c r="C33" t="s">
        <v>80</v>
      </c>
      <c r="D33" t="s">
        <v>81</v>
      </c>
      <c r="E33">
        <v>0</v>
      </c>
      <c r="F33">
        <v>0</v>
      </c>
      <c r="G33">
        <v>841</v>
      </c>
      <c r="H33">
        <v>0</v>
      </c>
      <c r="I33">
        <v>0</v>
      </c>
      <c r="K33" t="s">
        <v>280</v>
      </c>
      <c r="L33">
        <f>SUMIF(D:D, K33, I:I)</f>
        <v>23400</v>
      </c>
      <c r="M33">
        <f>L33/SUM(L:L)</f>
        <v>2.2038492770526737E-3</v>
      </c>
    </row>
    <row r="34" spans="1:13" x14ac:dyDescent="0.25">
      <c r="A34" t="s">
        <v>9</v>
      </c>
      <c r="B34">
        <v>18391835</v>
      </c>
      <c r="C34" t="s">
        <v>82</v>
      </c>
      <c r="D34" t="s">
        <v>14</v>
      </c>
      <c r="E34">
        <v>4</v>
      </c>
      <c r="F34">
        <v>5</v>
      </c>
      <c r="G34">
        <v>311.63</v>
      </c>
      <c r="H34">
        <v>0</v>
      </c>
      <c r="I34">
        <v>907</v>
      </c>
      <c r="K34" t="s">
        <v>267</v>
      </c>
      <c r="L34">
        <f>SUMIF(D:D, K34, I:I)</f>
        <v>18440</v>
      </c>
      <c r="M34">
        <f>L34/SUM(L:L)</f>
        <v>1.7367085755919361E-3</v>
      </c>
    </row>
    <row r="35" spans="1:13" x14ac:dyDescent="0.25">
      <c r="A35" t="s">
        <v>49</v>
      </c>
      <c r="B35">
        <v>41169723</v>
      </c>
      <c r="C35" t="s">
        <v>83</v>
      </c>
      <c r="D35" t="s">
        <v>84</v>
      </c>
      <c r="E35">
        <v>0</v>
      </c>
      <c r="F35">
        <v>0</v>
      </c>
      <c r="G35">
        <v>387</v>
      </c>
      <c r="H35">
        <v>0</v>
      </c>
      <c r="I35">
        <v>0</v>
      </c>
      <c r="K35" t="s">
        <v>25</v>
      </c>
      <c r="L35">
        <f>SUMIF(D:D, K35, I:I)</f>
        <v>15232</v>
      </c>
      <c r="M35">
        <f>L35/SUM(L:L)</f>
        <v>1.4345740251310395E-3</v>
      </c>
    </row>
    <row r="36" spans="1:13" x14ac:dyDescent="0.25">
      <c r="A36" t="s">
        <v>9</v>
      </c>
      <c r="B36">
        <v>20887036</v>
      </c>
      <c r="C36" t="s">
        <v>85</v>
      </c>
      <c r="D36" t="s">
        <v>86</v>
      </c>
      <c r="E36">
        <v>5</v>
      </c>
      <c r="F36">
        <v>2</v>
      </c>
      <c r="G36">
        <v>575.73</v>
      </c>
      <c r="H36">
        <v>0</v>
      </c>
      <c r="I36">
        <v>3926</v>
      </c>
      <c r="K36" t="s">
        <v>122</v>
      </c>
      <c r="L36">
        <f>SUMIF(D:D, K36, I:I)</f>
        <v>13486</v>
      </c>
      <c r="M36">
        <f>L36/SUM(L:L)</f>
        <v>1.2701329636894169E-3</v>
      </c>
    </row>
    <row r="37" spans="1:13" x14ac:dyDescent="0.25">
      <c r="A37" t="s">
        <v>9</v>
      </c>
      <c r="B37">
        <v>36279592</v>
      </c>
      <c r="C37" t="s">
        <v>87</v>
      </c>
      <c r="D37" t="s">
        <v>88</v>
      </c>
      <c r="E37">
        <v>0</v>
      </c>
      <c r="F37">
        <v>0</v>
      </c>
      <c r="G37">
        <v>705</v>
      </c>
      <c r="H37">
        <v>0</v>
      </c>
      <c r="I37">
        <v>0</v>
      </c>
      <c r="K37" t="s">
        <v>109</v>
      </c>
      <c r="L37">
        <f>SUMIF(D:D, K37, I:I)</f>
        <v>11724</v>
      </c>
      <c r="M37">
        <f>L37/SUM(L:L)</f>
        <v>1.1041849967592114E-3</v>
      </c>
    </row>
    <row r="38" spans="1:13" x14ac:dyDescent="0.25">
      <c r="A38" t="s">
        <v>9</v>
      </c>
      <c r="B38">
        <v>15654785</v>
      </c>
      <c r="C38" t="s">
        <v>89</v>
      </c>
      <c r="D38" t="s">
        <v>90</v>
      </c>
      <c r="E38">
        <v>0</v>
      </c>
      <c r="F38">
        <v>0</v>
      </c>
      <c r="G38">
        <v>870</v>
      </c>
      <c r="H38">
        <v>0</v>
      </c>
      <c r="I38">
        <v>0</v>
      </c>
      <c r="K38" t="s">
        <v>306</v>
      </c>
      <c r="L38">
        <f>SUMIF(D:D, K38, I:I)</f>
        <v>11710</v>
      </c>
      <c r="M38">
        <f>L38/SUM(L:L)</f>
        <v>1.1028664544567013E-3</v>
      </c>
    </row>
    <row r="39" spans="1:13" x14ac:dyDescent="0.25">
      <c r="A39" t="s">
        <v>91</v>
      </c>
      <c r="B39">
        <v>36436000</v>
      </c>
      <c r="C39" t="s">
        <v>92</v>
      </c>
      <c r="D39" t="s">
        <v>93</v>
      </c>
      <c r="E39">
        <v>0</v>
      </c>
      <c r="F39">
        <v>1</v>
      </c>
      <c r="G39">
        <v>415</v>
      </c>
      <c r="H39">
        <v>0</v>
      </c>
      <c r="I39">
        <v>0</v>
      </c>
      <c r="K39" t="s">
        <v>158</v>
      </c>
      <c r="L39">
        <f>SUMIF(D:D, K39, I:I)</f>
        <v>11370</v>
      </c>
      <c r="M39">
        <f>L39/SUM(L:L)</f>
        <v>1.070844712824312E-3</v>
      </c>
    </row>
    <row r="40" spans="1:13" x14ac:dyDescent="0.25">
      <c r="A40" t="s">
        <v>9</v>
      </c>
      <c r="B40">
        <v>21287076</v>
      </c>
      <c r="C40" t="s">
        <v>36</v>
      </c>
      <c r="D40" t="s">
        <v>37</v>
      </c>
      <c r="E40">
        <v>0</v>
      </c>
      <c r="F40">
        <v>0</v>
      </c>
      <c r="G40">
        <v>397</v>
      </c>
      <c r="H40">
        <v>0</v>
      </c>
      <c r="I40">
        <v>0</v>
      </c>
      <c r="K40" t="s">
        <v>316</v>
      </c>
      <c r="L40">
        <f>SUMIF(D:D, K40, I:I)</f>
        <v>10227</v>
      </c>
      <c r="M40">
        <f>L40/SUM(L:L)</f>
        <v>9.6319515198366212E-4</v>
      </c>
    </row>
    <row r="41" spans="1:13" x14ac:dyDescent="0.25">
      <c r="A41" t="s">
        <v>9</v>
      </c>
      <c r="B41">
        <v>24014820</v>
      </c>
      <c r="C41" t="s">
        <v>80</v>
      </c>
      <c r="D41" t="s">
        <v>81</v>
      </c>
      <c r="E41">
        <v>0</v>
      </c>
      <c r="F41">
        <v>0</v>
      </c>
      <c r="G41">
        <v>841</v>
      </c>
      <c r="H41">
        <v>0</v>
      </c>
      <c r="I41">
        <v>0</v>
      </c>
      <c r="K41" t="s">
        <v>331</v>
      </c>
      <c r="L41">
        <f>SUMIF(D:D, K41, I:I)</f>
        <v>9897</v>
      </c>
      <c r="M41">
        <f>L41/SUM(L:L)</f>
        <v>9.3211522628163727E-4</v>
      </c>
    </row>
    <row r="42" spans="1:13" x14ac:dyDescent="0.25">
      <c r="A42" t="s">
        <v>9</v>
      </c>
      <c r="B42">
        <v>19494385</v>
      </c>
      <c r="C42" t="s">
        <v>94</v>
      </c>
      <c r="D42" t="s">
        <v>95</v>
      </c>
      <c r="E42">
        <v>3</v>
      </c>
      <c r="F42">
        <v>11</v>
      </c>
      <c r="G42">
        <v>573.79999999999995</v>
      </c>
      <c r="H42">
        <v>0</v>
      </c>
      <c r="I42">
        <v>0</v>
      </c>
      <c r="K42" t="s">
        <v>144</v>
      </c>
      <c r="L42">
        <f>SUMIF(D:D, K42, I:I)</f>
        <v>9380</v>
      </c>
      <c r="M42">
        <f>L42/SUM(L:L)</f>
        <v>8.8342334268179824E-4</v>
      </c>
    </row>
    <row r="43" spans="1:13" x14ac:dyDescent="0.25">
      <c r="A43" t="s">
        <v>96</v>
      </c>
      <c r="B43">
        <v>26615827</v>
      </c>
      <c r="C43" t="s">
        <v>97</v>
      </c>
      <c r="D43" t="s">
        <v>98</v>
      </c>
      <c r="E43">
        <v>4</v>
      </c>
      <c r="F43">
        <v>123</v>
      </c>
      <c r="G43">
        <v>668.6</v>
      </c>
      <c r="H43">
        <v>0</v>
      </c>
      <c r="I43">
        <v>70104</v>
      </c>
      <c r="K43" t="s">
        <v>193</v>
      </c>
      <c r="L43">
        <f>SUMIF(D:D, K43, I:I)</f>
        <v>7951</v>
      </c>
      <c r="M43">
        <f>L43/SUM(L:L)</f>
        <v>7.4883784623272682E-4</v>
      </c>
    </row>
    <row r="44" spans="1:13" x14ac:dyDescent="0.25">
      <c r="A44" t="s">
        <v>12</v>
      </c>
      <c r="B44">
        <v>25673642</v>
      </c>
      <c r="C44" t="s">
        <v>99</v>
      </c>
      <c r="D44" t="s">
        <v>100</v>
      </c>
      <c r="E44">
        <v>3</v>
      </c>
      <c r="F44">
        <v>11</v>
      </c>
      <c r="G44">
        <v>842.66</v>
      </c>
      <c r="H44">
        <v>0</v>
      </c>
      <c r="I44">
        <v>146118</v>
      </c>
      <c r="K44" t="s">
        <v>140</v>
      </c>
      <c r="L44">
        <f>SUMIF(D:D, K44, I:I)</f>
        <v>6534</v>
      </c>
      <c r="M44">
        <f>L44/SUM(L:L)</f>
        <v>6.1538252890009271E-4</v>
      </c>
    </row>
    <row r="45" spans="1:13" x14ac:dyDescent="0.25">
      <c r="A45" t="s">
        <v>18</v>
      </c>
      <c r="B45">
        <v>21632573</v>
      </c>
      <c r="C45" t="s">
        <v>101</v>
      </c>
      <c r="D45" t="s">
        <v>102</v>
      </c>
      <c r="E45">
        <v>0</v>
      </c>
      <c r="F45">
        <v>0</v>
      </c>
      <c r="G45">
        <v>557</v>
      </c>
      <c r="H45">
        <v>0</v>
      </c>
      <c r="I45">
        <v>0</v>
      </c>
      <c r="K45" t="s">
        <v>203</v>
      </c>
      <c r="L45">
        <f>SUMIF(D:D, K45, I:I)</f>
        <v>5809</v>
      </c>
      <c r="M45">
        <f>L45/SUM(L:L)</f>
        <v>5.4710087394867441E-4</v>
      </c>
    </row>
    <row r="46" spans="1:13" x14ac:dyDescent="0.25">
      <c r="A46" t="s">
        <v>9</v>
      </c>
      <c r="B46">
        <v>20888056</v>
      </c>
      <c r="C46" t="s">
        <v>44</v>
      </c>
      <c r="D46" t="s">
        <v>45</v>
      </c>
      <c r="E46">
        <v>0</v>
      </c>
      <c r="F46">
        <v>0</v>
      </c>
      <c r="G46">
        <v>805.53</v>
      </c>
      <c r="H46">
        <v>0</v>
      </c>
      <c r="I46">
        <v>0</v>
      </c>
      <c r="K46" t="s">
        <v>183</v>
      </c>
      <c r="L46">
        <f>SUMIF(D:D, K46, I:I)</f>
        <v>4720</v>
      </c>
      <c r="M46">
        <f>L46/SUM(L:L)</f>
        <v>4.4453711913199231E-4</v>
      </c>
    </row>
    <row r="47" spans="1:13" x14ac:dyDescent="0.25">
      <c r="A47" t="s">
        <v>9</v>
      </c>
      <c r="B47">
        <v>21116490</v>
      </c>
      <c r="C47" t="s">
        <v>103</v>
      </c>
      <c r="D47" t="s">
        <v>104</v>
      </c>
      <c r="E47">
        <v>0</v>
      </c>
      <c r="F47">
        <v>2</v>
      </c>
      <c r="G47">
        <v>436.73</v>
      </c>
      <c r="H47">
        <v>0</v>
      </c>
      <c r="I47">
        <v>408</v>
      </c>
      <c r="K47" t="s">
        <v>104</v>
      </c>
      <c r="L47">
        <f>SUMIF(D:D, K47, I:I)</f>
        <v>4598</v>
      </c>
      <c r="M47">
        <f>L47/SUM(L:L)</f>
        <v>4.3304696478154673E-4</v>
      </c>
    </row>
    <row r="48" spans="1:13" x14ac:dyDescent="0.25">
      <c r="A48" t="s">
        <v>105</v>
      </c>
      <c r="B48">
        <v>18003974</v>
      </c>
      <c r="C48" t="s">
        <v>106</v>
      </c>
      <c r="D48" t="s">
        <v>107</v>
      </c>
      <c r="E48">
        <v>4</v>
      </c>
      <c r="F48">
        <v>125</v>
      </c>
      <c r="G48">
        <v>241.66</v>
      </c>
      <c r="H48">
        <v>0</v>
      </c>
      <c r="I48">
        <v>66371</v>
      </c>
      <c r="K48" t="s">
        <v>264</v>
      </c>
      <c r="L48">
        <f>SUMIF(D:D, K48, I:I)</f>
        <v>4410</v>
      </c>
      <c r="M48">
        <f>L48/SUM(L:L)</f>
        <v>4.1534082529069618E-4</v>
      </c>
    </row>
    <row r="49" spans="1:13" x14ac:dyDescent="0.25">
      <c r="A49" t="s">
        <v>9</v>
      </c>
      <c r="B49">
        <v>35508085</v>
      </c>
      <c r="C49" t="s">
        <v>108</v>
      </c>
      <c r="D49" t="s">
        <v>109</v>
      </c>
      <c r="E49">
        <v>5</v>
      </c>
      <c r="F49">
        <v>4</v>
      </c>
      <c r="G49">
        <v>668.63</v>
      </c>
      <c r="H49">
        <v>0</v>
      </c>
      <c r="I49">
        <v>11724</v>
      </c>
      <c r="K49" t="s">
        <v>256</v>
      </c>
      <c r="L49">
        <f>SUMIF(D:D, K49, I:I)</f>
        <v>4400</v>
      </c>
      <c r="M49">
        <f>L49/SUM(L:L)</f>
        <v>4.1439900936033182E-4</v>
      </c>
    </row>
    <row r="50" spans="1:13" x14ac:dyDescent="0.25">
      <c r="A50" t="s">
        <v>110</v>
      </c>
      <c r="B50">
        <v>34886708</v>
      </c>
      <c r="C50" t="s">
        <v>111</v>
      </c>
      <c r="D50" t="s">
        <v>112</v>
      </c>
      <c r="E50">
        <v>4</v>
      </c>
      <c r="F50">
        <v>116</v>
      </c>
      <c r="G50">
        <v>269</v>
      </c>
      <c r="H50">
        <v>0</v>
      </c>
      <c r="I50">
        <v>134154</v>
      </c>
      <c r="K50" t="s">
        <v>126</v>
      </c>
      <c r="L50">
        <f>SUMIF(D:D, K50, I:I)</f>
        <v>4287</v>
      </c>
      <c r="M50">
        <f>L50/SUM(L:L)</f>
        <v>4.0375648934721419E-4</v>
      </c>
    </row>
    <row r="51" spans="1:13" x14ac:dyDescent="0.25">
      <c r="A51" t="s">
        <v>9</v>
      </c>
      <c r="B51">
        <v>25855003</v>
      </c>
      <c r="C51" t="s">
        <v>113</v>
      </c>
      <c r="D51" t="s">
        <v>114</v>
      </c>
      <c r="E51">
        <v>1</v>
      </c>
      <c r="F51">
        <v>1</v>
      </c>
      <c r="G51">
        <v>914.86</v>
      </c>
      <c r="H51">
        <v>0</v>
      </c>
      <c r="I51">
        <v>927</v>
      </c>
      <c r="K51" t="s">
        <v>177</v>
      </c>
      <c r="L51">
        <f>SUMIF(D:D, K51, I:I)</f>
        <v>4163</v>
      </c>
      <c r="M51">
        <f>L51/SUM(L:L)</f>
        <v>3.9207797181069572E-4</v>
      </c>
    </row>
    <row r="52" spans="1:13" x14ac:dyDescent="0.25">
      <c r="A52" t="s">
        <v>9</v>
      </c>
      <c r="B52">
        <v>40513993</v>
      </c>
      <c r="C52" t="s">
        <v>115</v>
      </c>
      <c r="D52" t="s">
        <v>116</v>
      </c>
      <c r="E52">
        <v>0</v>
      </c>
      <c r="F52">
        <v>0</v>
      </c>
      <c r="G52">
        <v>1241.3699999999999</v>
      </c>
      <c r="H52">
        <v>0</v>
      </c>
      <c r="I52">
        <v>0</v>
      </c>
      <c r="K52" t="s">
        <v>11</v>
      </c>
      <c r="L52">
        <f>SUMIF(D:D, K52, I:I)</f>
        <v>4084</v>
      </c>
      <c r="M52">
        <f>L52/SUM(L:L)</f>
        <v>3.8463762596081704E-4</v>
      </c>
    </row>
    <row r="53" spans="1:13" x14ac:dyDescent="0.25">
      <c r="A53" t="s">
        <v>9</v>
      </c>
      <c r="B53">
        <v>17331512</v>
      </c>
      <c r="C53" t="s">
        <v>117</v>
      </c>
      <c r="D53" t="s">
        <v>118</v>
      </c>
      <c r="E53">
        <v>4</v>
      </c>
      <c r="F53">
        <v>15</v>
      </c>
      <c r="G53">
        <v>990.8</v>
      </c>
      <c r="H53">
        <v>0</v>
      </c>
      <c r="I53">
        <v>998</v>
      </c>
      <c r="K53" t="s">
        <v>285</v>
      </c>
      <c r="L53">
        <f>SUMIF(D:D, K53, I:I)</f>
        <v>4037</v>
      </c>
      <c r="M53">
        <f>L53/SUM(L:L)</f>
        <v>3.8021109108810443E-4</v>
      </c>
    </row>
    <row r="54" spans="1:13" x14ac:dyDescent="0.25">
      <c r="A54" t="s">
        <v>105</v>
      </c>
      <c r="B54">
        <v>36035370</v>
      </c>
      <c r="C54" t="s">
        <v>119</v>
      </c>
      <c r="D54" t="s">
        <v>120</v>
      </c>
      <c r="E54">
        <v>5</v>
      </c>
      <c r="F54">
        <v>820</v>
      </c>
      <c r="G54">
        <v>215.84</v>
      </c>
      <c r="H54">
        <v>36050</v>
      </c>
      <c r="I54">
        <v>180250</v>
      </c>
      <c r="K54" t="s">
        <v>308</v>
      </c>
      <c r="L54">
        <f>SUMIF(D:D, K54, I:I)</f>
        <v>3847</v>
      </c>
      <c r="M54">
        <f>L54/SUM(L:L)</f>
        <v>3.62316588411181E-4</v>
      </c>
    </row>
    <row r="55" spans="1:13" x14ac:dyDescent="0.25">
      <c r="A55" t="s">
        <v>9</v>
      </c>
      <c r="B55">
        <v>27713727</v>
      </c>
      <c r="C55" t="s">
        <v>121</v>
      </c>
      <c r="D55" t="s">
        <v>122</v>
      </c>
      <c r="E55">
        <v>0</v>
      </c>
      <c r="F55">
        <v>17</v>
      </c>
      <c r="G55">
        <v>463.96</v>
      </c>
      <c r="H55">
        <v>0</v>
      </c>
      <c r="I55">
        <v>4763</v>
      </c>
      <c r="K55" t="s">
        <v>67</v>
      </c>
      <c r="L55">
        <f>SUMIF(D:D, K55, I:I)</f>
        <v>3231</v>
      </c>
      <c r="M55">
        <f>L55/SUM(L:L)</f>
        <v>3.0430072710073457E-4</v>
      </c>
    </row>
    <row r="56" spans="1:13" x14ac:dyDescent="0.25">
      <c r="A56" t="s">
        <v>123</v>
      </c>
      <c r="B56">
        <v>25980567</v>
      </c>
      <c r="C56" t="s">
        <v>124</v>
      </c>
      <c r="D56" t="s">
        <v>35</v>
      </c>
      <c r="E56">
        <v>4</v>
      </c>
      <c r="F56">
        <v>637</v>
      </c>
      <c r="G56">
        <v>646.36</v>
      </c>
      <c r="H56">
        <v>0</v>
      </c>
      <c r="I56">
        <v>75843</v>
      </c>
      <c r="K56" t="s">
        <v>234</v>
      </c>
      <c r="L56">
        <f>SUMIF(D:D, K56, I:I)</f>
        <v>2961</v>
      </c>
      <c r="M56">
        <f>L56/SUM(L:L)</f>
        <v>2.7887169698089599E-4</v>
      </c>
    </row>
    <row r="57" spans="1:13" x14ac:dyDescent="0.25">
      <c r="A57" t="s">
        <v>9</v>
      </c>
      <c r="B57">
        <v>17099453</v>
      </c>
      <c r="C57" t="s">
        <v>125</v>
      </c>
      <c r="D57" t="s">
        <v>126</v>
      </c>
      <c r="E57">
        <v>5</v>
      </c>
      <c r="F57">
        <v>53</v>
      </c>
      <c r="G57">
        <v>212.18</v>
      </c>
      <c r="H57">
        <v>837.81</v>
      </c>
      <c r="I57">
        <v>2304</v>
      </c>
      <c r="K57" t="s">
        <v>236</v>
      </c>
      <c r="L57">
        <f>SUMIF(D:D, K57, I:I)</f>
        <v>2949</v>
      </c>
      <c r="M57">
        <f>L57/SUM(L:L)</f>
        <v>2.7774151786445875E-4</v>
      </c>
    </row>
    <row r="58" spans="1:13" x14ac:dyDescent="0.25">
      <c r="A58" t="s">
        <v>9</v>
      </c>
      <c r="B58">
        <v>27713728</v>
      </c>
      <c r="C58" t="s">
        <v>121</v>
      </c>
      <c r="D58" t="s">
        <v>122</v>
      </c>
      <c r="E58">
        <v>0</v>
      </c>
      <c r="F58">
        <v>17</v>
      </c>
      <c r="G58">
        <v>480.26</v>
      </c>
      <c r="H58">
        <v>0</v>
      </c>
      <c r="I58">
        <v>8723</v>
      </c>
      <c r="K58" t="s">
        <v>346</v>
      </c>
      <c r="L58">
        <f>SUMIF(D:D, K58, I:I)</f>
        <v>2796</v>
      </c>
      <c r="M58">
        <f>L58/SUM(L:L)</f>
        <v>2.6333173412988357E-4</v>
      </c>
    </row>
    <row r="59" spans="1:13" x14ac:dyDescent="0.25">
      <c r="A59" t="s">
        <v>127</v>
      </c>
      <c r="B59">
        <v>9502723</v>
      </c>
      <c r="C59" t="s">
        <v>128</v>
      </c>
      <c r="D59" t="s">
        <v>129</v>
      </c>
      <c r="E59">
        <v>4</v>
      </c>
      <c r="F59">
        <v>393</v>
      </c>
      <c r="G59">
        <v>611</v>
      </c>
      <c r="H59">
        <v>0</v>
      </c>
      <c r="I59">
        <v>270062</v>
      </c>
      <c r="K59" t="s">
        <v>169</v>
      </c>
      <c r="L59">
        <f>SUMIF(D:D, K59, I:I)</f>
        <v>2564</v>
      </c>
      <c r="M59">
        <f>L59/SUM(L:L)</f>
        <v>2.4148160454542971E-4</v>
      </c>
    </row>
    <row r="60" spans="1:13" x14ac:dyDescent="0.25">
      <c r="A60" t="s">
        <v>9</v>
      </c>
      <c r="B60">
        <v>39980015</v>
      </c>
      <c r="C60" t="s">
        <v>130</v>
      </c>
      <c r="D60" t="s">
        <v>131</v>
      </c>
      <c r="E60">
        <v>0</v>
      </c>
      <c r="F60">
        <v>0</v>
      </c>
      <c r="G60">
        <v>811.1</v>
      </c>
      <c r="H60">
        <v>0</v>
      </c>
      <c r="I60">
        <v>0</v>
      </c>
      <c r="K60" t="s">
        <v>30</v>
      </c>
      <c r="L60">
        <f>SUMIF(D:D, K60, I:I)</f>
        <v>2522</v>
      </c>
      <c r="M60">
        <f>L60/SUM(L:L)</f>
        <v>2.3752597763789928E-4</v>
      </c>
    </row>
    <row r="61" spans="1:13" x14ac:dyDescent="0.25">
      <c r="A61" t="s">
        <v>9</v>
      </c>
      <c r="B61">
        <v>13969040</v>
      </c>
      <c r="C61" t="s">
        <v>132</v>
      </c>
      <c r="D61" t="s">
        <v>126</v>
      </c>
      <c r="E61">
        <v>0</v>
      </c>
      <c r="F61">
        <v>15</v>
      </c>
      <c r="G61">
        <v>232.66</v>
      </c>
      <c r="H61">
        <v>0</v>
      </c>
      <c r="I61">
        <v>432</v>
      </c>
      <c r="K61" t="s">
        <v>54</v>
      </c>
      <c r="L61">
        <f>SUMIF(D:D, K61, I:I)</f>
        <v>2471</v>
      </c>
      <c r="M61">
        <f>L61/SUM(L:L)</f>
        <v>2.3272271639304088E-4</v>
      </c>
    </row>
    <row r="62" spans="1:13" x14ac:dyDescent="0.25">
      <c r="A62" t="s">
        <v>18</v>
      </c>
      <c r="B62">
        <v>33230333</v>
      </c>
      <c r="C62" t="s">
        <v>19</v>
      </c>
      <c r="D62" t="s">
        <v>20</v>
      </c>
      <c r="E62">
        <v>5</v>
      </c>
      <c r="F62">
        <v>378</v>
      </c>
      <c r="G62">
        <v>642.33000000000004</v>
      </c>
      <c r="H62">
        <v>0</v>
      </c>
      <c r="I62">
        <v>182750</v>
      </c>
      <c r="K62" t="s">
        <v>310</v>
      </c>
      <c r="L62">
        <f>SUMIF(D:D, K62, I:I)</f>
        <v>2450</v>
      </c>
      <c r="M62">
        <f>L62/SUM(L:L)</f>
        <v>2.3074490293927566E-4</v>
      </c>
    </row>
    <row r="63" spans="1:13" x14ac:dyDescent="0.25">
      <c r="A63" t="s">
        <v>9</v>
      </c>
      <c r="B63">
        <v>16302710</v>
      </c>
      <c r="C63" t="s">
        <v>133</v>
      </c>
      <c r="D63" t="s">
        <v>134</v>
      </c>
      <c r="E63">
        <v>0</v>
      </c>
      <c r="F63">
        <v>73</v>
      </c>
      <c r="G63">
        <v>292</v>
      </c>
      <c r="H63">
        <v>0</v>
      </c>
      <c r="I63">
        <v>45260</v>
      </c>
      <c r="K63" t="s">
        <v>142</v>
      </c>
      <c r="L63">
        <f>SUMIF(D:D, K63, I:I)</f>
        <v>2408</v>
      </c>
      <c r="M63">
        <f>L63/SUM(L:L)</f>
        <v>2.2678927603174523E-4</v>
      </c>
    </row>
    <row r="64" spans="1:13" x14ac:dyDescent="0.25">
      <c r="A64" t="s">
        <v>91</v>
      </c>
      <c r="B64">
        <v>36436001</v>
      </c>
      <c r="C64" t="s">
        <v>92</v>
      </c>
      <c r="D64" t="s">
        <v>93</v>
      </c>
      <c r="E64">
        <v>0</v>
      </c>
      <c r="F64">
        <v>1</v>
      </c>
      <c r="G64">
        <v>415</v>
      </c>
      <c r="H64">
        <v>0</v>
      </c>
      <c r="I64">
        <v>0</v>
      </c>
      <c r="K64" t="s">
        <v>206</v>
      </c>
      <c r="L64">
        <f>SUMIF(D:D, K64, I:I)</f>
        <v>2276</v>
      </c>
      <c r="M64">
        <f>L64/SUM(L:L)</f>
        <v>2.1435730575093527E-4</v>
      </c>
    </row>
    <row r="65" spans="1:13" x14ac:dyDescent="0.25">
      <c r="A65" t="s">
        <v>9</v>
      </c>
      <c r="B65">
        <v>24014818</v>
      </c>
      <c r="C65" t="s">
        <v>80</v>
      </c>
      <c r="D65" t="s">
        <v>81</v>
      </c>
      <c r="E65">
        <v>0</v>
      </c>
      <c r="F65">
        <v>0</v>
      </c>
      <c r="G65">
        <v>841</v>
      </c>
      <c r="H65">
        <v>0</v>
      </c>
      <c r="I65">
        <v>0</v>
      </c>
      <c r="K65" t="s">
        <v>252</v>
      </c>
      <c r="L65">
        <f>SUMIF(D:D, K65, I:I)</f>
        <v>2160</v>
      </c>
      <c r="M65">
        <f>L65/SUM(L:L)</f>
        <v>2.0343224095870834E-4</v>
      </c>
    </row>
    <row r="66" spans="1:13" x14ac:dyDescent="0.25">
      <c r="A66" t="s">
        <v>127</v>
      </c>
      <c r="B66">
        <v>19886342</v>
      </c>
      <c r="C66" t="s">
        <v>135</v>
      </c>
      <c r="D66" t="s">
        <v>136</v>
      </c>
      <c r="E66">
        <v>4</v>
      </c>
      <c r="F66">
        <v>243</v>
      </c>
      <c r="G66">
        <v>767</v>
      </c>
      <c r="H66">
        <v>0</v>
      </c>
      <c r="I66">
        <v>106613</v>
      </c>
      <c r="K66" t="s">
        <v>295</v>
      </c>
      <c r="L66">
        <f>SUMIF(D:D, K66, I:I)</f>
        <v>2110</v>
      </c>
      <c r="M66">
        <f>L66/SUM(L:L)</f>
        <v>1.987231613068864E-4</v>
      </c>
    </row>
    <row r="67" spans="1:13" x14ac:dyDescent="0.25">
      <c r="A67" t="s">
        <v>9</v>
      </c>
      <c r="B67">
        <v>41648547</v>
      </c>
      <c r="C67" t="s">
        <v>137</v>
      </c>
      <c r="D67" t="s">
        <v>138</v>
      </c>
      <c r="E67">
        <v>0</v>
      </c>
      <c r="F67">
        <v>0</v>
      </c>
      <c r="G67">
        <v>450</v>
      </c>
      <c r="H67">
        <v>0</v>
      </c>
      <c r="I67">
        <v>0</v>
      </c>
      <c r="K67" t="s">
        <v>340</v>
      </c>
      <c r="L67">
        <f>SUMIF(D:D, K67, I:I)</f>
        <v>1970</v>
      </c>
      <c r="M67">
        <f>L67/SUM(L:L)</f>
        <v>1.8553773828178493E-4</v>
      </c>
    </row>
    <row r="68" spans="1:13" x14ac:dyDescent="0.25">
      <c r="A68" t="s">
        <v>28</v>
      </c>
      <c r="B68">
        <v>11276352</v>
      </c>
      <c r="C68" t="s">
        <v>139</v>
      </c>
      <c r="D68" t="s">
        <v>140</v>
      </c>
      <c r="E68">
        <v>5</v>
      </c>
      <c r="F68">
        <v>31</v>
      </c>
      <c r="G68">
        <v>594</v>
      </c>
      <c r="H68">
        <v>0</v>
      </c>
      <c r="I68">
        <v>6534</v>
      </c>
      <c r="K68" t="s">
        <v>226</v>
      </c>
      <c r="L68">
        <f>SUMIF(D:D, K68, I:I)</f>
        <v>1798</v>
      </c>
      <c r="M68">
        <f>L68/SUM(L:L)</f>
        <v>1.6933850427951742E-4</v>
      </c>
    </row>
    <row r="69" spans="1:13" x14ac:dyDescent="0.25">
      <c r="A69" t="s">
        <v>9</v>
      </c>
      <c r="B69">
        <v>32003977</v>
      </c>
      <c r="C69" t="s">
        <v>141</v>
      </c>
      <c r="D69" t="s">
        <v>142</v>
      </c>
      <c r="E69">
        <v>0</v>
      </c>
      <c r="F69">
        <v>3</v>
      </c>
      <c r="G69">
        <v>268.8</v>
      </c>
      <c r="H69">
        <v>0</v>
      </c>
      <c r="I69">
        <v>2408</v>
      </c>
      <c r="K69" t="s">
        <v>275</v>
      </c>
      <c r="L69">
        <f>SUMIF(D:D, K69, I:I)</f>
        <v>1794</v>
      </c>
      <c r="M69">
        <f>L69/SUM(L:L)</f>
        <v>1.6896177790737165E-4</v>
      </c>
    </row>
    <row r="70" spans="1:13" x14ac:dyDescent="0.25">
      <c r="A70" t="s">
        <v>9</v>
      </c>
      <c r="B70">
        <v>24014817</v>
      </c>
      <c r="C70" t="s">
        <v>80</v>
      </c>
      <c r="D70" t="s">
        <v>81</v>
      </c>
      <c r="E70">
        <v>0</v>
      </c>
      <c r="F70">
        <v>0</v>
      </c>
      <c r="G70">
        <v>841</v>
      </c>
      <c r="H70">
        <v>0</v>
      </c>
      <c r="I70">
        <v>0</v>
      </c>
      <c r="K70" t="s">
        <v>228</v>
      </c>
      <c r="L70">
        <f>SUMIF(D:D, K70, I:I)</f>
        <v>1592</v>
      </c>
      <c r="M70">
        <f>L70/SUM(L:L)</f>
        <v>1.4993709611401095E-4</v>
      </c>
    </row>
    <row r="71" spans="1:13" x14ac:dyDescent="0.25">
      <c r="A71" t="s">
        <v>12</v>
      </c>
      <c r="B71">
        <v>39323898</v>
      </c>
      <c r="C71" t="s">
        <v>13</v>
      </c>
      <c r="D71" t="s">
        <v>14</v>
      </c>
      <c r="E71">
        <v>5</v>
      </c>
      <c r="F71">
        <v>658</v>
      </c>
      <c r="G71">
        <v>255</v>
      </c>
      <c r="H71">
        <v>21141.81</v>
      </c>
      <c r="I71">
        <v>58140</v>
      </c>
      <c r="K71" t="s">
        <v>240</v>
      </c>
      <c r="L71">
        <f>SUMIF(D:D, K71, I:I)</f>
        <v>1455</v>
      </c>
      <c r="M71">
        <f>L71/SUM(L:L)</f>
        <v>1.3703421786801881E-4</v>
      </c>
    </row>
    <row r="72" spans="1:13" x14ac:dyDescent="0.25">
      <c r="A72" t="s">
        <v>9</v>
      </c>
      <c r="B72">
        <v>17506989</v>
      </c>
      <c r="C72" t="s">
        <v>143</v>
      </c>
      <c r="D72" t="s">
        <v>144</v>
      </c>
      <c r="E72">
        <v>0</v>
      </c>
      <c r="F72">
        <v>25</v>
      </c>
      <c r="G72">
        <v>670</v>
      </c>
      <c r="H72">
        <v>0</v>
      </c>
      <c r="I72">
        <v>9380</v>
      </c>
      <c r="K72" t="s">
        <v>320</v>
      </c>
      <c r="L72">
        <f>SUMIF(D:D, K72, I:I)</f>
        <v>1400</v>
      </c>
      <c r="M72">
        <f>L72/SUM(L:L)</f>
        <v>1.3185423025101467E-4</v>
      </c>
    </row>
    <row r="73" spans="1:13" x14ac:dyDescent="0.25">
      <c r="A73" t="s">
        <v>9</v>
      </c>
      <c r="B73">
        <v>41555530</v>
      </c>
      <c r="C73" t="s">
        <v>145</v>
      </c>
      <c r="D73" t="s">
        <v>146</v>
      </c>
      <c r="E73">
        <v>0</v>
      </c>
      <c r="F73">
        <v>0</v>
      </c>
      <c r="G73">
        <v>1124.1400000000001</v>
      </c>
      <c r="H73">
        <v>0</v>
      </c>
      <c r="I73">
        <v>0</v>
      </c>
      <c r="K73" t="s">
        <v>154</v>
      </c>
      <c r="L73">
        <f>SUMIF(D:D, K73, I:I)</f>
        <v>1362</v>
      </c>
      <c r="M73">
        <f>L73/SUM(L:L)</f>
        <v>1.2827532971562998E-4</v>
      </c>
    </row>
    <row r="74" spans="1:13" x14ac:dyDescent="0.25">
      <c r="A74" t="s">
        <v>9</v>
      </c>
      <c r="B74">
        <v>21287075</v>
      </c>
      <c r="C74" t="s">
        <v>36</v>
      </c>
      <c r="D74" t="s">
        <v>37</v>
      </c>
      <c r="E74">
        <v>0</v>
      </c>
      <c r="F74">
        <v>0</v>
      </c>
      <c r="G74">
        <v>397</v>
      </c>
      <c r="H74">
        <v>0</v>
      </c>
      <c r="I74">
        <v>0</v>
      </c>
      <c r="K74" t="s">
        <v>41</v>
      </c>
      <c r="L74">
        <f>SUMIF(D:D, K74, I:I)</f>
        <v>1251</v>
      </c>
      <c r="M74">
        <f>L74/SUM(L:L)</f>
        <v>1.1782117288858525E-4</v>
      </c>
    </row>
    <row r="75" spans="1:13" x14ac:dyDescent="0.25">
      <c r="A75" t="s">
        <v>9</v>
      </c>
      <c r="B75">
        <v>34753739</v>
      </c>
      <c r="C75" t="s">
        <v>147</v>
      </c>
      <c r="D75" t="s">
        <v>148</v>
      </c>
      <c r="E75">
        <v>5</v>
      </c>
      <c r="F75">
        <v>1</v>
      </c>
      <c r="G75">
        <v>384.86</v>
      </c>
      <c r="H75">
        <v>0</v>
      </c>
      <c r="I75">
        <v>0</v>
      </c>
      <c r="K75" t="s">
        <v>179</v>
      </c>
      <c r="L75">
        <f>SUMIF(D:D, K75, I:I)</f>
        <v>1196</v>
      </c>
      <c r="M75">
        <f>L75/SUM(L:L)</f>
        <v>1.126411852715811E-4</v>
      </c>
    </row>
    <row r="76" spans="1:13" x14ac:dyDescent="0.25">
      <c r="A76" t="s">
        <v>9</v>
      </c>
      <c r="B76">
        <v>39337069</v>
      </c>
      <c r="C76" t="s">
        <v>149</v>
      </c>
      <c r="D76" t="s">
        <v>150</v>
      </c>
      <c r="E76">
        <v>0</v>
      </c>
      <c r="F76">
        <v>2</v>
      </c>
      <c r="G76">
        <v>590.74</v>
      </c>
      <c r="H76">
        <v>0</v>
      </c>
      <c r="I76">
        <v>0</v>
      </c>
      <c r="K76" t="s">
        <v>304</v>
      </c>
      <c r="L76">
        <f>SUMIF(D:D, K76, I:I)</f>
        <v>1175</v>
      </c>
      <c r="M76">
        <f>L76/SUM(L:L)</f>
        <v>1.1066337181781588E-4</v>
      </c>
    </row>
    <row r="77" spans="1:13" x14ac:dyDescent="0.25">
      <c r="A77" t="s">
        <v>9</v>
      </c>
      <c r="B77">
        <v>17057267</v>
      </c>
      <c r="C77" t="s">
        <v>85</v>
      </c>
      <c r="D77" t="s">
        <v>86</v>
      </c>
      <c r="E77">
        <v>5</v>
      </c>
      <c r="F77">
        <v>85</v>
      </c>
      <c r="G77">
        <v>217.23</v>
      </c>
      <c r="H77">
        <v>0</v>
      </c>
      <c r="I77">
        <v>3406</v>
      </c>
      <c r="K77" t="s">
        <v>232</v>
      </c>
      <c r="L77">
        <f>SUMIF(D:D, K77, I:I)</f>
        <v>1131</v>
      </c>
      <c r="M77">
        <f>L77/SUM(L:L)</f>
        <v>1.0651938172421256E-4</v>
      </c>
    </row>
    <row r="78" spans="1:13" x14ac:dyDescent="0.25">
      <c r="A78" t="s">
        <v>9</v>
      </c>
      <c r="B78">
        <v>20933736</v>
      </c>
      <c r="C78" t="s">
        <v>151</v>
      </c>
      <c r="D78" t="s">
        <v>152</v>
      </c>
      <c r="E78">
        <v>0</v>
      </c>
      <c r="F78">
        <v>17</v>
      </c>
      <c r="G78">
        <v>1011.33</v>
      </c>
      <c r="H78">
        <v>0</v>
      </c>
      <c r="I78">
        <v>0</v>
      </c>
      <c r="K78" t="s">
        <v>348</v>
      </c>
      <c r="L78">
        <f>SUMIF(D:D, K78, I:I)</f>
        <v>1088</v>
      </c>
      <c r="M78">
        <f>L78/SUM(L:L)</f>
        <v>1.0246957322364569E-4</v>
      </c>
    </row>
    <row r="79" spans="1:13" x14ac:dyDescent="0.25">
      <c r="A79" t="s">
        <v>49</v>
      </c>
      <c r="B79">
        <v>12594768</v>
      </c>
      <c r="C79" t="s">
        <v>153</v>
      </c>
      <c r="D79" t="s">
        <v>154</v>
      </c>
      <c r="E79">
        <v>4</v>
      </c>
      <c r="F79">
        <v>25</v>
      </c>
      <c r="G79">
        <v>1333.66</v>
      </c>
      <c r="H79">
        <v>0</v>
      </c>
      <c r="I79">
        <v>1362</v>
      </c>
      <c r="K79" t="s">
        <v>181</v>
      </c>
      <c r="L79">
        <f>SUMIF(D:D, K79, I:I)</f>
        <v>1040</v>
      </c>
      <c r="M79">
        <f>L79/SUM(L:L)</f>
        <v>9.7948856757896607E-5</v>
      </c>
    </row>
    <row r="80" spans="1:13" x14ac:dyDescent="0.25">
      <c r="A80" t="s">
        <v>105</v>
      </c>
      <c r="B80">
        <v>22002927</v>
      </c>
      <c r="C80" t="s">
        <v>155</v>
      </c>
      <c r="D80" t="s">
        <v>156</v>
      </c>
      <c r="E80">
        <v>4</v>
      </c>
      <c r="F80">
        <v>306</v>
      </c>
      <c r="G80">
        <v>207.5</v>
      </c>
      <c r="H80">
        <v>0</v>
      </c>
      <c r="I80">
        <v>124029</v>
      </c>
      <c r="K80" t="s">
        <v>118</v>
      </c>
      <c r="L80">
        <f>SUMIF(D:D, K80, I:I)</f>
        <v>998</v>
      </c>
      <c r="M80">
        <f>L80/SUM(L:L)</f>
        <v>9.3993229850366163E-5</v>
      </c>
    </row>
    <row r="81" spans="1:13" x14ac:dyDescent="0.25">
      <c r="A81" t="s">
        <v>9</v>
      </c>
      <c r="B81">
        <v>15439147</v>
      </c>
      <c r="C81" t="s">
        <v>85</v>
      </c>
      <c r="D81" t="s">
        <v>86</v>
      </c>
      <c r="E81">
        <v>4</v>
      </c>
      <c r="F81">
        <v>60</v>
      </c>
      <c r="G81">
        <v>246.2</v>
      </c>
      <c r="H81">
        <v>0</v>
      </c>
      <c r="I81">
        <v>29385</v>
      </c>
      <c r="K81" t="s">
        <v>299</v>
      </c>
      <c r="L81">
        <f>SUMIF(D:D, K81, I:I)</f>
        <v>988</v>
      </c>
      <c r="M81">
        <f>L81/SUM(L:L)</f>
        <v>9.3051413920001777E-5</v>
      </c>
    </row>
    <row r="82" spans="1:13" x14ac:dyDescent="0.25">
      <c r="A82" t="s">
        <v>9</v>
      </c>
      <c r="B82">
        <v>25930946</v>
      </c>
      <c r="C82" t="s">
        <v>157</v>
      </c>
      <c r="D82" t="s">
        <v>158</v>
      </c>
      <c r="E82">
        <v>5</v>
      </c>
      <c r="F82">
        <v>1</v>
      </c>
      <c r="G82">
        <v>1137</v>
      </c>
      <c r="H82">
        <v>0</v>
      </c>
      <c r="I82">
        <v>11370</v>
      </c>
      <c r="K82" t="s">
        <v>210</v>
      </c>
      <c r="L82">
        <f>SUMIF(D:D, K82, I:I)</f>
        <v>945</v>
      </c>
      <c r="M82">
        <f>L82/SUM(L:L)</f>
        <v>8.9001605419434905E-5</v>
      </c>
    </row>
    <row r="83" spans="1:13" x14ac:dyDescent="0.25">
      <c r="A83" t="s">
        <v>9</v>
      </c>
      <c r="B83">
        <v>23087527</v>
      </c>
      <c r="C83" t="s">
        <v>159</v>
      </c>
      <c r="D83" t="s">
        <v>160</v>
      </c>
      <c r="E83">
        <v>0</v>
      </c>
      <c r="F83">
        <v>36</v>
      </c>
      <c r="G83">
        <v>667.36</v>
      </c>
      <c r="H83">
        <v>0</v>
      </c>
      <c r="I83">
        <v>0</v>
      </c>
      <c r="K83" t="s">
        <v>114</v>
      </c>
      <c r="L83">
        <f>SUMIF(D:D, K83, I:I)</f>
        <v>927</v>
      </c>
      <c r="M83">
        <f>L83/SUM(L:L)</f>
        <v>8.7306336744779001E-5</v>
      </c>
    </row>
    <row r="84" spans="1:13" x14ac:dyDescent="0.25">
      <c r="A84" t="s">
        <v>49</v>
      </c>
      <c r="B84">
        <v>21211836</v>
      </c>
      <c r="C84" t="s">
        <v>50</v>
      </c>
      <c r="D84" t="s">
        <v>51</v>
      </c>
      <c r="E84">
        <v>0</v>
      </c>
      <c r="F84">
        <v>1</v>
      </c>
      <c r="G84">
        <v>738</v>
      </c>
      <c r="H84">
        <v>0</v>
      </c>
      <c r="I84">
        <v>0</v>
      </c>
      <c r="K84" t="s">
        <v>361</v>
      </c>
      <c r="L84">
        <f>SUMIF(D:D, K84, I:I)</f>
        <v>868</v>
      </c>
      <c r="M84">
        <f>L84/SUM(L:L)</f>
        <v>8.1749622755629094E-5</v>
      </c>
    </row>
    <row r="85" spans="1:13" x14ac:dyDescent="0.25">
      <c r="A85" t="s">
        <v>12</v>
      </c>
      <c r="B85">
        <v>21266326</v>
      </c>
      <c r="C85" t="s">
        <v>161</v>
      </c>
      <c r="D85" t="s">
        <v>162</v>
      </c>
      <c r="E85">
        <v>5</v>
      </c>
      <c r="F85">
        <v>1680</v>
      </c>
      <c r="G85">
        <v>297</v>
      </c>
      <c r="H85">
        <v>0</v>
      </c>
      <c r="I85">
        <v>1165131</v>
      </c>
      <c r="K85" t="s">
        <v>74</v>
      </c>
      <c r="L85">
        <f>SUMIF(D:D, K85, I:I)</f>
        <v>844</v>
      </c>
      <c r="M85">
        <f>L85/SUM(L:L)</f>
        <v>7.9489264522754555E-5</v>
      </c>
    </row>
    <row r="86" spans="1:13" x14ac:dyDescent="0.25">
      <c r="A86" t="s">
        <v>52</v>
      </c>
      <c r="B86">
        <v>28183398</v>
      </c>
      <c r="C86" t="s">
        <v>53</v>
      </c>
      <c r="D86" t="s">
        <v>54</v>
      </c>
      <c r="E86">
        <v>0</v>
      </c>
      <c r="F86">
        <v>72</v>
      </c>
      <c r="G86">
        <v>705</v>
      </c>
      <c r="H86">
        <v>0</v>
      </c>
      <c r="I86">
        <v>0</v>
      </c>
      <c r="K86" t="s">
        <v>32</v>
      </c>
      <c r="L86">
        <f>SUMIF(D:D, K86, I:I)</f>
        <v>832</v>
      </c>
      <c r="M86">
        <f>L86/SUM(L:L)</f>
        <v>7.8359085406317286E-5</v>
      </c>
    </row>
    <row r="87" spans="1:13" x14ac:dyDescent="0.25">
      <c r="A87" t="s">
        <v>9</v>
      </c>
      <c r="B87">
        <v>34748603</v>
      </c>
      <c r="C87" t="s">
        <v>147</v>
      </c>
      <c r="D87" t="s">
        <v>148</v>
      </c>
      <c r="E87">
        <v>0</v>
      </c>
      <c r="F87">
        <v>0</v>
      </c>
      <c r="G87">
        <v>844.7</v>
      </c>
      <c r="H87">
        <v>0</v>
      </c>
      <c r="I87">
        <v>0</v>
      </c>
      <c r="K87" t="s">
        <v>17</v>
      </c>
      <c r="L87">
        <f>SUMIF(D:D, K87, I:I)</f>
        <v>814</v>
      </c>
      <c r="M87">
        <f>L87/SUM(L:L)</f>
        <v>7.6663816731661381E-5</v>
      </c>
    </row>
    <row r="88" spans="1:13" x14ac:dyDescent="0.25">
      <c r="A88" t="s">
        <v>9</v>
      </c>
      <c r="B88">
        <v>24799451</v>
      </c>
      <c r="C88" t="s">
        <v>163</v>
      </c>
      <c r="D88" t="s">
        <v>164</v>
      </c>
      <c r="E88">
        <v>0</v>
      </c>
      <c r="F88">
        <v>0</v>
      </c>
      <c r="G88">
        <v>445</v>
      </c>
      <c r="H88">
        <v>0</v>
      </c>
      <c r="I88">
        <v>0</v>
      </c>
      <c r="K88" t="s">
        <v>197</v>
      </c>
      <c r="L88">
        <f>SUMIF(D:D, K88, I:I)</f>
        <v>803</v>
      </c>
      <c r="M88">
        <f>L88/SUM(L:L)</f>
        <v>7.5627819208260553E-5</v>
      </c>
    </row>
    <row r="89" spans="1:13" x14ac:dyDescent="0.25">
      <c r="A89" t="s">
        <v>165</v>
      </c>
      <c r="B89">
        <v>17361870</v>
      </c>
      <c r="C89" t="s">
        <v>13</v>
      </c>
      <c r="D89" t="s">
        <v>14</v>
      </c>
      <c r="E89">
        <v>5</v>
      </c>
      <c r="F89">
        <v>269</v>
      </c>
      <c r="G89">
        <v>278.43</v>
      </c>
      <c r="H89">
        <v>0</v>
      </c>
      <c r="I89">
        <v>80499</v>
      </c>
      <c r="K89" t="s">
        <v>45</v>
      </c>
      <c r="L89">
        <f>SUMIF(D:D, K89, I:I)</f>
        <v>785</v>
      </c>
      <c r="M89">
        <f>L89/SUM(L:L)</f>
        <v>7.3932550533604649E-5</v>
      </c>
    </row>
    <row r="90" spans="1:13" x14ac:dyDescent="0.25">
      <c r="A90" t="s">
        <v>127</v>
      </c>
      <c r="B90">
        <v>18732659</v>
      </c>
      <c r="C90" t="s">
        <v>34</v>
      </c>
      <c r="D90" t="s">
        <v>35</v>
      </c>
      <c r="E90">
        <v>4</v>
      </c>
      <c r="F90">
        <v>1227</v>
      </c>
      <c r="G90">
        <v>691.63</v>
      </c>
      <c r="H90">
        <v>0</v>
      </c>
      <c r="I90">
        <v>179184</v>
      </c>
      <c r="K90" t="s">
        <v>269</v>
      </c>
      <c r="L90">
        <f>SUMIF(D:D, K90, I:I)</f>
        <v>770</v>
      </c>
      <c r="M90">
        <f>L90/SUM(L:L)</f>
        <v>7.2519826638058068E-5</v>
      </c>
    </row>
    <row r="91" spans="1:13" x14ac:dyDescent="0.25">
      <c r="A91" t="s">
        <v>9</v>
      </c>
      <c r="B91">
        <v>34079895</v>
      </c>
      <c r="C91" t="s">
        <v>166</v>
      </c>
      <c r="D91" t="s">
        <v>167</v>
      </c>
      <c r="E91">
        <v>0</v>
      </c>
      <c r="F91">
        <v>0</v>
      </c>
      <c r="G91">
        <v>475</v>
      </c>
      <c r="H91">
        <v>16.37</v>
      </c>
      <c r="I91">
        <v>475</v>
      </c>
      <c r="K91" t="s">
        <v>199</v>
      </c>
      <c r="L91">
        <f>SUMIF(D:D, K91, I:I)</f>
        <v>756</v>
      </c>
      <c r="M91">
        <f>L91/SUM(L:L)</f>
        <v>7.1201284335547916E-5</v>
      </c>
    </row>
    <row r="92" spans="1:13" x14ac:dyDescent="0.25">
      <c r="A92" t="s">
        <v>9</v>
      </c>
      <c r="B92">
        <v>26779609</v>
      </c>
      <c r="C92" t="s">
        <v>168</v>
      </c>
      <c r="D92" t="s">
        <v>169</v>
      </c>
      <c r="E92">
        <v>4</v>
      </c>
      <c r="F92">
        <v>8</v>
      </c>
      <c r="G92">
        <v>1256.4000000000001</v>
      </c>
      <c r="H92">
        <v>0</v>
      </c>
      <c r="I92">
        <v>2564</v>
      </c>
      <c r="K92" t="s">
        <v>367</v>
      </c>
      <c r="L92">
        <f>SUMIF(D:D, K92, I:I)</f>
        <v>750</v>
      </c>
      <c r="M92">
        <f>L92/SUM(L:L)</f>
        <v>7.0636194777329281E-5</v>
      </c>
    </row>
    <row r="93" spans="1:13" x14ac:dyDescent="0.25">
      <c r="A93" t="s">
        <v>170</v>
      </c>
      <c r="B93">
        <v>21833845</v>
      </c>
      <c r="C93" t="s">
        <v>171</v>
      </c>
      <c r="D93" t="s">
        <v>172</v>
      </c>
      <c r="E93">
        <v>0</v>
      </c>
      <c r="F93">
        <v>0</v>
      </c>
      <c r="G93">
        <v>2270</v>
      </c>
      <c r="H93">
        <v>0</v>
      </c>
      <c r="I93">
        <v>0</v>
      </c>
      <c r="K93" t="s">
        <v>376</v>
      </c>
      <c r="L93">
        <f>SUMIF(D:D, K93, I:I)</f>
        <v>724</v>
      </c>
      <c r="M93">
        <f>L93/SUM(L:L)</f>
        <v>6.8187473358381873E-5</v>
      </c>
    </row>
    <row r="94" spans="1:13" x14ac:dyDescent="0.25">
      <c r="A94" t="s">
        <v>173</v>
      </c>
      <c r="B94">
        <v>29228330</v>
      </c>
      <c r="C94" t="s">
        <v>174</v>
      </c>
      <c r="D94" t="s">
        <v>175</v>
      </c>
      <c r="E94">
        <v>5</v>
      </c>
      <c r="F94">
        <v>34</v>
      </c>
      <c r="G94">
        <v>1540</v>
      </c>
      <c r="H94">
        <v>0</v>
      </c>
      <c r="I94">
        <v>255640</v>
      </c>
      <c r="K94" t="s">
        <v>43</v>
      </c>
      <c r="L94">
        <f>SUMIF(D:D, K94, I:I)</f>
        <v>669</v>
      </c>
      <c r="M94">
        <f>L94/SUM(L:L)</f>
        <v>6.3007485741377718E-5</v>
      </c>
    </row>
    <row r="95" spans="1:13" x14ac:dyDescent="0.25">
      <c r="A95" t="s">
        <v>9</v>
      </c>
      <c r="B95">
        <v>21182099</v>
      </c>
      <c r="C95" t="s">
        <v>176</v>
      </c>
      <c r="D95" t="s">
        <v>177</v>
      </c>
      <c r="E95">
        <v>0</v>
      </c>
      <c r="F95">
        <v>2</v>
      </c>
      <c r="G95">
        <v>690.2</v>
      </c>
      <c r="H95">
        <v>2081.5</v>
      </c>
      <c r="I95">
        <v>4163</v>
      </c>
      <c r="K95" t="s">
        <v>365</v>
      </c>
      <c r="L95">
        <f>SUMIF(D:D, K95, I:I)</f>
        <v>667</v>
      </c>
      <c r="M95">
        <f>L95/SUM(L:L)</f>
        <v>6.2819122555304849E-5</v>
      </c>
    </row>
    <row r="96" spans="1:13" x14ac:dyDescent="0.25">
      <c r="A96" t="s">
        <v>9</v>
      </c>
      <c r="B96">
        <v>22430039</v>
      </c>
      <c r="C96" t="s">
        <v>178</v>
      </c>
      <c r="D96" t="s">
        <v>179</v>
      </c>
      <c r="E96">
        <v>4</v>
      </c>
      <c r="F96">
        <v>8</v>
      </c>
      <c r="G96">
        <v>593</v>
      </c>
      <c r="H96">
        <v>0</v>
      </c>
      <c r="I96">
        <v>1196</v>
      </c>
      <c r="K96" t="s">
        <v>39</v>
      </c>
      <c r="L96">
        <f>SUMIF(D:D, K96, I:I)</f>
        <v>651</v>
      </c>
      <c r="M96">
        <f>L96/SUM(L:L)</f>
        <v>6.1312217066721814E-5</v>
      </c>
    </row>
    <row r="97" spans="1:13" x14ac:dyDescent="0.25">
      <c r="A97" t="s">
        <v>12</v>
      </c>
      <c r="B97">
        <v>18771174</v>
      </c>
      <c r="C97" t="s">
        <v>13</v>
      </c>
      <c r="D97" t="s">
        <v>14</v>
      </c>
      <c r="E97">
        <v>5</v>
      </c>
      <c r="F97">
        <v>658</v>
      </c>
      <c r="G97">
        <v>265.73</v>
      </c>
      <c r="H97">
        <v>0</v>
      </c>
      <c r="I97">
        <v>300882</v>
      </c>
      <c r="K97" t="s">
        <v>297</v>
      </c>
      <c r="L97">
        <f>SUMIF(D:D, K97, I:I)</f>
        <v>646</v>
      </c>
      <c r="M97">
        <f>L97/SUM(L:L)</f>
        <v>6.0841309101539627E-5</v>
      </c>
    </row>
    <row r="98" spans="1:13" x14ac:dyDescent="0.25">
      <c r="A98" t="s">
        <v>9</v>
      </c>
      <c r="B98">
        <v>25435835</v>
      </c>
      <c r="C98" t="s">
        <v>180</v>
      </c>
      <c r="D98" t="s">
        <v>181</v>
      </c>
      <c r="E98">
        <v>4</v>
      </c>
      <c r="F98">
        <v>3</v>
      </c>
      <c r="G98">
        <v>1040.6600000000001</v>
      </c>
      <c r="H98">
        <v>0</v>
      </c>
      <c r="I98">
        <v>1040</v>
      </c>
      <c r="K98" t="s">
        <v>185</v>
      </c>
      <c r="L98">
        <f>SUMIF(D:D, K98, I:I)</f>
        <v>580</v>
      </c>
      <c r="M98">
        <f>L98/SUM(L:L)</f>
        <v>5.4625323961134645E-5</v>
      </c>
    </row>
    <row r="99" spans="1:13" x14ac:dyDescent="0.25">
      <c r="A99" t="s">
        <v>9</v>
      </c>
      <c r="B99">
        <v>37936059</v>
      </c>
      <c r="C99" t="s">
        <v>182</v>
      </c>
      <c r="D99" t="s">
        <v>183</v>
      </c>
      <c r="E99">
        <v>5</v>
      </c>
      <c r="F99">
        <v>1</v>
      </c>
      <c r="G99">
        <v>510.66</v>
      </c>
      <c r="H99">
        <v>0</v>
      </c>
      <c r="I99">
        <v>4720</v>
      </c>
      <c r="K99" t="s">
        <v>333</v>
      </c>
      <c r="L99">
        <f>SUMIF(D:D, K99, I:I)</f>
        <v>549</v>
      </c>
      <c r="M99">
        <f>L99/SUM(L:L)</f>
        <v>5.1705694577005036E-5</v>
      </c>
    </row>
    <row r="100" spans="1:13" x14ac:dyDescent="0.25">
      <c r="A100" t="s">
        <v>9</v>
      </c>
      <c r="B100">
        <v>26291293</v>
      </c>
      <c r="C100" t="s">
        <v>184</v>
      </c>
      <c r="D100" t="s">
        <v>185</v>
      </c>
      <c r="E100">
        <v>0</v>
      </c>
      <c r="F100">
        <v>8</v>
      </c>
      <c r="G100">
        <v>636.66</v>
      </c>
      <c r="H100">
        <v>0</v>
      </c>
      <c r="I100">
        <v>580</v>
      </c>
      <c r="K100" t="s">
        <v>167</v>
      </c>
      <c r="L100">
        <f>SUMIF(D:D, K100, I:I)</f>
        <v>475</v>
      </c>
      <c r="M100">
        <f>L100/SUM(L:L)</f>
        <v>4.4736256692308549E-5</v>
      </c>
    </row>
    <row r="101" spans="1:13" x14ac:dyDescent="0.25">
      <c r="A101" t="s">
        <v>9</v>
      </c>
      <c r="B101">
        <v>23891872</v>
      </c>
      <c r="C101" t="s">
        <v>186</v>
      </c>
      <c r="D101" t="s">
        <v>187</v>
      </c>
      <c r="E101">
        <v>4</v>
      </c>
      <c r="F101">
        <v>15</v>
      </c>
      <c r="G101">
        <v>1074</v>
      </c>
      <c r="H101">
        <v>0</v>
      </c>
      <c r="I101">
        <v>0</v>
      </c>
      <c r="K101" t="s">
        <v>250</v>
      </c>
      <c r="L101">
        <f>SUMIF(D:D, K101, I:I)</f>
        <v>447</v>
      </c>
      <c r="M101">
        <f>L101/SUM(L:L)</f>
        <v>4.2099172087288251E-5</v>
      </c>
    </row>
    <row r="102" spans="1:13" x14ac:dyDescent="0.25">
      <c r="A102" t="s">
        <v>9</v>
      </c>
      <c r="B102">
        <v>25820781</v>
      </c>
      <c r="C102" t="s">
        <v>188</v>
      </c>
      <c r="D102" t="s">
        <v>189</v>
      </c>
      <c r="E102">
        <v>0</v>
      </c>
      <c r="F102">
        <v>13</v>
      </c>
      <c r="G102">
        <v>636.36</v>
      </c>
      <c r="H102">
        <v>0</v>
      </c>
      <c r="I102">
        <v>0</v>
      </c>
      <c r="K102" t="s">
        <v>208</v>
      </c>
      <c r="L102">
        <f>SUMIF(D:D, K102, I:I)</f>
        <v>350</v>
      </c>
      <c r="M102">
        <f>L102/SUM(L:L)</f>
        <v>3.2963557562753667E-5</v>
      </c>
    </row>
    <row r="103" spans="1:13" x14ac:dyDescent="0.25">
      <c r="A103" t="s">
        <v>9</v>
      </c>
      <c r="B103">
        <v>18865541</v>
      </c>
      <c r="C103" t="s">
        <v>190</v>
      </c>
      <c r="D103" t="s">
        <v>191</v>
      </c>
      <c r="E103">
        <v>4</v>
      </c>
      <c r="F103">
        <v>193</v>
      </c>
      <c r="G103">
        <v>1276</v>
      </c>
      <c r="H103">
        <v>0</v>
      </c>
      <c r="I103">
        <v>0</v>
      </c>
      <c r="K103" t="s">
        <v>56</v>
      </c>
      <c r="L103">
        <f>SUMIF(D:D, K103, I:I)</f>
        <v>315</v>
      </c>
      <c r="M103">
        <f>L103/SUM(L:L)</f>
        <v>2.9667201806478299E-5</v>
      </c>
    </row>
    <row r="104" spans="1:13" x14ac:dyDescent="0.25">
      <c r="A104" t="s">
        <v>49</v>
      </c>
      <c r="B104">
        <v>16111855</v>
      </c>
      <c r="C104" t="s">
        <v>192</v>
      </c>
      <c r="D104" t="s">
        <v>193</v>
      </c>
      <c r="E104">
        <v>0</v>
      </c>
      <c r="F104">
        <v>4</v>
      </c>
      <c r="G104">
        <v>2804.33</v>
      </c>
      <c r="H104">
        <v>0</v>
      </c>
      <c r="I104">
        <v>7951</v>
      </c>
      <c r="K104" t="s">
        <v>81</v>
      </c>
      <c r="L104">
        <f>SUMIF(D:D, K104, I:I)</f>
        <v>0</v>
      </c>
      <c r="M104">
        <f>L104/SUM(L:L)</f>
        <v>0</v>
      </c>
    </row>
    <row r="105" spans="1:13" x14ac:dyDescent="0.25">
      <c r="A105" t="s">
        <v>12</v>
      </c>
      <c r="B105">
        <v>21266328</v>
      </c>
      <c r="C105" t="s">
        <v>161</v>
      </c>
      <c r="D105" t="s">
        <v>162</v>
      </c>
      <c r="E105">
        <v>5</v>
      </c>
      <c r="F105">
        <v>1680</v>
      </c>
      <c r="G105">
        <v>297</v>
      </c>
      <c r="H105">
        <v>0</v>
      </c>
      <c r="I105">
        <v>638550</v>
      </c>
      <c r="K105" t="s">
        <v>359</v>
      </c>
      <c r="L105">
        <f>SUMIF(D:D, K105, I:I)</f>
        <v>0</v>
      </c>
      <c r="M105">
        <f>L105/SUM(L:L)</f>
        <v>0</v>
      </c>
    </row>
    <row r="106" spans="1:13" x14ac:dyDescent="0.25">
      <c r="A106" t="s">
        <v>9</v>
      </c>
      <c r="B106">
        <v>18814677</v>
      </c>
      <c r="C106" t="s">
        <v>194</v>
      </c>
      <c r="D106" t="s">
        <v>195</v>
      </c>
      <c r="E106">
        <v>4</v>
      </c>
      <c r="F106">
        <v>19</v>
      </c>
      <c r="G106">
        <v>569</v>
      </c>
      <c r="H106">
        <v>0</v>
      </c>
      <c r="I106">
        <v>0</v>
      </c>
      <c r="K106" t="s">
        <v>90</v>
      </c>
      <c r="L106">
        <f>SUMIF(D:D, K106, I:I)</f>
        <v>0</v>
      </c>
      <c r="M106">
        <f>L106/SUM(L:L)</f>
        <v>0</v>
      </c>
    </row>
    <row r="107" spans="1:13" x14ac:dyDescent="0.25">
      <c r="A107" t="s">
        <v>9</v>
      </c>
      <c r="B107">
        <v>18275891</v>
      </c>
      <c r="C107" t="s">
        <v>196</v>
      </c>
      <c r="D107" t="s">
        <v>197</v>
      </c>
      <c r="E107">
        <v>4</v>
      </c>
      <c r="F107">
        <v>244</v>
      </c>
      <c r="G107">
        <v>803</v>
      </c>
      <c r="H107">
        <v>5219.5</v>
      </c>
      <c r="I107">
        <v>803</v>
      </c>
      <c r="K107" t="s">
        <v>254</v>
      </c>
      <c r="L107">
        <f>SUMIF(D:D, K107, I:I)</f>
        <v>0</v>
      </c>
      <c r="M107">
        <f>L107/SUM(L:L)</f>
        <v>0</v>
      </c>
    </row>
    <row r="108" spans="1:13" x14ac:dyDescent="0.25">
      <c r="A108" t="s">
        <v>9</v>
      </c>
      <c r="B108">
        <v>21180736</v>
      </c>
      <c r="C108" t="s">
        <v>198</v>
      </c>
      <c r="D108" t="s">
        <v>199</v>
      </c>
      <c r="E108">
        <v>0</v>
      </c>
      <c r="F108">
        <v>0</v>
      </c>
      <c r="G108">
        <v>756</v>
      </c>
      <c r="H108">
        <v>0</v>
      </c>
      <c r="I108">
        <v>756</v>
      </c>
      <c r="K108" t="s">
        <v>371</v>
      </c>
      <c r="L108">
        <f>SUMIF(D:D, K108, I:I)</f>
        <v>0</v>
      </c>
      <c r="M108">
        <f>L108/SUM(L:L)</f>
        <v>0</v>
      </c>
    </row>
    <row r="109" spans="1:13" x14ac:dyDescent="0.25">
      <c r="A109" t="s">
        <v>15</v>
      </c>
      <c r="B109">
        <v>35590397</v>
      </c>
      <c r="C109" t="s">
        <v>200</v>
      </c>
      <c r="D109" t="s">
        <v>201</v>
      </c>
      <c r="E109">
        <v>0</v>
      </c>
      <c r="F109">
        <v>0</v>
      </c>
      <c r="G109">
        <v>3494.23</v>
      </c>
      <c r="H109">
        <v>0</v>
      </c>
      <c r="I109">
        <v>0</v>
      </c>
      <c r="K109" t="s">
        <v>378</v>
      </c>
      <c r="L109">
        <f>SUMIF(D:D, K109, I:I)</f>
        <v>0</v>
      </c>
      <c r="M109">
        <f>L109/SUM(L:L)</f>
        <v>0</v>
      </c>
    </row>
    <row r="110" spans="1:13" x14ac:dyDescent="0.25">
      <c r="A110" t="s">
        <v>9</v>
      </c>
      <c r="B110">
        <v>15305528</v>
      </c>
      <c r="C110" t="s">
        <v>202</v>
      </c>
      <c r="D110" t="s">
        <v>203</v>
      </c>
      <c r="E110">
        <v>0</v>
      </c>
      <c r="F110">
        <v>23</v>
      </c>
      <c r="G110">
        <v>424.54</v>
      </c>
      <c r="H110">
        <v>1452.25</v>
      </c>
      <c r="I110">
        <v>5809</v>
      </c>
      <c r="K110" t="s">
        <v>48</v>
      </c>
      <c r="L110">
        <f>SUMIF(D:D, K110, I:I)</f>
        <v>0</v>
      </c>
      <c r="M110">
        <f>L110/SUM(L:L)</f>
        <v>0</v>
      </c>
    </row>
    <row r="111" spans="1:13" x14ac:dyDescent="0.25">
      <c r="A111" t="s">
        <v>12</v>
      </c>
      <c r="B111">
        <v>17129083</v>
      </c>
      <c r="C111" t="s">
        <v>13</v>
      </c>
      <c r="D111" t="s">
        <v>14</v>
      </c>
      <c r="E111">
        <v>5</v>
      </c>
      <c r="F111">
        <v>384</v>
      </c>
      <c r="G111">
        <v>214.8</v>
      </c>
      <c r="H111">
        <v>0</v>
      </c>
      <c r="I111">
        <v>194274</v>
      </c>
      <c r="K111" t="s">
        <v>238</v>
      </c>
      <c r="L111">
        <f>SUMIF(D:D, K111, I:I)</f>
        <v>0</v>
      </c>
      <c r="M111">
        <f>L111/SUM(L:L)</f>
        <v>0</v>
      </c>
    </row>
    <row r="112" spans="1:13" x14ac:dyDescent="0.25">
      <c r="A112" t="s">
        <v>204</v>
      </c>
      <c r="B112">
        <v>37175785</v>
      </c>
      <c r="C112" t="s">
        <v>205</v>
      </c>
      <c r="D112" t="s">
        <v>206</v>
      </c>
      <c r="E112">
        <v>4</v>
      </c>
      <c r="F112">
        <v>141</v>
      </c>
      <c r="G112">
        <v>755.3</v>
      </c>
      <c r="H112">
        <v>0</v>
      </c>
      <c r="I112">
        <v>2276</v>
      </c>
      <c r="K112" t="s">
        <v>138</v>
      </c>
      <c r="L112">
        <f>SUMIF(D:D, K112, I:I)</f>
        <v>0</v>
      </c>
      <c r="M112">
        <f>L112/SUM(L:L)</f>
        <v>0</v>
      </c>
    </row>
    <row r="113" spans="1:13" x14ac:dyDescent="0.25">
      <c r="A113" t="s">
        <v>52</v>
      </c>
      <c r="B113">
        <v>24791337</v>
      </c>
      <c r="C113" t="s">
        <v>53</v>
      </c>
      <c r="D113" t="s">
        <v>54</v>
      </c>
      <c r="E113">
        <v>3</v>
      </c>
      <c r="F113">
        <v>72</v>
      </c>
      <c r="G113">
        <v>377.83</v>
      </c>
      <c r="H113">
        <v>0</v>
      </c>
      <c r="I113">
        <v>594</v>
      </c>
      <c r="K113" t="s">
        <v>27</v>
      </c>
      <c r="L113">
        <f>SUMIF(D:D, K113, I:I)</f>
        <v>0</v>
      </c>
      <c r="M113">
        <f>L113/SUM(L:L)</f>
        <v>0</v>
      </c>
    </row>
    <row r="114" spans="1:13" x14ac:dyDescent="0.25">
      <c r="A114" t="s">
        <v>9</v>
      </c>
      <c r="B114">
        <v>19235190</v>
      </c>
      <c r="C114" t="s">
        <v>207</v>
      </c>
      <c r="D114" t="s">
        <v>208</v>
      </c>
      <c r="E114">
        <v>5</v>
      </c>
      <c r="F114">
        <v>3</v>
      </c>
      <c r="G114">
        <v>420</v>
      </c>
      <c r="H114">
        <v>0</v>
      </c>
      <c r="I114">
        <v>350</v>
      </c>
      <c r="K114" t="s">
        <v>290</v>
      </c>
      <c r="L114">
        <f>SUMIF(D:D, K114, I:I)</f>
        <v>0</v>
      </c>
      <c r="M114">
        <f>L114/SUM(L:L)</f>
        <v>0</v>
      </c>
    </row>
    <row r="115" spans="1:13" x14ac:dyDescent="0.25">
      <c r="A115" t="s">
        <v>9</v>
      </c>
      <c r="B115">
        <v>29911207</v>
      </c>
      <c r="C115" t="s">
        <v>209</v>
      </c>
      <c r="D115" t="s">
        <v>210</v>
      </c>
      <c r="E115">
        <v>0</v>
      </c>
      <c r="F115">
        <v>0</v>
      </c>
      <c r="G115">
        <v>945</v>
      </c>
      <c r="H115">
        <v>0</v>
      </c>
      <c r="I115">
        <v>945</v>
      </c>
      <c r="K115" t="s">
        <v>47</v>
      </c>
      <c r="L115">
        <f>SUMIF(D:D, K115, I:I)</f>
        <v>0</v>
      </c>
      <c r="M115">
        <f>L115/SUM(L:L)</f>
        <v>0</v>
      </c>
    </row>
    <row r="116" spans="1:13" x14ac:dyDescent="0.25">
      <c r="A116" t="s">
        <v>15</v>
      </c>
      <c r="B116">
        <v>19857536</v>
      </c>
      <c r="C116" t="s">
        <v>211</v>
      </c>
      <c r="D116" t="s">
        <v>212</v>
      </c>
      <c r="E116">
        <v>0</v>
      </c>
      <c r="F116">
        <v>0</v>
      </c>
      <c r="G116">
        <v>590</v>
      </c>
      <c r="H116">
        <v>0</v>
      </c>
      <c r="I116">
        <v>0</v>
      </c>
      <c r="K116" t="s">
        <v>160</v>
      </c>
      <c r="L116">
        <f>SUMIF(D:D, K116, I:I)</f>
        <v>0</v>
      </c>
      <c r="M116">
        <f>L116/SUM(L:L)</f>
        <v>0</v>
      </c>
    </row>
    <row r="117" spans="1:13" x14ac:dyDescent="0.25">
      <c r="A117" t="s">
        <v>213</v>
      </c>
      <c r="B117">
        <v>16930419</v>
      </c>
      <c r="C117" t="s">
        <v>19</v>
      </c>
      <c r="D117" t="s">
        <v>20</v>
      </c>
      <c r="E117">
        <v>5</v>
      </c>
      <c r="F117">
        <v>215</v>
      </c>
      <c r="G117">
        <v>893.23</v>
      </c>
      <c r="H117">
        <v>0</v>
      </c>
      <c r="I117">
        <v>71544</v>
      </c>
      <c r="K117" t="s">
        <v>58</v>
      </c>
      <c r="L117">
        <f>SUMIF(D:D, K117, I:I)</f>
        <v>0</v>
      </c>
      <c r="M117">
        <f>L117/SUM(L:L)</f>
        <v>0</v>
      </c>
    </row>
    <row r="118" spans="1:13" x14ac:dyDescent="0.25">
      <c r="A118" t="s">
        <v>127</v>
      </c>
      <c r="B118">
        <v>18984768</v>
      </c>
      <c r="C118" t="s">
        <v>209</v>
      </c>
      <c r="D118" t="s">
        <v>214</v>
      </c>
      <c r="E118">
        <v>4</v>
      </c>
      <c r="F118">
        <v>179</v>
      </c>
      <c r="G118">
        <v>767</v>
      </c>
      <c r="H118">
        <v>0</v>
      </c>
      <c r="I118">
        <v>58292</v>
      </c>
      <c r="K118" t="s">
        <v>72</v>
      </c>
      <c r="L118">
        <f>SUMIF(D:D, K118, I:I)</f>
        <v>0</v>
      </c>
      <c r="M118">
        <f>L118/SUM(L:L)</f>
        <v>0</v>
      </c>
    </row>
    <row r="119" spans="1:13" x14ac:dyDescent="0.25">
      <c r="A119" t="s">
        <v>215</v>
      </c>
      <c r="B119">
        <v>25876964</v>
      </c>
      <c r="C119" t="s">
        <v>216</v>
      </c>
      <c r="D119" t="s">
        <v>217</v>
      </c>
      <c r="E119">
        <v>5</v>
      </c>
      <c r="F119">
        <v>174</v>
      </c>
      <c r="G119">
        <v>249.13</v>
      </c>
      <c r="H119">
        <v>0</v>
      </c>
      <c r="I119">
        <v>53357</v>
      </c>
      <c r="K119" t="s">
        <v>93</v>
      </c>
      <c r="L119">
        <f>SUMIF(D:D, K119, I:I)</f>
        <v>0</v>
      </c>
      <c r="M119">
        <f>L119/SUM(L:L)</f>
        <v>0</v>
      </c>
    </row>
    <row r="120" spans="1:13" x14ac:dyDescent="0.25">
      <c r="A120" t="s">
        <v>91</v>
      </c>
      <c r="B120">
        <v>36435999</v>
      </c>
      <c r="C120" t="s">
        <v>92</v>
      </c>
      <c r="D120" t="s">
        <v>93</v>
      </c>
      <c r="E120">
        <v>0</v>
      </c>
      <c r="F120">
        <v>1</v>
      </c>
      <c r="G120">
        <v>415</v>
      </c>
      <c r="H120">
        <v>0</v>
      </c>
      <c r="I120">
        <v>0</v>
      </c>
      <c r="K120" t="s">
        <v>326</v>
      </c>
      <c r="L120">
        <f>SUMIF(D:D, K120, I:I)</f>
        <v>0</v>
      </c>
      <c r="M120">
        <f>L120/SUM(L:L)</f>
        <v>0</v>
      </c>
    </row>
    <row r="121" spans="1:13" x14ac:dyDescent="0.25">
      <c r="A121" t="s">
        <v>75</v>
      </c>
      <c r="B121">
        <v>21008967</v>
      </c>
      <c r="C121" t="s">
        <v>99</v>
      </c>
      <c r="D121" t="s">
        <v>100</v>
      </c>
      <c r="E121">
        <v>0</v>
      </c>
      <c r="F121">
        <v>1</v>
      </c>
      <c r="G121">
        <v>3013.4</v>
      </c>
      <c r="H121">
        <v>0</v>
      </c>
      <c r="I121">
        <v>11882</v>
      </c>
      <c r="K121" t="s">
        <v>262</v>
      </c>
      <c r="L121">
        <f>SUMIF(D:D, K121, I:I)</f>
        <v>0</v>
      </c>
      <c r="M121">
        <f>L121/SUM(L:L)</f>
        <v>0</v>
      </c>
    </row>
    <row r="122" spans="1:13" x14ac:dyDescent="0.25">
      <c r="A122" t="s">
        <v>9</v>
      </c>
      <c r="B122">
        <v>14181601</v>
      </c>
      <c r="C122" t="s">
        <v>218</v>
      </c>
      <c r="D122" t="s">
        <v>219</v>
      </c>
      <c r="E122">
        <v>3</v>
      </c>
      <c r="F122">
        <v>14</v>
      </c>
      <c r="G122">
        <v>944.4</v>
      </c>
      <c r="H122">
        <v>0</v>
      </c>
      <c r="I122">
        <v>0</v>
      </c>
      <c r="K122" t="s">
        <v>271</v>
      </c>
      <c r="L122">
        <f>SUMIF(D:D, K122, I:I)</f>
        <v>0</v>
      </c>
      <c r="M122">
        <f>L122/SUM(L:L)</f>
        <v>0</v>
      </c>
    </row>
    <row r="123" spans="1:13" x14ac:dyDescent="0.25">
      <c r="A123" t="s">
        <v>220</v>
      </c>
      <c r="B123">
        <v>26616325</v>
      </c>
      <c r="C123" t="s">
        <v>221</v>
      </c>
      <c r="D123" t="s">
        <v>222</v>
      </c>
      <c r="E123">
        <v>4</v>
      </c>
      <c r="F123">
        <v>303</v>
      </c>
      <c r="G123">
        <v>718.63</v>
      </c>
      <c r="H123">
        <v>0</v>
      </c>
      <c r="I123">
        <v>135788</v>
      </c>
      <c r="K123" t="s">
        <v>328</v>
      </c>
      <c r="L123">
        <f>SUMIF(D:D, K123, I:I)</f>
        <v>0</v>
      </c>
      <c r="M123">
        <f>L123/SUM(L:L)</f>
        <v>0</v>
      </c>
    </row>
    <row r="124" spans="1:13" x14ac:dyDescent="0.25">
      <c r="A124" t="s">
        <v>9</v>
      </c>
      <c r="B124">
        <v>38973622</v>
      </c>
      <c r="C124" t="s">
        <v>223</v>
      </c>
      <c r="D124" t="s">
        <v>224</v>
      </c>
      <c r="E124">
        <v>0</v>
      </c>
      <c r="F124">
        <v>0</v>
      </c>
      <c r="G124">
        <v>3758</v>
      </c>
      <c r="H124">
        <v>0</v>
      </c>
      <c r="I124">
        <v>0</v>
      </c>
      <c r="K124" t="s">
        <v>60</v>
      </c>
      <c r="L124">
        <f>SUMIF(D:D, K124, I:I)</f>
        <v>0</v>
      </c>
      <c r="M124">
        <f>L124/SUM(L:L)</f>
        <v>0</v>
      </c>
    </row>
    <row r="125" spans="1:13" x14ac:dyDescent="0.25">
      <c r="A125" t="s">
        <v>9</v>
      </c>
      <c r="B125">
        <v>17018209</v>
      </c>
      <c r="C125" t="s">
        <v>225</v>
      </c>
      <c r="D125" t="s">
        <v>226</v>
      </c>
      <c r="E125">
        <v>3</v>
      </c>
      <c r="F125">
        <v>1</v>
      </c>
      <c r="G125">
        <v>269</v>
      </c>
      <c r="H125">
        <v>0</v>
      </c>
      <c r="I125">
        <v>269</v>
      </c>
      <c r="K125" t="s">
        <v>357</v>
      </c>
      <c r="L125">
        <f>SUMIF(D:D, K125, I:I)</f>
        <v>0</v>
      </c>
      <c r="M125">
        <f>L125/SUM(L:L)</f>
        <v>0</v>
      </c>
    </row>
    <row r="126" spans="1:13" x14ac:dyDescent="0.25">
      <c r="A126" t="s">
        <v>9</v>
      </c>
      <c r="B126">
        <v>19695800</v>
      </c>
      <c r="C126" t="s">
        <v>227</v>
      </c>
      <c r="D126" t="s">
        <v>228</v>
      </c>
      <c r="E126">
        <v>0</v>
      </c>
      <c r="F126">
        <v>2</v>
      </c>
      <c r="G126">
        <v>435.8</v>
      </c>
      <c r="H126">
        <v>0</v>
      </c>
      <c r="I126">
        <v>1592</v>
      </c>
      <c r="K126" t="s">
        <v>322</v>
      </c>
      <c r="L126">
        <f>SUMIF(D:D, K126, I:I)</f>
        <v>0</v>
      </c>
      <c r="M126">
        <f>L126/SUM(L:L)</f>
        <v>0</v>
      </c>
    </row>
    <row r="127" spans="1:13" x14ac:dyDescent="0.25">
      <c r="A127" t="s">
        <v>9</v>
      </c>
      <c r="B127">
        <v>40252695</v>
      </c>
      <c r="C127" t="s">
        <v>229</v>
      </c>
      <c r="D127" t="s">
        <v>230</v>
      </c>
      <c r="E127">
        <v>0</v>
      </c>
      <c r="F127">
        <v>0</v>
      </c>
      <c r="G127">
        <v>3120</v>
      </c>
      <c r="H127">
        <v>0</v>
      </c>
      <c r="I127">
        <v>0</v>
      </c>
      <c r="K127" t="s">
        <v>301</v>
      </c>
      <c r="L127">
        <f>SUMIF(D:D, K127, I:I)</f>
        <v>0</v>
      </c>
      <c r="M127">
        <f>L127/SUM(L:L)</f>
        <v>0</v>
      </c>
    </row>
    <row r="128" spans="1:13" x14ac:dyDescent="0.25">
      <c r="A128" t="s">
        <v>9</v>
      </c>
      <c r="B128">
        <v>28515054</v>
      </c>
      <c r="C128" t="s">
        <v>231</v>
      </c>
      <c r="D128" t="s">
        <v>232</v>
      </c>
      <c r="E128">
        <v>5</v>
      </c>
      <c r="F128">
        <v>11</v>
      </c>
      <c r="G128">
        <v>377</v>
      </c>
      <c r="H128">
        <v>0</v>
      </c>
      <c r="I128">
        <v>1131</v>
      </c>
      <c r="K128" t="s">
        <v>152</v>
      </c>
      <c r="L128">
        <f>SUMIF(D:D, K128, I:I)</f>
        <v>0</v>
      </c>
      <c r="M128">
        <f>L128/SUM(L:L)</f>
        <v>0</v>
      </c>
    </row>
    <row r="129" spans="1:13" x14ac:dyDescent="0.25">
      <c r="A129" t="s">
        <v>91</v>
      </c>
      <c r="B129">
        <v>21132680</v>
      </c>
      <c r="C129" t="s">
        <v>233</v>
      </c>
      <c r="D129" t="s">
        <v>234</v>
      </c>
      <c r="E129">
        <v>0</v>
      </c>
      <c r="F129">
        <v>12</v>
      </c>
      <c r="G129">
        <v>123.9</v>
      </c>
      <c r="H129">
        <v>1076.72</v>
      </c>
      <c r="I129">
        <v>2961</v>
      </c>
      <c r="K129" t="s">
        <v>278</v>
      </c>
      <c r="L129">
        <f>SUMIF(D:D, K129, I:I)</f>
        <v>0</v>
      </c>
      <c r="M129">
        <f>L129/SUM(L:L)</f>
        <v>0</v>
      </c>
    </row>
    <row r="130" spans="1:13" x14ac:dyDescent="0.25">
      <c r="A130" t="s">
        <v>15</v>
      </c>
      <c r="B130">
        <v>19350049</v>
      </c>
      <c r="C130" t="s">
        <v>235</v>
      </c>
      <c r="D130" t="s">
        <v>236</v>
      </c>
      <c r="E130">
        <v>0</v>
      </c>
      <c r="F130">
        <v>0</v>
      </c>
      <c r="G130">
        <v>2949</v>
      </c>
      <c r="H130">
        <v>0</v>
      </c>
      <c r="I130">
        <v>2949</v>
      </c>
      <c r="K130" t="s">
        <v>230</v>
      </c>
      <c r="L130">
        <f>SUMIF(D:D, K130, I:I)</f>
        <v>0</v>
      </c>
      <c r="M130">
        <f>L130/SUM(L:L)</f>
        <v>0</v>
      </c>
    </row>
    <row r="131" spans="1:13" x14ac:dyDescent="0.25">
      <c r="A131" t="s">
        <v>9</v>
      </c>
      <c r="B131">
        <v>25352543</v>
      </c>
      <c r="C131" t="s">
        <v>237</v>
      </c>
      <c r="D131" t="s">
        <v>238</v>
      </c>
      <c r="E131">
        <v>5</v>
      </c>
      <c r="F131">
        <v>2</v>
      </c>
      <c r="G131">
        <v>523</v>
      </c>
      <c r="H131">
        <v>0</v>
      </c>
      <c r="I131">
        <v>0</v>
      </c>
      <c r="K131" t="s">
        <v>84</v>
      </c>
      <c r="L131">
        <f>SUMIF(D:D, K131, I:I)</f>
        <v>0</v>
      </c>
      <c r="M131">
        <f>L131/SUM(L:L)</f>
        <v>0</v>
      </c>
    </row>
    <row r="132" spans="1:13" x14ac:dyDescent="0.25">
      <c r="A132" t="s">
        <v>9</v>
      </c>
      <c r="B132">
        <v>18933973</v>
      </c>
      <c r="C132" t="s">
        <v>85</v>
      </c>
      <c r="D132" t="s">
        <v>86</v>
      </c>
      <c r="E132">
        <v>0</v>
      </c>
      <c r="F132">
        <v>4</v>
      </c>
      <c r="G132">
        <v>569.20000000000005</v>
      </c>
      <c r="H132">
        <v>0</v>
      </c>
      <c r="I132">
        <v>9830</v>
      </c>
      <c r="K132" t="s">
        <v>191</v>
      </c>
      <c r="L132">
        <f>SUMIF(D:D, K132, I:I)</f>
        <v>0</v>
      </c>
      <c r="M132">
        <f>L132/SUM(L:L)</f>
        <v>0</v>
      </c>
    </row>
    <row r="133" spans="1:13" x14ac:dyDescent="0.25">
      <c r="A133" t="s">
        <v>9</v>
      </c>
      <c r="B133">
        <v>33456637</v>
      </c>
      <c r="C133" t="s">
        <v>29</v>
      </c>
      <c r="D133" t="s">
        <v>30</v>
      </c>
      <c r="E133">
        <v>0</v>
      </c>
      <c r="F133">
        <v>0</v>
      </c>
      <c r="G133">
        <v>311.8</v>
      </c>
      <c r="H133">
        <v>0</v>
      </c>
      <c r="I133">
        <v>1168</v>
      </c>
      <c r="K133" t="s">
        <v>164</v>
      </c>
      <c r="L133">
        <f>SUMIF(D:D, K133, I:I)</f>
        <v>0</v>
      </c>
      <c r="M133">
        <f>L133/SUM(L:L)</f>
        <v>0</v>
      </c>
    </row>
    <row r="134" spans="1:13" x14ac:dyDescent="0.25">
      <c r="A134" t="s">
        <v>9</v>
      </c>
      <c r="B134">
        <v>16747383</v>
      </c>
      <c r="C134" t="s">
        <v>225</v>
      </c>
      <c r="D134" t="s">
        <v>226</v>
      </c>
      <c r="E134">
        <v>1</v>
      </c>
      <c r="F134">
        <v>5</v>
      </c>
      <c r="G134">
        <v>638</v>
      </c>
      <c r="H134">
        <v>0</v>
      </c>
      <c r="I134">
        <v>638</v>
      </c>
      <c r="K134" t="s">
        <v>77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21578779</v>
      </c>
      <c r="C135" t="s">
        <v>239</v>
      </c>
      <c r="D135" t="s">
        <v>240</v>
      </c>
      <c r="E135">
        <v>5</v>
      </c>
      <c r="F135">
        <v>11</v>
      </c>
      <c r="G135">
        <v>311.39999999999998</v>
      </c>
      <c r="H135">
        <v>0</v>
      </c>
      <c r="I135">
        <v>1455</v>
      </c>
      <c r="K135" t="s">
        <v>201</v>
      </c>
      <c r="L135">
        <f>SUMIF(D:D, K135, I:I)</f>
        <v>0</v>
      </c>
      <c r="M135">
        <f>L135/SUM(L:L)</f>
        <v>0</v>
      </c>
    </row>
    <row r="136" spans="1:13" x14ac:dyDescent="0.25">
      <c r="A136" t="s">
        <v>241</v>
      </c>
      <c r="B136">
        <v>14098543</v>
      </c>
      <c r="C136" t="s">
        <v>242</v>
      </c>
      <c r="D136" t="s">
        <v>243</v>
      </c>
      <c r="E136">
        <v>5</v>
      </c>
      <c r="F136">
        <v>139</v>
      </c>
      <c r="G136">
        <v>1469</v>
      </c>
      <c r="H136">
        <v>0</v>
      </c>
      <c r="I136">
        <v>69043</v>
      </c>
      <c r="K136" t="s">
        <v>380</v>
      </c>
      <c r="L136">
        <f>SUMIF(D:D, K136, I:I)</f>
        <v>0</v>
      </c>
      <c r="M136">
        <f>L136/SUM(L:L)</f>
        <v>0</v>
      </c>
    </row>
    <row r="137" spans="1:13" x14ac:dyDescent="0.25">
      <c r="A137" t="s">
        <v>244</v>
      </c>
      <c r="B137">
        <v>22002918</v>
      </c>
      <c r="C137" t="s">
        <v>155</v>
      </c>
      <c r="D137" t="s">
        <v>156</v>
      </c>
      <c r="E137">
        <v>4</v>
      </c>
      <c r="F137">
        <v>63</v>
      </c>
      <c r="G137">
        <v>267.63</v>
      </c>
      <c r="H137">
        <v>0</v>
      </c>
      <c r="I137">
        <v>54725</v>
      </c>
      <c r="K137" t="s">
        <v>273</v>
      </c>
      <c r="L137">
        <f>SUMIF(D:D, K137, I:I)</f>
        <v>0</v>
      </c>
      <c r="M137">
        <f>L137/SUM(L:L)</f>
        <v>0</v>
      </c>
    </row>
    <row r="138" spans="1:13" x14ac:dyDescent="0.25">
      <c r="A138" t="s">
        <v>12</v>
      </c>
      <c r="B138">
        <v>34558041</v>
      </c>
      <c r="C138" t="s">
        <v>161</v>
      </c>
      <c r="D138" t="s">
        <v>162</v>
      </c>
      <c r="E138">
        <v>5</v>
      </c>
      <c r="F138">
        <v>161</v>
      </c>
      <c r="G138">
        <v>306.45999999999998</v>
      </c>
      <c r="H138">
        <v>0</v>
      </c>
      <c r="I138">
        <v>67576</v>
      </c>
      <c r="K138" t="s">
        <v>51</v>
      </c>
      <c r="L138">
        <f>SUMIF(D:D, K138, I:I)</f>
        <v>0</v>
      </c>
      <c r="M138">
        <f>L138/SUM(L:L)</f>
        <v>0</v>
      </c>
    </row>
    <row r="139" spans="1:13" x14ac:dyDescent="0.25">
      <c r="A139" t="s">
        <v>9</v>
      </c>
      <c r="B139">
        <v>18933796</v>
      </c>
      <c r="C139" t="s">
        <v>245</v>
      </c>
      <c r="D139" t="s">
        <v>246</v>
      </c>
      <c r="E139">
        <v>4</v>
      </c>
      <c r="F139">
        <v>308</v>
      </c>
      <c r="G139">
        <v>547.83000000000004</v>
      </c>
      <c r="H139">
        <v>0</v>
      </c>
      <c r="I139">
        <v>67923</v>
      </c>
      <c r="K139" t="s">
        <v>62</v>
      </c>
      <c r="L139">
        <f>SUMIF(D:D, K139, I:I)</f>
        <v>0</v>
      </c>
      <c r="M139">
        <f>L139/SUM(L:L)</f>
        <v>0</v>
      </c>
    </row>
    <row r="140" spans="1:13" x14ac:dyDescent="0.25">
      <c r="A140" t="s">
        <v>127</v>
      </c>
      <c r="B140">
        <v>19141090</v>
      </c>
      <c r="C140" t="s">
        <v>13</v>
      </c>
      <c r="D140" t="s">
        <v>14</v>
      </c>
      <c r="E140">
        <v>5</v>
      </c>
      <c r="F140">
        <v>147</v>
      </c>
      <c r="G140">
        <v>771.46</v>
      </c>
      <c r="H140">
        <v>0</v>
      </c>
      <c r="I140">
        <v>279340</v>
      </c>
      <c r="K140" t="s">
        <v>318</v>
      </c>
      <c r="L140">
        <f>SUMIF(D:D, K140, I:I)</f>
        <v>0</v>
      </c>
      <c r="M140">
        <f>L140/SUM(L:L)</f>
        <v>0</v>
      </c>
    </row>
    <row r="141" spans="1:13" x14ac:dyDescent="0.25">
      <c r="A141" t="s">
        <v>12</v>
      </c>
      <c r="B141">
        <v>30709645</v>
      </c>
      <c r="C141" t="s">
        <v>247</v>
      </c>
      <c r="D141" t="s">
        <v>248</v>
      </c>
      <c r="E141">
        <v>5</v>
      </c>
      <c r="F141">
        <v>75</v>
      </c>
      <c r="G141">
        <v>590.66</v>
      </c>
      <c r="H141">
        <v>3828.1</v>
      </c>
      <c r="I141">
        <v>111015</v>
      </c>
      <c r="K141" t="s">
        <v>148</v>
      </c>
      <c r="L141">
        <f>SUMIF(D:D, K141, I:I)</f>
        <v>0</v>
      </c>
      <c r="M141">
        <f>L141/SUM(L:L)</f>
        <v>0</v>
      </c>
    </row>
    <row r="142" spans="1:13" x14ac:dyDescent="0.25">
      <c r="A142" t="s">
        <v>9</v>
      </c>
      <c r="B142">
        <v>37037994</v>
      </c>
      <c r="C142" t="s">
        <v>249</v>
      </c>
      <c r="D142" t="s">
        <v>250</v>
      </c>
      <c r="E142">
        <v>3</v>
      </c>
      <c r="F142">
        <v>3</v>
      </c>
      <c r="G142">
        <v>511</v>
      </c>
      <c r="H142">
        <v>0</v>
      </c>
      <c r="I142">
        <v>447</v>
      </c>
      <c r="K142" t="s">
        <v>172</v>
      </c>
      <c r="L142">
        <f>SUMIF(D:D, K142, I:I)</f>
        <v>0</v>
      </c>
      <c r="M142">
        <f>L142/SUM(L:L)</f>
        <v>0</v>
      </c>
    </row>
    <row r="143" spans="1:13" x14ac:dyDescent="0.25">
      <c r="A143" t="s">
        <v>9</v>
      </c>
      <c r="B143">
        <v>38025176</v>
      </c>
      <c r="C143" t="s">
        <v>251</v>
      </c>
      <c r="D143" t="s">
        <v>252</v>
      </c>
      <c r="E143">
        <v>0</v>
      </c>
      <c r="F143">
        <v>5</v>
      </c>
      <c r="G143">
        <v>720</v>
      </c>
      <c r="H143">
        <v>0</v>
      </c>
      <c r="I143">
        <v>2160</v>
      </c>
      <c r="K143" t="s">
        <v>189</v>
      </c>
      <c r="L143">
        <f>SUMIF(D:D, K143, I:I)</f>
        <v>0</v>
      </c>
      <c r="M143">
        <f>L143/SUM(L:L)</f>
        <v>0</v>
      </c>
    </row>
    <row r="144" spans="1:13" x14ac:dyDescent="0.25">
      <c r="A144" t="s">
        <v>9</v>
      </c>
      <c r="B144">
        <v>14992858</v>
      </c>
      <c r="C144" t="s">
        <v>85</v>
      </c>
      <c r="D144" t="s">
        <v>86</v>
      </c>
      <c r="E144">
        <v>4</v>
      </c>
      <c r="F144">
        <v>8</v>
      </c>
      <c r="G144">
        <v>269.56</v>
      </c>
      <c r="H144">
        <v>0</v>
      </c>
      <c r="I144">
        <v>1796</v>
      </c>
      <c r="K144" t="s">
        <v>195</v>
      </c>
      <c r="L144">
        <f>SUMIF(D:D, K144, I:I)</f>
        <v>0</v>
      </c>
      <c r="M144">
        <f>L144/SUM(L:L)</f>
        <v>0</v>
      </c>
    </row>
    <row r="145" spans="1:13" x14ac:dyDescent="0.25">
      <c r="A145" t="s">
        <v>9</v>
      </c>
      <c r="B145">
        <v>27406165</v>
      </c>
      <c r="C145" t="s">
        <v>31</v>
      </c>
      <c r="D145" t="s">
        <v>32</v>
      </c>
      <c r="E145">
        <v>0</v>
      </c>
      <c r="F145">
        <v>0</v>
      </c>
      <c r="G145">
        <v>339.26</v>
      </c>
      <c r="H145">
        <v>0</v>
      </c>
      <c r="I145">
        <v>186</v>
      </c>
      <c r="K145" t="s">
        <v>342</v>
      </c>
      <c r="L145">
        <f>SUMIF(D:D, K145, I:I)</f>
        <v>0</v>
      </c>
      <c r="M145">
        <f>L145/SUM(L:L)</f>
        <v>0</v>
      </c>
    </row>
    <row r="146" spans="1:13" x14ac:dyDescent="0.25">
      <c r="A146" t="s">
        <v>12</v>
      </c>
      <c r="B146">
        <v>21264440</v>
      </c>
      <c r="C146" t="s">
        <v>247</v>
      </c>
      <c r="D146" t="s">
        <v>248</v>
      </c>
      <c r="E146">
        <v>5</v>
      </c>
      <c r="F146">
        <v>90</v>
      </c>
      <c r="G146">
        <v>438.2</v>
      </c>
      <c r="H146">
        <v>0</v>
      </c>
      <c r="I146">
        <v>84244</v>
      </c>
      <c r="K146" t="s">
        <v>131</v>
      </c>
      <c r="L146">
        <f>SUMIF(D:D, K146, I:I)</f>
        <v>0</v>
      </c>
      <c r="M146">
        <f>L146/SUM(L:L)</f>
        <v>0</v>
      </c>
    </row>
    <row r="147" spans="1:13" x14ac:dyDescent="0.25">
      <c r="A147" t="s">
        <v>15</v>
      </c>
      <c r="B147">
        <v>16525802</v>
      </c>
      <c r="C147" t="s">
        <v>253</v>
      </c>
      <c r="D147" t="s">
        <v>254</v>
      </c>
      <c r="E147">
        <v>0</v>
      </c>
      <c r="F147">
        <v>5</v>
      </c>
      <c r="G147">
        <v>518.33000000000004</v>
      </c>
      <c r="H147">
        <v>0</v>
      </c>
      <c r="I147">
        <v>0</v>
      </c>
      <c r="K147" t="s">
        <v>335</v>
      </c>
      <c r="L147">
        <f>SUMIF(D:D, K147, I:I)</f>
        <v>0</v>
      </c>
      <c r="M147">
        <f>L147/SUM(L:L)</f>
        <v>0</v>
      </c>
    </row>
    <row r="148" spans="1:13" x14ac:dyDescent="0.25">
      <c r="A148" t="s">
        <v>9</v>
      </c>
      <c r="B148">
        <v>29066770</v>
      </c>
      <c r="C148" t="s">
        <v>255</v>
      </c>
      <c r="D148" t="s">
        <v>256</v>
      </c>
      <c r="E148">
        <v>0</v>
      </c>
      <c r="F148">
        <v>12</v>
      </c>
      <c r="G148">
        <v>465.66</v>
      </c>
      <c r="H148">
        <v>0</v>
      </c>
      <c r="I148">
        <v>4400</v>
      </c>
      <c r="K148" t="s">
        <v>292</v>
      </c>
      <c r="L148">
        <f>SUMIF(D:D, K148, I:I)</f>
        <v>0</v>
      </c>
      <c r="M148">
        <f>L148/SUM(L:L)</f>
        <v>0</v>
      </c>
    </row>
    <row r="149" spans="1:13" x14ac:dyDescent="0.25">
      <c r="A149" t="s">
        <v>9</v>
      </c>
      <c r="B149">
        <v>17379526</v>
      </c>
      <c r="C149" t="s">
        <v>257</v>
      </c>
      <c r="D149" t="s">
        <v>258</v>
      </c>
      <c r="E149">
        <v>0</v>
      </c>
      <c r="F149">
        <v>68</v>
      </c>
      <c r="G149">
        <v>285.66000000000003</v>
      </c>
      <c r="H149">
        <v>0</v>
      </c>
      <c r="I149">
        <v>39420</v>
      </c>
      <c r="K149" t="s">
        <v>224</v>
      </c>
      <c r="L149">
        <f>SUMIF(D:D, K149, I:I)</f>
        <v>0</v>
      </c>
      <c r="M149">
        <f>L149/SUM(L:L)</f>
        <v>0</v>
      </c>
    </row>
    <row r="150" spans="1:13" x14ac:dyDescent="0.25">
      <c r="A150" t="s">
        <v>9</v>
      </c>
      <c r="B150">
        <v>24799450</v>
      </c>
      <c r="C150" t="s">
        <v>163</v>
      </c>
      <c r="D150" t="s">
        <v>164</v>
      </c>
      <c r="E150">
        <v>0</v>
      </c>
      <c r="F150">
        <v>0</v>
      </c>
      <c r="G150">
        <v>445</v>
      </c>
      <c r="H150">
        <v>0</v>
      </c>
      <c r="I150">
        <v>0</v>
      </c>
      <c r="K150" t="s">
        <v>37</v>
      </c>
      <c r="L150">
        <f>SUMIF(D:D, K150, I:I)</f>
        <v>0</v>
      </c>
      <c r="M150">
        <f>L150/SUM(L:L)</f>
        <v>0</v>
      </c>
    </row>
    <row r="151" spans="1:13" x14ac:dyDescent="0.25">
      <c r="A151" t="s">
        <v>9</v>
      </c>
      <c r="B151">
        <v>21000255</v>
      </c>
      <c r="C151" t="s">
        <v>259</v>
      </c>
      <c r="D151" t="s">
        <v>260</v>
      </c>
      <c r="E151">
        <v>4</v>
      </c>
      <c r="F151">
        <v>3</v>
      </c>
      <c r="G151">
        <v>951.26</v>
      </c>
      <c r="H151">
        <v>0</v>
      </c>
      <c r="I151">
        <v>0</v>
      </c>
      <c r="K151" t="s">
        <v>116</v>
      </c>
      <c r="L151">
        <f>SUMIF(D:D, K151, I:I)</f>
        <v>0</v>
      </c>
      <c r="M151">
        <f>L151/SUM(L:L)</f>
        <v>0</v>
      </c>
    </row>
    <row r="152" spans="1:13" x14ac:dyDescent="0.25">
      <c r="A152" t="s">
        <v>9</v>
      </c>
      <c r="B152">
        <v>24720486</v>
      </c>
      <c r="C152" t="s">
        <v>163</v>
      </c>
      <c r="D152" t="s">
        <v>164</v>
      </c>
      <c r="E152">
        <v>0</v>
      </c>
      <c r="F152">
        <v>0</v>
      </c>
      <c r="G152">
        <v>980</v>
      </c>
      <c r="H152">
        <v>0</v>
      </c>
      <c r="I152">
        <v>0</v>
      </c>
      <c r="K152" t="s">
        <v>187</v>
      </c>
      <c r="L152">
        <f>SUMIF(D:D, K152, I:I)</f>
        <v>0</v>
      </c>
      <c r="M152">
        <f>L152/SUM(L:L)</f>
        <v>0</v>
      </c>
    </row>
    <row r="153" spans="1:13" x14ac:dyDescent="0.25">
      <c r="A153" t="s">
        <v>9</v>
      </c>
      <c r="B153">
        <v>29553345</v>
      </c>
      <c r="C153" t="s">
        <v>261</v>
      </c>
      <c r="D153" t="s">
        <v>262</v>
      </c>
      <c r="E153">
        <v>3</v>
      </c>
      <c r="F153">
        <v>1</v>
      </c>
      <c r="G153">
        <v>299</v>
      </c>
      <c r="H153">
        <v>0</v>
      </c>
      <c r="I153">
        <v>0</v>
      </c>
      <c r="K153" t="s">
        <v>374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27083680</v>
      </c>
      <c r="C154" t="s">
        <v>263</v>
      </c>
      <c r="D154" t="s">
        <v>264</v>
      </c>
      <c r="E154">
        <v>0</v>
      </c>
      <c r="F154">
        <v>8</v>
      </c>
      <c r="G154">
        <v>630</v>
      </c>
      <c r="H154">
        <v>0</v>
      </c>
      <c r="I154">
        <v>4410</v>
      </c>
      <c r="K154" t="s">
        <v>351</v>
      </c>
      <c r="L154">
        <f>SUMIF(D:D, K154, I:I)</f>
        <v>0</v>
      </c>
      <c r="M154">
        <f>L154/SUM(L:L)</f>
        <v>0</v>
      </c>
    </row>
    <row r="155" spans="1:13" x14ac:dyDescent="0.25">
      <c r="A155" t="s">
        <v>265</v>
      </c>
      <c r="B155">
        <v>25550983</v>
      </c>
      <c r="C155" t="s">
        <v>266</v>
      </c>
      <c r="D155" t="s">
        <v>267</v>
      </c>
      <c r="E155">
        <v>4</v>
      </c>
      <c r="F155">
        <v>37</v>
      </c>
      <c r="G155">
        <v>418.8</v>
      </c>
      <c r="H155">
        <v>0</v>
      </c>
      <c r="I155">
        <v>18440</v>
      </c>
      <c r="K155" t="s">
        <v>212</v>
      </c>
      <c r="L155">
        <f>SUMIF(D:D, K155, I:I)</f>
        <v>0</v>
      </c>
      <c r="M155">
        <f>L155/SUM(L:L)</f>
        <v>0</v>
      </c>
    </row>
    <row r="156" spans="1:13" x14ac:dyDescent="0.25">
      <c r="A156" t="s">
        <v>9</v>
      </c>
      <c r="B156">
        <v>29308202</v>
      </c>
      <c r="C156" t="s">
        <v>268</v>
      </c>
      <c r="D156" t="s">
        <v>269</v>
      </c>
      <c r="E156">
        <v>0</v>
      </c>
      <c r="F156">
        <v>2</v>
      </c>
      <c r="G156">
        <v>770</v>
      </c>
      <c r="H156">
        <v>0</v>
      </c>
      <c r="I156">
        <v>770</v>
      </c>
      <c r="K156" t="s">
        <v>65</v>
      </c>
      <c r="L156">
        <f>SUMIF(D:D, K156, I:I)</f>
        <v>0</v>
      </c>
      <c r="M156">
        <f>L156/SUM(L:L)</f>
        <v>0</v>
      </c>
    </row>
    <row r="157" spans="1:13" x14ac:dyDescent="0.25">
      <c r="A157" t="s">
        <v>9</v>
      </c>
      <c r="B157">
        <v>27540600</v>
      </c>
      <c r="C157" t="s">
        <v>270</v>
      </c>
      <c r="D157" t="s">
        <v>271</v>
      </c>
      <c r="E157">
        <v>5</v>
      </c>
      <c r="F157">
        <v>1</v>
      </c>
      <c r="G157">
        <v>440</v>
      </c>
      <c r="H157">
        <v>0</v>
      </c>
      <c r="I157">
        <v>0</v>
      </c>
      <c r="K157" t="s">
        <v>288</v>
      </c>
      <c r="L157">
        <f>SUMIF(D:D, K157, I:I)</f>
        <v>0</v>
      </c>
      <c r="M157">
        <f>L157/SUM(L:L)</f>
        <v>0</v>
      </c>
    </row>
    <row r="158" spans="1:13" x14ac:dyDescent="0.25">
      <c r="A158" t="s">
        <v>12</v>
      </c>
      <c r="B158">
        <v>22002933</v>
      </c>
      <c r="C158" t="s">
        <v>155</v>
      </c>
      <c r="D158" t="s">
        <v>156</v>
      </c>
      <c r="E158">
        <v>5</v>
      </c>
      <c r="F158">
        <v>36</v>
      </c>
      <c r="G158">
        <v>784.66</v>
      </c>
      <c r="H158">
        <v>0</v>
      </c>
      <c r="I158">
        <v>95038</v>
      </c>
      <c r="K158" t="s">
        <v>88</v>
      </c>
      <c r="L158">
        <f>SUMIF(D:D, K158, I:I)</f>
        <v>0</v>
      </c>
      <c r="M158">
        <f>L158/SUM(L:L)</f>
        <v>0</v>
      </c>
    </row>
    <row r="159" spans="1:13" x14ac:dyDescent="0.25">
      <c r="A159" t="s">
        <v>9</v>
      </c>
      <c r="B159">
        <v>18213236</v>
      </c>
      <c r="C159" t="s">
        <v>272</v>
      </c>
      <c r="D159" t="s">
        <v>273</v>
      </c>
      <c r="E159">
        <v>4</v>
      </c>
      <c r="F159">
        <v>12</v>
      </c>
      <c r="G159">
        <v>762.73</v>
      </c>
      <c r="H159">
        <v>0</v>
      </c>
      <c r="I159">
        <v>0</v>
      </c>
      <c r="K159" t="s">
        <v>102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18953974</v>
      </c>
      <c r="C160" t="s">
        <v>274</v>
      </c>
      <c r="D160" t="s">
        <v>275</v>
      </c>
      <c r="E160">
        <v>0</v>
      </c>
      <c r="F160">
        <v>19</v>
      </c>
      <c r="G160">
        <v>598</v>
      </c>
      <c r="H160">
        <v>0</v>
      </c>
      <c r="I160">
        <v>1794</v>
      </c>
      <c r="K160" t="s">
        <v>355</v>
      </c>
      <c r="L160">
        <f>SUMIF(D:D, K160, I:I)</f>
        <v>0</v>
      </c>
      <c r="M160">
        <f>L160/SUM(L:L)</f>
        <v>0</v>
      </c>
    </row>
    <row r="161" spans="1:13" x14ac:dyDescent="0.25">
      <c r="A161" t="s">
        <v>9</v>
      </c>
      <c r="B161">
        <v>40317806</v>
      </c>
      <c r="C161" t="s">
        <v>276</v>
      </c>
      <c r="D161" t="s">
        <v>11</v>
      </c>
      <c r="E161">
        <v>1</v>
      </c>
      <c r="F161">
        <v>2</v>
      </c>
      <c r="G161">
        <v>425</v>
      </c>
      <c r="H161">
        <v>0</v>
      </c>
      <c r="I161">
        <v>0</v>
      </c>
      <c r="K161" t="s">
        <v>260</v>
      </c>
      <c r="L161">
        <f>SUMIF(D:D, K161, I:I)</f>
        <v>0</v>
      </c>
      <c r="M161">
        <f>L161/SUM(L:L)</f>
        <v>0</v>
      </c>
    </row>
    <row r="162" spans="1:13" x14ac:dyDescent="0.25">
      <c r="A162" t="s">
        <v>28</v>
      </c>
      <c r="B162">
        <v>12594769</v>
      </c>
      <c r="C162" t="s">
        <v>153</v>
      </c>
      <c r="D162" t="s">
        <v>154</v>
      </c>
      <c r="E162">
        <v>0</v>
      </c>
      <c r="F162">
        <v>13</v>
      </c>
      <c r="G162">
        <v>754.66</v>
      </c>
      <c r="H162">
        <v>0</v>
      </c>
      <c r="I162">
        <v>0</v>
      </c>
      <c r="K162" t="s">
        <v>344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19494384</v>
      </c>
      <c r="C163" t="s">
        <v>94</v>
      </c>
      <c r="D163" t="s">
        <v>95</v>
      </c>
      <c r="E163">
        <v>3</v>
      </c>
      <c r="F163">
        <v>11</v>
      </c>
      <c r="G163">
        <v>614.4</v>
      </c>
      <c r="H163">
        <v>0</v>
      </c>
      <c r="I163">
        <v>0</v>
      </c>
      <c r="K163" t="s">
        <v>95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28489962</v>
      </c>
      <c r="C164" t="s">
        <v>277</v>
      </c>
      <c r="D164" t="s">
        <v>278</v>
      </c>
      <c r="E164">
        <v>1</v>
      </c>
      <c r="F164">
        <v>4</v>
      </c>
      <c r="G164">
        <v>399</v>
      </c>
      <c r="H164">
        <v>0</v>
      </c>
      <c r="I164">
        <v>0</v>
      </c>
      <c r="K164" t="s">
        <v>150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40868409</v>
      </c>
      <c r="C165" t="s">
        <v>29</v>
      </c>
      <c r="D165" t="s">
        <v>30</v>
      </c>
      <c r="E165">
        <v>0</v>
      </c>
      <c r="F165">
        <v>0</v>
      </c>
      <c r="G165">
        <v>3990</v>
      </c>
      <c r="H165">
        <v>0</v>
      </c>
      <c r="I165">
        <v>0</v>
      </c>
      <c r="K165" t="s">
        <v>324</v>
      </c>
      <c r="L165">
        <f>SUMIF(D:D, K165, I:I)</f>
        <v>0</v>
      </c>
      <c r="M165">
        <f>L165/SUM(L:L)</f>
        <v>0</v>
      </c>
    </row>
    <row r="166" spans="1:13" x14ac:dyDescent="0.25">
      <c r="A166" t="s">
        <v>12</v>
      </c>
      <c r="B166">
        <v>21266327</v>
      </c>
      <c r="C166" t="s">
        <v>161</v>
      </c>
      <c r="D166" t="s">
        <v>162</v>
      </c>
      <c r="E166">
        <v>5</v>
      </c>
      <c r="F166">
        <v>1680</v>
      </c>
      <c r="G166">
        <v>295</v>
      </c>
      <c r="H166">
        <v>0</v>
      </c>
      <c r="I166">
        <v>384680</v>
      </c>
      <c r="K166" t="s">
        <v>146</v>
      </c>
      <c r="L166">
        <f>SUMIF(D:D, K166, I:I)</f>
        <v>0</v>
      </c>
      <c r="M166">
        <f>L166/SUM(L:L)</f>
        <v>0</v>
      </c>
    </row>
    <row r="167" spans="1:13" x14ac:dyDescent="0.25">
      <c r="A167" t="s">
        <v>75</v>
      </c>
      <c r="B167">
        <v>40723111</v>
      </c>
      <c r="C167" t="s">
        <v>279</v>
      </c>
      <c r="D167" t="s">
        <v>280</v>
      </c>
      <c r="E167">
        <v>0</v>
      </c>
      <c r="F167">
        <v>0</v>
      </c>
      <c r="G167">
        <v>3900</v>
      </c>
      <c r="H167">
        <v>152100</v>
      </c>
      <c r="I167">
        <v>23400</v>
      </c>
      <c r="K167" t="s">
        <v>219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40317805</v>
      </c>
      <c r="C168" t="s">
        <v>276</v>
      </c>
      <c r="D168" t="s">
        <v>11</v>
      </c>
      <c r="E168">
        <v>1</v>
      </c>
      <c r="F168">
        <v>2</v>
      </c>
      <c r="G168">
        <v>425</v>
      </c>
      <c r="H168">
        <v>0</v>
      </c>
      <c r="I168">
        <v>0</v>
      </c>
      <c r="K168" t="s">
        <v>314</v>
      </c>
      <c r="L168">
        <f>SUMIF(D:D, K168, I:I)</f>
        <v>0</v>
      </c>
      <c r="M168">
        <f>L168/SUM(L:L)</f>
        <v>0</v>
      </c>
    </row>
    <row r="169" spans="1:13" x14ac:dyDescent="0.25">
      <c r="A169" t="s">
        <v>9</v>
      </c>
      <c r="B169">
        <v>16586947</v>
      </c>
      <c r="C169" t="s">
        <v>225</v>
      </c>
      <c r="D169" t="s">
        <v>226</v>
      </c>
      <c r="E169">
        <v>3</v>
      </c>
      <c r="F169">
        <v>12</v>
      </c>
      <c r="G169">
        <v>297</v>
      </c>
      <c r="H169">
        <v>0</v>
      </c>
      <c r="I169">
        <v>891</v>
      </c>
    </row>
    <row r="170" spans="1:13" x14ac:dyDescent="0.25">
      <c r="A170" t="s">
        <v>281</v>
      </c>
      <c r="B170">
        <v>15374167</v>
      </c>
      <c r="C170" t="s">
        <v>282</v>
      </c>
      <c r="D170" t="s">
        <v>283</v>
      </c>
      <c r="E170">
        <v>5</v>
      </c>
      <c r="F170">
        <v>492</v>
      </c>
      <c r="G170">
        <v>1226.9000000000001</v>
      </c>
      <c r="H170">
        <v>0</v>
      </c>
      <c r="I170">
        <v>135483</v>
      </c>
    </row>
    <row r="171" spans="1:13" x14ac:dyDescent="0.25">
      <c r="A171" t="s">
        <v>9</v>
      </c>
      <c r="B171">
        <v>17853145</v>
      </c>
      <c r="C171" t="s">
        <v>284</v>
      </c>
      <c r="D171" t="s">
        <v>285</v>
      </c>
      <c r="E171">
        <v>4</v>
      </c>
      <c r="F171">
        <v>50</v>
      </c>
      <c r="G171">
        <v>367</v>
      </c>
      <c r="H171">
        <v>0</v>
      </c>
      <c r="I171">
        <v>4037</v>
      </c>
    </row>
    <row r="172" spans="1:13" x14ac:dyDescent="0.25">
      <c r="A172" t="s">
        <v>286</v>
      </c>
      <c r="B172">
        <v>19178181</v>
      </c>
      <c r="C172" t="s">
        <v>287</v>
      </c>
      <c r="D172" t="s">
        <v>288</v>
      </c>
      <c r="E172">
        <v>0</v>
      </c>
      <c r="F172">
        <v>2</v>
      </c>
      <c r="G172">
        <v>632.73</v>
      </c>
      <c r="H172">
        <v>0</v>
      </c>
      <c r="I172">
        <v>0</v>
      </c>
    </row>
    <row r="173" spans="1:13" x14ac:dyDescent="0.25">
      <c r="A173" t="s">
        <v>28</v>
      </c>
      <c r="B173">
        <v>12519417</v>
      </c>
      <c r="C173" t="s">
        <v>66</v>
      </c>
      <c r="D173" t="s">
        <v>67</v>
      </c>
      <c r="E173">
        <v>0</v>
      </c>
      <c r="F173">
        <v>45</v>
      </c>
      <c r="G173">
        <v>720.16</v>
      </c>
      <c r="H173">
        <v>0</v>
      </c>
      <c r="I173">
        <v>474</v>
      </c>
    </row>
    <row r="174" spans="1:13" x14ac:dyDescent="0.25">
      <c r="A174" t="s">
        <v>9</v>
      </c>
      <c r="B174">
        <v>14589532</v>
      </c>
      <c r="C174" t="s">
        <v>192</v>
      </c>
      <c r="D174" t="s">
        <v>193</v>
      </c>
      <c r="E174">
        <v>4</v>
      </c>
      <c r="F174">
        <v>3</v>
      </c>
      <c r="G174">
        <v>1135.8</v>
      </c>
      <c r="H174">
        <v>0</v>
      </c>
      <c r="I174">
        <v>0</v>
      </c>
    </row>
    <row r="175" spans="1:13" x14ac:dyDescent="0.25">
      <c r="A175" t="s">
        <v>9</v>
      </c>
      <c r="B175">
        <v>41694793</v>
      </c>
      <c r="C175" t="s">
        <v>289</v>
      </c>
      <c r="D175" t="s">
        <v>290</v>
      </c>
      <c r="E175">
        <v>0</v>
      </c>
      <c r="F175">
        <v>0</v>
      </c>
      <c r="G175">
        <v>824.5</v>
      </c>
      <c r="H175">
        <v>0</v>
      </c>
      <c r="I175">
        <v>0</v>
      </c>
    </row>
    <row r="176" spans="1:13" x14ac:dyDescent="0.25">
      <c r="A176" t="s">
        <v>9</v>
      </c>
      <c r="B176">
        <v>25816910</v>
      </c>
      <c r="C176" t="s">
        <v>291</v>
      </c>
      <c r="D176" t="s">
        <v>292</v>
      </c>
      <c r="E176">
        <v>0</v>
      </c>
      <c r="F176">
        <v>0</v>
      </c>
      <c r="G176">
        <v>565.6</v>
      </c>
      <c r="H176">
        <v>0</v>
      </c>
      <c r="I176">
        <v>0</v>
      </c>
    </row>
    <row r="177" spans="1:9" x14ac:dyDescent="0.25">
      <c r="A177" t="s">
        <v>12</v>
      </c>
      <c r="B177">
        <v>28267367</v>
      </c>
      <c r="C177" t="s">
        <v>247</v>
      </c>
      <c r="D177" t="s">
        <v>293</v>
      </c>
      <c r="E177">
        <v>3</v>
      </c>
      <c r="F177">
        <v>56</v>
      </c>
      <c r="G177">
        <v>176.93</v>
      </c>
      <c r="H177">
        <v>0</v>
      </c>
      <c r="I177">
        <v>23551</v>
      </c>
    </row>
    <row r="178" spans="1:9" x14ac:dyDescent="0.25">
      <c r="A178" t="s">
        <v>9</v>
      </c>
      <c r="B178">
        <v>24799449</v>
      </c>
      <c r="C178" t="s">
        <v>163</v>
      </c>
      <c r="D178" t="s">
        <v>164</v>
      </c>
      <c r="E178">
        <v>0</v>
      </c>
      <c r="F178">
        <v>0</v>
      </c>
      <c r="G178">
        <v>445</v>
      </c>
      <c r="H178">
        <v>0</v>
      </c>
      <c r="I178">
        <v>0</v>
      </c>
    </row>
    <row r="179" spans="1:9" x14ac:dyDescent="0.25">
      <c r="A179" t="s">
        <v>9</v>
      </c>
      <c r="B179">
        <v>37374692</v>
      </c>
      <c r="C179" t="s">
        <v>294</v>
      </c>
      <c r="D179" t="s">
        <v>295</v>
      </c>
      <c r="E179">
        <v>5</v>
      </c>
      <c r="F179">
        <v>1</v>
      </c>
      <c r="G179">
        <v>430.4</v>
      </c>
      <c r="H179">
        <v>0</v>
      </c>
      <c r="I179">
        <v>2110</v>
      </c>
    </row>
    <row r="180" spans="1:9" x14ac:dyDescent="0.25">
      <c r="A180" t="s">
        <v>9</v>
      </c>
      <c r="B180">
        <v>18556642</v>
      </c>
      <c r="C180" t="s">
        <v>296</v>
      </c>
      <c r="D180" t="s">
        <v>297</v>
      </c>
      <c r="E180">
        <v>4</v>
      </c>
      <c r="F180">
        <v>29</v>
      </c>
      <c r="G180">
        <v>671</v>
      </c>
      <c r="H180">
        <v>0</v>
      </c>
      <c r="I180">
        <v>646</v>
      </c>
    </row>
    <row r="181" spans="1:9" x14ac:dyDescent="0.25">
      <c r="A181" t="s">
        <v>49</v>
      </c>
      <c r="B181">
        <v>13969039</v>
      </c>
      <c r="C181" t="s">
        <v>132</v>
      </c>
      <c r="D181" t="s">
        <v>126</v>
      </c>
      <c r="E181">
        <v>4</v>
      </c>
      <c r="F181">
        <v>7</v>
      </c>
      <c r="G181">
        <v>510.33</v>
      </c>
      <c r="H181">
        <v>0</v>
      </c>
      <c r="I181">
        <v>1551</v>
      </c>
    </row>
    <row r="182" spans="1:9" x14ac:dyDescent="0.25">
      <c r="A182" t="s">
        <v>9</v>
      </c>
      <c r="B182">
        <v>31037198</v>
      </c>
      <c r="C182" t="s">
        <v>85</v>
      </c>
      <c r="D182" t="s">
        <v>86</v>
      </c>
      <c r="E182">
        <v>5</v>
      </c>
      <c r="F182">
        <v>86</v>
      </c>
      <c r="G182">
        <v>217.23</v>
      </c>
      <c r="H182">
        <v>0</v>
      </c>
      <c r="I182">
        <v>5352</v>
      </c>
    </row>
    <row r="183" spans="1:9" x14ac:dyDescent="0.25">
      <c r="A183" t="s">
        <v>127</v>
      </c>
      <c r="B183">
        <v>16772475</v>
      </c>
      <c r="C183" t="s">
        <v>135</v>
      </c>
      <c r="D183" t="s">
        <v>136</v>
      </c>
      <c r="E183">
        <v>4</v>
      </c>
      <c r="F183">
        <v>241</v>
      </c>
      <c r="G183">
        <v>798.06</v>
      </c>
      <c r="H183">
        <v>0</v>
      </c>
      <c r="I183">
        <v>725971</v>
      </c>
    </row>
    <row r="184" spans="1:9" x14ac:dyDescent="0.25">
      <c r="A184" t="s">
        <v>105</v>
      </c>
      <c r="B184">
        <v>22002925</v>
      </c>
      <c r="C184" t="s">
        <v>155</v>
      </c>
      <c r="D184" t="s">
        <v>156</v>
      </c>
      <c r="E184">
        <v>5</v>
      </c>
      <c r="F184">
        <v>469</v>
      </c>
      <c r="G184">
        <v>221.86</v>
      </c>
      <c r="H184">
        <v>0</v>
      </c>
      <c r="I184">
        <v>245876</v>
      </c>
    </row>
    <row r="185" spans="1:9" x14ac:dyDescent="0.25">
      <c r="A185" t="s">
        <v>9</v>
      </c>
      <c r="B185">
        <v>27653923</v>
      </c>
      <c r="C185" t="s">
        <v>298</v>
      </c>
      <c r="D185" t="s">
        <v>299</v>
      </c>
      <c r="E185">
        <v>0</v>
      </c>
      <c r="F185">
        <v>1</v>
      </c>
      <c r="G185">
        <v>616.63</v>
      </c>
      <c r="H185">
        <v>0</v>
      </c>
      <c r="I185">
        <v>988</v>
      </c>
    </row>
    <row r="186" spans="1:9" x14ac:dyDescent="0.25">
      <c r="A186" t="s">
        <v>9</v>
      </c>
      <c r="B186">
        <v>34138918</v>
      </c>
      <c r="C186" t="s">
        <v>300</v>
      </c>
      <c r="D186" t="s">
        <v>301</v>
      </c>
      <c r="E186">
        <v>0</v>
      </c>
      <c r="F186">
        <v>0</v>
      </c>
      <c r="G186">
        <v>363</v>
      </c>
      <c r="H186">
        <v>0</v>
      </c>
      <c r="I186">
        <v>0</v>
      </c>
    </row>
    <row r="187" spans="1:9" x14ac:dyDescent="0.25">
      <c r="A187" t="s">
        <v>105</v>
      </c>
      <c r="B187">
        <v>36035368</v>
      </c>
      <c r="C187" t="s">
        <v>119</v>
      </c>
      <c r="D187" t="s">
        <v>120</v>
      </c>
      <c r="E187">
        <v>5</v>
      </c>
      <c r="F187">
        <v>820</v>
      </c>
      <c r="G187">
        <v>215.03</v>
      </c>
      <c r="H187">
        <v>0</v>
      </c>
      <c r="I187">
        <v>191454</v>
      </c>
    </row>
    <row r="188" spans="1:9" x14ac:dyDescent="0.25">
      <c r="A188" t="s">
        <v>9</v>
      </c>
      <c r="B188">
        <v>33352746</v>
      </c>
      <c r="C188" t="s">
        <v>302</v>
      </c>
      <c r="D188" t="s">
        <v>11</v>
      </c>
      <c r="E188">
        <v>0</v>
      </c>
      <c r="F188">
        <v>0</v>
      </c>
      <c r="G188">
        <v>488.66</v>
      </c>
      <c r="H188">
        <v>0</v>
      </c>
      <c r="I188">
        <v>2328</v>
      </c>
    </row>
    <row r="189" spans="1:9" x14ac:dyDescent="0.25">
      <c r="A189" t="s">
        <v>9</v>
      </c>
      <c r="B189">
        <v>36818245</v>
      </c>
      <c r="C189" t="s">
        <v>29</v>
      </c>
      <c r="D189" t="s">
        <v>30</v>
      </c>
      <c r="E189">
        <v>0</v>
      </c>
      <c r="F189">
        <v>0</v>
      </c>
      <c r="G189">
        <v>347.8</v>
      </c>
      <c r="H189">
        <v>0</v>
      </c>
      <c r="I189">
        <v>1354</v>
      </c>
    </row>
    <row r="190" spans="1:9" x14ac:dyDescent="0.25">
      <c r="A190" t="s">
        <v>9</v>
      </c>
      <c r="B190">
        <v>19440946</v>
      </c>
      <c r="C190" t="s">
        <v>303</v>
      </c>
      <c r="D190" t="s">
        <v>304</v>
      </c>
      <c r="E190">
        <v>4</v>
      </c>
      <c r="F190">
        <v>12</v>
      </c>
      <c r="G190">
        <v>456.73</v>
      </c>
      <c r="H190">
        <v>0</v>
      </c>
      <c r="I190">
        <v>1175</v>
      </c>
    </row>
    <row r="191" spans="1:9" x14ac:dyDescent="0.25">
      <c r="A191" t="s">
        <v>9</v>
      </c>
      <c r="B191">
        <v>37054387</v>
      </c>
      <c r="C191" t="s">
        <v>305</v>
      </c>
      <c r="D191" t="s">
        <v>306</v>
      </c>
      <c r="E191">
        <v>5</v>
      </c>
      <c r="F191">
        <v>2</v>
      </c>
      <c r="G191">
        <v>469.06</v>
      </c>
      <c r="H191">
        <v>0</v>
      </c>
      <c r="I191">
        <v>11710</v>
      </c>
    </row>
    <row r="192" spans="1:9" x14ac:dyDescent="0.25">
      <c r="A192" t="s">
        <v>9</v>
      </c>
      <c r="B192">
        <v>17633556</v>
      </c>
      <c r="C192" t="s">
        <v>307</v>
      </c>
      <c r="D192" t="s">
        <v>308</v>
      </c>
      <c r="E192">
        <v>5</v>
      </c>
      <c r="F192">
        <v>7</v>
      </c>
      <c r="G192">
        <v>1267.23</v>
      </c>
      <c r="H192">
        <v>0</v>
      </c>
      <c r="I192">
        <v>3847</v>
      </c>
    </row>
    <row r="193" spans="1:9" x14ac:dyDescent="0.25">
      <c r="A193" t="s">
        <v>9</v>
      </c>
      <c r="B193">
        <v>16302704</v>
      </c>
      <c r="C193" t="s">
        <v>133</v>
      </c>
      <c r="D193" t="s">
        <v>134</v>
      </c>
      <c r="E193">
        <v>5</v>
      </c>
      <c r="F193">
        <v>1</v>
      </c>
      <c r="G193">
        <v>312</v>
      </c>
      <c r="H193">
        <v>0</v>
      </c>
      <c r="I193">
        <v>1248</v>
      </c>
    </row>
    <row r="194" spans="1:9" x14ac:dyDescent="0.25">
      <c r="A194" t="s">
        <v>9</v>
      </c>
      <c r="B194">
        <v>17035834</v>
      </c>
      <c r="C194" t="s">
        <v>309</v>
      </c>
      <c r="D194" t="s">
        <v>310</v>
      </c>
      <c r="E194">
        <v>0</v>
      </c>
      <c r="F194">
        <v>0</v>
      </c>
      <c r="G194">
        <v>1225</v>
      </c>
      <c r="H194">
        <v>1418.42</v>
      </c>
      <c r="I194">
        <v>2450</v>
      </c>
    </row>
    <row r="195" spans="1:9" x14ac:dyDescent="0.25">
      <c r="A195" t="s">
        <v>9</v>
      </c>
      <c r="B195">
        <v>19630619</v>
      </c>
      <c r="C195" t="s">
        <v>303</v>
      </c>
      <c r="D195" t="s">
        <v>304</v>
      </c>
      <c r="E195">
        <v>4</v>
      </c>
      <c r="F195">
        <v>15</v>
      </c>
      <c r="G195">
        <v>216</v>
      </c>
      <c r="H195">
        <v>0</v>
      </c>
      <c r="I195">
        <v>0</v>
      </c>
    </row>
    <row r="196" spans="1:9" x14ac:dyDescent="0.25">
      <c r="A196" t="s">
        <v>12</v>
      </c>
      <c r="B196">
        <v>17861511</v>
      </c>
      <c r="C196" t="s">
        <v>13</v>
      </c>
      <c r="D196" t="s">
        <v>14</v>
      </c>
      <c r="E196">
        <v>4</v>
      </c>
      <c r="F196">
        <v>63</v>
      </c>
      <c r="G196">
        <v>399.71</v>
      </c>
      <c r="H196">
        <v>22337.55</v>
      </c>
      <c r="I196">
        <v>201038</v>
      </c>
    </row>
    <row r="197" spans="1:9" x14ac:dyDescent="0.25">
      <c r="A197" t="s">
        <v>52</v>
      </c>
      <c r="B197">
        <v>24791336</v>
      </c>
      <c r="C197" t="s">
        <v>53</v>
      </c>
      <c r="D197" t="s">
        <v>54</v>
      </c>
      <c r="E197">
        <v>0</v>
      </c>
      <c r="F197">
        <v>72</v>
      </c>
      <c r="G197">
        <v>414.43</v>
      </c>
      <c r="H197">
        <v>0</v>
      </c>
      <c r="I197">
        <v>0</v>
      </c>
    </row>
    <row r="198" spans="1:9" x14ac:dyDescent="0.25">
      <c r="A198" t="s">
        <v>9</v>
      </c>
      <c r="B198">
        <v>35860942</v>
      </c>
      <c r="C198" t="s">
        <v>311</v>
      </c>
      <c r="D198" t="s">
        <v>312</v>
      </c>
      <c r="E198">
        <v>5</v>
      </c>
      <c r="F198">
        <v>4</v>
      </c>
      <c r="G198">
        <v>1666.63</v>
      </c>
      <c r="H198">
        <v>0</v>
      </c>
      <c r="I198">
        <v>93139</v>
      </c>
    </row>
    <row r="199" spans="1:9" x14ac:dyDescent="0.25">
      <c r="A199" t="s">
        <v>9</v>
      </c>
      <c r="B199">
        <v>38822191</v>
      </c>
      <c r="C199" t="s">
        <v>313</v>
      </c>
      <c r="D199" t="s">
        <v>314</v>
      </c>
      <c r="E199">
        <v>0</v>
      </c>
      <c r="F199">
        <v>0</v>
      </c>
      <c r="G199">
        <v>603.54999999999995</v>
      </c>
      <c r="H199">
        <v>0</v>
      </c>
      <c r="I199">
        <v>0</v>
      </c>
    </row>
    <row r="200" spans="1:9" x14ac:dyDescent="0.25">
      <c r="A200" t="s">
        <v>9</v>
      </c>
      <c r="B200">
        <v>27540594</v>
      </c>
      <c r="C200" t="s">
        <v>270</v>
      </c>
      <c r="D200" t="s">
        <v>271</v>
      </c>
      <c r="E200">
        <v>2</v>
      </c>
      <c r="F200">
        <v>1</v>
      </c>
      <c r="G200">
        <v>431</v>
      </c>
      <c r="H200">
        <v>0</v>
      </c>
      <c r="I200">
        <v>0</v>
      </c>
    </row>
    <row r="201" spans="1:9" x14ac:dyDescent="0.25">
      <c r="A201" t="s">
        <v>9</v>
      </c>
      <c r="B201">
        <v>25352544</v>
      </c>
      <c r="C201" t="s">
        <v>237</v>
      </c>
      <c r="D201" t="s">
        <v>238</v>
      </c>
      <c r="E201">
        <v>0</v>
      </c>
      <c r="F201">
        <v>0</v>
      </c>
      <c r="G201">
        <v>523</v>
      </c>
      <c r="H201">
        <v>0</v>
      </c>
      <c r="I201">
        <v>0</v>
      </c>
    </row>
    <row r="202" spans="1:9" x14ac:dyDescent="0.25">
      <c r="A202" t="s">
        <v>9</v>
      </c>
      <c r="B202">
        <v>28572030</v>
      </c>
      <c r="C202" t="s">
        <v>315</v>
      </c>
      <c r="D202" t="s">
        <v>316</v>
      </c>
      <c r="E202">
        <v>0</v>
      </c>
      <c r="F202">
        <v>3</v>
      </c>
      <c r="G202">
        <v>487</v>
      </c>
      <c r="H202">
        <v>0</v>
      </c>
      <c r="I202">
        <v>10227</v>
      </c>
    </row>
    <row r="203" spans="1:9" x14ac:dyDescent="0.25">
      <c r="A203" t="s">
        <v>9</v>
      </c>
      <c r="B203">
        <v>26957333</v>
      </c>
      <c r="C203" t="s">
        <v>317</v>
      </c>
      <c r="D203" t="s">
        <v>318</v>
      </c>
      <c r="E203">
        <v>0</v>
      </c>
      <c r="F203">
        <v>0</v>
      </c>
      <c r="G203">
        <v>843.66</v>
      </c>
      <c r="H203">
        <v>0</v>
      </c>
      <c r="I203">
        <v>0</v>
      </c>
    </row>
    <row r="204" spans="1:9" x14ac:dyDescent="0.25">
      <c r="A204" t="s">
        <v>105</v>
      </c>
      <c r="B204">
        <v>36035369</v>
      </c>
      <c r="C204" t="s">
        <v>119</v>
      </c>
      <c r="D204" t="s">
        <v>120</v>
      </c>
      <c r="E204">
        <v>5</v>
      </c>
      <c r="F204">
        <v>811</v>
      </c>
      <c r="G204">
        <v>216.7</v>
      </c>
      <c r="H204">
        <v>0</v>
      </c>
      <c r="I204">
        <v>224069</v>
      </c>
    </row>
    <row r="205" spans="1:9" x14ac:dyDescent="0.25">
      <c r="A205" t="s">
        <v>12</v>
      </c>
      <c r="B205">
        <v>21541555</v>
      </c>
      <c r="C205" t="s">
        <v>106</v>
      </c>
      <c r="D205" t="s">
        <v>107</v>
      </c>
      <c r="E205">
        <v>4</v>
      </c>
      <c r="F205">
        <v>82</v>
      </c>
      <c r="G205">
        <v>445.76</v>
      </c>
      <c r="H205">
        <v>0</v>
      </c>
      <c r="I205">
        <v>106195</v>
      </c>
    </row>
    <row r="206" spans="1:9" x14ac:dyDescent="0.25">
      <c r="A206" t="s">
        <v>9</v>
      </c>
      <c r="B206">
        <v>27406249</v>
      </c>
      <c r="C206" t="s">
        <v>31</v>
      </c>
      <c r="D206" t="s">
        <v>32</v>
      </c>
      <c r="E206">
        <v>0</v>
      </c>
      <c r="F206">
        <v>0</v>
      </c>
      <c r="G206">
        <v>481.86</v>
      </c>
      <c r="H206">
        <v>0</v>
      </c>
      <c r="I206">
        <v>292</v>
      </c>
    </row>
    <row r="207" spans="1:9" x14ac:dyDescent="0.25">
      <c r="A207" t="s">
        <v>15</v>
      </c>
      <c r="B207">
        <v>15161951</v>
      </c>
      <c r="C207" t="s">
        <v>319</v>
      </c>
      <c r="D207" t="s">
        <v>320</v>
      </c>
      <c r="E207">
        <v>0</v>
      </c>
      <c r="F207">
        <v>14</v>
      </c>
      <c r="G207">
        <v>280</v>
      </c>
      <c r="H207">
        <v>0</v>
      </c>
      <c r="I207">
        <v>1400</v>
      </c>
    </row>
    <row r="208" spans="1:9" x14ac:dyDescent="0.25">
      <c r="A208" t="s">
        <v>9</v>
      </c>
      <c r="B208">
        <v>18550859</v>
      </c>
      <c r="C208" t="s">
        <v>103</v>
      </c>
      <c r="D208" t="s">
        <v>104</v>
      </c>
      <c r="E208">
        <v>0</v>
      </c>
      <c r="F208">
        <v>19</v>
      </c>
      <c r="G208">
        <v>421.5</v>
      </c>
      <c r="H208">
        <v>0</v>
      </c>
      <c r="I208">
        <v>4190</v>
      </c>
    </row>
    <row r="209" spans="1:9" x14ac:dyDescent="0.25">
      <c r="A209" t="s">
        <v>127</v>
      </c>
      <c r="B209">
        <v>18138700</v>
      </c>
      <c r="C209" t="s">
        <v>106</v>
      </c>
      <c r="D209" t="s">
        <v>107</v>
      </c>
      <c r="E209">
        <v>4</v>
      </c>
      <c r="F209">
        <v>211</v>
      </c>
      <c r="G209">
        <v>566.86</v>
      </c>
      <c r="H209">
        <v>0</v>
      </c>
      <c r="I209">
        <v>358514</v>
      </c>
    </row>
    <row r="210" spans="1:9" x14ac:dyDescent="0.25">
      <c r="A210" t="s">
        <v>9</v>
      </c>
      <c r="B210">
        <v>24664864</v>
      </c>
      <c r="C210" t="s">
        <v>321</v>
      </c>
      <c r="D210" t="s">
        <v>322</v>
      </c>
      <c r="E210">
        <v>4</v>
      </c>
      <c r="F210">
        <v>4</v>
      </c>
      <c r="G210">
        <v>348</v>
      </c>
      <c r="H210">
        <v>0</v>
      </c>
      <c r="I210">
        <v>0</v>
      </c>
    </row>
    <row r="211" spans="1:9" x14ac:dyDescent="0.25">
      <c r="A211" t="s">
        <v>9</v>
      </c>
      <c r="B211">
        <v>38037185</v>
      </c>
      <c r="C211" t="s">
        <v>323</v>
      </c>
      <c r="D211" t="s">
        <v>324</v>
      </c>
      <c r="E211">
        <v>0</v>
      </c>
      <c r="F211">
        <v>0</v>
      </c>
      <c r="G211">
        <v>648</v>
      </c>
      <c r="H211">
        <v>0</v>
      </c>
      <c r="I211">
        <v>0</v>
      </c>
    </row>
    <row r="212" spans="1:9" x14ac:dyDescent="0.25">
      <c r="A212" t="s">
        <v>9</v>
      </c>
      <c r="B212">
        <v>27980177</v>
      </c>
      <c r="C212" t="s">
        <v>325</v>
      </c>
      <c r="D212" t="s">
        <v>326</v>
      </c>
      <c r="E212">
        <v>0</v>
      </c>
      <c r="F212">
        <v>0</v>
      </c>
      <c r="G212">
        <v>2219</v>
      </c>
      <c r="H212">
        <v>0</v>
      </c>
      <c r="I212">
        <v>0</v>
      </c>
    </row>
    <row r="213" spans="1:9" x14ac:dyDescent="0.25">
      <c r="A213" t="s">
        <v>9</v>
      </c>
      <c r="B213">
        <v>21332004</v>
      </c>
      <c r="C213" t="s">
        <v>327</v>
      </c>
      <c r="D213" t="s">
        <v>328</v>
      </c>
      <c r="E213">
        <v>0</v>
      </c>
      <c r="F213">
        <v>0</v>
      </c>
      <c r="G213">
        <v>647.66</v>
      </c>
      <c r="H213">
        <v>0</v>
      </c>
      <c r="I213">
        <v>0</v>
      </c>
    </row>
    <row r="214" spans="1:9" x14ac:dyDescent="0.25">
      <c r="A214" t="s">
        <v>329</v>
      </c>
      <c r="B214">
        <v>38116157</v>
      </c>
      <c r="C214" t="s">
        <v>330</v>
      </c>
      <c r="D214" t="s">
        <v>331</v>
      </c>
      <c r="E214">
        <v>0</v>
      </c>
      <c r="F214">
        <v>0</v>
      </c>
      <c r="G214">
        <v>4173.93</v>
      </c>
      <c r="H214">
        <v>0</v>
      </c>
      <c r="I214">
        <v>9897</v>
      </c>
    </row>
    <row r="215" spans="1:9" x14ac:dyDescent="0.25">
      <c r="A215" t="s">
        <v>9</v>
      </c>
      <c r="B215">
        <v>27508271</v>
      </c>
      <c r="C215" t="s">
        <v>332</v>
      </c>
      <c r="D215" t="s">
        <v>333</v>
      </c>
      <c r="E215">
        <v>4</v>
      </c>
      <c r="F215">
        <v>8</v>
      </c>
      <c r="G215">
        <v>653</v>
      </c>
      <c r="H215">
        <v>0</v>
      </c>
      <c r="I215">
        <v>549</v>
      </c>
    </row>
    <row r="216" spans="1:9" x14ac:dyDescent="0.25">
      <c r="A216" t="s">
        <v>9</v>
      </c>
      <c r="B216">
        <v>22070295</v>
      </c>
      <c r="C216" t="s">
        <v>334</v>
      </c>
      <c r="D216" t="s">
        <v>335</v>
      </c>
      <c r="E216">
        <v>0</v>
      </c>
      <c r="F216">
        <v>0</v>
      </c>
      <c r="G216">
        <v>287</v>
      </c>
      <c r="H216">
        <v>0</v>
      </c>
      <c r="I216">
        <v>0</v>
      </c>
    </row>
    <row r="217" spans="1:9" x14ac:dyDescent="0.25">
      <c r="A217" t="s">
        <v>336</v>
      </c>
      <c r="B217">
        <v>15407798</v>
      </c>
      <c r="C217" t="s">
        <v>337</v>
      </c>
      <c r="D217" t="s">
        <v>338</v>
      </c>
      <c r="E217">
        <v>5</v>
      </c>
      <c r="F217">
        <v>91</v>
      </c>
      <c r="G217">
        <v>989.8</v>
      </c>
      <c r="H217">
        <v>0</v>
      </c>
      <c r="I217">
        <v>247275</v>
      </c>
    </row>
    <row r="218" spans="1:9" x14ac:dyDescent="0.25">
      <c r="A218" t="s">
        <v>15</v>
      </c>
      <c r="B218">
        <v>18418629</v>
      </c>
      <c r="C218" t="s">
        <v>339</v>
      </c>
      <c r="D218" t="s">
        <v>340</v>
      </c>
      <c r="E218">
        <v>0</v>
      </c>
      <c r="F218">
        <v>2</v>
      </c>
      <c r="G218">
        <v>528.46</v>
      </c>
      <c r="H218">
        <v>0</v>
      </c>
      <c r="I218">
        <v>0</v>
      </c>
    </row>
    <row r="219" spans="1:9" x14ac:dyDescent="0.25">
      <c r="A219" t="s">
        <v>9</v>
      </c>
      <c r="B219">
        <v>27930722</v>
      </c>
      <c r="C219" t="s">
        <v>341</v>
      </c>
      <c r="D219" t="s">
        <v>342</v>
      </c>
      <c r="E219">
        <v>0</v>
      </c>
      <c r="F219">
        <v>0</v>
      </c>
      <c r="G219">
        <v>379</v>
      </c>
      <c r="H219">
        <v>0</v>
      </c>
      <c r="I219">
        <v>0</v>
      </c>
    </row>
    <row r="220" spans="1:9" x14ac:dyDescent="0.25">
      <c r="A220" t="s">
        <v>9</v>
      </c>
      <c r="B220">
        <v>28309979</v>
      </c>
      <c r="C220" t="s">
        <v>343</v>
      </c>
      <c r="D220" t="s">
        <v>344</v>
      </c>
      <c r="E220">
        <v>0</v>
      </c>
      <c r="F220">
        <v>0</v>
      </c>
      <c r="G220">
        <v>492</v>
      </c>
      <c r="H220">
        <v>0</v>
      </c>
      <c r="I220">
        <v>0</v>
      </c>
    </row>
    <row r="221" spans="1:9" x14ac:dyDescent="0.25">
      <c r="A221" t="s">
        <v>9</v>
      </c>
      <c r="B221">
        <v>21206464</v>
      </c>
      <c r="C221" t="s">
        <v>257</v>
      </c>
      <c r="D221" t="s">
        <v>258</v>
      </c>
      <c r="E221">
        <v>5</v>
      </c>
      <c r="F221">
        <v>10</v>
      </c>
      <c r="G221">
        <v>234</v>
      </c>
      <c r="H221">
        <v>0</v>
      </c>
      <c r="I221">
        <v>1872</v>
      </c>
    </row>
    <row r="222" spans="1:9" x14ac:dyDescent="0.25">
      <c r="A222" t="s">
        <v>9</v>
      </c>
      <c r="B222">
        <v>19927027</v>
      </c>
      <c r="C222" t="s">
        <v>345</v>
      </c>
      <c r="D222" t="s">
        <v>346</v>
      </c>
      <c r="E222">
        <v>3</v>
      </c>
      <c r="F222">
        <v>10</v>
      </c>
      <c r="G222">
        <v>466</v>
      </c>
      <c r="H222">
        <v>0</v>
      </c>
      <c r="I222">
        <v>2796</v>
      </c>
    </row>
    <row r="223" spans="1:9" x14ac:dyDescent="0.25">
      <c r="A223" t="s">
        <v>52</v>
      </c>
      <c r="B223">
        <v>27555781</v>
      </c>
      <c r="C223" t="s">
        <v>53</v>
      </c>
      <c r="D223" t="s">
        <v>54</v>
      </c>
      <c r="E223">
        <v>0</v>
      </c>
      <c r="F223">
        <v>72</v>
      </c>
      <c r="G223">
        <v>317.86</v>
      </c>
      <c r="H223">
        <v>0</v>
      </c>
      <c r="I223">
        <v>263</v>
      </c>
    </row>
    <row r="224" spans="1:9" x14ac:dyDescent="0.25">
      <c r="A224" t="s">
        <v>12</v>
      </c>
      <c r="B224">
        <v>18126660</v>
      </c>
      <c r="C224" t="s">
        <v>13</v>
      </c>
      <c r="D224" t="s">
        <v>14</v>
      </c>
      <c r="E224">
        <v>5</v>
      </c>
      <c r="F224">
        <v>26</v>
      </c>
      <c r="G224">
        <v>915.5</v>
      </c>
      <c r="H224">
        <v>3414.34</v>
      </c>
      <c r="I224">
        <v>99016</v>
      </c>
    </row>
    <row r="225" spans="1:9" x14ac:dyDescent="0.25">
      <c r="A225" t="s">
        <v>9</v>
      </c>
      <c r="B225">
        <v>23434005</v>
      </c>
      <c r="C225" t="s">
        <v>347</v>
      </c>
      <c r="D225" t="s">
        <v>348</v>
      </c>
      <c r="E225">
        <v>5</v>
      </c>
      <c r="F225">
        <v>1</v>
      </c>
      <c r="G225">
        <v>544</v>
      </c>
      <c r="H225">
        <v>0</v>
      </c>
      <c r="I225">
        <v>1088</v>
      </c>
    </row>
    <row r="226" spans="1:9" x14ac:dyDescent="0.25">
      <c r="A226" t="s">
        <v>349</v>
      </c>
      <c r="B226">
        <v>37599888</v>
      </c>
      <c r="C226" t="s">
        <v>111</v>
      </c>
      <c r="D226" t="s">
        <v>112</v>
      </c>
      <c r="E226">
        <v>5</v>
      </c>
      <c r="F226">
        <v>38</v>
      </c>
      <c r="G226">
        <v>610.73</v>
      </c>
      <c r="H226">
        <v>0</v>
      </c>
      <c r="I226">
        <v>111925</v>
      </c>
    </row>
    <row r="227" spans="1:9" x14ac:dyDescent="0.25">
      <c r="A227" t="s">
        <v>9</v>
      </c>
      <c r="B227">
        <v>35573438</v>
      </c>
      <c r="C227" t="s">
        <v>350</v>
      </c>
      <c r="D227" t="s">
        <v>351</v>
      </c>
      <c r="E227">
        <v>0</v>
      </c>
      <c r="F227">
        <v>0</v>
      </c>
      <c r="G227">
        <v>327</v>
      </c>
      <c r="H227">
        <v>0</v>
      </c>
      <c r="I227">
        <v>0</v>
      </c>
    </row>
    <row r="228" spans="1:9" x14ac:dyDescent="0.25">
      <c r="A228" t="s">
        <v>352</v>
      </c>
      <c r="B228">
        <v>29337875</v>
      </c>
      <c r="C228" t="s">
        <v>339</v>
      </c>
      <c r="D228" t="s">
        <v>340</v>
      </c>
      <c r="E228">
        <v>0</v>
      </c>
      <c r="F228">
        <v>2</v>
      </c>
      <c r="G228">
        <v>899.4</v>
      </c>
      <c r="H228">
        <v>0</v>
      </c>
      <c r="I228">
        <v>956</v>
      </c>
    </row>
    <row r="229" spans="1:9" x14ac:dyDescent="0.25">
      <c r="A229" t="s">
        <v>353</v>
      </c>
      <c r="B229">
        <v>18418630</v>
      </c>
      <c r="C229" t="s">
        <v>339</v>
      </c>
      <c r="D229" t="s">
        <v>340</v>
      </c>
      <c r="E229">
        <v>0</v>
      </c>
      <c r="F229">
        <v>2</v>
      </c>
      <c r="G229">
        <v>528.46</v>
      </c>
      <c r="H229">
        <v>0</v>
      </c>
      <c r="I229">
        <v>468</v>
      </c>
    </row>
    <row r="230" spans="1:9" x14ac:dyDescent="0.25">
      <c r="A230" t="s">
        <v>9</v>
      </c>
      <c r="B230">
        <v>17692020</v>
      </c>
      <c r="C230" t="s">
        <v>354</v>
      </c>
      <c r="D230" t="s">
        <v>355</v>
      </c>
      <c r="E230">
        <v>4</v>
      </c>
      <c r="F230">
        <v>12</v>
      </c>
      <c r="G230">
        <v>331</v>
      </c>
      <c r="H230">
        <v>0</v>
      </c>
      <c r="I230">
        <v>0</v>
      </c>
    </row>
    <row r="231" spans="1:9" x14ac:dyDescent="0.25">
      <c r="A231" t="s">
        <v>9</v>
      </c>
      <c r="B231">
        <v>21287077</v>
      </c>
      <c r="C231" t="s">
        <v>36</v>
      </c>
      <c r="D231" t="s">
        <v>37</v>
      </c>
      <c r="E231">
        <v>0</v>
      </c>
      <c r="F231">
        <v>0</v>
      </c>
      <c r="G231">
        <v>397</v>
      </c>
      <c r="H231">
        <v>0</v>
      </c>
      <c r="I231">
        <v>0</v>
      </c>
    </row>
    <row r="232" spans="1:9" x14ac:dyDescent="0.25">
      <c r="A232" t="s">
        <v>9</v>
      </c>
      <c r="B232">
        <v>19373539</v>
      </c>
      <c r="C232" t="s">
        <v>356</v>
      </c>
      <c r="D232" t="s">
        <v>357</v>
      </c>
      <c r="E232">
        <v>4</v>
      </c>
      <c r="F232">
        <v>272</v>
      </c>
      <c r="G232">
        <v>670.73</v>
      </c>
      <c r="H232">
        <v>0</v>
      </c>
      <c r="I232">
        <v>0</v>
      </c>
    </row>
    <row r="233" spans="1:9" x14ac:dyDescent="0.25">
      <c r="A233" t="s">
        <v>9</v>
      </c>
      <c r="B233">
        <v>18132028</v>
      </c>
      <c r="C233" t="s">
        <v>358</v>
      </c>
      <c r="D233" t="s">
        <v>359</v>
      </c>
      <c r="E233">
        <v>5</v>
      </c>
      <c r="F233">
        <v>1</v>
      </c>
      <c r="G233">
        <v>819.5</v>
      </c>
      <c r="H233">
        <v>0</v>
      </c>
      <c r="I233">
        <v>0</v>
      </c>
    </row>
    <row r="234" spans="1:9" x14ac:dyDescent="0.25">
      <c r="A234" t="s">
        <v>9</v>
      </c>
      <c r="B234">
        <v>39171810</v>
      </c>
      <c r="C234" t="s">
        <v>360</v>
      </c>
      <c r="D234" t="s">
        <v>361</v>
      </c>
      <c r="E234">
        <v>4</v>
      </c>
      <c r="F234">
        <v>3</v>
      </c>
      <c r="G234">
        <v>433.77</v>
      </c>
      <c r="H234">
        <v>96.44</v>
      </c>
      <c r="I234">
        <v>868</v>
      </c>
    </row>
    <row r="235" spans="1:9" x14ac:dyDescent="0.25">
      <c r="A235" t="s">
        <v>336</v>
      </c>
      <c r="B235">
        <v>12507445</v>
      </c>
      <c r="C235" t="s">
        <v>362</v>
      </c>
      <c r="D235" t="s">
        <v>363</v>
      </c>
      <c r="E235">
        <v>5</v>
      </c>
      <c r="F235">
        <v>753</v>
      </c>
      <c r="G235">
        <v>343.76</v>
      </c>
      <c r="H235">
        <v>0</v>
      </c>
      <c r="I235">
        <v>118711</v>
      </c>
    </row>
    <row r="236" spans="1:9" x14ac:dyDescent="0.25">
      <c r="A236" t="s">
        <v>9</v>
      </c>
      <c r="B236">
        <v>28550928</v>
      </c>
      <c r="C236" t="s">
        <v>259</v>
      </c>
      <c r="D236" t="s">
        <v>260</v>
      </c>
      <c r="E236">
        <v>0</v>
      </c>
      <c r="F236">
        <v>5</v>
      </c>
      <c r="G236">
        <v>1048.1600000000001</v>
      </c>
      <c r="H236">
        <v>0</v>
      </c>
      <c r="I236">
        <v>0</v>
      </c>
    </row>
    <row r="237" spans="1:9" x14ac:dyDescent="0.25">
      <c r="A237" t="s">
        <v>9</v>
      </c>
      <c r="B237">
        <v>27207583</v>
      </c>
      <c r="C237" t="s">
        <v>364</v>
      </c>
      <c r="D237" t="s">
        <v>365</v>
      </c>
      <c r="E237">
        <v>3</v>
      </c>
      <c r="F237">
        <v>2</v>
      </c>
      <c r="G237">
        <v>613.86</v>
      </c>
      <c r="H237">
        <v>0</v>
      </c>
      <c r="I237">
        <v>667</v>
      </c>
    </row>
    <row r="238" spans="1:9" x14ac:dyDescent="0.25">
      <c r="A238" t="s">
        <v>9</v>
      </c>
      <c r="B238">
        <v>28678909</v>
      </c>
      <c r="C238" t="s">
        <v>366</v>
      </c>
      <c r="D238" t="s">
        <v>367</v>
      </c>
      <c r="E238">
        <v>0</v>
      </c>
      <c r="F238">
        <v>0</v>
      </c>
      <c r="G238">
        <v>375</v>
      </c>
      <c r="H238">
        <v>0</v>
      </c>
      <c r="I238">
        <v>750</v>
      </c>
    </row>
    <row r="239" spans="1:9" x14ac:dyDescent="0.25">
      <c r="A239" t="s">
        <v>18</v>
      </c>
      <c r="B239">
        <v>33230331</v>
      </c>
      <c r="C239" t="s">
        <v>19</v>
      </c>
      <c r="D239" t="s">
        <v>368</v>
      </c>
      <c r="E239">
        <v>5</v>
      </c>
      <c r="F239">
        <v>378</v>
      </c>
      <c r="G239">
        <v>629.33000000000004</v>
      </c>
      <c r="H239">
        <v>0</v>
      </c>
      <c r="I239">
        <v>136815</v>
      </c>
    </row>
    <row r="240" spans="1:9" x14ac:dyDescent="0.25">
      <c r="A240" t="s">
        <v>369</v>
      </c>
      <c r="B240">
        <v>16923767</v>
      </c>
      <c r="C240" t="s">
        <v>339</v>
      </c>
      <c r="D240" t="s">
        <v>340</v>
      </c>
      <c r="E240">
        <v>0</v>
      </c>
      <c r="F240">
        <v>26</v>
      </c>
      <c r="G240">
        <v>632.79999999999995</v>
      </c>
      <c r="H240">
        <v>0</v>
      </c>
      <c r="I240">
        <v>546</v>
      </c>
    </row>
    <row r="241" spans="1:9" x14ac:dyDescent="0.25">
      <c r="A241" t="s">
        <v>9</v>
      </c>
      <c r="B241">
        <v>32676899</v>
      </c>
      <c r="C241" t="s">
        <v>370</v>
      </c>
      <c r="D241" t="s">
        <v>371</v>
      </c>
      <c r="E241">
        <v>0</v>
      </c>
      <c r="F241">
        <v>1</v>
      </c>
      <c r="G241">
        <v>606</v>
      </c>
      <c r="H241">
        <v>0</v>
      </c>
      <c r="I241">
        <v>0</v>
      </c>
    </row>
    <row r="242" spans="1:9" x14ac:dyDescent="0.25">
      <c r="A242" t="s">
        <v>372</v>
      </c>
      <c r="B242">
        <v>21613064</v>
      </c>
      <c r="C242" t="s">
        <v>97</v>
      </c>
      <c r="D242" t="s">
        <v>98</v>
      </c>
      <c r="E242">
        <v>5</v>
      </c>
      <c r="F242">
        <v>94</v>
      </c>
      <c r="G242">
        <v>231.5</v>
      </c>
      <c r="H242">
        <v>0</v>
      </c>
      <c r="I242">
        <v>68595</v>
      </c>
    </row>
    <row r="243" spans="1:9" x14ac:dyDescent="0.25">
      <c r="A243" t="s">
        <v>9</v>
      </c>
      <c r="B243">
        <v>21041721</v>
      </c>
      <c r="C243" t="s">
        <v>373</v>
      </c>
      <c r="D243" t="s">
        <v>374</v>
      </c>
      <c r="E243">
        <v>0</v>
      </c>
      <c r="F243">
        <v>10</v>
      </c>
      <c r="G243">
        <v>724</v>
      </c>
      <c r="H243">
        <v>0</v>
      </c>
      <c r="I243">
        <v>0</v>
      </c>
    </row>
    <row r="244" spans="1:9" x14ac:dyDescent="0.25">
      <c r="A244" t="s">
        <v>12</v>
      </c>
      <c r="B244">
        <v>17812538</v>
      </c>
      <c r="C244" t="s">
        <v>13</v>
      </c>
      <c r="D244" t="s">
        <v>14</v>
      </c>
      <c r="E244">
        <v>4</v>
      </c>
      <c r="F244">
        <v>114</v>
      </c>
      <c r="G244">
        <v>520.28</v>
      </c>
      <c r="H244">
        <v>17607.849999999999</v>
      </c>
      <c r="I244">
        <v>246510</v>
      </c>
    </row>
    <row r="245" spans="1:9" x14ac:dyDescent="0.25">
      <c r="A245" t="s">
        <v>68</v>
      </c>
      <c r="B245">
        <v>29903378</v>
      </c>
      <c r="C245" t="s">
        <v>69</v>
      </c>
      <c r="D245" t="s">
        <v>70</v>
      </c>
      <c r="E245">
        <v>5</v>
      </c>
      <c r="F245">
        <v>117</v>
      </c>
      <c r="G245">
        <v>308.33</v>
      </c>
      <c r="H245">
        <v>0</v>
      </c>
      <c r="I245">
        <v>199684</v>
      </c>
    </row>
    <row r="246" spans="1:9" x14ac:dyDescent="0.25">
      <c r="A246" t="s">
        <v>15</v>
      </c>
      <c r="B246">
        <v>16880795</v>
      </c>
      <c r="C246" t="s">
        <v>375</v>
      </c>
      <c r="D246" t="s">
        <v>376</v>
      </c>
      <c r="E246">
        <v>4</v>
      </c>
      <c r="F246">
        <v>69</v>
      </c>
      <c r="G246">
        <v>360.46</v>
      </c>
      <c r="H246">
        <v>0</v>
      </c>
      <c r="I246">
        <v>724</v>
      </c>
    </row>
    <row r="247" spans="1:9" x14ac:dyDescent="0.25">
      <c r="A247" t="s">
        <v>9</v>
      </c>
      <c r="B247">
        <v>18904347</v>
      </c>
      <c r="C247" t="s">
        <v>377</v>
      </c>
      <c r="D247" t="s">
        <v>378</v>
      </c>
      <c r="E247">
        <v>0</v>
      </c>
      <c r="F247">
        <v>0</v>
      </c>
      <c r="G247">
        <v>1260</v>
      </c>
      <c r="H247">
        <v>0</v>
      </c>
      <c r="I247">
        <v>0</v>
      </c>
    </row>
    <row r="248" spans="1:9" x14ac:dyDescent="0.25">
      <c r="A248" t="s">
        <v>9</v>
      </c>
      <c r="B248">
        <v>20824608</v>
      </c>
      <c r="C248" t="s">
        <v>379</v>
      </c>
      <c r="D248" t="s">
        <v>380</v>
      </c>
      <c r="E248">
        <v>2</v>
      </c>
      <c r="F248">
        <v>1</v>
      </c>
      <c r="G248">
        <v>613.46</v>
      </c>
      <c r="H248">
        <v>0</v>
      </c>
      <c r="I248">
        <v>0</v>
      </c>
    </row>
  </sheetData>
  <sortState ref="K2:M24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2021-09-28T23:36:51Z</dcterms:created>
  <dcterms:modified xsi:type="dcterms:W3CDTF">2021-09-29T09:40:17Z</dcterms:modified>
</cp:coreProperties>
</file>