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0" i="1" l="1"/>
  <c r="L52" i="1"/>
  <c r="L86" i="1"/>
  <c r="L76" i="1"/>
  <c r="L7" i="1"/>
  <c r="L22" i="1"/>
  <c r="L40" i="1"/>
  <c r="L45" i="1"/>
  <c r="L81" i="1"/>
  <c r="L19" i="1"/>
  <c r="L98" i="1"/>
  <c r="L16" i="1"/>
  <c r="L44" i="1"/>
  <c r="L94" i="1"/>
  <c r="L33" i="1"/>
  <c r="L95" i="1"/>
  <c r="L82" i="1"/>
  <c r="L24" i="1"/>
  <c r="L4" i="1"/>
  <c r="L28" i="1"/>
  <c r="L64" i="1"/>
  <c r="L83" i="1"/>
  <c r="L80" i="1"/>
  <c r="L91" i="1"/>
  <c r="L31" i="1"/>
  <c r="L15" i="1"/>
  <c r="L47" i="1"/>
  <c r="L72" i="1"/>
  <c r="L51" i="1"/>
  <c r="L99" i="1"/>
  <c r="L9" i="1"/>
  <c r="L11" i="1"/>
  <c r="L93" i="1"/>
  <c r="L74" i="1"/>
  <c r="L57" i="1"/>
  <c r="L71" i="1"/>
  <c r="L67" i="1"/>
  <c r="L39" i="1"/>
  <c r="L66" i="1"/>
  <c r="L18" i="1"/>
  <c r="L73" i="1"/>
  <c r="L69" i="1"/>
  <c r="L101" i="1"/>
  <c r="L34" i="1"/>
  <c r="L3" i="1"/>
  <c r="L75" i="1"/>
  <c r="L26" i="1"/>
  <c r="L10" i="1"/>
  <c r="L53" i="1"/>
  <c r="L6" i="1"/>
  <c r="L79" i="1"/>
  <c r="L58" i="1"/>
  <c r="L8" i="1"/>
  <c r="L70" i="1"/>
  <c r="L102" i="1"/>
  <c r="L42" i="1"/>
  <c r="L105" i="1"/>
  <c r="L78" i="1"/>
  <c r="L32" i="1"/>
  <c r="L68" i="1"/>
  <c r="L14" i="1"/>
  <c r="L46" i="1"/>
  <c r="L100" i="1"/>
  <c r="L104" i="1"/>
  <c r="L49" i="1"/>
  <c r="L27" i="1"/>
  <c r="L63" i="1"/>
  <c r="L84" i="1"/>
  <c r="L54" i="1"/>
  <c r="L85" i="1"/>
  <c r="L30" i="1"/>
  <c r="L5" i="1"/>
  <c r="L41" i="1"/>
  <c r="L62" i="1"/>
  <c r="L87" i="1"/>
  <c r="L90" i="1"/>
  <c r="L88" i="1"/>
  <c r="L29" i="1"/>
  <c r="L96" i="1"/>
  <c r="L13" i="1"/>
  <c r="L37" i="1"/>
  <c r="L48" i="1"/>
  <c r="L77" i="1"/>
  <c r="L12" i="1"/>
  <c r="M12" i="1" s="1"/>
  <c r="L92" i="1"/>
  <c r="L55" i="1"/>
  <c r="L97" i="1"/>
  <c r="L56" i="1"/>
  <c r="L38" i="1"/>
  <c r="L2" i="1"/>
  <c r="L17" i="1"/>
  <c r="L20" i="1"/>
  <c r="L59" i="1"/>
  <c r="L36" i="1"/>
  <c r="L43" i="1"/>
  <c r="L21" i="1"/>
  <c r="L103" i="1"/>
  <c r="L65" i="1"/>
  <c r="L35" i="1"/>
  <c r="L89" i="1"/>
  <c r="L25" i="1"/>
  <c r="L61" i="1"/>
  <c r="L50" i="1"/>
  <c r="L23" i="1"/>
  <c r="M23" i="1" l="1"/>
  <c r="M21" i="1"/>
  <c r="M56" i="1"/>
  <c r="M5" i="1"/>
  <c r="M68" i="1"/>
  <c r="M10" i="1"/>
  <c r="M71" i="1"/>
  <c r="M72" i="1"/>
  <c r="M91" i="1"/>
  <c r="M28" i="1"/>
  <c r="M95" i="1"/>
  <c r="M16" i="1"/>
  <c r="M45" i="1"/>
  <c r="M76" i="1"/>
  <c r="M50" i="1"/>
  <c r="M35" i="1"/>
  <c r="M43" i="1"/>
  <c r="M17" i="1"/>
  <c r="M97" i="1"/>
  <c r="M77" i="1"/>
  <c r="M96" i="1"/>
  <c r="M87" i="1"/>
  <c r="M30" i="1"/>
  <c r="M63" i="1"/>
  <c r="M100" i="1"/>
  <c r="M32" i="1"/>
  <c r="M102" i="1"/>
  <c r="M79" i="1"/>
  <c r="M26" i="1"/>
  <c r="M101" i="1"/>
  <c r="M66" i="1"/>
  <c r="M57" i="1"/>
  <c r="M9" i="1"/>
  <c r="M47" i="1"/>
  <c r="M80" i="1"/>
  <c r="M4" i="1"/>
  <c r="M33" i="1"/>
  <c r="M98" i="1"/>
  <c r="M40" i="1"/>
  <c r="M86" i="1"/>
  <c r="M89" i="1"/>
  <c r="M20" i="1"/>
  <c r="M13" i="1"/>
  <c r="M84" i="1"/>
  <c r="M58" i="1"/>
  <c r="M18" i="1"/>
  <c r="M61" i="1"/>
  <c r="M36" i="1"/>
  <c r="M55" i="1"/>
  <c r="M62" i="1"/>
  <c r="M85" i="1"/>
  <c r="M27" i="1"/>
  <c r="M46" i="1"/>
  <c r="M78" i="1"/>
  <c r="M70" i="1"/>
  <c r="M6" i="1"/>
  <c r="M75" i="1"/>
  <c r="M69" i="1"/>
  <c r="M39" i="1"/>
  <c r="M74" i="1"/>
  <c r="M99" i="1"/>
  <c r="M15" i="1"/>
  <c r="M83" i="1"/>
  <c r="M24" i="1"/>
  <c r="M94" i="1"/>
  <c r="M19" i="1"/>
  <c r="M22" i="1"/>
  <c r="M52" i="1"/>
  <c r="M90" i="1"/>
  <c r="M104" i="1"/>
  <c r="M42" i="1"/>
  <c r="M34" i="1"/>
  <c r="M11" i="1"/>
  <c r="M65" i="1"/>
  <c r="M2" i="1"/>
  <c r="M48" i="1"/>
  <c r="M29" i="1"/>
  <c r="M25" i="1"/>
  <c r="M103" i="1"/>
  <c r="M59" i="1"/>
  <c r="M38" i="1"/>
  <c r="M92" i="1"/>
  <c r="M37" i="1"/>
  <c r="M88" i="1"/>
  <c r="M41" i="1"/>
  <c r="M54" i="1"/>
  <c r="M49" i="1"/>
  <c r="M14" i="1"/>
  <c r="M105" i="1"/>
  <c r="M8" i="1"/>
  <c r="M53" i="1"/>
  <c r="M3" i="1"/>
  <c r="M73" i="1"/>
  <c r="M67" i="1"/>
  <c r="M93" i="1"/>
  <c r="M51" i="1"/>
  <c r="M31" i="1"/>
  <c r="M64" i="1"/>
  <c r="M82" i="1"/>
  <c r="M44" i="1"/>
  <c r="M81" i="1"/>
  <c r="M7" i="1"/>
  <c r="M60" i="1"/>
</calcChain>
</file>

<file path=xl/sharedStrings.xml><?xml version="1.0" encoding="utf-8"?>
<sst xmlns="http://schemas.openxmlformats.org/spreadsheetml/2006/main" count="659" uniqueCount="344">
  <si>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</si>
  <si>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</si>
  <si>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</si>
  <si>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</si>
  <si>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</si>
  <si>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</si>
  <si>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</si>
  <si>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</si>
  <si>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</si>
  <si>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Чай улун / женьшеневый / Зеленый чай / китайский чай / чай зеленый / чай рассыпной / рассыпной чай / Женьшень улун / китайский улун / рассыпной листовой чай</t>
  </si>
  <si>
    <t>CEREMONY TEA</t>
  </si>
  <si>
    <t>ИП Белых Филипп Михайлович</t>
  </si>
  <si>
    <t>Холодный чай черный / 12 шт.</t>
  </si>
  <si>
    <t>Greenice</t>
  </si>
  <si>
    <t>ООО "ПЕРСПЕКТИВА"</t>
  </si>
  <si>
    <t>Чай ежевика / Банка 75 мл</t>
  </si>
  <si>
    <t>VitApteka.ru</t>
  </si>
  <si>
    <t>ИП Ломоносов Олег Витальевич</t>
  </si>
  <si>
    <t>Чай черный / рассыпной</t>
  </si>
  <si>
    <t>Heladiv</t>
  </si>
  <si>
    <t>ООО "ИТАЛКО РИТЕЙЛ"</t>
  </si>
  <si>
    <t>Чай улун / Зеленый чай / Чай улун / Рассыпной листовой / Молочный улун пермиум класса OOLONG / молочный улун</t>
  </si>
  <si>
    <t>TEATALK</t>
  </si>
  <si>
    <t>ИП Одинцов Александр Елисеевич</t>
  </si>
  <si>
    <t>Краснодарский с 1947 года</t>
  </si>
  <si>
    <t>ИП Васильев Александр Владимирович</t>
  </si>
  <si>
    <t>Чай черный / в пакетиках</t>
  </si>
  <si>
    <t>BERNLEY</t>
  </si>
  <si>
    <t>ООО "ЯКОВЛЕВСКАЯ ЧАЕРАЗВЕСОЧНАЯ ФАБРИКА"</t>
  </si>
  <si>
    <t>Холодный чай чай с добавками / чай чёрный / чай с лимоном / 6 шт.</t>
  </si>
  <si>
    <t>Nestea</t>
  </si>
  <si>
    <t>АО "КОМПАНИЯ РОСИНКА"</t>
  </si>
  <si>
    <t>Чай</t>
  </si>
  <si>
    <t>NOYER</t>
  </si>
  <si>
    <t>ИП Колганов Юрий Андреевич</t>
  </si>
  <si>
    <t>Чай Зеленый чай / матча зеленая / зеленый порошковый / порошок / Порошковый / порошкообразный чай</t>
  </si>
  <si>
    <t>Foodium</t>
  </si>
  <si>
    <t>ООО "МОКЕДО"</t>
  </si>
  <si>
    <t>Холодный чай Иван-Чай / чай с добавками / Чай с ягодами / 4 шт.</t>
  </si>
  <si>
    <t>Rusberries Enjoy</t>
  </si>
  <si>
    <t>ООО "АЗЕРИЯ"</t>
  </si>
  <si>
    <t>NULKA</t>
  </si>
  <si>
    <t>ООО "НУЛЬКА"</t>
  </si>
  <si>
    <t>Чай мате / рассыпной</t>
  </si>
  <si>
    <t>Polezzno</t>
  </si>
  <si>
    <t>ООО "ПОЛЕЗЗНО"</t>
  </si>
  <si>
    <t>Чай гречишный чай / гранулированный чай</t>
  </si>
  <si>
    <t>RE:FOOD</t>
  </si>
  <si>
    <t>ИП Федьковский Вячеслав Андреевич</t>
  </si>
  <si>
    <t>Чай травяной / Порошковый</t>
  </si>
  <si>
    <t>Чай гречишный чай / в пакетиках</t>
  </si>
  <si>
    <t>Чай улун / Зеленый чай / китайский чай / те гуань инь / тегуаньинь / тегуанинь / железная богиня милосердия / рассыпной чай / Те Гуаньинь / китайский улун / рассыпной листовой чай</t>
  </si>
  <si>
    <t>Холодный чай</t>
  </si>
  <si>
    <t>ARIZONA</t>
  </si>
  <si>
    <t>ИП Гозеян Геворг Норикович</t>
  </si>
  <si>
    <t>Чай листовой</t>
  </si>
  <si>
    <t>Richard</t>
  </si>
  <si>
    <t>ОБЩЕСТВО С ОГРАНИЧЕННОЙ ОТВЕТСТВЕННОСТЬЮ "МАЙ-ФУДС"</t>
  </si>
  <si>
    <t>Чай травяной / рассыпной</t>
  </si>
  <si>
    <t>Hilltop</t>
  </si>
  <si>
    <t>Столичные поставки ООО</t>
  </si>
  <si>
    <t>Чай зеленый / Черный чай</t>
  </si>
  <si>
    <t>ЧайДари</t>
  </si>
  <si>
    <t>ИП Копьёва Ольга Михайловна</t>
  </si>
  <si>
    <t>Чай Зеленый чай / пакетированный чай / в пакетиках / пакетированный</t>
  </si>
  <si>
    <t>Alokozay</t>
  </si>
  <si>
    <t>ИП Галимов Рустем Русланович</t>
  </si>
  <si>
    <t>Майский</t>
  </si>
  <si>
    <t>VeganNova</t>
  </si>
  <si>
    <t>ИП Муратова Анастасия Витальевна</t>
  </si>
  <si>
    <t>Чай синий / масала / анчан / Рассыпной чай / Порошковый чай</t>
  </si>
  <si>
    <t>Чай рассыпной</t>
  </si>
  <si>
    <t>Чай матча / подарочный набор чая / чай подарочный / порошкообразный чай / матча порошок / чай матча</t>
  </si>
  <si>
    <t>Old Monk</t>
  </si>
  <si>
    <t>ИП Еремеева Елена Владимировна</t>
  </si>
  <si>
    <t>Горные травы</t>
  </si>
  <si>
    <t>ИП Плешкан Анастасия Васильевна</t>
  </si>
  <si>
    <t>Холодный чай зеленый / 12 шт.</t>
  </si>
  <si>
    <t>Чай травяной / упаковка</t>
  </si>
  <si>
    <t>Худеем за неделю</t>
  </si>
  <si>
    <t>ООО "ЛЕОВИТ НУТРИО"</t>
  </si>
  <si>
    <t>Чай черный / зеленый / Рассыпной чай</t>
  </si>
  <si>
    <t>НетНеСлипнется</t>
  </si>
  <si>
    <t>ИП Котов Игорь Владимирович</t>
  </si>
  <si>
    <t>Чай ассорти / в сашетах</t>
  </si>
  <si>
    <t>Чай зеленый / рассыпной</t>
  </si>
  <si>
    <t>Narmak</t>
  </si>
  <si>
    <t>ООО "ПОЗИТИВ"</t>
  </si>
  <si>
    <t>ИП Тарасенко Данил Александрович</t>
  </si>
  <si>
    <t>Чай пуэр / байховый / китайский чай / ферментированный / шу пуэр / пуэр шу / Черный шу пуэр / Китайский чай Пуэр Шу / прессованный</t>
  </si>
  <si>
    <t>JAY SHREE TEA</t>
  </si>
  <si>
    <t>ИП Чайкина Татьяна Николаевна</t>
  </si>
  <si>
    <t>Чай черный / травяной / иван чай / рассыпной</t>
  </si>
  <si>
    <t>Глазова гора</t>
  </si>
  <si>
    <t>СОЮЗ ПРОИЗВОДИТЕЛЕЙ ИГРУШЕК ООО</t>
  </si>
  <si>
    <t>Холодный чай Иван-Чай</t>
  </si>
  <si>
    <t>Чай анчан / Порошковый</t>
  </si>
  <si>
    <t>Кокос и Кедр</t>
  </si>
  <si>
    <t>ИП Тарба Кристина Германовна</t>
  </si>
  <si>
    <t>teacoroom</t>
  </si>
  <si>
    <t>ИП Миронова Елена Александровна</t>
  </si>
  <si>
    <t>Чай пакетированный чай / Для похудения / Очищающий / в пакетиках / 20 чайных пакетиков</t>
  </si>
  <si>
    <t>GUARCHIBAO</t>
  </si>
  <si>
    <t>Общество с ограниченной ответственностью "КРАЕР"</t>
  </si>
  <si>
    <t>Чай черный / пакетированный / пакетированный чай / в пакетиках</t>
  </si>
  <si>
    <t>Klassik</t>
  </si>
  <si>
    <t>АО "КЛАССИК"</t>
  </si>
  <si>
    <t>Холодный чай чай зеленый / Чай с клубникой / 6 шт.</t>
  </si>
  <si>
    <t>Чай фруктовый / ягодный / рассыпной</t>
  </si>
  <si>
    <t>TEACHER</t>
  </si>
  <si>
    <t>ООО "ТИЧЕРС"</t>
  </si>
  <si>
    <t>Чай зеленый / матча / матча зеленая / рассыпной / Порошковый / чай зеленый</t>
  </si>
  <si>
    <t>GOODPLUS</t>
  </si>
  <si>
    <t>ООО "АП ПРОДАКШН"</t>
  </si>
  <si>
    <t>Чай травяной / Гречишный чай темный / чай из гречихи</t>
  </si>
  <si>
    <t>Чай желтый / гранулированный / ку цяо / куцяо / татарская гречиха / гречишный чай / гранулированный чай / чай рассыпной / рассыпной чай / чай из гречихи / Гранулированный</t>
  </si>
  <si>
    <t>Чай чайный напиток / чай подарочный / здоровое питание / капсулы / Чай в банке / чай для иммунитета</t>
  </si>
  <si>
    <t>Angel Healthy</t>
  </si>
  <si>
    <t>ИП Насыров Тимур Фархадович</t>
  </si>
  <si>
    <t>Холодный чай 4 шт.</t>
  </si>
  <si>
    <t>Чайная Трапеза</t>
  </si>
  <si>
    <t>ООО "ТРАДИЦИЯ"</t>
  </si>
  <si>
    <t>Чай травяной / в пакетиках</t>
  </si>
  <si>
    <t>Милфорд</t>
  </si>
  <si>
    <t>ООО "Е-КОМ ТРЕЙД"</t>
  </si>
  <si>
    <t>organic day</t>
  </si>
  <si>
    <t>ИП Билык Захар Игоревич</t>
  </si>
  <si>
    <t>Чай облепиховый Golden Mix ассорти в стиках 21 шт</t>
  </si>
  <si>
    <t>ООО "ПРО ТРЕЙД"</t>
  </si>
  <si>
    <t>Чай цветочный / рассыпной</t>
  </si>
  <si>
    <t>Чай матча / Зеленый чай / Очищающий / Порошковый / чай / матча порошок</t>
  </si>
  <si>
    <t>CoffeeKo</t>
  </si>
  <si>
    <t>ООО "ТАЙМ ФОР ТИ"</t>
  </si>
  <si>
    <t>Чай ягодный чай / китайский зеленый чай / китайский улун / листовой чай / китайский чай / ягодный</t>
  </si>
  <si>
    <t>Minglun Tea Co., LTD</t>
  </si>
  <si>
    <t>ИП Лавриков Кирилл Валерьевич</t>
  </si>
  <si>
    <t>Чай ароматизированный / Чай черный листовой</t>
  </si>
  <si>
    <t>Nadin Tea&amp;Coffee</t>
  </si>
  <si>
    <t>ИП Дядюра Натан Евгеньевич</t>
  </si>
  <si>
    <t>Чай ассорти / в пакетиках</t>
  </si>
  <si>
    <t>Fortiza</t>
  </si>
  <si>
    <t>ФОРТИЗАПРЕСС ООО</t>
  </si>
  <si>
    <t>Чай масала / порошкообразный чай</t>
  </si>
  <si>
    <t>Titisa</t>
  </si>
  <si>
    <t>ИП Саржанов Андрей Радикович</t>
  </si>
  <si>
    <t>Ассам</t>
  </si>
  <si>
    <t>ООО "АССАМИКА"</t>
  </si>
  <si>
    <t>Чай травяной / ягодный / рассыпной</t>
  </si>
  <si>
    <t>Taina Lesa</t>
  </si>
  <si>
    <t>ИП Бородненко Ксения Юрьевна</t>
  </si>
  <si>
    <t>Чай черный / в сашетах</t>
  </si>
  <si>
    <t>Чай черный / зеленый / фруктовый</t>
  </si>
  <si>
    <t>Чай ягодный / растворимый / в стиках</t>
  </si>
  <si>
    <t>MERON Tea</t>
  </si>
  <si>
    <t>ИП Рамазанов Иван Игоревич</t>
  </si>
  <si>
    <t>Чай ароматизированный / в пирамидках</t>
  </si>
  <si>
    <t>МАЙ-ФУДС ООО</t>
  </si>
  <si>
    <t>Холодный чай чай чёрный / фруктовый чай / Чай черный с тропическими фруктами / 6 шт.</t>
  </si>
  <si>
    <t>Холодный чай Чай черный с лесными ягодами / черный чай с добавками / 6 шт.</t>
  </si>
  <si>
    <t>ТМ Избранное из моря чая</t>
  </si>
  <si>
    <t>ИП Михайлов Алексей Александрович</t>
  </si>
  <si>
    <t>Чай улун / пуэр / Красный чай / Рассыпной чай</t>
  </si>
  <si>
    <t>Nature Studio</t>
  </si>
  <si>
    <t>Горбов Александр Егорович</t>
  </si>
  <si>
    <t>Чай зеленый / листовой / с добавками / рассыпной / среднелистовой</t>
  </si>
  <si>
    <t>BEFRUITBE</t>
  </si>
  <si>
    <t>ООО "АЛИЧЕ"</t>
  </si>
  <si>
    <t>Холодный чай растворимый / 3 шт.</t>
  </si>
  <si>
    <t>Красный дракон СПБ</t>
  </si>
  <si>
    <t>ИП Богдашкина Анастасия Михайловна</t>
  </si>
  <si>
    <t>РАЙСКИЕ ПТИЦЫ</t>
  </si>
  <si>
    <t>ООО "АРОМАТ ЭКСТРА"</t>
  </si>
  <si>
    <t>Чай в сашетах</t>
  </si>
  <si>
    <t>Curtis</t>
  </si>
  <si>
    <t>Чай черный / ароматизированный</t>
  </si>
  <si>
    <t>Hyson</t>
  </si>
  <si>
    <t>ООО "АРТ ИМПЕКС"</t>
  </si>
  <si>
    <t>Чай ягодный / полезный / порционный чай</t>
  </si>
  <si>
    <t>Ресторанный чай V.Shpakova</t>
  </si>
  <si>
    <t>ИП Шпакова Валентина Александровна</t>
  </si>
  <si>
    <t>Чай ароматизированный / в пакетиках</t>
  </si>
  <si>
    <t>Чай мятный / в пакетиках</t>
  </si>
  <si>
    <t>Чай Зеленый чай / молочный улун / листовой чай / рассыпной / китайский листовой чай</t>
  </si>
  <si>
    <t>Ненашев Дмитрий Викторович ИП</t>
  </si>
  <si>
    <t>ИП Ненашев Дмитрий Викторович</t>
  </si>
  <si>
    <t>Berton</t>
  </si>
  <si>
    <t>ООО "МИР КОЛЛАБОРАЦИИ"</t>
  </si>
  <si>
    <t>Чай матча зеленая / чай зеленый</t>
  </si>
  <si>
    <t>Matcha Bio</t>
  </si>
  <si>
    <t>ООО "НЕ ТОЛЬКО КОФЕ"</t>
  </si>
  <si>
    <t>RONNEFELDT</t>
  </si>
  <si>
    <t>ИП Бочкова Ирина Николаевна</t>
  </si>
  <si>
    <t>Pirina ECO</t>
  </si>
  <si>
    <t>ИП Байер Максим Артурович</t>
  </si>
  <si>
    <t>Чай пуэр / Пуэр шен / крупнолистовой чай / Прессованный чай / китайский чай</t>
  </si>
  <si>
    <t>Вкусный чай</t>
  </si>
  <si>
    <t>ИП Темтюгов Михаил Алексеевич</t>
  </si>
  <si>
    <t>Чай улун / молочный улун / улун китайский / листовой / Рассыпной чай</t>
  </si>
  <si>
    <t>Startvita</t>
  </si>
  <si>
    <t>ООО "ЕКАВ"</t>
  </si>
  <si>
    <t>Чай травяной / мате / тонизирующий / рассыпной / в упаковке</t>
  </si>
  <si>
    <t>Amanda</t>
  </si>
  <si>
    <t>СЕВЕРНЫЙ ТОРГОВЫЙ ОРДЕН ООО</t>
  </si>
  <si>
    <t>Холодный чай гречишный / гречишный чай / 1</t>
  </si>
  <si>
    <t>Nature's own Factory</t>
  </si>
  <si>
    <t>ООО "4ФРЭШ"</t>
  </si>
  <si>
    <t>Чай улун / Зеленый чай / китайский чай / зеленый чай молочный / китайский зеленый чай / рассыпной чай / чай молочный улун / китайский улун / Чай улун / рассыпной листовой чай</t>
  </si>
  <si>
    <t>Чай травяной / ЧАЙ ИСТОЧНИК ЭНЕРГИИ РУЧНОЙ СБОР / рассыпной</t>
  </si>
  <si>
    <t>Чай травяной / прессованный</t>
  </si>
  <si>
    <t>Калмыцкий чай</t>
  </si>
  <si>
    <t>ООО "УРОЖАЙ"</t>
  </si>
  <si>
    <t>Чай имбирный / в пирамидках</t>
  </si>
  <si>
    <t>Gold Kili</t>
  </si>
  <si>
    <t>ООО "ГЕНЕЗИС ИМПЭКС"</t>
  </si>
  <si>
    <t>Чай каркаде / фруктовый чай / Гибискус / Рассыпной чай / Рассыпной листовой / Чай каркаде листовой</t>
  </si>
  <si>
    <t>Дело в Чае</t>
  </si>
  <si>
    <t>ИП Тарасов Сергей Владимирович</t>
  </si>
  <si>
    <t>MUTE</t>
  </si>
  <si>
    <t>ИП Данилов Андрей Анатольевич</t>
  </si>
  <si>
    <t>Чай зеленый</t>
  </si>
  <si>
    <t>Riche Nature</t>
  </si>
  <si>
    <t>ООО ТД "САНДЕР"</t>
  </si>
  <si>
    <t>Чай улун / молочный улун / зеленый китайский чай / рассыпной</t>
  </si>
  <si>
    <t>Mitchel Tea</t>
  </si>
  <si>
    <t>ИП Бакулин Михаил Александрович</t>
  </si>
  <si>
    <t>Чай жасминовый чай / жасминовый улун / Жасминовый / Чай улун / рассыпной</t>
  </si>
  <si>
    <t>Tea Cup</t>
  </si>
  <si>
    <t>ООО "СИЛА ЦВЕТОВ"</t>
  </si>
  <si>
    <t>Чай чай черный байховый / Чай байховый / ЧАЙ АРОМАТНЫЙ РУЧНОЙ СБОР</t>
  </si>
  <si>
    <t>Пиала</t>
  </si>
  <si>
    <t>ООО "ВЕСТИНТЕХ"</t>
  </si>
  <si>
    <t>Чай травяной / Гречишный чай темный / гречишный чай</t>
  </si>
  <si>
    <t>Чай черный / фруктовый / листовой чай / листовой чай</t>
  </si>
  <si>
    <t>FRUTEA</t>
  </si>
  <si>
    <t>ООО "РЧК-ТРЕЙДИНГ"</t>
  </si>
  <si>
    <t>Чай черный / чай чёрный / чай / чай черный байховый / чай листовой / чай рассыпной / Чай байховый / рассыпной</t>
  </si>
  <si>
    <t>MK Rajha</t>
  </si>
  <si>
    <t>Чай матча / Зеленый чай / порошковый</t>
  </si>
  <si>
    <t>ORIGAMI TEA</t>
  </si>
  <si>
    <t>ИП Романов Виталий Александрович</t>
  </si>
  <si>
    <t>Чай Чай черный байховый крупнолистовой / Чай черный байховый в железной банке</t>
  </si>
  <si>
    <t>ти тэнг</t>
  </si>
  <si>
    <t>ИП Карданов Асланбек Суфадинович</t>
  </si>
  <si>
    <t>Чай Травяной чай / рассыпной / травяной чай</t>
  </si>
  <si>
    <t>Чай пуэр / китайский чай / прессованный / ферментированный чай / Прессованный чай / прессованный блин</t>
  </si>
  <si>
    <t>Tea Community</t>
  </si>
  <si>
    <t>ИП Маргарян Ануш Геворговна</t>
  </si>
  <si>
    <t>Чай зеленый / Зеленый чай / китайский чай / жасминовый чай / чай зеленый / чай листовой / чай рассыпной / рассыпной чай / рассыпной листовой чай</t>
  </si>
  <si>
    <t>Чай зеленый / цветочный / мятный / рассыпной / травяной сбор / чай с добавками травяной / траявяной чай / Чай зелёный с травами / Чай с травами / Чай с чабрецом / Чай без кофеина / рассыпной</t>
  </si>
  <si>
    <t>ИМПЕРИЯ ЧАЯ</t>
  </si>
  <si>
    <t>ИП Лаврикова Галина Александровна</t>
  </si>
  <si>
    <t>Чай пуэр / китайский чай / чай чёрный / Черный чай / ферментированный / листовой / шу пуэр / пуэр шу / прессованный / чай китайский / Элитный чай / прессованный / Пуэр / Прессованный чай / листовой чай</t>
  </si>
  <si>
    <t>GUANG FU TEA CO</t>
  </si>
  <si>
    <t>Лаврикова Галина Александровна ИП</t>
  </si>
  <si>
    <t>Чай фруктовый / фильтр-пакеты</t>
  </si>
  <si>
    <t>EASTFORD</t>
  </si>
  <si>
    <t>ООО "ОБЪЕДИНЕННАЯ ЧАЙНАЯ КОМПАНИЯ"</t>
  </si>
  <si>
    <t>Чай рассыпной / листовой / крупнолистовой</t>
  </si>
  <si>
    <t>TiSun</t>
  </si>
  <si>
    <t>ООО "ЕКОМ КОМПАНИ"</t>
  </si>
  <si>
    <t>Фабрика счастья</t>
  </si>
  <si>
    <t>ООО "СИМАМАРТ"</t>
  </si>
  <si>
    <t>AKBAR</t>
  </si>
  <si>
    <t>Чай пуэр / прессованный</t>
  </si>
  <si>
    <t>ИП Валиуллин Рамис Фархатович</t>
  </si>
  <si>
    <t>Чай черный / листовой / фруктовый чай / листовой / Рассыпной чай / сублимированный</t>
  </si>
  <si>
    <t>ТРАДИЦИЯ ООО</t>
  </si>
  <si>
    <t>Jaf Tea</t>
  </si>
  <si>
    <t>ООО "РЕВАЛ"</t>
  </si>
  <si>
    <t>Холодный чай чай чёрный / Чай черный с вишней / 6 шт.</t>
  </si>
  <si>
    <t>Чай рассыпной листовой чай</t>
  </si>
  <si>
    <t>нет бренда</t>
  </si>
  <si>
    <t>ИП Сафина Эльвира Федоровна</t>
  </si>
  <si>
    <t>Наурыз</t>
  </si>
  <si>
    <t>Холодный чай чай зеленый / Чай с ягодами / 6 шт.</t>
  </si>
  <si>
    <t>Чай Зеленый чай / Черный чай / молочный улун / рассыпной / листовой / крупнолистовой</t>
  </si>
  <si>
    <t>Холодный чай Иван-Чай / Чай с ягодами / Иван-чай кипрей / 4 шт.</t>
  </si>
  <si>
    <t>Чай черный / ягодный / иван чай / рассыпной</t>
  </si>
  <si>
    <t>ООО "СПИ"</t>
  </si>
  <si>
    <t>Чай Травяной чай / Рассыпной листовой</t>
  </si>
  <si>
    <t>ЧаЕ</t>
  </si>
  <si>
    <t>ИП Казин Илья Александрович</t>
  </si>
  <si>
    <t>Чай черный / чай чёрный / Черный чай / черный чай листовой / черный листовой / Индийский черный чай ассам / рассыпной / листовой / Рассыпной чай / Чай черный листовой / весовой / среднелистовой / рассыпной листовой чай / Рассыпной листовой / листо...</t>
  </si>
  <si>
    <t>RAYFIELD</t>
  </si>
  <si>
    <t>РЭЙФИЛД ООО</t>
  </si>
  <si>
    <t>Yorkshire Gold</t>
  </si>
  <si>
    <t>ООО "МЕГАБЭСТФУД"</t>
  </si>
  <si>
    <t>Чай листовой чай / Травяной чай / Лемонграсс / Чай рассыпной крупнолистовой</t>
  </si>
  <si>
    <t>Africa Natural</t>
  </si>
  <si>
    <t>ООО "ГРАМАЛ"</t>
  </si>
  <si>
    <t>Чай матча / Зеленый чай / порошковый / Порошковый</t>
  </si>
  <si>
    <t>Чай ассорти / рассыпной</t>
  </si>
  <si>
    <t>СУГРЕВЪ</t>
  </si>
  <si>
    <t>ООО "ВВП"</t>
  </si>
  <si>
    <t>Чай гречишный / Травяной чай / гречишный чай / Гранулированный / Рассыпной чай / гречишный чай</t>
  </si>
  <si>
    <t>Чай улун / в пакетиках</t>
  </si>
  <si>
    <t>Чёрный Дракон</t>
  </si>
  <si>
    <t>ООО "МЕРКУРИЙ"</t>
  </si>
  <si>
    <t>Чай пуэр / пуэр шу / прессованный</t>
  </si>
  <si>
    <t>Art of Tea</t>
  </si>
  <si>
    <t>ИП Власов Андрей Валерьевич</t>
  </si>
  <si>
    <t>Чай пуэр / прессованный / подарочный набор чая / прессованный</t>
  </si>
  <si>
    <t>Williams</t>
  </si>
  <si>
    <t>Чай ассорти</t>
  </si>
  <si>
    <t>Чай матча / маття / матча зеленая</t>
  </si>
  <si>
    <t>Чай зеленый / Растворимый порошок / растворимый чай</t>
  </si>
  <si>
    <t>TEAVORY</t>
  </si>
  <si>
    <t>ИП Буй Минь Вьет</t>
  </si>
  <si>
    <t>Leoste Tea</t>
  </si>
  <si>
    <t>ООО "ЧАЙНЫЙ ДОМ "ЛЕОСТЕ"</t>
  </si>
  <si>
    <t>Чай красный / рассыпной</t>
  </si>
  <si>
    <t>KEJO</t>
  </si>
  <si>
    <t>ООО "ПАРТНЕР ПЛЮС"</t>
  </si>
  <si>
    <t>Чай ягодный / рассыпной</t>
  </si>
  <si>
    <t>Краснодарский Ручной Сбор</t>
  </si>
  <si>
    <t>ИП Черняков Сергей Андреевич</t>
  </si>
  <si>
    <t>Чай каркаде / фруктовый чай / ягодный чай / рассыпной / листовой</t>
  </si>
  <si>
    <t>семь знаков</t>
  </si>
  <si>
    <t>ИП Марьин Вадим Анатольевич</t>
  </si>
  <si>
    <t>Чай ароматизированный / рассыпной</t>
  </si>
  <si>
    <t>Чай фруктовый / чай зелённый / листовой чай / Чай зеленый листовой / листовой чай / чай подарок</t>
  </si>
  <si>
    <t>Чай мате / фруктовый чай / цитрусовый / рассыпной</t>
  </si>
  <si>
    <t>ИП Литвинов Александр Викторович</t>
  </si>
  <si>
    <t>Чай ассорти / в стиках</t>
  </si>
  <si>
    <t>Teatone</t>
  </si>
  <si>
    <t>ООО "А-ТРЕЙД"</t>
  </si>
  <si>
    <t>Чай черный / Стик</t>
  </si>
  <si>
    <t>Чай зеленый / в стиках</t>
  </si>
  <si>
    <t>КРЫМСКИЙ БУКЕТ</t>
  </si>
  <si>
    <t>ООО "ДОБРЫНЯ-РУСЬ"</t>
  </si>
  <si>
    <t>Чай растворимый / в сашетах</t>
  </si>
  <si>
    <t>ХАН ЧАЙ</t>
  </si>
  <si>
    <t>ИП Аджиева Сабина Муратовна</t>
  </si>
  <si>
    <t>Фирма Белка</t>
  </si>
  <si>
    <t>ООО ПК "БЕЛКА"</t>
  </si>
  <si>
    <t>Чай травяной</t>
  </si>
  <si>
    <t>Чай чай зеленый / рассыпной</t>
  </si>
  <si>
    <t>Мацеста чай</t>
  </si>
  <si>
    <t>Васильев Александр Владимирович ИП</t>
  </si>
  <si>
    <t>Чай травяной / фиточай / Полезный чай / в пакетиках</t>
  </si>
  <si>
    <t>ЛЕОВИТ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</si>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</sst>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341</v>
      </c>
      <c r="L1" s="2" t="s">
        <v>342</v>
      </c>
      <c r="M1" s="2" t="s">
        <v>343</v>
      </c>
    </row>
    <row r="2" spans="1:13" x14ac:dyDescent="0.25">
      <c r="A2" t="s">
        <v>9</v>
      </c>
      <c r="B2">
        <v>13095180</v>
      </c>
      <c r="C2" t="s">
        <v>10</v>
      </c>
      <c r="D2" t="s">
        <v>11</v>
      </c>
      <c r="E2">
        <v>0</v>
      </c>
      <c r="F2">
        <v>23</v>
      </c>
      <c r="G2">
        <v>313.83</v>
      </c>
      <c r="H2">
        <v>0</v>
      </c>
      <c r="I2">
        <v>13176</v>
      </c>
      <c r="K2" t="s">
        <v>259</v>
      </c>
      <c r="L2">
        <f>SUMIF(D:D, K2, I:I)</f>
        <v>2510877</v>
      </c>
      <c r="M2">
        <f>L2/SUM(L:L)</f>
        <v>0.17306747873822872</v>
      </c>
    </row>
    <row r="3" spans="1:13" x14ac:dyDescent="0.25">
      <c r="A3" t="s">
        <v>12</v>
      </c>
      <c r="B3">
        <v>10970435</v>
      </c>
      <c r="C3" t="s">
        <v>13</v>
      </c>
      <c r="D3" t="s">
        <v>14</v>
      </c>
      <c r="E3">
        <v>5</v>
      </c>
      <c r="F3">
        <v>32</v>
      </c>
      <c r="G3">
        <v>306.63</v>
      </c>
      <c r="H3">
        <v>0</v>
      </c>
      <c r="I3">
        <v>35014</v>
      </c>
      <c r="K3" t="s">
        <v>69</v>
      </c>
      <c r="L3">
        <f>SUMIF(D:D, K3, I:I)</f>
        <v>1674400</v>
      </c>
      <c r="M3">
        <f>L3/SUM(L:L)</f>
        <v>0.11541154202268378</v>
      </c>
    </row>
    <row r="4" spans="1:13" x14ac:dyDescent="0.25">
      <c r="A4" t="s">
        <v>15</v>
      </c>
      <c r="B4">
        <v>29693374</v>
      </c>
      <c r="C4" t="s">
        <v>16</v>
      </c>
      <c r="D4" t="s">
        <v>17</v>
      </c>
      <c r="E4">
        <v>5</v>
      </c>
      <c r="F4">
        <v>27</v>
      </c>
      <c r="G4">
        <v>576</v>
      </c>
      <c r="H4">
        <v>9335.17</v>
      </c>
      <c r="I4">
        <v>270720</v>
      </c>
      <c r="K4" t="s">
        <v>57</v>
      </c>
      <c r="L4">
        <f>SUMIF(D:D, K4, I:I)</f>
        <v>1267952</v>
      </c>
      <c r="M4">
        <f>L4/SUM(L:L)</f>
        <v>8.7396258678180808E-2</v>
      </c>
    </row>
    <row r="5" spans="1:13" x14ac:dyDescent="0.25">
      <c r="A5" t="s">
        <v>18</v>
      </c>
      <c r="B5">
        <v>4235567</v>
      </c>
      <c r="C5" t="s">
        <v>19</v>
      </c>
      <c r="D5" t="s">
        <v>20</v>
      </c>
      <c r="E5">
        <v>5</v>
      </c>
      <c r="F5">
        <v>49</v>
      </c>
      <c r="G5">
        <v>264.13</v>
      </c>
      <c r="H5">
        <v>0</v>
      </c>
      <c r="I5">
        <v>9324</v>
      </c>
      <c r="K5" t="s">
        <v>132</v>
      </c>
      <c r="L5">
        <f>SUMIF(D:D, K5, I:I)</f>
        <v>800234</v>
      </c>
      <c r="M5">
        <f>L5/SUM(L:L)</f>
        <v>5.5157811705076637E-2</v>
      </c>
    </row>
    <row r="6" spans="1:13" x14ac:dyDescent="0.25">
      <c r="A6" t="s">
        <v>21</v>
      </c>
      <c r="B6">
        <v>21439939</v>
      </c>
      <c r="C6" t="s">
        <v>22</v>
      </c>
      <c r="D6" t="s">
        <v>23</v>
      </c>
      <c r="E6">
        <v>0</v>
      </c>
      <c r="F6">
        <v>10</v>
      </c>
      <c r="G6">
        <v>431</v>
      </c>
      <c r="H6">
        <v>0</v>
      </c>
      <c r="I6">
        <v>12499</v>
      </c>
      <c r="K6" t="s">
        <v>87</v>
      </c>
      <c r="L6">
        <f>SUMIF(D:D, K6, I:I)</f>
        <v>660142</v>
      </c>
      <c r="M6">
        <f>L6/SUM(L:L)</f>
        <v>4.5501675928056921E-2</v>
      </c>
    </row>
    <row r="7" spans="1:13" x14ac:dyDescent="0.25">
      <c r="A7" t="s">
        <v>18</v>
      </c>
      <c r="B7">
        <v>13790399</v>
      </c>
      <c r="C7" t="s">
        <v>24</v>
      </c>
      <c r="D7" t="s">
        <v>25</v>
      </c>
      <c r="E7">
        <v>0</v>
      </c>
      <c r="F7">
        <v>15</v>
      </c>
      <c r="G7">
        <v>162</v>
      </c>
      <c r="H7">
        <v>0</v>
      </c>
      <c r="I7">
        <v>162</v>
      </c>
      <c r="K7" t="s">
        <v>261</v>
      </c>
      <c r="L7">
        <f>SUMIF(D:D, K7, I:I)</f>
        <v>361532</v>
      </c>
      <c r="M7">
        <f>L7/SUM(L:L)</f>
        <v>2.4919353565781718E-2</v>
      </c>
    </row>
    <row r="8" spans="1:13" x14ac:dyDescent="0.25">
      <c r="A8" t="s">
        <v>26</v>
      </c>
      <c r="B8">
        <v>11426718</v>
      </c>
      <c r="C8" t="s">
        <v>27</v>
      </c>
      <c r="D8" t="s">
        <v>28</v>
      </c>
      <c r="E8">
        <v>4</v>
      </c>
      <c r="F8">
        <v>29</v>
      </c>
      <c r="G8">
        <v>161.43</v>
      </c>
      <c r="H8">
        <v>0</v>
      </c>
      <c r="I8">
        <v>12571</v>
      </c>
      <c r="K8" t="s">
        <v>146</v>
      </c>
      <c r="L8">
        <f>SUMIF(D:D, K8, I:I)</f>
        <v>340709</v>
      </c>
      <c r="M8">
        <f>L8/SUM(L:L)</f>
        <v>2.3484084490567703E-2</v>
      </c>
    </row>
    <row r="9" spans="1:13" x14ac:dyDescent="0.25">
      <c r="A9" t="s">
        <v>29</v>
      </c>
      <c r="B9">
        <v>13615279</v>
      </c>
      <c r="C9" t="s">
        <v>30</v>
      </c>
      <c r="D9" t="s">
        <v>31</v>
      </c>
      <c r="E9">
        <v>0</v>
      </c>
      <c r="F9">
        <v>3</v>
      </c>
      <c r="G9">
        <v>521</v>
      </c>
      <c r="H9">
        <v>5358.85</v>
      </c>
      <c r="I9">
        <v>4689</v>
      </c>
      <c r="K9" t="s">
        <v>42</v>
      </c>
      <c r="L9">
        <f>SUMIF(D:D, K9, I:I)</f>
        <v>320061</v>
      </c>
      <c r="M9">
        <f>L9/SUM(L:L)</f>
        <v>2.2060877658458069E-2</v>
      </c>
    </row>
    <row r="10" spans="1:13" x14ac:dyDescent="0.25">
      <c r="A10" t="s">
        <v>32</v>
      </c>
      <c r="B10">
        <v>16507235</v>
      </c>
      <c r="C10" t="s">
        <v>33</v>
      </c>
      <c r="D10" t="s">
        <v>34</v>
      </c>
      <c r="E10">
        <v>5</v>
      </c>
      <c r="F10">
        <v>110</v>
      </c>
      <c r="G10">
        <v>400</v>
      </c>
      <c r="H10">
        <v>0</v>
      </c>
      <c r="I10">
        <v>243600</v>
      </c>
      <c r="K10" t="s">
        <v>80</v>
      </c>
      <c r="L10">
        <f>SUMIF(D:D, K10, I:I)</f>
        <v>314739</v>
      </c>
      <c r="M10">
        <f>L10/SUM(L:L)</f>
        <v>2.1694047613878085E-2</v>
      </c>
    </row>
    <row r="11" spans="1:13" x14ac:dyDescent="0.25">
      <c r="A11" t="s">
        <v>35</v>
      </c>
      <c r="B11">
        <v>26462495</v>
      </c>
      <c r="C11" t="s">
        <v>36</v>
      </c>
      <c r="D11" t="s">
        <v>37</v>
      </c>
      <c r="E11">
        <v>5</v>
      </c>
      <c r="F11">
        <v>25</v>
      </c>
      <c r="G11">
        <v>381.6</v>
      </c>
      <c r="H11">
        <v>0</v>
      </c>
      <c r="I11">
        <v>105518</v>
      </c>
      <c r="K11" t="s">
        <v>325</v>
      </c>
      <c r="L11">
        <f>SUMIF(D:D, K11, I:I)</f>
        <v>303366</v>
      </c>
      <c r="M11">
        <f>L11/SUM(L:L)</f>
        <v>2.0910139666300457E-2</v>
      </c>
    </row>
    <row r="12" spans="1:13" x14ac:dyDescent="0.25">
      <c r="A12" t="s">
        <v>38</v>
      </c>
      <c r="B12">
        <v>26874190</v>
      </c>
      <c r="C12" t="s">
        <v>39</v>
      </c>
      <c r="D12" t="s">
        <v>40</v>
      </c>
      <c r="E12">
        <v>0</v>
      </c>
      <c r="F12">
        <v>1</v>
      </c>
      <c r="G12">
        <v>200.06</v>
      </c>
      <c r="H12">
        <v>0</v>
      </c>
      <c r="I12">
        <v>6492</v>
      </c>
      <c r="K12" t="s">
        <v>11</v>
      </c>
      <c r="L12">
        <f>SUMIF(D:D, K12, I:I)</f>
        <v>299991</v>
      </c>
      <c r="M12">
        <f>L12/SUM(L:L)</f>
        <v>2.0677510692144605E-2</v>
      </c>
    </row>
    <row r="13" spans="1:13" x14ac:dyDescent="0.25">
      <c r="A13" t="s">
        <v>32</v>
      </c>
      <c r="B13">
        <v>16285473</v>
      </c>
      <c r="C13" t="s">
        <v>41</v>
      </c>
      <c r="D13" t="s">
        <v>42</v>
      </c>
      <c r="E13">
        <v>5</v>
      </c>
      <c r="F13">
        <v>212</v>
      </c>
      <c r="G13">
        <v>628.6</v>
      </c>
      <c r="H13">
        <v>0</v>
      </c>
      <c r="I13">
        <v>194271</v>
      </c>
      <c r="K13" t="s">
        <v>246</v>
      </c>
      <c r="L13">
        <f>SUMIF(D:D, K13, I:I)</f>
        <v>293306</v>
      </c>
      <c r="M13">
        <f>L13/SUM(L:L)</f>
        <v>2.0216733005557385E-2</v>
      </c>
    </row>
    <row r="14" spans="1:13" x14ac:dyDescent="0.25">
      <c r="A14" t="s">
        <v>43</v>
      </c>
      <c r="B14">
        <v>17092578</v>
      </c>
      <c r="C14" t="s">
        <v>44</v>
      </c>
      <c r="D14" t="s">
        <v>45</v>
      </c>
      <c r="E14">
        <v>0</v>
      </c>
      <c r="F14">
        <v>18</v>
      </c>
      <c r="G14">
        <v>237.93</v>
      </c>
      <c r="H14">
        <v>0</v>
      </c>
      <c r="I14">
        <v>14536</v>
      </c>
      <c r="K14" t="s">
        <v>45</v>
      </c>
      <c r="L14">
        <f>SUMIF(D:D, K14, I:I)</f>
        <v>277555</v>
      </c>
      <c r="M14">
        <f>L14/SUM(L:L)</f>
        <v>1.9131062199059957E-2</v>
      </c>
    </row>
    <row r="15" spans="1:13" x14ac:dyDescent="0.25">
      <c r="A15" t="s">
        <v>46</v>
      </c>
      <c r="B15">
        <v>16417002</v>
      </c>
      <c r="C15" t="s">
        <v>47</v>
      </c>
      <c r="D15" t="s">
        <v>48</v>
      </c>
      <c r="E15">
        <v>0</v>
      </c>
      <c r="F15">
        <v>21</v>
      </c>
      <c r="G15">
        <v>274.86</v>
      </c>
      <c r="H15">
        <v>0</v>
      </c>
      <c r="I15">
        <v>15071</v>
      </c>
      <c r="K15" t="s">
        <v>17</v>
      </c>
      <c r="L15">
        <f>SUMIF(D:D, K15, I:I)</f>
        <v>270720</v>
      </c>
      <c r="M15">
        <f>L15/SUM(L:L)</f>
        <v>1.86599454469547E-2</v>
      </c>
    </row>
    <row r="16" spans="1:13" x14ac:dyDescent="0.25">
      <c r="A16" t="s">
        <v>49</v>
      </c>
      <c r="B16">
        <v>17092566</v>
      </c>
      <c r="C16" t="s">
        <v>44</v>
      </c>
      <c r="D16" t="s">
        <v>45</v>
      </c>
      <c r="E16">
        <v>5</v>
      </c>
      <c r="F16">
        <v>236</v>
      </c>
      <c r="G16">
        <v>356.8</v>
      </c>
      <c r="H16">
        <v>0</v>
      </c>
      <c r="I16">
        <v>237369</v>
      </c>
      <c r="K16" t="s">
        <v>34</v>
      </c>
      <c r="L16">
        <f>SUMIF(D:D, K16, I:I)</f>
        <v>243600</v>
      </c>
      <c r="M16">
        <f>L16/SUM(L:L)</f>
        <v>1.6790642401293458E-2</v>
      </c>
    </row>
    <row r="17" spans="1:13" x14ac:dyDescent="0.25">
      <c r="A17" t="s">
        <v>50</v>
      </c>
      <c r="B17">
        <v>18635954</v>
      </c>
      <c r="C17" t="s">
        <v>44</v>
      </c>
      <c r="D17" t="s">
        <v>45</v>
      </c>
      <c r="E17">
        <v>0</v>
      </c>
      <c r="F17">
        <v>20</v>
      </c>
      <c r="G17">
        <v>234.16</v>
      </c>
      <c r="H17">
        <v>0</v>
      </c>
      <c r="I17">
        <v>11424</v>
      </c>
      <c r="K17" t="s">
        <v>171</v>
      </c>
      <c r="L17">
        <f>SUMIF(D:D, K17, I:I)</f>
        <v>236130</v>
      </c>
      <c r="M17">
        <f>L17/SUM(L:L)</f>
        <v>1.6275756938495173E-2</v>
      </c>
    </row>
    <row r="18" spans="1:13" x14ac:dyDescent="0.25">
      <c r="A18" t="s">
        <v>51</v>
      </c>
      <c r="B18">
        <v>13095178</v>
      </c>
      <c r="C18" t="s">
        <v>10</v>
      </c>
      <c r="D18" t="s">
        <v>11</v>
      </c>
      <c r="E18">
        <v>0</v>
      </c>
      <c r="F18">
        <v>39</v>
      </c>
      <c r="G18">
        <v>319.06</v>
      </c>
      <c r="H18">
        <v>0</v>
      </c>
      <c r="I18">
        <v>19132</v>
      </c>
      <c r="K18" t="s">
        <v>160</v>
      </c>
      <c r="L18">
        <f>SUMIF(D:D, K18, I:I)</f>
        <v>226976</v>
      </c>
      <c r="M18">
        <f>L18/SUM(L:L)</f>
        <v>1.5644798233481052E-2</v>
      </c>
    </row>
    <row r="19" spans="1:13" x14ac:dyDescent="0.25">
      <c r="A19" t="s">
        <v>52</v>
      </c>
      <c r="B19">
        <v>18631109</v>
      </c>
      <c r="C19" t="s">
        <v>53</v>
      </c>
      <c r="D19" t="s">
        <v>54</v>
      </c>
      <c r="E19">
        <v>5</v>
      </c>
      <c r="F19">
        <v>2</v>
      </c>
      <c r="G19">
        <v>227</v>
      </c>
      <c r="H19">
        <v>0</v>
      </c>
      <c r="I19">
        <v>227</v>
      </c>
      <c r="K19" t="s">
        <v>166</v>
      </c>
      <c r="L19">
        <f>SUMIF(D:D, K19, I:I)</f>
        <v>226822</v>
      </c>
      <c r="M19">
        <f>L19/SUM(L:L)</f>
        <v>1.56341834595492E-2</v>
      </c>
    </row>
    <row r="20" spans="1:13" x14ac:dyDescent="0.25">
      <c r="A20" t="s">
        <v>55</v>
      </c>
      <c r="B20">
        <v>18958391</v>
      </c>
      <c r="C20" t="s">
        <v>56</v>
      </c>
      <c r="D20" t="s">
        <v>57</v>
      </c>
      <c r="E20">
        <v>0</v>
      </c>
      <c r="F20">
        <v>5</v>
      </c>
      <c r="G20">
        <v>142</v>
      </c>
      <c r="H20">
        <v>0</v>
      </c>
      <c r="I20">
        <v>14342</v>
      </c>
      <c r="K20" t="s">
        <v>63</v>
      </c>
      <c r="L20">
        <f>SUMIF(D:D, K20, I:I)</f>
        <v>215896</v>
      </c>
      <c r="M20">
        <f>L20/SUM(L:L)</f>
        <v>1.4881085927215322E-2</v>
      </c>
    </row>
    <row r="21" spans="1:13" x14ac:dyDescent="0.25">
      <c r="A21" t="s">
        <v>58</v>
      </c>
      <c r="B21">
        <v>11327899</v>
      </c>
      <c r="C21" t="s">
        <v>59</v>
      </c>
      <c r="D21" t="s">
        <v>60</v>
      </c>
      <c r="E21">
        <v>0</v>
      </c>
      <c r="F21">
        <v>6</v>
      </c>
      <c r="G21">
        <v>420</v>
      </c>
      <c r="H21">
        <v>0</v>
      </c>
      <c r="I21">
        <v>11760</v>
      </c>
      <c r="K21" t="s">
        <v>184</v>
      </c>
      <c r="L21">
        <f>SUMIF(D:D, K21, I:I)</f>
        <v>202620</v>
      </c>
      <c r="M21">
        <f>L21/SUM(L:L)</f>
        <v>1.3966009701765519E-2</v>
      </c>
    </row>
    <row r="22" spans="1:13" x14ac:dyDescent="0.25">
      <c r="A22" t="s">
        <v>61</v>
      </c>
      <c r="B22">
        <v>18979450</v>
      </c>
      <c r="C22" t="s">
        <v>62</v>
      </c>
      <c r="D22" t="s">
        <v>63</v>
      </c>
      <c r="E22">
        <v>5</v>
      </c>
      <c r="F22">
        <v>13</v>
      </c>
      <c r="G22">
        <v>543.41999999999996</v>
      </c>
      <c r="H22">
        <v>148034.18</v>
      </c>
      <c r="I22">
        <v>85704</v>
      </c>
      <c r="K22" t="s">
        <v>110</v>
      </c>
      <c r="L22">
        <f>SUMIF(D:D, K22, I:I)</f>
        <v>187778</v>
      </c>
      <c r="M22">
        <f>L22/SUM(L:L)</f>
        <v>1.2942993632307402E-2</v>
      </c>
    </row>
    <row r="23" spans="1:13" x14ac:dyDescent="0.25">
      <c r="A23" t="s">
        <v>64</v>
      </c>
      <c r="B23">
        <v>37174006</v>
      </c>
      <c r="C23" t="s">
        <v>65</v>
      </c>
      <c r="D23" t="s">
        <v>66</v>
      </c>
      <c r="E23">
        <v>5</v>
      </c>
      <c r="F23">
        <v>1</v>
      </c>
      <c r="G23">
        <v>286</v>
      </c>
      <c r="H23">
        <v>0</v>
      </c>
      <c r="I23">
        <v>11232</v>
      </c>
      <c r="K23" t="s">
        <v>118</v>
      </c>
      <c r="L23">
        <f>SUMIF(D:D, K23, I:I)</f>
        <v>186372</v>
      </c>
      <c r="M23">
        <f>L23/SUM(L:L)</f>
        <v>1.284608212485166E-2</v>
      </c>
    </row>
    <row r="24" spans="1:13" x14ac:dyDescent="0.25">
      <c r="A24" t="s">
        <v>32</v>
      </c>
      <c r="B24">
        <v>23683229</v>
      </c>
      <c r="C24" t="s">
        <v>67</v>
      </c>
      <c r="D24" t="s">
        <v>57</v>
      </c>
      <c r="E24">
        <v>2</v>
      </c>
      <c r="F24">
        <v>5</v>
      </c>
      <c r="G24">
        <v>721.33</v>
      </c>
      <c r="H24">
        <v>0</v>
      </c>
      <c r="I24">
        <v>14157</v>
      </c>
      <c r="K24" t="s">
        <v>300</v>
      </c>
      <c r="L24">
        <f>SUMIF(D:D, K24, I:I)</f>
        <v>185788</v>
      </c>
      <c r="M24">
        <f>L24/SUM(L:L)</f>
        <v>1.2805828696434766E-2</v>
      </c>
    </row>
    <row r="25" spans="1:13" x14ac:dyDescent="0.25">
      <c r="A25" t="s">
        <v>32</v>
      </c>
      <c r="B25">
        <v>13535958</v>
      </c>
      <c r="C25" t="s">
        <v>68</v>
      </c>
      <c r="D25" t="s">
        <v>69</v>
      </c>
      <c r="E25">
        <v>5</v>
      </c>
      <c r="F25">
        <v>2237</v>
      </c>
      <c r="G25">
        <v>267</v>
      </c>
      <c r="H25">
        <v>0</v>
      </c>
      <c r="I25">
        <v>1072539</v>
      </c>
      <c r="K25" t="s">
        <v>213</v>
      </c>
      <c r="L25">
        <f>SUMIF(D:D, K25, I:I)</f>
        <v>167692</v>
      </c>
      <c r="M25">
        <f>L25/SUM(L:L)</f>
        <v>1.155852383233868E-2</v>
      </c>
    </row>
    <row r="26" spans="1:13" x14ac:dyDescent="0.25">
      <c r="A26" t="s">
        <v>70</v>
      </c>
      <c r="B26">
        <v>17550294</v>
      </c>
      <c r="C26" t="s">
        <v>44</v>
      </c>
      <c r="D26" t="s">
        <v>45</v>
      </c>
      <c r="E26">
        <v>5</v>
      </c>
      <c r="F26">
        <v>17</v>
      </c>
      <c r="G26">
        <v>742.1</v>
      </c>
      <c r="H26">
        <v>0</v>
      </c>
      <c r="I26">
        <v>14226</v>
      </c>
      <c r="K26" t="s">
        <v>189</v>
      </c>
      <c r="L26">
        <f>SUMIF(D:D, K26, I:I)</f>
        <v>163480</v>
      </c>
      <c r="M26">
        <f>L26/SUM(L:L)</f>
        <v>1.1268202872592179E-2</v>
      </c>
    </row>
    <row r="27" spans="1:13" x14ac:dyDescent="0.25">
      <c r="A27" t="s">
        <v>71</v>
      </c>
      <c r="B27">
        <v>12002864</v>
      </c>
      <c r="C27" t="s">
        <v>41</v>
      </c>
      <c r="D27" t="s">
        <v>42</v>
      </c>
      <c r="E27">
        <v>0</v>
      </c>
      <c r="F27">
        <v>878</v>
      </c>
      <c r="G27">
        <v>210</v>
      </c>
      <c r="H27">
        <v>0</v>
      </c>
      <c r="I27">
        <v>125790</v>
      </c>
      <c r="K27" t="s">
        <v>199</v>
      </c>
      <c r="L27">
        <f>SUMIF(D:D, K27, I:I)</f>
        <v>156606</v>
      </c>
      <c r="M27">
        <f>L27/SUM(L:L)</f>
        <v>1.079439796345223E-2</v>
      </c>
    </row>
    <row r="28" spans="1:13" x14ac:dyDescent="0.25">
      <c r="A28" t="s">
        <v>72</v>
      </c>
      <c r="B28">
        <v>34898428</v>
      </c>
      <c r="C28" t="s">
        <v>73</v>
      </c>
      <c r="D28" t="s">
        <v>74</v>
      </c>
      <c r="E28">
        <v>0</v>
      </c>
      <c r="F28">
        <v>5</v>
      </c>
      <c r="G28">
        <v>356</v>
      </c>
      <c r="H28">
        <v>0</v>
      </c>
      <c r="I28">
        <v>16020</v>
      </c>
      <c r="K28" t="s">
        <v>106</v>
      </c>
      <c r="L28">
        <f>SUMIF(D:D, K28, I:I)</f>
        <v>153477</v>
      </c>
      <c r="M28">
        <f>L28/SUM(L:L)</f>
        <v>1.0578725056745961E-2</v>
      </c>
    </row>
    <row r="29" spans="1:13" x14ac:dyDescent="0.25">
      <c r="A29" t="s">
        <v>58</v>
      </c>
      <c r="B29">
        <v>11804979</v>
      </c>
      <c r="C29" t="s">
        <v>75</v>
      </c>
      <c r="D29" t="s">
        <v>76</v>
      </c>
      <c r="E29">
        <v>0</v>
      </c>
      <c r="F29">
        <v>21</v>
      </c>
      <c r="G29">
        <v>192</v>
      </c>
      <c r="H29">
        <v>0</v>
      </c>
      <c r="I29">
        <v>12672</v>
      </c>
      <c r="K29" t="s">
        <v>332</v>
      </c>
      <c r="L29">
        <f>SUMIF(D:D, K29, I:I)</f>
        <v>149985</v>
      </c>
      <c r="M29">
        <f>L29/SUM(L:L)</f>
        <v>1.033803161148604E-2</v>
      </c>
    </row>
    <row r="30" spans="1:13" x14ac:dyDescent="0.25">
      <c r="A30" t="s">
        <v>77</v>
      </c>
      <c r="B30">
        <v>10970433</v>
      </c>
      <c r="C30" t="s">
        <v>13</v>
      </c>
      <c r="D30" t="s">
        <v>14</v>
      </c>
      <c r="E30">
        <v>5</v>
      </c>
      <c r="F30">
        <v>15</v>
      </c>
      <c r="G30">
        <v>379.25</v>
      </c>
      <c r="H30">
        <v>7020</v>
      </c>
      <c r="I30">
        <v>1080</v>
      </c>
      <c r="K30" t="s">
        <v>293</v>
      </c>
      <c r="L30">
        <f>SUMIF(D:D, K30, I:I)</f>
        <v>145498</v>
      </c>
      <c r="M30">
        <f>L30/SUM(L:L)</f>
        <v>1.0028755698289801E-2</v>
      </c>
    </row>
    <row r="31" spans="1:13" x14ac:dyDescent="0.25">
      <c r="A31" t="s">
        <v>78</v>
      </c>
      <c r="B31">
        <v>13866770</v>
      </c>
      <c r="C31" t="s">
        <v>79</v>
      </c>
      <c r="D31" t="s">
        <v>80</v>
      </c>
      <c r="E31">
        <v>5</v>
      </c>
      <c r="F31">
        <v>118</v>
      </c>
      <c r="G31">
        <v>281.43</v>
      </c>
      <c r="H31">
        <v>0</v>
      </c>
      <c r="I31">
        <v>116689</v>
      </c>
      <c r="K31" t="s">
        <v>224</v>
      </c>
      <c r="L31">
        <f>SUMIF(D:D, K31, I:I)</f>
        <v>142556</v>
      </c>
      <c r="M31">
        <f>L31/SUM(L:L)</f>
        <v>9.8259721599293533E-3</v>
      </c>
    </row>
    <row r="32" spans="1:13" x14ac:dyDescent="0.25">
      <c r="A32" t="s">
        <v>81</v>
      </c>
      <c r="B32">
        <v>34548762</v>
      </c>
      <c r="C32" t="s">
        <v>82</v>
      </c>
      <c r="D32" t="s">
        <v>83</v>
      </c>
      <c r="E32">
        <v>0</v>
      </c>
      <c r="F32">
        <v>1</v>
      </c>
      <c r="G32">
        <v>584.79999999999995</v>
      </c>
      <c r="H32">
        <v>0</v>
      </c>
      <c r="I32">
        <v>21248</v>
      </c>
      <c r="K32" t="s">
        <v>100</v>
      </c>
      <c r="L32">
        <f>SUMIF(D:D, K32, I:I)</f>
        <v>139893</v>
      </c>
      <c r="M32">
        <f>L32/SUM(L:L)</f>
        <v>9.6424192834324539E-3</v>
      </c>
    </row>
    <row r="33" spans="1:13" x14ac:dyDescent="0.25">
      <c r="A33" t="s">
        <v>84</v>
      </c>
      <c r="B33">
        <v>9455877</v>
      </c>
      <c r="C33" t="s">
        <v>67</v>
      </c>
      <c r="D33" t="s">
        <v>57</v>
      </c>
      <c r="E33">
        <v>4</v>
      </c>
      <c r="F33">
        <v>106</v>
      </c>
      <c r="G33">
        <v>175.25</v>
      </c>
      <c r="H33">
        <v>26028.13</v>
      </c>
      <c r="I33">
        <v>85521</v>
      </c>
      <c r="K33" t="s">
        <v>216</v>
      </c>
      <c r="L33">
        <f>SUMIF(D:D, K33, I:I)</f>
        <v>137823</v>
      </c>
      <c r="M33">
        <f>L33/SUM(L:L)</f>
        <v>9.499740179283532E-3</v>
      </c>
    </row>
    <row r="34" spans="1:13" x14ac:dyDescent="0.25">
      <c r="A34" t="s">
        <v>85</v>
      </c>
      <c r="B34">
        <v>14338980</v>
      </c>
      <c r="C34" t="s">
        <v>86</v>
      </c>
      <c r="D34" t="s">
        <v>87</v>
      </c>
      <c r="E34">
        <v>4</v>
      </c>
      <c r="F34">
        <v>100</v>
      </c>
      <c r="G34">
        <v>370.66</v>
      </c>
      <c r="H34">
        <v>0</v>
      </c>
      <c r="I34">
        <v>12115</v>
      </c>
      <c r="K34" t="s">
        <v>103</v>
      </c>
      <c r="L34">
        <f>SUMIF(D:D, K34, I:I)</f>
        <v>134788</v>
      </c>
      <c r="M34">
        <f>L34/SUM(L:L)</f>
        <v>9.2905464203018994E-3</v>
      </c>
    </row>
    <row r="35" spans="1:13" x14ac:dyDescent="0.25">
      <c r="A35" t="s">
        <v>18</v>
      </c>
      <c r="B35">
        <v>15325073</v>
      </c>
      <c r="C35" t="s">
        <v>67</v>
      </c>
      <c r="D35" t="s">
        <v>57</v>
      </c>
      <c r="E35">
        <v>5</v>
      </c>
      <c r="F35">
        <v>347</v>
      </c>
      <c r="G35">
        <v>144.5</v>
      </c>
      <c r="H35">
        <v>0</v>
      </c>
      <c r="I35">
        <v>386611</v>
      </c>
      <c r="K35" t="s">
        <v>91</v>
      </c>
      <c r="L35">
        <f>SUMIF(D:D, K35, I:I)</f>
        <v>129600</v>
      </c>
      <c r="M35">
        <f>L35/SUM(L:L)</f>
        <v>8.932952607584697E-3</v>
      </c>
    </row>
    <row r="36" spans="1:13" x14ac:dyDescent="0.25">
      <c r="A36" t="s">
        <v>52</v>
      </c>
      <c r="B36">
        <v>28500596</v>
      </c>
      <c r="C36" t="s">
        <v>53</v>
      </c>
      <c r="D36" t="s">
        <v>88</v>
      </c>
      <c r="E36">
        <v>0</v>
      </c>
      <c r="F36">
        <v>2</v>
      </c>
      <c r="G36">
        <v>428</v>
      </c>
      <c r="H36">
        <v>0</v>
      </c>
      <c r="I36">
        <v>1700</v>
      </c>
      <c r="K36" t="s">
        <v>126</v>
      </c>
      <c r="L36">
        <f>SUMIF(D:D, K36, I:I)</f>
        <v>120352</v>
      </c>
      <c r="M36">
        <f>L36/SUM(L:L)</f>
        <v>8.2955147548459379E-3</v>
      </c>
    </row>
    <row r="37" spans="1:13" x14ac:dyDescent="0.25">
      <c r="A37" t="s">
        <v>89</v>
      </c>
      <c r="B37">
        <v>18721817</v>
      </c>
      <c r="C37" t="s">
        <v>10</v>
      </c>
      <c r="D37" t="s">
        <v>11</v>
      </c>
      <c r="E37">
        <v>0</v>
      </c>
      <c r="F37">
        <v>85</v>
      </c>
      <c r="G37">
        <v>309.02999999999997</v>
      </c>
      <c r="H37">
        <v>0</v>
      </c>
      <c r="I37">
        <v>13512</v>
      </c>
      <c r="K37" t="s">
        <v>176</v>
      </c>
      <c r="L37">
        <f>SUMIF(D:D, K37, I:I)</f>
        <v>116314</v>
      </c>
      <c r="M37">
        <f>L37/SUM(L:L)</f>
        <v>8.0171871111003584E-3</v>
      </c>
    </row>
    <row r="38" spans="1:13" x14ac:dyDescent="0.25">
      <c r="A38" t="s">
        <v>52</v>
      </c>
      <c r="B38">
        <v>35907793</v>
      </c>
      <c r="C38" t="s">
        <v>53</v>
      </c>
      <c r="D38" t="s">
        <v>88</v>
      </c>
      <c r="E38">
        <v>0</v>
      </c>
      <c r="F38">
        <v>0</v>
      </c>
      <c r="G38">
        <v>485.5</v>
      </c>
      <c r="H38">
        <v>0</v>
      </c>
      <c r="I38">
        <v>1535</v>
      </c>
      <c r="K38" t="s">
        <v>37</v>
      </c>
      <c r="L38">
        <f>SUMIF(D:D, K38, I:I)</f>
        <v>105518</v>
      </c>
      <c r="M38">
        <f>L38/SUM(L:L)</f>
        <v>7.2730501022154484E-3</v>
      </c>
    </row>
    <row r="39" spans="1:13" x14ac:dyDescent="0.25">
      <c r="A39" t="s">
        <v>32</v>
      </c>
      <c r="B39">
        <v>18979448</v>
      </c>
      <c r="C39" t="s">
        <v>62</v>
      </c>
      <c r="D39" t="s">
        <v>63</v>
      </c>
      <c r="E39">
        <v>5</v>
      </c>
      <c r="F39">
        <v>20</v>
      </c>
      <c r="G39">
        <v>493.92</v>
      </c>
      <c r="H39">
        <v>38138.18</v>
      </c>
      <c r="I39">
        <v>104880</v>
      </c>
      <c r="K39" t="s">
        <v>31</v>
      </c>
      <c r="L39">
        <f>SUMIF(D:D, K39, I:I)</f>
        <v>77316</v>
      </c>
      <c r="M39">
        <f>L39/SUM(L:L)</f>
        <v>5.3291679306174261E-3</v>
      </c>
    </row>
    <row r="40" spans="1:13" x14ac:dyDescent="0.25">
      <c r="A40" t="s">
        <v>18</v>
      </c>
      <c r="B40">
        <v>12394914</v>
      </c>
      <c r="C40" t="s">
        <v>90</v>
      </c>
      <c r="D40" t="s">
        <v>91</v>
      </c>
      <c r="E40">
        <v>5</v>
      </c>
      <c r="F40">
        <v>164</v>
      </c>
      <c r="G40">
        <v>400</v>
      </c>
      <c r="H40">
        <v>64800</v>
      </c>
      <c r="I40">
        <v>129600</v>
      </c>
      <c r="K40" t="s">
        <v>193</v>
      </c>
      <c r="L40">
        <f>SUMIF(D:D, K40, I:I)</f>
        <v>37728</v>
      </c>
      <c r="M40">
        <f>L40/SUM(L:L)</f>
        <v>2.6004817590968786E-3</v>
      </c>
    </row>
    <row r="41" spans="1:13" x14ac:dyDescent="0.25">
      <c r="A41" t="s">
        <v>92</v>
      </c>
      <c r="B41">
        <v>5051664</v>
      </c>
      <c r="C41" t="s">
        <v>93</v>
      </c>
      <c r="D41" t="s">
        <v>94</v>
      </c>
      <c r="E41">
        <v>5</v>
      </c>
      <c r="F41">
        <v>21</v>
      </c>
      <c r="G41">
        <v>1925.8</v>
      </c>
      <c r="H41">
        <v>0</v>
      </c>
      <c r="I41">
        <v>0</v>
      </c>
      <c r="K41" t="s">
        <v>14</v>
      </c>
      <c r="L41">
        <f>SUMIF(D:D, K41, I:I)</f>
        <v>36094</v>
      </c>
      <c r="M41">
        <f>L41/SUM(L:L)</f>
        <v>2.4878548720537194E-3</v>
      </c>
    </row>
    <row r="42" spans="1:13" x14ac:dyDescent="0.25">
      <c r="A42" t="s">
        <v>95</v>
      </c>
      <c r="B42">
        <v>26874084</v>
      </c>
      <c r="C42" t="s">
        <v>39</v>
      </c>
      <c r="D42" t="s">
        <v>40</v>
      </c>
      <c r="E42">
        <v>5</v>
      </c>
      <c r="F42">
        <v>4</v>
      </c>
      <c r="G42">
        <v>201</v>
      </c>
      <c r="H42">
        <v>0</v>
      </c>
      <c r="I42">
        <v>4318</v>
      </c>
      <c r="K42" t="s">
        <v>48</v>
      </c>
      <c r="L42">
        <f>SUMIF(D:D, K42, I:I)</f>
        <v>35325</v>
      </c>
      <c r="M42">
        <f>L42/SUM(L:L)</f>
        <v>2.4348499294979124E-3</v>
      </c>
    </row>
    <row r="43" spans="1:13" x14ac:dyDescent="0.25">
      <c r="A43" t="s">
        <v>96</v>
      </c>
      <c r="B43">
        <v>18225794</v>
      </c>
      <c r="C43" t="s">
        <v>97</v>
      </c>
      <c r="D43" t="s">
        <v>98</v>
      </c>
      <c r="E43">
        <v>0</v>
      </c>
      <c r="F43">
        <v>17</v>
      </c>
      <c r="G43">
        <v>453.71</v>
      </c>
      <c r="H43">
        <v>1472.85</v>
      </c>
      <c r="I43">
        <v>20620</v>
      </c>
      <c r="K43" t="s">
        <v>239</v>
      </c>
      <c r="L43">
        <f>SUMIF(D:D, K43, I:I)</f>
        <v>30059</v>
      </c>
      <c r="M43">
        <f>L43/SUM(L:L)</f>
        <v>2.0718798027113301E-3</v>
      </c>
    </row>
    <row r="44" spans="1:13" x14ac:dyDescent="0.25">
      <c r="A44" t="s">
        <v>32</v>
      </c>
      <c r="B44">
        <v>14004696</v>
      </c>
      <c r="C44" t="s">
        <v>99</v>
      </c>
      <c r="D44" t="s">
        <v>100</v>
      </c>
      <c r="E44">
        <v>0</v>
      </c>
      <c r="F44">
        <v>3</v>
      </c>
      <c r="G44">
        <v>1287.4100000000001</v>
      </c>
      <c r="H44">
        <v>110.17</v>
      </c>
      <c r="I44">
        <v>3195</v>
      </c>
      <c r="K44" t="s">
        <v>124</v>
      </c>
      <c r="L44">
        <f>SUMIF(D:D, K44, I:I)</f>
        <v>29792</v>
      </c>
      <c r="M44">
        <f>L44/SUM(L:L)</f>
        <v>2.053476266089223E-3</v>
      </c>
    </row>
    <row r="45" spans="1:13" x14ac:dyDescent="0.25">
      <c r="A45" t="s">
        <v>101</v>
      </c>
      <c r="B45">
        <v>8074601</v>
      </c>
      <c r="C45" t="s">
        <v>102</v>
      </c>
      <c r="D45" t="s">
        <v>103</v>
      </c>
      <c r="E45">
        <v>5</v>
      </c>
      <c r="F45">
        <v>318</v>
      </c>
      <c r="G45">
        <v>429.43</v>
      </c>
      <c r="H45">
        <v>0</v>
      </c>
      <c r="I45">
        <v>134788</v>
      </c>
      <c r="K45" t="s">
        <v>28</v>
      </c>
      <c r="L45">
        <f>SUMIF(D:D, K45, I:I)</f>
        <v>29266</v>
      </c>
      <c r="M45">
        <f>L45/SUM(L:L)</f>
        <v>2.0172206096726367E-3</v>
      </c>
    </row>
    <row r="46" spans="1:13" x14ac:dyDescent="0.25">
      <c r="A46" t="s">
        <v>104</v>
      </c>
      <c r="B46">
        <v>16257627</v>
      </c>
      <c r="C46" t="s">
        <v>105</v>
      </c>
      <c r="D46" t="s">
        <v>106</v>
      </c>
      <c r="E46">
        <v>5</v>
      </c>
      <c r="F46">
        <v>59</v>
      </c>
      <c r="G46">
        <v>197.66</v>
      </c>
      <c r="H46">
        <v>15998</v>
      </c>
      <c r="I46">
        <v>7999</v>
      </c>
      <c r="K46" t="s">
        <v>76</v>
      </c>
      <c r="L46">
        <f>SUMIF(D:D, K46, I:I)</f>
        <v>26112</v>
      </c>
      <c r="M46">
        <f>L46/SUM(L:L)</f>
        <v>1.7998245253800279E-3</v>
      </c>
    </row>
    <row r="47" spans="1:13" x14ac:dyDescent="0.25">
      <c r="A47" t="s">
        <v>107</v>
      </c>
      <c r="B47">
        <v>13615293</v>
      </c>
      <c r="C47" t="s">
        <v>30</v>
      </c>
      <c r="D47" t="s">
        <v>31</v>
      </c>
      <c r="E47">
        <v>5</v>
      </c>
      <c r="F47">
        <v>9</v>
      </c>
      <c r="G47">
        <v>521</v>
      </c>
      <c r="H47">
        <v>25603.42</v>
      </c>
      <c r="I47">
        <v>22403</v>
      </c>
      <c r="K47" t="s">
        <v>149</v>
      </c>
      <c r="L47">
        <f>SUMIF(D:D, K47, I:I)</f>
        <v>22606</v>
      </c>
      <c r="M47">
        <f>L47/SUM(L:L)</f>
        <v>1.5581661006717567E-3</v>
      </c>
    </row>
    <row r="48" spans="1:13" x14ac:dyDescent="0.25">
      <c r="A48" t="s">
        <v>108</v>
      </c>
      <c r="B48">
        <v>4776011</v>
      </c>
      <c r="C48" t="s">
        <v>109</v>
      </c>
      <c r="D48" t="s">
        <v>110</v>
      </c>
      <c r="E48">
        <v>5</v>
      </c>
      <c r="F48">
        <v>387</v>
      </c>
      <c r="G48">
        <v>592.70000000000005</v>
      </c>
      <c r="H48">
        <v>26927.38</v>
      </c>
      <c r="I48">
        <v>175028</v>
      </c>
      <c r="K48" t="s">
        <v>210</v>
      </c>
      <c r="L48">
        <f>SUMIF(D:D, K48, I:I)</f>
        <v>22535</v>
      </c>
      <c r="M48">
        <f>L48/SUM(L:L)</f>
        <v>1.553272276326552E-3</v>
      </c>
    </row>
    <row r="49" spans="1:13" x14ac:dyDescent="0.25">
      <c r="A49" t="s">
        <v>52</v>
      </c>
      <c r="B49">
        <v>18631105</v>
      </c>
      <c r="C49" t="s">
        <v>53</v>
      </c>
      <c r="D49" t="s">
        <v>54</v>
      </c>
      <c r="E49">
        <v>5</v>
      </c>
      <c r="F49">
        <v>4</v>
      </c>
      <c r="G49">
        <v>227</v>
      </c>
      <c r="H49">
        <v>82.54</v>
      </c>
      <c r="I49">
        <v>227</v>
      </c>
      <c r="K49" t="s">
        <v>83</v>
      </c>
      <c r="L49">
        <f>SUMIF(D:D, K49, I:I)</f>
        <v>21248</v>
      </c>
      <c r="M49">
        <f>L49/SUM(L:L)</f>
        <v>1.4645630941817875E-3</v>
      </c>
    </row>
    <row r="50" spans="1:13" x14ac:dyDescent="0.25">
      <c r="A50" t="s">
        <v>111</v>
      </c>
      <c r="B50">
        <v>26435476</v>
      </c>
      <c r="C50" t="s">
        <v>112</v>
      </c>
      <c r="D50" t="s">
        <v>113</v>
      </c>
      <c r="E50">
        <v>5</v>
      </c>
      <c r="F50">
        <v>25</v>
      </c>
      <c r="G50">
        <v>327.56</v>
      </c>
      <c r="H50">
        <v>0</v>
      </c>
      <c r="I50">
        <v>12819</v>
      </c>
      <c r="K50" t="s">
        <v>98</v>
      </c>
      <c r="L50">
        <f>SUMIF(D:D, K50, I:I)</f>
        <v>20620</v>
      </c>
      <c r="M50">
        <f>L50/SUM(L:L)</f>
        <v>1.4212768732129355E-3</v>
      </c>
    </row>
    <row r="51" spans="1:13" x14ac:dyDescent="0.25">
      <c r="A51" t="s">
        <v>114</v>
      </c>
      <c r="B51">
        <v>15375056</v>
      </c>
      <c r="C51" t="s">
        <v>86</v>
      </c>
      <c r="D51" t="s">
        <v>87</v>
      </c>
      <c r="E51">
        <v>5</v>
      </c>
      <c r="F51">
        <v>215</v>
      </c>
      <c r="G51">
        <v>517</v>
      </c>
      <c r="H51">
        <v>0</v>
      </c>
      <c r="I51">
        <v>264704</v>
      </c>
      <c r="K51" t="s">
        <v>242</v>
      </c>
      <c r="L51">
        <f>SUMIF(D:D, K51, I:I)</f>
        <v>18696</v>
      </c>
      <c r="M51">
        <f>L51/SUM(L:L)</f>
        <v>1.2886611261682369E-3</v>
      </c>
    </row>
    <row r="52" spans="1:13" x14ac:dyDescent="0.25">
      <c r="A52" t="s">
        <v>115</v>
      </c>
      <c r="B52">
        <v>19290510</v>
      </c>
      <c r="C52" t="s">
        <v>10</v>
      </c>
      <c r="D52" t="s">
        <v>11</v>
      </c>
      <c r="E52">
        <v>5</v>
      </c>
      <c r="F52">
        <v>92</v>
      </c>
      <c r="G52">
        <v>327.66000000000003</v>
      </c>
      <c r="H52">
        <v>0</v>
      </c>
      <c r="I52">
        <v>16016</v>
      </c>
      <c r="K52" t="s">
        <v>264</v>
      </c>
      <c r="L52">
        <f>SUMIF(D:D, K52, I:I)</f>
        <v>17488</v>
      </c>
      <c r="M52">
        <f>L52/SUM(L:L)</f>
        <v>1.2053971851963053E-3</v>
      </c>
    </row>
    <row r="53" spans="1:13" x14ac:dyDescent="0.25">
      <c r="A53" t="s">
        <v>116</v>
      </c>
      <c r="B53">
        <v>22939940</v>
      </c>
      <c r="C53" t="s">
        <v>117</v>
      </c>
      <c r="D53" t="s">
        <v>118</v>
      </c>
      <c r="E53">
        <v>5</v>
      </c>
      <c r="F53">
        <v>53</v>
      </c>
      <c r="G53">
        <v>576.55999999999995</v>
      </c>
      <c r="H53">
        <v>0</v>
      </c>
      <c r="I53">
        <v>186372</v>
      </c>
      <c r="K53" t="s">
        <v>218</v>
      </c>
      <c r="L53">
        <f>SUMIF(D:D, K53, I:I)</f>
        <v>16892</v>
      </c>
      <c r="M53">
        <f>L53/SUM(L:L)</f>
        <v>1.1643166315379685E-3</v>
      </c>
    </row>
    <row r="54" spans="1:13" x14ac:dyDescent="0.25">
      <c r="A54" t="s">
        <v>119</v>
      </c>
      <c r="B54">
        <v>26879700</v>
      </c>
      <c r="C54" t="s">
        <v>120</v>
      </c>
      <c r="D54" t="s">
        <v>121</v>
      </c>
      <c r="E54">
        <v>0</v>
      </c>
      <c r="F54">
        <v>3</v>
      </c>
      <c r="G54">
        <v>203.13</v>
      </c>
      <c r="H54">
        <v>0</v>
      </c>
      <c r="I54">
        <v>2996</v>
      </c>
      <c r="K54" t="s">
        <v>307</v>
      </c>
      <c r="L54">
        <f>SUMIF(D:D, K54, I:I)</f>
        <v>16832</v>
      </c>
      <c r="M54">
        <f>L54/SUM(L:L)</f>
        <v>1.1601810053307533E-3</v>
      </c>
    </row>
    <row r="55" spans="1:13" x14ac:dyDescent="0.25">
      <c r="A55" t="s">
        <v>122</v>
      </c>
      <c r="B55">
        <v>13031819</v>
      </c>
      <c r="C55" t="s">
        <v>123</v>
      </c>
      <c r="D55" t="s">
        <v>124</v>
      </c>
      <c r="E55">
        <v>0</v>
      </c>
      <c r="F55">
        <v>23</v>
      </c>
      <c r="G55">
        <v>224</v>
      </c>
      <c r="H55">
        <v>7132.63</v>
      </c>
      <c r="I55">
        <v>12320</v>
      </c>
      <c r="K55" t="s">
        <v>202</v>
      </c>
      <c r="L55">
        <f>SUMIF(D:D, K55, I:I)</f>
        <v>16610</v>
      </c>
      <c r="M55">
        <f>L55/SUM(L:L)</f>
        <v>1.1448791883640573E-3</v>
      </c>
    </row>
    <row r="56" spans="1:13" x14ac:dyDescent="0.25">
      <c r="A56" t="s">
        <v>58</v>
      </c>
      <c r="B56">
        <v>11428829</v>
      </c>
      <c r="C56" t="s">
        <v>125</v>
      </c>
      <c r="D56" t="s">
        <v>126</v>
      </c>
      <c r="E56">
        <v>5</v>
      </c>
      <c r="F56">
        <v>264</v>
      </c>
      <c r="G56">
        <v>293.26</v>
      </c>
      <c r="H56">
        <v>0</v>
      </c>
      <c r="I56">
        <v>120352</v>
      </c>
      <c r="K56" t="s">
        <v>179</v>
      </c>
      <c r="L56">
        <f>SUMIF(D:D, K56, I:I)</f>
        <v>16539</v>
      </c>
      <c r="M56">
        <f>L56/SUM(L:L)</f>
        <v>1.1399853640188526E-3</v>
      </c>
    </row>
    <row r="57" spans="1:13" x14ac:dyDescent="0.25">
      <c r="A57" t="s">
        <v>52</v>
      </c>
      <c r="B57">
        <v>28502993</v>
      </c>
      <c r="C57" t="s">
        <v>53</v>
      </c>
      <c r="D57" t="s">
        <v>88</v>
      </c>
      <c r="E57">
        <v>0</v>
      </c>
      <c r="F57">
        <v>1</v>
      </c>
      <c r="G57">
        <v>403.6</v>
      </c>
      <c r="H57">
        <v>0</v>
      </c>
      <c r="I57">
        <v>1890</v>
      </c>
      <c r="K57" t="s">
        <v>74</v>
      </c>
      <c r="L57">
        <f>SUMIF(D:D, K57, I:I)</f>
        <v>16020</v>
      </c>
      <c r="M57">
        <f>L57/SUM(L:L)</f>
        <v>1.1042121973264417E-3</v>
      </c>
    </row>
    <row r="58" spans="1:13" x14ac:dyDescent="0.25">
      <c r="A58" t="s">
        <v>52</v>
      </c>
      <c r="B58">
        <v>18631118</v>
      </c>
      <c r="C58" t="s">
        <v>53</v>
      </c>
      <c r="D58" t="s">
        <v>54</v>
      </c>
      <c r="E58">
        <v>0</v>
      </c>
      <c r="F58">
        <v>2</v>
      </c>
      <c r="G58">
        <v>227</v>
      </c>
      <c r="H58">
        <v>0</v>
      </c>
      <c r="I58">
        <v>0</v>
      </c>
      <c r="K58" t="s">
        <v>227</v>
      </c>
      <c r="L58">
        <f>SUMIF(D:D, K58, I:I)</f>
        <v>15642</v>
      </c>
      <c r="M58">
        <f>L58/SUM(L:L)</f>
        <v>1.0781577522209864E-3</v>
      </c>
    </row>
    <row r="59" spans="1:13" x14ac:dyDescent="0.25">
      <c r="A59" t="s">
        <v>32</v>
      </c>
      <c r="B59">
        <v>26576462</v>
      </c>
      <c r="C59" t="s">
        <v>127</v>
      </c>
      <c r="D59" t="s">
        <v>128</v>
      </c>
      <c r="E59">
        <v>0</v>
      </c>
      <c r="F59">
        <v>2</v>
      </c>
      <c r="G59">
        <v>839</v>
      </c>
      <c r="H59">
        <v>11011.87</v>
      </c>
      <c r="I59">
        <v>12585</v>
      </c>
      <c r="K59" t="s">
        <v>135</v>
      </c>
      <c r="L59">
        <f>SUMIF(D:D, K59, I:I)</f>
        <v>15556</v>
      </c>
      <c r="M59">
        <f>L59/SUM(L:L)</f>
        <v>1.0722300213239779E-3</v>
      </c>
    </row>
    <row r="60" spans="1:13" x14ac:dyDescent="0.25">
      <c r="A60" t="s">
        <v>129</v>
      </c>
      <c r="B60">
        <v>13541055</v>
      </c>
      <c r="C60" t="s">
        <v>68</v>
      </c>
      <c r="D60" t="s">
        <v>69</v>
      </c>
      <c r="E60">
        <v>5</v>
      </c>
      <c r="F60">
        <v>242</v>
      </c>
      <c r="G60">
        <v>286.45999999999998</v>
      </c>
      <c r="H60">
        <v>0</v>
      </c>
      <c r="I60">
        <v>125497</v>
      </c>
      <c r="K60" t="s">
        <v>268</v>
      </c>
      <c r="L60">
        <f>SUMIF(D:D, K60, I:I)</f>
        <v>15450</v>
      </c>
      <c r="M60">
        <f>L60/SUM(L:L)</f>
        <v>1.064923748357898E-3</v>
      </c>
    </row>
    <row r="61" spans="1:13" x14ac:dyDescent="0.25">
      <c r="A61" t="s">
        <v>52</v>
      </c>
      <c r="B61">
        <v>18631110</v>
      </c>
      <c r="C61" t="s">
        <v>53</v>
      </c>
      <c r="D61" t="s">
        <v>54</v>
      </c>
      <c r="E61">
        <v>5</v>
      </c>
      <c r="F61">
        <v>2</v>
      </c>
      <c r="G61">
        <v>227</v>
      </c>
      <c r="H61">
        <v>0</v>
      </c>
      <c r="I61">
        <v>227</v>
      </c>
      <c r="K61" t="s">
        <v>230</v>
      </c>
      <c r="L61">
        <f>SUMIF(D:D, K61, I:I)</f>
        <v>15000</v>
      </c>
      <c r="M61">
        <f>L61/SUM(L:L)</f>
        <v>1.0339065518037843E-3</v>
      </c>
    </row>
    <row r="62" spans="1:13" x14ac:dyDescent="0.25">
      <c r="A62" t="s">
        <v>130</v>
      </c>
      <c r="B62">
        <v>18474841</v>
      </c>
      <c r="C62" t="s">
        <v>131</v>
      </c>
      <c r="D62" t="s">
        <v>132</v>
      </c>
      <c r="E62">
        <v>5</v>
      </c>
      <c r="F62">
        <v>112</v>
      </c>
      <c r="G62">
        <v>213.2</v>
      </c>
      <c r="H62">
        <v>0</v>
      </c>
      <c r="I62">
        <v>276854</v>
      </c>
      <c r="K62" t="s">
        <v>329</v>
      </c>
      <c r="L62">
        <f>SUMIF(D:D, K62, I:I)</f>
        <v>13711</v>
      </c>
      <c r="M62">
        <f>L62/SUM(L:L)</f>
        <v>9.4505951545211246E-4</v>
      </c>
    </row>
    <row r="63" spans="1:13" x14ac:dyDescent="0.25">
      <c r="A63" t="s">
        <v>133</v>
      </c>
      <c r="B63">
        <v>32022892</v>
      </c>
      <c r="C63" t="s">
        <v>134</v>
      </c>
      <c r="D63" t="s">
        <v>135</v>
      </c>
      <c r="E63">
        <v>0</v>
      </c>
      <c r="F63">
        <v>10</v>
      </c>
      <c r="G63">
        <v>280.8</v>
      </c>
      <c r="H63">
        <v>0</v>
      </c>
      <c r="I63">
        <v>15556</v>
      </c>
      <c r="K63" t="s">
        <v>315</v>
      </c>
      <c r="L63">
        <f>SUMIF(D:D, K63, I:I)</f>
        <v>13698</v>
      </c>
      <c r="M63">
        <f>L63/SUM(L:L)</f>
        <v>9.4416346310721591E-4</v>
      </c>
    </row>
    <row r="64" spans="1:13" x14ac:dyDescent="0.25">
      <c r="A64" t="s">
        <v>136</v>
      </c>
      <c r="B64">
        <v>19372575</v>
      </c>
      <c r="C64" t="s">
        <v>137</v>
      </c>
      <c r="D64" t="s">
        <v>138</v>
      </c>
      <c r="E64">
        <v>4</v>
      </c>
      <c r="F64">
        <v>3</v>
      </c>
      <c r="G64">
        <v>97</v>
      </c>
      <c r="H64">
        <v>0</v>
      </c>
      <c r="I64">
        <v>8536</v>
      </c>
      <c r="K64" t="s">
        <v>284</v>
      </c>
      <c r="L64">
        <f>SUMIF(D:D, K64, I:I)</f>
        <v>13398</v>
      </c>
      <c r="M64">
        <f>L64/SUM(L:L)</f>
        <v>9.2348533207114026E-4</v>
      </c>
    </row>
    <row r="65" spans="1:13" x14ac:dyDescent="0.25">
      <c r="A65" t="s">
        <v>139</v>
      </c>
      <c r="B65">
        <v>12599643</v>
      </c>
      <c r="C65" t="s">
        <v>140</v>
      </c>
      <c r="D65" t="s">
        <v>141</v>
      </c>
      <c r="E65">
        <v>0</v>
      </c>
      <c r="F65">
        <v>25</v>
      </c>
      <c r="G65">
        <v>1556</v>
      </c>
      <c r="H65">
        <v>25625.279999999999</v>
      </c>
      <c r="I65">
        <v>7799</v>
      </c>
      <c r="K65" t="s">
        <v>191</v>
      </c>
      <c r="L65">
        <f>SUMIF(D:D, K65, I:I)</f>
        <v>13338</v>
      </c>
      <c r="M65">
        <f>L65/SUM(L:L)</f>
        <v>9.1934970586392511E-4</v>
      </c>
    </row>
    <row r="66" spans="1:13" x14ac:dyDescent="0.25">
      <c r="A66" t="s">
        <v>142</v>
      </c>
      <c r="B66">
        <v>28332338</v>
      </c>
      <c r="C66" t="s">
        <v>143</v>
      </c>
      <c r="D66" t="s">
        <v>144</v>
      </c>
      <c r="E66">
        <v>0</v>
      </c>
      <c r="F66">
        <v>3</v>
      </c>
      <c r="G66">
        <v>498</v>
      </c>
      <c r="H66">
        <v>0</v>
      </c>
      <c r="I66">
        <v>1494</v>
      </c>
      <c r="K66" t="s">
        <v>322</v>
      </c>
      <c r="L66">
        <f>SUMIF(D:D, K66, I:I)</f>
        <v>13289</v>
      </c>
      <c r="M66">
        <f>L66/SUM(L:L)</f>
        <v>9.1597227779469938E-4</v>
      </c>
    </row>
    <row r="67" spans="1:13" x14ac:dyDescent="0.25">
      <c r="A67" t="s">
        <v>18</v>
      </c>
      <c r="B67">
        <v>15090044</v>
      </c>
      <c r="C67" t="s">
        <v>145</v>
      </c>
      <c r="D67" t="s">
        <v>146</v>
      </c>
      <c r="E67">
        <v>5</v>
      </c>
      <c r="F67">
        <v>55</v>
      </c>
      <c r="G67">
        <v>924</v>
      </c>
      <c r="H67">
        <v>0</v>
      </c>
      <c r="I67">
        <v>203280</v>
      </c>
      <c r="K67" t="s">
        <v>40</v>
      </c>
      <c r="L67">
        <f>SUMIF(D:D, K67, I:I)</f>
        <v>12886</v>
      </c>
      <c r="M67">
        <f>L67/SUM(L:L)</f>
        <v>8.8819465510290435E-4</v>
      </c>
    </row>
    <row r="68" spans="1:13" x14ac:dyDescent="0.25">
      <c r="A68" t="s">
        <v>147</v>
      </c>
      <c r="B68">
        <v>21159569</v>
      </c>
      <c r="C68" t="s">
        <v>148</v>
      </c>
      <c r="D68" t="s">
        <v>149</v>
      </c>
      <c r="E68">
        <v>5</v>
      </c>
      <c r="F68">
        <v>8</v>
      </c>
      <c r="G68">
        <v>359.46</v>
      </c>
      <c r="H68">
        <v>0</v>
      </c>
      <c r="I68">
        <v>9984</v>
      </c>
      <c r="K68" t="s">
        <v>113</v>
      </c>
      <c r="L68">
        <f>SUMIF(D:D, K68, I:I)</f>
        <v>12819</v>
      </c>
      <c r="M68">
        <f>L68/SUM(L:L)</f>
        <v>8.8357653917151414E-4</v>
      </c>
    </row>
    <row r="69" spans="1:13" x14ac:dyDescent="0.25">
      <c r="A69" t="s">
        <v>150</v>
      </c>
      <c r="B69">
        <v>10694372</v>
      </c>
      <c r="C69" t="s">
        <v>56</v>
      </c>
      <c r="D69" t="s">
        <v>57</v>
      </c>
      <c r="E69">
        <v>0</v>
      </c>
      <c r="F69">
        <v>153</v>
      </c>
      <c r="G69">
        <v>422.76</v>
      </c>
      <c r="H69">
        <v>0</v>
      </c>
      <c r="I69">
        <v>90014</v>
      </c>
      <c r="K69" t="s">
        <v>128</v>
      </c>
      <c r="L69">
        <f>SUMIF(D:D, K69, I:I)</f>
        <v>12585</v>
      </c>
      <c r="M69">
        <f>L69/SUM(L:L)</f>
        <v>8.6744759696337514E-4</v>
      </c>
    </row>
    <row r="70" spans="1:13" x14ac:dyDescent="0.25">
      <c r="A70" t="s">
        <v>151</v>
      </c>
      <c r="B70">
        <v>38115268</v>
      </c>
      <c r="C70" t="s">
        <v>62</v>
      </c>
      <c r="D70" t="s">
        <v>63</v>
      </c>
      <c r="E70">
        <v>5</v>
      </c>
      <c r="F70">
        <v>16</v>
      </c>
      <c r="G70">
        <v>460</v>
      </c>
      <c r="H70">
        <v>43720.72</v>
      </c>
      <c r="I70">
        <v>25312</v>
      </c>
      <c r="K70" t="s">
        <v>23</v>
      </c>
      <c r="L70">
        <f>SUMIF(D:D, K70, I:I)</f>
        <v>12499</v>
      </c>
      <c r="M70">
        <f>L70/SUM(L:L)</f>
        <v>8.6151986606636678E-4</v>
      </c>
    </row>
    <row r="71" spans="1:13" x14ac:dyDescent="0.25">
      <c r="A71" t="s">
        <v>152</v>
      </c>
      <c r="B71">
        <v>9459662</v>
      </c>
      <c r="C71" t="s">
        <v>153</v>
      </c>
      <c r="D71" t="s">
        <v>154</v>
      </c>
      <c r="E71">
        <v>0</v>
      </c>
      <c r="F71">
        <v>12</v>
      </c>
      <c r="G71">
        <v>476.4</v>
      </c>
      <c r="H71">
        <v>0</v>
      </c>
      <c r="I71">
        <v>0</v>
      </c>
      <c r="K71" t="s">
        <v>286</v>
      </c>
      <c r="L71">
        <f>SUMIF(D:D, K71, I:I)</f>
        <v>11790</v>
      </c>
      <c r="M71">
        <f>L71/SUM(L:L)</f>
        <v>8.126505497177745E-4</v>
      </c>
    </row>
    <row r="72" spans="1:13" x14ac:dyDescent="0.25">
      <c r="A72" t="s">
        <v>155</v>
      </c>
      <c r="B72">
        <v>9367679</v>
      </c>
      <c r="C72" t="s">
        <v>56</v>
      </c>
      <c r="D72" t="s">
        <v>156</v>
      </c>
      <c r="E72">
        <v>0</v>
      </c>
      <c r="F72">
        <v>96</v>
      </c>
      <c r="G72">
        <v>79.5</v>
      </c>
      <c r="H72">
        <v>0</v>
      </c>
      <c r="I72">
        <v>8140</v>
      </c>
      <c r="K72" t="s">
        <v>60</v>
      </c>
      <c r="L72">
        <f>SUMIF(D:D, K72, I:I)</f>
        <v>11760</v>
      </c>
      <c r="M72">
        <f>L72/SUM(L:L)</f>
        <v>8.1058273661416692E-4</v>
      </c>
    </row>
    <row r="73" spans="1:13" x14ac:dyDescent="0.25">
      <c r="A73" t="s">
        <v>157</v>
      </c>
      <c r="B73">
        <v>13615287</v>
      </c>
      <c r="C73" t="s">
        <v>30</v>
      </c>
      <c r="D73" t="s">
        <v>31</v>
      </c>
      <c r="E73">
        <v>5</v>
      </c>
      <c r="F73">
        <v>3</v>
      </c>
      <c r="G73">
        <v>521</v>
      </c>
      <c r="H73">
        <v>9526.85</v>
      </c>
      <c r="I73">
        <v>8336</v>
      </c>
      <c r="K73" t="s">
        <v>256</v>
      </c>
      <c r="L73">
        <f>SUMIF(D:D, K73, I:I)</f>
        <v>11516</v>
      </c>
      <c r="M73">
        <f>L73/SUM(L:L)</f>
        <v>7.9376452337149206E-4</v>
      </c>
    </row>
    <row r="74" spans="1:13" x14ac:dyDescent="0.25">
      <c r="A74" t="s">
        <v>158</v>
      </c>
      <c r="B74">
        <v>13615281</v>
      </c>
      <c r="C74" t="s">
        <v>30</v>
      </c>
      <c r="D74" t="s">
        <v>31</v>
      </c>
      <c r="E74">
        <v>0</v>
      </c>
      <c r="F74">
        <v>3</v>
      </c>
      <c r="G74">
        <v>506</v>
      </c>
      <c r="H74">
        <v>12722.28</v>
      </c>
      <c r="I74">
        <v>11132</v>
      </c>
      <c r="K74" t="s">
        <v>66</v>
      </c>
      <c r="L74">
        <f>SUMIF(D:D, K74, I:I)</f>
        <v>11232</v>
      </c>
      <c r="M74">
        <f>L74/SUM(L:L)</f>
        <v>7.7418922599067376E-4</v>
      </c>
    </row>
    <row r="75" spans="1:13" x14ac:dyDescent="0.25">
      <c r="A75" t="s">
        <v>18</v>
      </c>
      <c r="B75">
        <v>18362951</v>
      </c>
      <c r="C75" t="s">
        <v>159</v>
      </c>
      <c r="D75" t="s">
        <v>160</v>
      </c>
      <c r="E75">
        <v>5</v>
      </c>
      <c r="F75">
        <v>14</v>
      </c>
      <c r="G75">
        <v>319.60000000000002</v>
      </c>
      <c r="H75">
        <v>0</v>
      </c>
      <c r="I75">
        <v>19212</v>
      </c>
      <c r="K75" t="s">
        <v>297</v>
      </c>
      <c r="L75">
        <f>SUMIF(D:D, K75, I:I)</f>
        <v>10974</v>
      </c>
      <c r="M75">
        <f>L75/SUM(L:L)</f>
        <v>7.5640603329964868E-4</v>
      </c>
    </row>
    <row r="76" spans="1:13" x14ac:dyDescent="0.25">
      <c r="A76" t="s">
        <v>161</v>
      </c>
      <c r="B76">
        <v>24323276</v>
      </c>
      <c r="C76" t="s">
        <v>162</v>
      </c>
      <c r="D76" t="s">
        <v>163</v>
      </c>
      <c r="E76">
        <v>5</v>
      </c>
      <c r="F76">
        <v>9</v>
      </c>
      <c r="G76">
        <v>294.13</v>
      </c>
      <c r="H76">
        <v>0</v>
      </c>
      <c r="I76">
        <v>10837</v>
      </c>
      <c r="K76" t="s">
        <v>281</v>
      </c>
      <c r="L76">
        <f>SUMIF(D:D, K76, I:I)</f>
        <v>10920</v>
      </c>
      <c r="M76">
        <f>L76/SUM(L:L)</f>
        <v>7.5268396971315502E-4</v>
      </c>
    </row>
    <row r="77" spans="1:13" x14ac:dyDescent="0.25">
      <c r="A77" t="s">
        <v>164</v>
      </c>
      <c r="B77">
        <v>29330133</v>
      </c>
      <c r="C77" t="s">
        <v>165</v>
      </c>
      <c r="D77" t="s">
        <v>166</v>
      </c>
      <c r="E77">
        <v>5</v>
      </c>
      <c r="F77">
        <v>3</v>
      </c>
      <c r="G77">
        <v>1570</v>
      </c>
      <c r="H77">
        <v>0</v>
      </c>
      <c r="I77">
        <v>3140</v>
      </c>
      <c r="K77" t="s">
        <v>253</v>
      </c>
      <c r="L77">
        <f>SUMIF(D:D, K77, I:I)</f>
        <v>10853</v>
      </c>
      <c r="M77">
        <f>L77/SUM(L:L)</f>
        <v>7.4806585378176481E-4</v>
      </c>
    </row>
    <row r="78" spans="1:13" x14ac:dyDescent="0.25">
      <c r="A78" t="s">
        <v>167</v>
      </c>
      <c r="B78">
        <v>30568546</v>
      </c>
      <c r="C78" t="s">
        <v>168</v>
      </c>
      <c r="D78" t="s">
        <v>169</v>
      </c>
      <c r="E78">
        <v>5</v>
      </c>
      <c r="F78">
        <v>1</v>
      </c>
      <c r="G78">
        <v>282</v>
      </c>
      <c r="H78">
        <v>0</v>
      </c>
      <c r="I78">
        <v>0</v>
      </c>
      <c r="K78" t="s">
        <v>163</v>
      </c>
      <c r="L78">
        <f>SUMIF(D:D, K78, I:I)</f>
        <v>10837</v>
      </c>
      <c r="M78">
        <f>L78/SUM(L:L)</f>
        <v>7.4696302012650746E-4</v>
      </c>
    </row>
    <row r="79" spans="1:13" x14ac:dyDescent="0.25">
      <c r="A79" t="s">
        <v>18</v>
      </c>
      <c r="B79">
        <v>6125940</v>
      </c>
      <c r="C79" t="s">
        <v>170</v>
      </c>
      <c r="D79" t="s">
        <v>171</v>
      </c>
      <c r="E79">
        <v>5</v>
      </c>
      <c r="F79">
        <v>101</v>
      </c>
      <c r="G79">
        <v>384.9</v>
      </c>
      <c r="H79">
        <v>0</v>
      </c>
      <c r="I79">
        <v>122109</v>
      </c>
      <c r="K79" t="s">
        <v>318</v>
      </c>
      <c r="L79">
        <f>SUMIF(D:D, K79, I:I)</f>
        <v>10685</v>
      </c>
      <c r="M79">
        <f>L79/SUM(L:L)</f>
        <v>7.3648610040156245E-4</v>
      </c>
    </row>
    <row r="80" spans="1:13" x14ac:dyDescent="0.25">
      <c r="A80" t="s">
        <v>172</v>
      </c>
      <c r="B80">
        <v>35780467</v>
      </c>
      <c r="C80" t="s">
        <v>56</v>
      </c>
      <c r="D80" t="s">
        <v>57</v>
      </c>
      <c r="E80">
        <v>0</v>
      </c>
      <c r="F80">
        <v>9</v>
      </c>
      <c r="G80">
        <v>82.57</v>
      </c>
      <c r="H80">
        <v>7245.85</v>
      </c>
      <c r="I80">
        <v>16907</v>
      </c>
      <c r="K80" t="s">
        <v>234</v>
      </c>
      <c r="L80">
        <f>SUMIF(D:D, K80, I:I)</f>
        <v>10548</v>
      </c>
      <c r="M80">
        <f>L80/SUM(L:L)</f>
        <v>7.2704308722842123E-4</v>
      </c>
    </row>
    <row r="81" spans="1:13" x14ac:dyDescent="0.25">
      <c r="A81" t="s">
        <v>18</v>
      </c>
      <c r="B81">
        <v>7039520</v>
      </c>
      <c r="C81" t="s">
        <v>173</v>
      </c>
      <c r="D81" t="s">
        <v>57</v>
      </c>
      <c r="E81">
        <v>4</v>
      </c>
      <c r="F81">
        <v>278</v>
      </c>
      <c r="G81">
        <v>59</v>
      </c>
      <c r="H81">
        <v>0</v>
      </c>
      <c r="I81">
        <v>200482</v>
      </c>
      <c r="K81" t="s">
        <v>312</v>
      </c>
      <c r="L81">
        <f>SUMIF(D:D, K81, I:I)</f>
        <v>10504</v>
      </c>
      <c r="M81">
        <f>L81/SUM(L:L)</f>
        <v>7.2401029467646344E-4</v>
      </c>
    </row>
    <row r="82" spans="1:13" x14ac:dyDescent="0.25">
      <c r="A82" t="s">
        <v>52</v>
      </c>
      <c r="B82">
        <v>18631124</v>
      </c>
      <c r="C82" t="s">
        <v>53</v>
      </c>
      <c r="D82" t="s">
        <v>54</v>
      </c>
      <c r="E82">
        <v>5</v>
      </c>
      <c r="F82">
        <v>2</v>
      </c>
      <c r="G82">
        <v>227</v>
      </c>
      <c r="H82">
        <v>0</v>
      </c>
      <c r="I82">
        <v>0</v>
      </c>
      <c r="K82" t="s">
        <v>88</v>
      </c>
      <c r="L82">
        <f>SUMIF(D:D, K82, I:I)</f>
        <v>10024</v>
      </c>
      <c r="M82">
        <f>L82/SUM(L:L)</f>
        <v>6.9092528501874233E-4</v>
      </c>
    </row>
    <row r="83" spans="1:13" x14ac:dyDescent="0.25">
      <c r="A83" t="s">
        <v>174</v>
      </c>
      <c r="B83">
        <v>35940676</v>
      </c>
      <c r="C83" t="s">
        <v>175</v>
      </c>
      <c r="D83" t="s">
        <v>176</v>
      </c>
      <c r="E83">
        <v>0</v>
      </c>
      <c r="F83">
        <v>3</v>
      </c>
      <c r="G83">
        <v>221.3</v>
      </c>
      <c r="H83">
        <v>2981</v>
      </c>
      <c r="I83">
        <v>11924</v>
      </c>
      <c r="K83" t="s">
        <v>289</v>
      </c>
      <c r="L83">
        <f>SUMIF(D:D, K83, I:I)</f>
        <v>9902</v>
      </c>
      <c r="M83">
        <f>L83/SUM(L:L)</f>
        <v>6.825161783974049E-4</v>
      </c>
    </row>
    <row r="84" spans="1:13" x14ac:dyDescent="0.25">
      <c r="A84" t="s">
        <v>177</v>
      </c>
      <c r="B84">
        <v>33847552</v>
      </c>
      <c r="C84" t="s">
        <v>178</v>
      </c>
      <c r="D84" t="s">
        <v>179</v>
      </c>
      <c r="E84">
        <v>0</v>
      </c>
      <c r="F84">
        <v>1</v>
      </c>
      <c r="G84">
        <v>193.33</v>
      </c>
      <c r="H84">
        <v>0</v>
      </c>
      <c r="I84">
        <v>16539</v>
      </c>
      <c r="K84" t="s">
        <v>309</v>
      </c>
      <c r="L84">
        <f>SUMIF(D:D, K84, I:I)</f>
        <v>9840</v>
      </c>
      <c r="M84">
        <f>L84/SUM(L:L)</f>
        <v>6.7824269798328252E-4</v>
      </c>
    </row>
    <row r="85" spans="1:13" x14ac:dyDescent="0.25">
      <c r="A85" t="s">
        <v>180</v>
      </c>
      <c r="B85">
        <v>13067032</v>
      </c>
      <c r="C85" t="s">
        <v>175</v>
      </c>
      <c r="D85" t="s">
        <v>176</v>
      </c>
      <c r="E85">
        <v>5</v>
      </c>
      <c r="F85">
        <v>113</v>
      </c>
      <c r="G85">
        <v>256.25</v>
      </c>
      <c r="H85">
        <v>10135.219999999999</v>
      </c>
      <c r="I85">
        <v>91217</v>
      </c>
      <c r="K85" t="s">
        <v>250</v>
      </c>
      <c r="L85">
        <f>SUMIF(D:D, K85, I:I)</f>
        <v>9379</v>
      </c>
      <c r="M85">
        <f>L85/SUM(L:L)</f>
        <v>6.4646730329117957E-4</v>
      </c>
    </row>
    <row r="86" spans="1:13" x14ac:dyDescent="0.25">
      <c r="A86" t="s">
        <v>181</v>
      </c>
      <c r="B86">
        <v>13031820</v>
      </c>
      <c r="C86" t="s">
        <v>123</v>
      </c>
      <c r="D86" t="s">
        <v>124</v>
      </c>
      <c r="E86">
        <v>0</v>
      </c>
      <c r="F86">
        <v>28</v>
      </c>
      <c r="G86">
        <v>224</v>
      </c>
      <c r="H86">
        <v>6353.45</v>
      </c>
      <c r="I86">
        <v>17472</v>
      </c>
      <c r="K86" t="s">
        <v>20</v>
      </c>
      <c r="L86">
        <f>SUMIF(D:D, K86, I:I)</f>
        <v>9324</v>
      </c>
      <c r="M86">
        <f>L86/SUM(L:L)</f>
        <v>6.4267631260123235E-4</v>
      </c>
    </row>
    <row r="87" spans="1:13" x14ac:dyDescent="0.25">
      <c r="A87" t="s">
        <v>182</v>
      </c>
      <c r="B87">
        <v>5452269</v>
      </c>
      <c r="C87" t="s">
        <v>183</v>
      </c>
      <c r="D87" t="s">
        <v>184</v>
      </c>
      <c r="E87">
        <v>5</v>
      </c>
      <c r="F87">
        <v>340</v>
      </c>
      <c r="G87">
        <v>901.53</v>
      </c>
      <c r="H87">
        <v>0</v>
      </c>
      <c r="I87">
        <v>182925</v>
      </c>
      <c r="K87" t="s">
        <v>272</v>
      </c>
      <c r="L87">
        <f>SUMIF(D:D, K87, I:I)</f>
        <v>9200</v>
      </c>
      <c r="M87">
        <f>L87/SUM(L:L)</f>
        <v>6.3412935177298779E-4</v>
      </c>
    </row>
    <row r="88" spans="1:13" x14ac:dyDescent="0.25">
      <c r="A88" t="s">
        <v>122</v>
      </c>
      <c r="B88">
        <v>19447141</v>
      </c>
      <c r="C88" t="s">
        <v>185</v>
      </c>
      <c r="D88" t="s">
        <v>186</v>
      </c>
      <c r="E88">
        <v>3</v>
      </c>
      <c r="F88">
        <v>2</v>
      </c>
      <c r="G88">
        <v>396.85</v>
      </c>
      <c r="H88">
        <v>3786</v>
      </c>
      <c r="I88">
        <v>7572</v>
      </c>
      <c r="K88" t="s">
        <v>138</v>
      </c>
      <c r="L88">
        <f>SUMIF(D:D, K88, I:I)</f>
        <v>8536</v>
      </c>
      <c r="M88">
        <f>L88/SUM(L:L)</f>
        <v>5.8836175507980687E-4</v>
      </c>
    </row>
    <row r="89" spans="1:13" x14ac:dyDescent="0.25">
      <c r="A89" t="s">
        <v>187</v>
      </c>
      <c r="B89">
        <v>15279978</v>
      </c>
      <c r="C89" t="s">
        <v>188</v>
      </c>
      <c r="D89" t="s">
        <v>189</v>
      </c>
      <c r="E89">
        <v>5</v>
      </c>
      <c r="F89">
        <v>504</v>
      </c>
      <c r="G89">
        <v>268</v>
      </c>
      <c r="H89">
        <v>18164.439999999999</v>
      </c>
      <c r="I89">
        <v>163480</v>
      </c>
      <c r="K89" t="s">
        <v>221</v>
      </c>
      <c r="L89">
        <f>SUMIF(D:D, K89, I:I)</f>
        <v>8172</v>
      </c>
      <c r="M89">
        <f>L89/SUM(L:L)</f>
        <v>5.632722894227017E-4</v>
      </c>
    </row>
    <row r="90" spans="1:13" x14ac:dyDescent="0.25">
      <c r="A90" t="s">
        <v>26</v>
      </c>
      <c r="B90">
        <v>9105804</v>
      </c>
      <c r="C90" t="s">
        <v>190</v>
      </c>
      <c r="D90" t="s">
        <v>191</v>
      </c>
      <c r="E90">
        <v>5</v>
      </c>
      <c r="F90">
        <v>7</v>
      </c>
      <c r="G90">
        <v>494</v>
      </c>
      <c r="H90">
        <v>952.71</v>
      </c>
      <c r="I90">
        <v>13338</v>
      </c>
      <c r="K90" t="s">
        <v>156</v>
      </c>
      <c r="L90">
        <f>SUMIF(D:D, K90, I:I)</f>
        <v>8140</v>
      </c>
      <c r="M90">
        <f>L90/SUM(L:L)</f>
        <v>5.61066622112187E-4</v>
      </c>
    </row>
    <row r="91" spans="1:13" x14ac:dyDescent="0.25">
      <c r="A91" t="s">
        <v>32</v>
      </c>
      <c r="B91">
        <v>26790937</v>
      </c>
      <c r="C91" t="s">
        <v>192</v>
      </c>
      <c r="D91" t="s">
        <v>193</v>
      </c>
      <c r="E91">
        <v>0</v>
      </c>
      <c r="F91">
        <v>7</v>
      </c>
      <c r="G91">
        <v>398.33</v>
      </c>
      <c r="H91">
        <v>0</v>
      </c>
      <c r="I91">
        <v>10384</v>
      </c>
      <c r="K91" t="s">
        <v>141</v>
      </c>
      <c r="L91">
        <f>SUMIF(D:D, K91, I:I)</f>
        <v>7799</v>
      </c>
      <c r="M91">
        <f>L91/SUM(L:L)</f>
        <v>5.3756247983451425E-4</v>
      </c>
    </row>
    <row r="92" spans="1:13" x14ac:dyDescent="0.25">
      <c r="A92" t="s">
        <v>194</v>
      </c>
      <c r="B92">
        <v>27027561</v>
      </c>
      <c r="C92" t="s">
        <v>195</v>
      </c>
      <c r="D92" t="s">
        <v>196</v>
      </c>
      <c r="E92">
        <v>0</v>
      </c>
      <c r="F92">
        <v>2</v>
      </c>
      <c r="G92">
        <v>1424.53</v>
      </c>
      <c r="H92">
        <v>0</v>
      </c>
      <c r="I92">
        <v>7170</v>
      </c>
      <c r="K92" t="s">
        <v>186</v>
      </c>
      <c r="L92">
        <f>SUMIF(D:D, K92, I:I)</f>
        <v>7572</v>
      </c>
      <c r="M92">
        <f>L92/SUM(L:L)</f>
        <v>5.2191602735055041E-4</v>
      </c>
    </row>
    <row r="93" spans="1:13" x14ac:dyDescent="0.25">
      <c r="A93" t="s">
        <v>197</v>
      </c>
      <c r="B93">
        <v>17896508</v>
      </c>
      <c r="C93" t="s">
        <v>198</v>
      </c>
      <c r="D93" t="s">
        <v>199</v>
      </c>
      <c r="E93">
        <v>4</v>
      </c>
      <c r="F93">
        <v>341</v>
      </c>
      <c r="G93">
        <v>745.2</v>
      </c>
      <c r="H93">
        <v>0</v>
      </c>
      <c r="I93">
        <v>156606</v>
      </c>
      <c r="K93" t="s">
        <v>196</v>
      </c>
      <c r="L93">
        <f>SUMIF(D:D, K93, I:I)</f>
        <v>7170</v>
      </c>
      <c r="M93">
        <f>L93/SUM(L:L)</f>
        <v>4.9420733176220894E-4</v>
      </c>
    </row>
    <row r="94" spans="1:13" x14ac:dyDescent="0.25">
      <c r="A94" t="s">
        <v>200</v>
      </c>
      <c r="B94">
        <v>12238790</v>
      </c>
      <c r="C94" t="s">
        <v>201</v>
      </c>
      <c r="D94" t="s">
        <v>202</v>
      </c>
      <c r="E94">
        <v>5</v>
      </c>
      <c r="F94">
        <v>4</v>
      </c>
      <c r="G94">
        <v>1661</v>
      </c>
      <c r="H94">
        <v>8305</v>
      </c>
      <c r="I94">
        <v>16610</v>
      </c>
      <c r="K94" t="s">
        <v>121</v>
      </c>
      <c r="L94">
        <f>SUMIF(D:D, K94, I:I)</f>
        <v>6968</v>
      </c>
      <c r="M94">
        <f>L94/SUM(L:L)</f>
        <v>4.8028405686458464E-4</v>
      </c>
    </row>
    <row r="95" spans="1:13" x14ac:dyDescent="0.25">
      <c r="A95" t="s">
        <v>203</v>
      </c>
      <c r="B95">
        <v>12603802</v>
      </c>
      <c r="C95" t="s">
        <v>204</v>
      </c>
      <c r="D95" t="s">
        <v>205</v>
      </c>
      <c r="E95">
        <v>0</v>
      </c>
      <c r="F95">
        <v>11</v>
      </c>
      <c r="G95">
        <v>100.93</v>
      </c>
      <c r="H95">
        <v>0</v>
      </c>
      <c r="I95">
        <v>2905</v>
      </c>
      <c r="K95" t="s">
        <v>205</v>
      </c>
      <c r="L95">
        <f>SUMIF(D:D, K95, I:I)</f>
        <v>5156</v>
      </c>
      <c r="M95">
        <f>L95/SUM(L:L)</f>
        <v>3.553881454066875E-4</v>
      </c>
    </row>
    <row r="96" spans="1:13" x14ac:dyDescent="0.25">
      <c r="A96" t="s">
        <v>206</v>
      </c>
      <c r="B96">
        <v>13700800</v>
      </c>
      <c r="C96" t="s">
        <v>10</v>
      </c>
      <c r="D96" t="s">
        <v>11</v>
      </c>
      <c r="E96">
        <v>5</v>
      </c>
      <c r="F96">
        <v>198</v>
      </c>
      <c r="G96">
        <v>397</v>
      </c>
      <c r="H96">
        <v>0</v>
      </c>
      <c r="I96">
        <v>223908</v>
      </c>
      <c r="K96" t="s">
        <v>266</v>
      </c>
      <c r="L96">
        <f>SUMIF(D:D, K96, I:I)</f>
        <v>4571</v>
      </c>
      <c r="M96">
        <f>L96/SUM(L:L)</f>
        <v>3.1506578988633988E-4</v>
      </c>
    </row>
    <row r="97" spans="1:13" x14ac:dyDescent="0.25">
      <c r="A97" t="s">
        <v>207</v>
      </c>
      <c r="B97">
        <v>10135121</v>
      </c>
      <c r="C97" t="s">
        <v>47</v>
      </c>
      <c r="D97" t="s">
        <v>48</v>
      </c>
      <c r="E97">
        <v>0</v>
      </c>
      <c r="F97">
        <v>160</v>
      </c>
      <c r="G97">
        <v>291.39999999999998</v>
      </c>
      <c r="H97">
        <v>0</v>
      </c>
      <c r="I97">
        <v>20254</v>
      </c>
      <c r="K97" t="s">
        <v>278</v>
      </c>
      <c r="L97">
        <f>SUMIF(D:D, K97, I:I)</f>
        <v>1860</v>
      </c>
      <c r="M97">
        <f>L97/SUM(L:L)</f>
        <v>1.2820441242366925E-4</v>
      </c>
    </row>
    <row r="98" spans="1:13" x14ac:dyDescent="0.25">
      <c r="A98" t="s">
        <v>85</v>
      </c>
      <c r="B98">
        <v>6913218</v>
      </c>
      <c r="C98" t="s">
        <v>109</v>
      </c>
      <c r="D98" t="s">
        <v>110</v>
      </c>
      <c r="E98">
        <v>4</v>
      </c>
      <c r="F98">
        <v>18</v>
      </c>
      <c r="G98">
        <v>750</v>
      </c>
      <c r="H98">
        <v>5464.28</v>
      </c>
      <c r="I98">
        <v>12750</v>
      </c>
      <c r="K98" t="s">
        <v>144</v>
      </c>
      <c r="L98">
        <f>SUMIF(D:D, K98, I:I)</f>
        <v>1494</v>
      </c>
      <c r="M98">
        <f>L98/SUM(L:L)</f>
        <v>1.0297709255965692E-4</v>
      </c>
    </row>
    <row r="99" spans="1:13" x14ac:dyDescent="0.25">
      <c r="A99" t="s">
        <v>203</v>
      </c>
      <c r="B99">
        <v>12603801</v>
      </c>
      <c r="C99" t="s">
        <v>204</v>
      </c>
      <c r="D99" t="s">
        <v>205</v>
      </c>
      <c r="E99">
        <v>0</v>
      </c>
      <c r="F99">
        <v>4</v>
      </c>
      <c r="G99">
        <v>99.56</v>
      </c>
      <c r="H99">
        <v>0</v>
      </c>
      <c r="I99">
        <v>2251</v>
      </c>
      <c r="K99" t="s">
        <v>54</v>
      </c>
      <c r="L99">
        <f>SUMIF(D:D, K99, I:I)</f>
        <v>1135</v>
      </c>
      <c r="M99">
        <f>L99/SUM(L:L)</f>
        <v>7.8232262419819686E-5</v>
      </c>
    </row>
    <row r="100" spans="1:13" x14ac:dyDescent="0.25">
      <c r="A100" t="s">
        <v>18</v>
      </c>
      <c r="B100">
        <v>6719360</v>
      </c>
      <c r="C100" t="s">
        <v>159</v>
      </c>
      <c r="D100" t="s">
        <v>160</v>
      </c>
      <c r="E100">
        <v>4</v>
      </c>
      <c r="F100">
        <v>31</v>
      </c>
      <c r="G100">
        <v>262</v>
      </c>
      <c r="H100">
        <v>0</v>
      </c>
      <c r="I100">
        <v>11904</v>
      </c>
      <c r="K100" t="s">
        <v>334</v>
      </c>
      <c r="L100">
        <f>SUMIF(D:D, K100, I:I)</f>
        <v>1038</v>
      </c>
      <c r="M100">
        <f>L100/SUM(L:L)</f>
        <v>7.1546333384821874E-5</v>
      </c>
    </row>
    <row r="101" spans="1:13" x14ac:dyDescent="0.25">
      <c r="A101" t="s">
        <v>208</v>
      </c>
      <c r="B101">
        <v>25893518</v>
      </c>
      <c r="C101" t="s">
        <v>209</v>
      </c>
      <c r="D101" t="s">
        <v>210</v>
      </c>
      <c r="E101">
        <v>0</v>
      </c>
      <c r="F101">
        <v>9</v>
      </c>
      <c r="G101">
        <v>921.03</v>
      </c>
      <c r="H101">
        <v>0</v>
      </c>
      <c r="I101">
        <v>22535</v>
      </c>
      <c r="K101" t="s">
        <v>338</v>
      </c>
      <c r="L101">
        <f>SUMIF(D:D, K101, I:I)</f>
        <v>223</v>
      </c>
      <c r="M101">
        <f>L101/SUM(L:L)</f>
        <v>1.5370744070149594E-5</v>
      </c>
    </row>
    <row r="102" spans="1:13" x14ac:dyDescent="0.25">
      <c r="A102" t="s">
        <v>211</v>
      </c>
      <c r="B102">
        <v>10925669</v>
      </c>
      <c r="C102" t="s">
        <v>212</v>
      </c>
      <c r="D102" t="s">
        <v>213</v>
      </c>
      <c r="E102">
        <v>0</v>
      </c>
      <c r="F102">
        <v>13</v>
      </c>
      <c r="G102">
        <v>376</v>
      </c>
      <c r="H102">
        <v>9360.42</v>
      </c>
      <c r="I102">
        <v>16168</v>
      </c>
      <c r="K102" t="s">
        <v>25</v>
      </c>
      <c r="L102">
        <f>SUMIF(D:D, K102, I:I)</f>
        <v>162</v>
      </c>
      <c r="M102">
        <f>L102/SUM(L:L)</f>
        <v>1.1166190759480872E-5</v>
      </c>
    </row>
    <row r="103" spans="1:13" x14ac:dyDescent="0.25">
      <c r="A103" t="s">
        <v>214</v>
      </c>
      <c r="B103">
        <v>23145963</v>
      </c>
      <c r="C103" t="s">
        <v>215</v>
      </c>
      <c r="D103" t="s">
        <v>216</v>
      </c>
      <c r="E103">
        <v>5</v>
      </c>
      <c r="F103">
        <v>175</v>
      </c>
      <c r="G103">
        <v>273.7</v>
      </c>
      <c r="H103">
        <v>0</v>
      </c>
      <c r="I103">
        <v>137823</v>
      </c>
      <c r="K103" t="s">
        <v>169</v>
      </c>
      <c r="L103">
        <f>SUMIF(D:D, K103, I:I)</f>
        <v>0</v>
      </c>
      <c r="M103">
        <f>L103/SUM(L:L)</f>
        <v>0</v>
      </c>
    </row>
    <row r="104" spans="1:13" x14ac:dyDescent="0.25">
      <c r="A104" t="s">
        <v>129</v>
      </c>
      <c r="B104">
        <v>9092133</v>
      </c>
      <c r="C104" t="s">
        <v>217</v>
      </c>
      <c r="D104" t="s">
        <v>218</v>
      </c>
      <c r="E104">
        <v>0</v>
      </c>
      <c r="F104">
        <v>32</v>
      </c>
      <c r="G104">
        <v>318.89999999999998</v>
      </c>
      <c r="H104">
        <v>0</v>
      </c>
      <c r="I104">
        <v>16892</v>
      </c>
      <c r="K104" t="s">
        <v>154</v>
      </c>
      <c r="L104">
        <f>SUMIF(D:D, K104, I:I)</f>
        <v>0</v>
      </c>
      <c r="M104">
        <f>L104/SUM(L:L)</f>
        <v>0</v>
      </c>
    </row>
    <row r="105" spans="1:13" x14ac:dyDescent="0.25">
      <c r="A105" t="s">
        <v>219</v>
      </c>
      <c r="B105">
        <v>25747771</v>
      </c>
      <c r="C105" t="s">
        <v>220</v>
      </c>
      <c r="D105" t="s">
        <v>221</v>
      </c>
      <c r="E105">
        <v>5</v>
      </c>
      <c r="F105">
        <v>2</v>
      </c>
      <c r="G105">
        <v>975.2</v>
      </c>
      <c r="H105">
        <v>0</v>
      </c>
      <c r="I105">
        <v>8172</v>
      </c>
      <c r="K105" t="s">
        <v>94</v>
      </c>
      <c r="L105">
        <f>SUMIF(D:D, K105, I:I)</f>
        <v>0</v>
      </c>
      <c r="M105">
        <f>L105/SUM(L:L)</f>
        <v>0</v>
      </c>
    </row>
    <row r="106" spans="1:13" x14ac:dyDescent="0.25">
      <c r="A106" t="s">
        <v>52</v>
      </c>
      <c r="B106">
        <v>28502361</v>
      </c>
      <c r="C106" t="s">
        <v>53</v>
      </c>
      <c r="D106" t="s">
        <v>88</v>
      </c>
      <c r="E106">
        <v>0</v>
      </c>
      <c r="F106">
        <v>0</v>
      </c>
      <c r="G106">
        <v>417.5</v>
      </c>
      <c r="H106">
        <v>0</v>
      </c>
      <c r="I106">
        <v>2562</v>
      </c>
    </row>
    <row r="107" spans="1:13" x14ac:dyDescent="0.25">
      <c r="A107" t="s">
        <v>26</v>
      </c>
      <c r="B107">
        <v>7336798</v>
      </c>
      <c r="C107" t="s">
        <v>56</v>
      </c>
      <c r="D107" t="s">
        <v>57</v>
      </c>
      <c r="E107">
        <v>5</v>
      </c>
      <c r="F107">
        <v>172</v>
      </c>
      <c r="G107">
        <v>224.41</v>
      </c>
      <c r="H107">
        <v>5827.44</v>
      </c>
      <c r="I107">
        <v>168996</v>
      </c>
    </row>
    <row r="108" spans="1:13" x14ac:dyDescent="0.25">
      <c r="A108" t="s">
        <v>222</v>
      </c>
      <c r="B108">
        <v>11877744</v>
      </c>
      <c r="C108" t="s">
        <v>223</v>
      </c>
      <c r="D108" t="s">
        <v>224</v>
      </c>
      <c r="E108">
        <v>5</v>
      </c>
      <c r="F108">
        <v>493</v>
      </c>
      <c r="G108">
        <v>227</v>
      </c>
      <c r="H108">
        <v>0</v>
      </c>
      <c r="I108">
        <v>142556</v>
      </c>
    </row>
    <row r="109" spans="1:13" x14ac:dyDescent="0.25">
      <c r="A109" t="s">
        <v>225</v>
      </c>
      <c r="B109">
        <v>19973557</v>
      </c>
      <c r="C109" t="s">
        <v>226</v>
      </c>
      <c r="D109" t="s">
        <v>227</v>
      </c>
      <c r="E109">
        <v>5</v>
      </c>
      <c r="F109">
        <v>19</v>
      </c>
      <c r="G109">
        <v>198</v>
      </c>
      <c r="H109">
        <v>539.37</v>
      </c>
      <c r="I109">
        <v>15642</v>
      </c>
    </row>
    <row r="110" spans="1:13" x14ac:dyDescent="0.25">
      <c r="A110" t="s">
        <v>228</v>
      </c>
      <c r="B110">
        <v>14612029</v>
      </c>
      <c r="C110" t="s">
        <v>229</v>
      </c>
      <c r="D110" t="s">
        <v>230</v>
      </c>
      <c r="E110">
        <v>5</v>
      </c>
      <c r="F110">
        <v>7</v>
      </c>
      <c r="G110">
        <v>375</v>
      </c>
      <c r="H110">
        <v>0</v>
      </c>
      <c r="I110">
        <v>15000</v>
      </c>
    </row>
    <row r="111" spans="1:13" x14ac:dyDescent="0.25">
      <c r="A111" t="s">
        <v>231</v>
      </c>
      <c r="B111">
        <v>14338977</v>
      </c>
      <c r="C111" t="s">
        <v>86</v>
      </c>
      <c r="D111" t="s">
        <v>87</v>
      </c>
      <c r="E111">
        <v>5</v>
      </c>
      <c r="F111">
        <v>639</v>
      </c>
      <c r="G111">
        <v>330.26</v>
      </c>
      <c r="H111">
        <v>0</v>
      </c>
      <c r="I111">
        <v>383323</v>
      </c>
    </row>
    <row r="112" spans="1:13" x14ac:dyDescent="0.25">
      <c r="A112" t="s">
        <v>52</v>
      </c>
      <c r="B112">
        <v>18631121</v>
      </c>
      <c r="C112" t="s">
        <v>53</v>
      </c>
      <c r="D112" t="s">
        <v>54</v>
      </c>
      <c r="E112">
        <v>0</v>
      </c>
      <c r="F112">
        <v>1</v>
      </c>
      <c r="G112">
        <v>227</v>
      </c>
      <c r="H112">
        <v>0</v>
      </c>
      <c r="I112">
        <v>0</v>
      </c>
    </row>
    <row r="113" spans="1:9" x14ac:dyDescent="0.25">
      <c r="A113" t="s">
        <v>232</v>
      </c>
      <c r="B113">
        <v>16423852</v>
      </c>
      <c r="C113" t="s">
        <v>165</v>
      </c>
      <c r="D113" t="s">
        <v>166</v>
      </c>
      <c r="E113">
        <v>5</v>
      </c>
      <c r="F113">
        <v>38</v>
      </c>
      <c r="G113">
        <v>529.4</v>
      </c>
      <c r="H113">
        <v>0</v>
      </c>
      <c r="I113">
        <v>10637</v>
      </c>
    </row>
    <row r="114" spans="1:9" x14ac:dyDescent="0.25">
      <c r="A114" t="s">
        <v>18</v>
      </c>
      <c r="B114">
        <v>8660118</v>
      </c>
      <c r="C114" t="s">
        <v>233</v>
      </c>
      <c r="D114" t="s">
        <v>234</v>
      </c>
      <c r="E114">
        <v>5</v>
      </c>
      <c r="F114">
        <v>33</v>
      </c>
      <c r="G114">
        <v>195.11</v>
      </c>
      <c r="H114">
        <v>1172</v>
      </c>
      <c r="I114">
        <v>10548</v>
      </c>
    </row>
    <row r="115" spans="1:9" x14ac:dyDescent="0.25">
      <c r="A115" t="s">
        <v>52</v>
      </c>
      <c r="B115">
        <v>34201581</v>
      </c>
      <c r="C115" t="s">
        <v>53</v>
      </c>
      <c r="D115" t="s">
        <v>54</v>
      </c>
      <c r="E115">
        <v>0</v>
      </c>
      <c r="F115">
        <v>2</v>
      </c>
      <c r="G115">
        <v>270</v>
      </c>
      <c r="H115">
        <v>0</v>
      </c>
      <c r="I115">
        <v>0</v>
      </c>
    </row>
    <row r="116" spans="1:9" x14ac:dyDescent="0.25">
      <c r="A116" t="s">
        <v>235</v>
      </c>
      <c r="B116">
        <v>15806849</v>
      </c>
      <c r="C116" t="s">
        <v>236</v>
      </c>
      <c r="D116" t="s">
        <v>106</v>
      </c>
      <c r="E116">
        <v>5</v>
      </c>
      <c r="F116">
        <v>135</v>
      </c>
      <c r="G116">
        <v>952.06</v>
      </c>
      <c r="H116">
        <v>0</v>
      </c>
      <c r="I116">
        <v>145478</v>
      </c>
    </row>
    <row r="117" spans="1:9" x14ac:dyDescent="0.25">
      <c r="A117" t="s">
        <v>237</v>
      </c>
      <c r="B117">
        <v>12765788</v>
      </c>
      <c r="C117" t="s">
        <v>238</v>
      </c>
      <c r="D117" t="s">
        <v>239</v>
      </c>
      <c r="E117">
        <v>0</v>
      </c>
      <c r="F117">
        <v>14</v>
      </c>
      <c r="G117">
        <v>943.2</v>
      </c>
      <c r="H117">
        <v>0</v>
      </c>
      <c r="I117">
        <v>16560</v>
      </c>
    </row>
    <row r="118" spans="1:9" x14ac:dyDescent="0.25">
      <c r="A118" t="s">
        <v>52</v>
      </c>
      <c r="B118">
        <v>18631126</v>
      </c>
      <c r="C118" t="s">
        <v>53</v>
      </c>
      <c r="D118" t="s">
        <v>54</v>
      </c>
      <c r="E118">
        <v>0</v>
      </c>
      <c r="F118">
        <v>3</v>
      </c>
      <c r="G118">
        <v>227</v>
      </c>
      <c r="H118">
        <v>0</v>
      </c>
      <c r="I118">
        <v>227</v>
      </c>
    </row>
    <row r="119" spans="1:9" x14ac:dyDescent="0.25">
      <c r="A119" t="s">
        <v>240</v>
      </c>
      <c r="B119">
        <v>35551153</v>
      </c>
      <c r="C119" t="s">
        <v>241</v>
      </c>
      <c r="D119" t="s">
        <v>242</v>
      </c>
      <c r="E119">
        <v>0</v>
      </c>
      <c r="F119">
        <v>1</v>
      </c>
      <c r="G119">
        <v>939.2</v>
      </c>
      <c r="H119">
        <v>0</v>
      </c>
      <c r="I119">
        <v>18696</v>
      </c>
    </row>
    <row r="120" spans="1:9" x14ac:dyDescent="0.25">
      <c r="A120" t="s">
        <v>243</v>
      </c>
      <c r="B120">
        <v>14139278</v>
      </c>
      <c r="C120" t="s">
        <v>148</v>
      </c>
      <c r="D120" t="s">
        <v>149</v>
      </c>
      <c r="E120">
        <v>5</v>
      </c>
      <c r="F120">
        <v>14</v>
      </c>
      <c r="G120">
        <v>288.86</v>
      </c>
      <c r="H120">
        <v>435.24</v>
      </c>
      <c r="I120">
        <v>12622</v>
      </c>
    </row>
    <row r="121" spans="1:9" x14ac:dyDescent="0.25">
      <c r="A121" t="s">
        <v>84</v>
      </c>
      <c r="B121">
        <v>9455881</v>
      </c>
      <c r="C121" t="s">
        <v>56</v>
      </c>
      <c r="D121" t="s">
        <v>57</v>
      </c>
      <c r="E121">
        <v>4</v>
      </c>
      <c r="F121">
        <v>999</v>
      </c>
      <c r="G121">
        <v>53.4</v>
      </c>
      <c r="H121">
        <v>0</v>
      </c>
      <c r="I121">
        <v>290922</v>
      </c>
    </row>
    <row r="122" spans="1:9" x14ac:dyDescent="0.25">
      <c r="A122" t="s">
        <v>244</v>
      </c>
      <c r="B122">
        <v>31034919</v>
      </c>
      <c r="C122" t="s">
        <v>245</v>
      </c>
      <c r="D122" t="s">
        <v>246</v>
      </c>
      <c r="E122">
        <v>5</v>
      </c>
      <c r="F122">
        <v>48</v>
      </c>
      <c r="G122">
        <v>387.96</v>
      </c>
      <c r="H122">
        <v>0</v>
      </c>
      <c r="I122">
        <v>139783</v>
      </c>
    </row>
    <row r="123" spans="1:9" x14ac:dyDescent="0.25">
      <c r="A123" t="s">
        <v>247</v>
      </c>
      <c r="B123">
        <v>13095170</v>
      </c>
      <c r="C123" t="s">
        <v>10</v>
      </c>
      <c r="D123" t="s">
        <v>11</v>
      </c>
      <c r="E123">
        <v>4</v>
      </c>
      <c r="F123">
        <v>34</v>
      </c>
      <c r="G123">
        <v>212.63</v>
      </c>
      <c r="H123">
        <v>0</v>
      </c>
      <c r="I123">
        <v>14247</v>
      </c>
    </row>
    <row r="124" spans="1:9" x14ac:dyDescent="0.25">
      <c r="A124" t="s">
        <v>248</v>
      </c>
      <c r="B124">
        <v>12689047</v>
      </c>
      <c r="C124" t="s">
        <v>249</v>
      </c>
      <c r="D124" t="s">
        <v>250</v>
      </c>
      <c r="E124">
        <v>5</v>
      </c>
      <c r="F124">
        <v>9</v>
      </c>
      <c r="G124">
        <v>197.03</v>
      </c>
      <c r="H124">
        <v>0</v>
      </c>
      <c r="I124">
        <v>9379</v>
      </c>
    </row>
    <row r="125" spans="1:9" x14ac:dyDescent="0.25">
      <c r="A125" t="s">
        <v>251</v>
      </c>
      <c r="B125">
        <v>6346722</v>
      </c>
      <c r="C125" t="s">
        <v>252</v>
      </c>
      <c r="D125" t="s">
        <v>253</v>
      </c>
      <c r="E125">
        <v>4</v>
      </c>
      <c r="F125">
        <v>54</v>
      </c>
      <c r="G125">
        <v>320.8</v>
      </c>
      <c r="H125">
        <v>0</v>
      </c>
      <c r="I125">
        <v>10853</v>
      </c>
    </row>
    <row r="126" spans="1:9" x14ac:dyDescent="0.25">
      <c r="A126" t="s">
        <v>52</v>
      </c>
      <c r="B126">
        <v>28498923</v>
      </c>
      <c r="C126" t="s">
        <v>53</v>
      </c>
      <c r="D126" t="s">
        <v>88</v>
      </c>
      <c r="E126">
        <v>0</v>
      </c>
      <c r="F126">
        <v>0</v>
      </c>
      <c r="G126">
        <v>403.9</v>
      </c>
      <c r="H126">
        <v>0</v>
      </c>
      <c r="I126">
        <v>2337</v>
      </c>
    </row>
    <row r="127" spans="1:9" x14ac:dyDescent="0.25">
      <c r="A127" t="s">
        <v>254</v>
      </c>
      <c r="B127">
        <v>11630976</v>
      </c>
      <c r="C127" t="s">
        <v>255</v>
      </c>
      <c r="D127" t="s">
        <v>256</v>
      </c>
      <c r="E127">
        <v>0</v>
      </c>
      <c r="F127">
        <v>10</v>
      </c>
      <c r="G127">
        <v>184.96</v>
      </c>
      <c r="H127">
        <v>0</v>
      </c>
      <c r="I127">
        <v>11516</v>
      </c>
    </row>
    <row r="128" spans="1:9" x14ac:dyDescent="0.25">
      <c r="A128" t="s">
        <v>257</v>
      </c>
      <c r="B128">
        <v>33566079</v>
      </c>
      <c r="C128" t="s">
        <v>258</v>
      </c>
      <c r="D128" t="s">
        <v>259</v>
      </c>
      <c r="E128">
        <v>5</v>
      </c>
      <c r="F128">
        <v>25</v>
      </c>
      <c r="G128">
        <v>1060.46</v>
      </c>
      <c r="H128">
        <v>0</v>
      </c>
      <c r="I128">
        <v>369563</v>
      </c>
    </row>
    <row r="129" spans="1:9" x14ac:dyDescent="0.25">
      <c r="A129" t="s">
        <v>18</v>
      </c>
      <c r="B129">
        <v>10697623</v>
      </c>
      <c r="C129" t="s">
        <v>260</v>
      </c>
      <c r="D129" t="s">
        <v>261</v>
      </c>
      <c r="E129">
        <v>4</v>
      </c>
      <c r="F129">
        <v>31</v>
      </c>
      <c r="G129">
        <v>128.63</v>
      </c>
      <c r="H129">
        <v>131466.18</v>
      </c>
      <c r="I129">
        <v>361532</v>
      </c>
    </row>
    <row r="130" spans="1:9" x14ac:dyDescent="0.25">
      <c r="A130" t="s">
        <v>18</v>
      </c>
      <c r="B130">
        <v>7829152</v>
      </c>
      <c r="C130" t="s">
        <v>262</v>
      </c>
      <c r="D130" t="s">
        <v>28</v>
      </c>
      <c r="E130">
        <v>4</v>
      </c>
      <c r="F130">
        <v>52</v>
      </c>
      <c r="G130">
        <v>754.7</v>
      </c>
      <c r="H130">
        <v>0</v>
      </c>
      <c r="I130">
        <v>16695</v>
      </c>
    </row>
    <row r="131" spans="1:9" x14ac:dyDescent="0.25">
      <c r="A131" t="s">
        <v>263</v>
      </c>
      <c r="B131">
        <v>14844181</v>
      </c>
      <c r="C131" t="s">
        <v>32</v>
      </c>
      <c r="D131" t="s">
        <v>264</v>
      </c>
      <c r="E131">
        <v>0</v>
      </c>
      <c r="F131">
        <v>165</v>
      </c>
      <c r="G131">
        <v>327.8</v>
      </c>
      <c r="H131">
        <v>0</v>
      </c>
      <c r="I131">
        <v>17488</v>
      </c>
    </row>
    <row r="132" spans="1:9" x14ac:dyDescent="0.25">
      <c r="A132" t="s">
        <v>265</v>
      </c>
      <c r="B132">
        <v>16753441</v>
      </c>
      <c r="C132" t="s">
        <v>165</v>
      </c>
      <c r="D132" t="s">
        <v>166</v>
      </c>
      <c r="E132">
        <v>5</v>
      </c>
      <c r="F132">
        <v>188</v>
      </c>
      <c r="G132">
        <v>531.03</v>
      </c>
      <c r="H132">
        <v>0</v>
      </c>
      <c r="I132">
        <v>109184</v>
      </c>
    </row>
    <row r="133" spans="1:9" x14ac:dyDescent="0.25">
      <c r="A133" t="s">
        <v>119</v>
      </c>
      <c r="B133">
        <v>26878944</v>
      </c>
      <c r="C133" t="s">
        <v>120</v>
      </c>
      <c r="D133" t="s">
        <v>266</v>
      </c>
      <c r="E133">
        <v>0</v>
      </c>
      <c r="F133">
        <v>2</v>
      </c>
      <c r="G133">
        <v>202.13</v>
      </c>
      <c r="H133">
        <v>0</v>
      </c>
      <c r="I133">
        <v>4571</v>
      </c>
    </row>
    <row r="134" spans="1:9" x14ac:dyDescent="0.25">
      <c r="A134" t="s">
        <v>26</v>
      </c>
      <c r="B134">
        <v>10803297</v>
      </c>
      <c r="C134" t="s">
        <v>267</v>
      </c>
      <c r="D134" t="s">
        <v>268</v>
      </c>
      <c r="E134">
        <v>0</v>
      </c>
      <c r="F134">
        <v>23</v>
      </c>
      <c r="G134">
        <v>150</v>
      </c>
      <c r="H134">
        <v>0</v>
      </c>
      <c r="I134">
        <v>15450</v>
      </c>
    </row>
    <row r="135" spans="1:9" x14ac:dyDescent="0.25">
      <c r="A135" t="s">
        <v>269</v>
      </c>
      <c r="B135">
        <v>13615290</v>
      </c>
      <c r="C135" t="s">
        <v>30</v>
      </c>
      <c r="D135" t="s">
        <v>31</v>
      </c>
      <c r="E135">
        <v>0</v>
      </c>
      <c r="F135">
        <v>2</v>
      </c>
      <c r="G135">
        <v>517.17999999999995</v>
      </c>
      <c r="H135">
        <v>7773.81</v>
      </c>
      <c r="I135">
        <v>21378</v>
      </c>
    </row>
    <row r="136" spans="1:9" x14ac:dyDescent="0.25">
      <c r="A136" t="s">
        <v>270</v>
      </c>
      <c r="B136">
        <v>34307411</v>
      </c>
      <c r="C136" t="s">
        <v>271</v>
      </c>
      <c r="D136" t="s">
        <v>272</v>
      </c>
      <c r="E136">
        <v>0</v>
      </c>
      <c r="F136">
        <v>6</v>
      </c>
      <c r="G136">
        <v>400</v>
      </c>
      <c r="H136">
        <v>3942.85</v>
      </c>
      <c r="I136">
        <v>9200</v>
      </c>
    </row>
    <row r="137" spans="1:9" x14ac:dyDescent="0.25">
      <c r="A137" t="s">
        <v>18</v>
      </c>
      <c r="B137">
        <v>14514857</v>
      </c>
      <c r="C137" t="s">
        <v>273</v>
      </c>
      <c r="D137" t="s">
        <v>146</v>
      </c>
      <c r="E137">
        <v>5</v>
      </c>
      <c r="F137">
        <v>88</v>
      </c>
      <c r="G137">
        <v>380.5</v>
      </c>
      <c r="H137">
        <v>0</v>
      </c>
      <c r="I137">
        <v>137429</v>
      </c>
    </row>
    <row r="138" spans="1:9" x14ac:dyDescent="0.25">
      <c r="A138" t="s">
        <v>274</v>
      </c>
      <c r="B138">
        <v>13615283</v>
      </c>
      <c r="C138" t="s">
        <v>30</v>
      </c>
      <c r="D138" t="s">
        <v>31</v>
      </c>
      <c r="E138">
        <v>4</v>
      </c>
      <c r="F138">
        <v>10</v>
      </c>
      <c r="G138">
        <v>521</v>
      </c>
      <c r="H138">
        <v>10717.71</v>
      </c>
      <c r="I138">
        <v>9378</v>
      </c>
    </row>
    <row r="139" spans="1:9" x14ac:dyDescent="0.25">
      <c r="A139" t="s">
        <v>275</v>
      </c>
      <c r="B139">
        <v>24849032</v>
      </c>
      <c r="C139" t="s">
        <v>258</v>
      </c>
      <c r="D139" t="s">
        <v>259</v>
      </c>
      <c r="E139">
        <v>5</v>
      </c>
      <c r="F139">
        <v>595</v>
      </c>
      <c r="G139">
        <v>1286.4000000000001</v>
      </c>
      <c r="H139">
        <v>73838.41</v>
      </c>
      <c r="I139">
        <v>2141314</v>
      </c>
    </row>
    <row r="140" spans="1:9" x14ac:dyDescent="0.25">
      <c r="A140" t="s">
        <v>52</v>
      </c>
      <c r="B140">
        <v>18631119</v>
      </c>
      <c r="C140" t="s">
        <v>53</v>
      </c>
      <c r="D140" t="s">
        <v>54</v>
      </c>
      <c r="E140">
        <v>5</v>
      </c>
      <c r="F140">
        <v>2</v>
      </c>
      <c r="G140">
        <v>227</v>
      </c>
      <c r="H140">
        <v>0</v>
      </c>
      <c r="I140">
        <v>227</v>
      </c>
    </row>
    <row r="141" spans="1:9" x14ac:dyDescent="0.25">
      <c r="A141" t="s">
        <v>276</v>
      </c>
      <c r="B141">
        <v>26875028</v>
      </c>
      <c r="C141" t="s">
        <v>39</v>
      </c>
      <c r="D141" t="s">
        <v>40</v>
      </c>
      <c r="E141">
        <v>1</v>
      </c>
      <c r="F141">
        <v>1</v>
      </c>
      <c r="G141">
        <v>227.26</v>
      </c>
      <c r="H141">
        <v>0</v>
      </c>
      <c r="I141">
        <v>2076</v>
      </c>
    </row>
    <row r="142" spans="1:9" x14ac:dyDescent="0.25">
      <c r="A142" t="s">
        <v>277</v>
      </c>
      <c r="B142">
        <v>16305747</v>
      </c>
      <c r="C142" t="s">
        <v>93</v>
      </c>
      <c r="D142" t="s">
        <v>278</v>
      </c>
      <c r="E142">
        <v>5</v>
      </c>
      <c r="F142">
        <v>26</v>
      </c>
      <c r="G142">
        <v>310</v>
      </c>
      <c r="H142">
        <v>0</v>
      </c>
      <c r="I142">
        <v>1860</v>
      </c>
    </row>
    <row r="143" spans="1:9" x14ac:dyDescent="0.25">
      <c r="A143" t="s">
        <v>279</v>
      </c>
      <c r="B143">
        <v>25815019</v>
      </c>
      <c r="C143" t="s">
        <v>280</v>
      </c>
      <c r="D143" t="s">
        <v>281</v>
      </c>
      <c r="E143">
        <v>5</v>
      </c>
      <c r="F143">
        <v>9</v>
      </c>
      <c r="G143">
        <v>520</v>
      </c>
      <c r="H143">
        <v>3323.47</v>
      </c>
      <c r="I143">
        <v>10920</v>
      </c>
    </row>
    <row r="144" spans="1:9" x14ac:dyDescent="0.25">
      <c r="A144" t="s">
        <v>282</v>
      </c>
      <c r="B144">
        <v>10608977</v>
      </c>
      <c r="C144" t="s">
        <v>283</v>
      </c>
      <c r="D144" t="s">
        <v>284</v>
      </c>
      <c r="E144">
        <v>4</v>
      </c>
      <c r="F144">
        <v>65</v>
      </c>
      <c r="G144">
        <v>58</v>
      </c>
      <c r="H144">
        <v>5742</v>
      </c>
      <c r="I144">
        <v>13398</v>
      </c>
    </row>
    <row r="145" spans="1:9" x14ac:dyDescent="0.25">
      <c r="A145" t="s">
        <v>18</v>
      </c>
      <c r="B145">
        <v>11464115</v>
      </c>
      <c r="C145" t="s">
        <v>285</v>
      </c>
      <c r="D145" t="s">
        <v>286</v>
      </c>
      <c r="E145">
        <v>5</v>
      </c>
      <c r="F145">
        <v>8</v>
      </c>
      <c r="G145">
        <v>655</v>
      </c>
      <c r="H145">
        <v>0</v>
      </c>
      <c r="I145">
        <v>11790</v>
      </c>
    </row>
    <row r="146" spans="1:9" x14ac:dyDescent="0.25">
      <c r="A146" t="s">
        <v>287</v>
      </c>
      <c r="B146">
        <v>14144120</v>
      </c>
      <c r="C146" t="s">
        <v>288</v>
      </c>
      <c r="D146" t="s">
        <v>289</v>
      </c>
      <c r="E146">
        <v>0</v>
      </c>
      <c r="F146">
        <v>43</v>
      </c>
      <c r="G146">
        <v>312.60000000000002</v>
      </c>
      <c r="H146">
        <v>0</v>
      </c>
      <c r="I146">
        <v>9902</v>
      </c>
    </row>
    <row r="147" spans="1:9" x14ac:dyDescent="0.25">
      <c r="A147" t="s">
        <v>290</v>
      </c>
      <c r="B147">
        <v>12765789</v>
      </c>
      <c r="C147" t="s">
        <v>238</v>
      </c>
      <c r="D147" t="s">
        <v>239</v>
      </c>
      <c r="E147">
        <v>0</v>
      </c>
      <c r="F147">
        <v>17</v>
      </c>
      <c r="G147">
        <v>1216.48</v>
      </c>
      <c r="H147">
        <v>2699.8</v>
      </c>
      <c r="I147">
        <v>13499</v>
      </c>
    </row>
    <row r="148" spans="1:9" x14ac:dyDescent="0.25">
      <c r="A148" t="s">
        <v>18</v>
      </c>
      <c r="B148">
        <v>18362957</v>
      </c>
      <c r="C148" t="s">
        <v>159</v>
      </c>
      <c r="D148" t="s">
        <v>160</v>
      </c>
      <c r="E148">
        <v>0</v>
      </c>
      <c r="F148">
        <v>21</v>
      </c>
      <c r="G148">
        <v>239.06</v>
      </c>
      <c r="H148">
        <v>0</v>
      </c>
      <c r="I148">
        <v>15541</v>
      </c>
    </row>
    <row r="149" spans="1:9" x14ac:dyDescent="0.25">
      <c r="A149" t="s">
        <v>291</v>
      </c>
      <c r="B149">
        <v>6585861</v>
      </c>
      <c r="C149" t="s">
        <v>292</v>
      </c>
      <c r="D149" t="s">
        <v>293</v>
      </c>
      <c r="E149">
        <v>5</v>
      </c>
      <c r="F149">
        <v>52</v>
      </c>
      <c r="G149">
        <v>2362.16</v>
      </c>
      <c r="H149">
        <v>0</v>
      </c>
      <c r="I149">
        <v>145498</v>
      </c>
    </row>
    <row r="150" spans="1:9" x14ac:dyDescent="0.25">
      <c r="A150" t="s">
        <v>294</v>
      </c>
      <c r="B150">
        <v>18707602</v>
      </c>
      <c r="C150" t="s">
        <v>131</v>
      </c>
      <c r="D150" t="s">
        <v>132</v>
      </c>
      <c r="E150">
        <v>5</v>
      </c>
      <c r="F150">
        <v>150</v>
      </c>
      <c r="G150">
        <v>286</v>
      </c>
      <c r="H150">
        <v>0</v>
      </c>
      <c r="I150">
        <v>523380</v>
      </c>
    </row>
    <row r="151" spans="1:9" x14ac:dyDescent="0.25">
      <c r="A151" t="s">
        <v>295</v>
      </c>
      <c r="B151">
        <v>11033105</v>
      </c>
      <c r="C151" t="s">
        <v>296</v>
      </c>
      <c r="D151" t="s">
        <v>297</v>
      </c>
      <c r="E151">
        <v>0</v>
      </c>
      <c r="F151">
        <v>32</v>
      </c>
      <c r="G151">
        <v>186</v>
      </c>
      <c r="H151">
        <v>16461</v>
      </c>
      <c r="I151">
        <v>10974</v>
      </c>
    </row>
    <row r="152" spans="1:9" x14ac:dyDescent="0.25">
      <c r="A152" t="s">
        <v>298</v>
      </c>
      <c r="B152">
        <v>18832886</v>
      </c>
      <c r="C152" t="s">
        <v>299</v>
      </c>
      <c r="D152" t="s">
        <v>300</v>
      </c>
      <c r="E152">
        <v>5</v>
      </c>
      <c r="F152">
        <v>67</v>
      </c>
      <c r="G152">
        <v>1193.73</v>
      </c>
      <c r="H152">
        <v>0</v>
      </c>
      <c r="I152">
        <v>185788</v>
      </c>
    </row>
    <row r="153" spans="1:9" x14ac:dyDescent="0.25">
      <c r="A153" t="s">
        <v>301</v>
      </c>
      <c r="B153">
        <v>21554942</v>
      </c>
      <c r="C153" t="s">
        <v>245</v>
      </c>
      <c r="D153" t="s">
        <v>246</v>
      </c>
      <c r="E153">
        <v>5</v>
      </c>
      <c r="F153">
        <v>106</v>
      </c>
      <c r="G153">
        <v>454.46</v>
      </c>
      <c r="H153">
        <v>0</v>
      </c>
      <c r="I153">
        <v>153523</v>
      </c>
    </row>
    <row r="154" spans="1:9" x14ac:dyDescent="0.25">
      <c r="A154" t="s">
        <v>85</v>
      </c>
      <c r="B154">
        <v>11432704</v>
      </c>
      <c r="C154" t="s">
        <v>302</v>
      </c>
      <c r="D154" t="s">
        <v>171</v>
      </c>
      <c r="E154">
        <v>5</v>
      </c>
      <c r="F154">
        <v>27</v>
      </c>
      <c r="G154">
        <v>161</v>
      </c>
      <c r="H154">
        <v>0</v>
      </c>
      <c r="I154">
        <v>8526</v>
      </c>
    </row>
    <row r="155" spans="1:9" x14ac:dyDescent="0.25">
      <c r="A155" t="s">
        <v>303</v>
      </c>
      <c r="B155">
        <v>15228933</v>
      </c>
      <c r="C155" t="s">
        <v>99</v>
      </c>
      <c r="D155" t="s">
        <v>100</v>
      </c>
      <c r="E155">
        <v>5</v>
      </c>
      <c r="F155">
        <v>12</v>
      </c>
      <c r="G155">
        <v>2268.6</v>
      </c>
      <c r="H155">
        <v>0</v>
      </c>
      <c r="I155">
        <v>136698</v>
      </c>
    </row>
    <row r="156" spans="1:9" x14ac:dyDescent="0.25">
      <c r="A156" t="s">
        <v>304</v>
      </c>
      <c r="B156">
        <v>17870700</v>
      </c>
      <c r="C156" t="s">
        <v>68</v>
      </c>
      <c r="D156" t="s">
        <v>69</v>
      </c>
      <c r="E156">
        <v>5</v>
      </c>
      <c r="F156">
        <v>528</v>
      </c>
      <c r="G156">
        <v>428</v>
      </c>
      <c r="H156">
        <v>0</v>
      </c>
      <c r="I156">
        <v>476364</v>
      </c>
    </row>
    <row r="157" spans="1:9" x14ac:dyDescent="0.25">
      <c r="A157" t="s">
        <v>305</v>
      </c>
      <c r="B157">
        <v>19911254</v>
      </c>
      <c r="C157" t="s">
        <v>306</v>
      </c>
      <c r="D157" t="s">
        <v>307</v>
      </c>
      <c r="E157">
        <v>0</v>
      </c>
      <c r="F157">
        <v>18</v>
      </c>
      <c r="G157">
        <v>142.93</v>
      </c>
      <c r="H157">
        <v>0</v>
      </c>
      <c r="I157">
        <v>16832</v>
      </c>
    </row>
    <row r="158" spans="1:9" x14ac:dyDescent="0.25">
      <c r="A158" t="s">
        <v>18</v>
      </c>
      <c r="B158">
        <v>11330374</v>
      </c>
      <c r="C158" t="s">
        <v>308</v>
      </c>
      <c r="D158" t="s">
        <v>309</v>
      </c>
      <c r="E158">
        <v>5</v>
      </c>
      <c r="F158">
        <v>2</v>
      </c>
      <c r="G158">
        <v>240</v>
      </c>
      <c r="H158">
        <v>0</v>
      </c>
      <c r="I158">
        <v>9840</v>
      </c>
    </row>
    <row r="159" spans="1:9" x14ac:dyDescent="0.25">
      <c r="A159" t="s">
        <v>310</v>
      </c>
      <c r="B159">
        <v>9930370</v>
      </c>
      <c r="C159" t="s">
        <v>311</v>
      </c>
      <c r="D159" t="s">
        <v>312</v>
      </c>
      <c r="E159">
        <v>5</v>
      </c>
      <c r="F159">
        <v>50</v>
      </c>
      <c r="G159">
        <v>404</v>
      </c>
      <c r="H159">
        <v>0</v>
      </c>
      <c r="I159">
        <v>10504</v>
      </c>
    </row>
    <row r="160" spans="1:9" x14ac:dyDescent="0.25">
      <c r="A160" t="s">
        <v>52</v>
      </c>
      <c r="B160">
        <v>18631108</v>
      </c>
      <c r="C160" t="s">
        <v>53</v>
      </c>
      <c r="D160" t="s">
        <v>54</v>
      </c>
      <c r="E160">
        <v>0</v>
      </c>
      <c r="F160">
        <v>3</v>
      </c>
      <c r="G160">
        <v>227</v>
      </c>
      <c r="H160">
        <v>0</v>
      </c>
      <c r="I160">
        <v>0</v>
      </c>
    </row>
    <row r="161" spans="1:9" x14ac:dyDescent="0.25">
      <c r="A161" t="s">
        <v>313</v>
      </c>
      <c r="B161">
        <v>11110907</v>
      </c>
      <c r="C161" t="s">
        <v>314</v>
      </c>
      <c r="D161" t="s">
        <v>315</v>
      </c>
      <c r="E161">
        <v>0</v>
      </c>
      <c r="F161">
        <v>39</v>
      </c>
      <c r="G161">
        <v>132.80000000000001</v>
      </c>
      <c r="H161">
        <v>0</v>
      </c>
      <c r="I161">
        <v>13698</v>
      </c>
    </row>
    <row r="162" spans="1:9" x14ac:dyDescent="0.25">
      <c r="A162" t="s">
        <v>316</v>
      </c>
      <c r="B162">
        <v>5452273</v>
      </c>
      <c r="C162" t="s">
        <v>183</v>
      </c>
      <c r="D162" t="s">
        <v>184</v>
      </c>
      <c r="E162">
        <v>5</v>
      </c>
      <c r="F162">
        <v>55</v>
      </c>
      <c r="G162">
        <v>757.5</v>
      </c>
      <c r="H162">
        <v>0</v>
      </c>
      <c r="I162">
        <v>19695</v>
      </c>
    </row>
    <row r="163" spans="1:9" x14ac:dyDescent="0.25">
      <c r="A163" t="s">
        <v>58</v>
      </c>
      <c r="B163">
        <v>15878957</v>
      </c>
      <c r="C163" t="s">
        <v>317</v>
      </c>
      <c r="D163" t="s">
        <v>318</v>
      </c>
      <c r="E163">
        <v>5</v>
      </c>
      <c r="F163">
        <v>9</v>
      </c>
      <c r="G163">
        <v>181.7</v>
      </c>
      <c r="H163">
        <v>0</v>
      </c>
      <c r="I163">
        <v>10685</v>
      </c>
    </row>
    <row r="164" spans="1:9" x14ac:dyDescent="0.25">
      <c r="A164" t="s">
        <v>32</v>
      </c>
      <c r="B164">
        <v>18408349</v>
      </c>
      <c r="C164" t="s">
        <v>192</v>
      </c>
      <c r="D164" t="s">
        <v>193</v>
      </c>
      <c r="E164">
        <v>0</v>
      </c>
      <c r="F164">
        <v>27</v>
      </c>
      <c r="G164">
        <v>256.2</v>
      </c>
      <c r="H164">
        <v>0</v>
      </c>
      <c r="I164">
        <v>19421</v>
      </c>
    </row>
    <row r="165" spans="1:9" x14ac:dyDescent="0.25">
      <c r="A165" t="s">
        <v>319</v>
      </c>
      <c r="B165">
        <v>13067020</v>
      </c>
      <c r="C165" t="s">
        <v>175</v>
      </c>
      <c r="D165" t="s">
        <v>176</v>
      </c>
      <c r="E165">
        <v>0</v>
      </c>
      <c r="F165">
        <v>49</v>
      </c>
      <c r="G165">
        <v>212.33</v>
      </c>
      <c r="H165">
        <v>0</v>
      </c>
      <c r="I165">
        <v>13173</v>
      </c>
    </row>
    <row r="166" spans="1:9" x14ac:dyDescent="0.25">
      <c r="A166" t="s">
        <v>320</v>
      </c>
      <c r="B166">
        <v>16423853</v>
      </c>
      <c r="C166" t="s">
        <v>165</v>
      </c>
      <c r="D166" t="s">
        <v>166</v>
      </c>
      <c r="E166">
        <v>4</v>
      </c>
      <c r="F166">
        <v>98</v>
      </c>
      <c r="G166">
        <v>439.4</v>
      </c>
      <c r="H166">
        <v>0</v>
      </c>
      <c r="I166">
        <v>103861</v>
      </c>
    </row>
    <row r="167" spans="1:9" x14ac:dyDescent="0.25">
      <c r="A167" t="s">
        <v>321</v>
      </c>
      <c r="B167">
        <v>28305427</v>
      </c>
      <c r="C167" t="s">
        <v>201</v>
      </c>
      <c r="D167" t="s">
        <v>322</v>
      </c>
      <c r="E167">
        <v>0</v>
      </c>
      <c r="F167">
        <v>3</v>
      </c>
      <c r="G167">
        <v>831.69</v>
      </c>
      <c r="H167">
        <v>2044.46</v>
      </c>
      <c r="I167">
        <v>13289</v>
      </c>
    </row>
    <row r="168" spans="1:9" x14ac:dyDescent="0.25">
      <c r="A168" t="s">
        <v>323</v>
      </c>
      <c r="B168">
        <v>14785568</v>
      </c>
      <c r="C168" t="s">
        <v>324</v>
      </c>
      <c r="D168" t="s">
        <v>325</v>
      </c>
      <c r="E168">
        <v>4</v>
      </c>
      <c r="F168">
        <v>25</v>
      </c>
      <c r="G168">
        <v>1277.2</v>
      </c>
      <c r="H168">
        <v>0</v>
      </c>
      <c r="I168">
        <v>167805</v>
      </c>
    </row>
    <row r="169" spans="1:9" x14ac:dyDescent="0.25">
      <c r="A169" t="s">
        <v>326</v>
      </c>
      <c r="B169">
        <v>21271427</v>
      </c>
      <c r="C169" t="s">
        <v>324</v>
      </c>
      <c r="D169" t="s">
        <v>325</v>
      </c>
      <c r="E169">
        <v>5</v>
      </c>
      <c r="F169">
        <v>15</v>
      </c>
      <c r="G169">
        <v>700.8</v>
      </c>
      <c r="H169">
        <v>0</v>
      </c>
      <c r="I169">
        <v>135561</v>
      </c>
    </row>
    <row r="170" spans="1:9" x14ac:dyDescent="0.25">
      <c r="A170" t="s">
        <v>18</v>
      </c>
      <c r="B170">
        <v>11098219</v>
      </c>
      <c r="C170" t="s">
        <v>159</v>
      </c>
      <c r="D170" t="s">
        <v>160</v>
      </c>
      <c r="E170">
        <v>4</v>
      </c>
      <c r="F170">
        <v>188</v>
      </c>
      <c r="G170">
        <v>886.23</v>
      </c>
      <c r="H170">
        <v>0</v>
      </c>
      <c r="I170">
        <v>164375</v>
      </c>
    </row>
    <row r="171" spans="1:9" x14ac:dyDescent="0.25">
      <c r="A171" t="s">
        <v>18</v>
      </c>
      <c r="B171">
        <v>6719352</v>
      </c>
      <c r="C171" t="s">
        <v>159</v>
      </c>
      <c r="D171" t="s">
        <v>160</v>
      </c>
      <c r="E171">
        <v>4</v>
      </c>
      <c r="F171">
        <v>31</v>
      </c>
      <c r="G171">
        <v>418.23</v>
      </c>
      <c r="H171">
        <v>0</v>
      </c>
      <c r="I171">
        <v>15944</v>
      </c>
    </row>
    <row r="172" spans="1:9" x14ac:dyDescent="0.25">
      <c r="A172" t="s">
        <v>119</v>
      </c>
      <c r="B172">
        <v>26878786</v>
      </c>
      <c r="C172" t="s">
        <v>120</v>
      </c>
      <c r="D172" t="s">
        <v>121</v>
      </c>
      <c r="E172">
        <v>0</v>
      </c>
      <c r="F172">
        <v>0</v>
      </c>
      <c r="G172">
        <v>202.13</v>
      </c>
      <c r="H172">
        <v>0</v>
      </c>
      <c r="I172">
        <v>3972</v>
      </c>
    </row>
    <row r="173" spans="1:9" x14ac:dyDescent="0.25">
      <c r="A173" t="s">
        <v>52</v>
      </c>
      <c r="B173">
        <v>18631116</v>
      </c>
      <c r="C173" t="s">
        <v>53</v>
      </c>
      <c r="D173" t="s">
        <v>54</v>
      </c>
      <c r="E173">
        <v>0</v>
      </c>
      <c r="F173">
        <v>0</v>
      </c>
      <c r="G173">
        <v>227</v>
      </c>
      <c r="H173">
        <v>0</v>
      </c>
      <c r="I173">
        <v>0</v>
      </c>
    </row>
    <row r="174" spans="1:9" x14ac:dyDescent="0.25">
      <c r="A174" t="s">
        <v>32</v>
      </c>
      <c r="B174">
        <v>27264314</v>
      </c>
      <c r="C174" t="s">
        <v>192</v>
      </c>
      <c r="D174" t="s">
        <v>193</v>
      </c>
      <c r="E174">
        <v>5</v>
      </c>
      <c r="F174">
        <v>17</v>
      </c>
      <c r="G174">
        <v>270.52</v>
      </c>
      <c r="H174">
        <v>6058.76</v>
      </c>
      <c r="I174">
        <v>7923</v>
      </c>
    </row>
    <row r="175" spans="1:9" x14ac:dyDescent="0.25">
      <c r="A175" t="s">
        <v>327</v>
      </c>
      <c r="B175">
        <v>3610149</v>
      </c>
      <c r="C175" t="s">
        <v>212</v>
      </c>
      <c r="D175" t="s">
        <v>213</v>
      </c>
      <c r="E175">
        <v>4</v>
      </c>
      <c r="F175">
        <v>198</v>
      </c>
      <c r="G175">
        <v>414</v>
      </c>
      <c r="H175">
        <v>0</v>
      </c>
      <c r="I175">
        <v>151524</v>
      </c>
    </row>
    <row r="176" spans="1:9" x14ac:dyDescent="0.25">
      <c r="A176" t="s">
        <v>18</v>
      </c>
      <c r="B176">
        <v>6125938</v>
      </c>
      <c r="C176" t="s">
        <v>170</v>
      </c>
      <c r="D176" t="s">
        <v>171</v>
      </c>
      <c r="E176">
        <v>5</v>
      </c>
      <c r="F176">
        <v>77</v>
      </c>
      <c r="G176">
        <v>408.6</v>
      </c>
      <c r="H176">
        <v>0</v>
      </c>
      <c r="I176">
        <v>105495</v>
      </c>
    </row>
    <row r="177" spans="1:9" x14ac:dyDescent="0.25">
      <c r="A177" t="s">
        <v>58</v>
      </c>
      <c r="B177">
        <v>8256412</v>
      </c>
      <c r="C177" t="s">
        <v>328</v>
      </c>
      <c r="D177" t="s">
        <v>329</v>
      </c>
      <c r="E177">
        <v>0</v>
      </c>
      <c r="F177">
        <v>23</v>
      </c>
      <c r="G177">
        <v>240.16</v>
      </c>
      <c r="H177">
        <v>0</v>
      </c>
      <c r="I177">
        <v>13711</v>
      </c>
    </row>
    <row r="178" spans="1:9" x14ac:dyDescent="0.25">
      <c r="A178" t="s">
        <v>330</v>
      </c>
      <c r="B178">
        <v>31633796</v>
      </c>
      <c r="C178" t="s">
        <v>331</v>
      </c>
      <c r="D178" t="s">
        <v>332</v>
      </c>
      <c r="E178">
        <v>5</v>
      </c>
      <c r="F178">
        <v>33</v>
      </c>
      <c r="G178">
        <v>505</v>
      </c>
      <c r="H178">
        <v>23074.61</v>
      </c>
      <c r="I178">
        <v>149985</v>
      </c>
    </row>
    <row r="179" spans="1:9" x14ac:dyDescent="0.25">
      <c r="A179" t="s">
        <v>291</v>
      </c>
      <c r="B179">
        <v>12357128</v>
      </c>
      <c r="C179" t="s">
        <v>333</v>
      </c>
      <c r="D179" t="s">
        <v>334</v>
      </c>
      <c r="E179">
        <v>0</v>
      </c>
      <c r="F179">
        <v>45</v>
      </c>
      <c r="G179">
        <v>1038</v>
      </c>
      <c r="H179">
        <v>4152</v>
      </c>
      <c r="I179">
        <v>1038</v>
      </c>
    </row>
    <row r="180" spans="1:9" x14ac:dyDescent="0.25">
      <c r="A180" t="s">
        <v>335</v>
      </c>
      <c r="B180">
        <v>12389681</v>
      </c>
      <c r="C180" t="s">
        <v>75</v>
      </c>
      <c r="D180" t="s">
        <v>76</v>
      </c>
      <c r="E180">
        <v>0</v>
      </c>
      <c r="F180">
        <v>14</v>
      </c>
      <c r="G180">
        <v>192</v>
      </c>
      <c r="H180">
        <v>0</v>
      </c>
      <c r="I180">
        <v>13440</v>
      </c>
    </row>
    <row r="181" spans="1:9" x14ac:dyDescent="0.25">
      <c r="A181" t="s">
        <v>336</v>
      </c>
      <c r="B181">
        <v>13860182</v>
      </c>
      <c r="C181" t="s">
        <v>337</v>
      </c>
      <c r="D181" t="s">
        <v>338</v>
      </c>
      <c r="E181">
        <v>0</v>
      </c>
      <c r="F181">
        <v>9</v>
      </c>
      <c r="G181">
        <v>223</v>
      </c>
      <c r="H181">
        <v>0</v>
      </c>
      <c r="I181">
        <v>223</v>
      </c>
    </row>
    <row r="182" spans="1:9" x14ac:dyDescent="0.25">
      <c r="A182" t="s">
        <v>339</v>
      </c>
      <c r="B182">
        <v>13866768</v>
      </c>
      <c r="C182" t="s">
        <v>340</v>
      </c>
      <c r="D182" t="s">
        <v>80</v>
      </c>
      <c r="E182">
        <v>4</v>
      </c>
      <c r="F182">
        <v>591</v>
      </c>
      <c r="G182">
        <v>199.5</v>
      </c>
      <c r="H182">
        <v>0</v>
      </c>
      <c r="I182">
        <v>198050</v>
      </c>
    </row>
  </sheetData>
  <sortState ref="K2:M18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2021-09-29T06:31:04Z</dcterms:created>
  <dcterms:modified xsi:type="dcterms:W3CDTF">2021-09-29T09:48:58Z</dcterms:modified>
</cp:coreProperties>
</file>